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yStuff\tradeSimulator\trsimulator\"/>
    </mc:Choice>
  </mc:AlternateContent>
  <xr:revisionPtr revIDLastSave="0" documentId="13_ncr:1_{D9B9CA2E-5851-4A36-9967-A44DD549DCAD}" xr6:coauthVersionLast="47" xr6:coauthVersionMax="47" xr10:uidLastSave="{00000000-0000-0000-0000-000000000000}"/>
  <bookViews>
    <workbookView xWindow="-110" yWindow="-110" windowWidth="19420" windowHeight="10300" xr2:uid="{00000000-000D-0000-FFFF-FFFF00000000}"/>
  </bookViews>
  <sheets>
    <sheet name="Jan24" sheetId="1" r:id="rId1"/>
    <sheet name="Feb24" sheetId="2" r:id="rId2"/>
    <sheet name="Mar24" sheetId="3" r:id="rId3"/>
    <sheet name="Apr24" sheetId="4" r:id="rId4"/>
    <sheet name="May24" sheetId="5" r:id="rId5"/>
    <sheet name="Jun24" sheetId="6" r:id="rId6"/>
    <sheet name="Jul24" sheetId="7" r:id="rId7"/>
    <sheet name="Aug24" sheetId="8" r:id="rId8"/>
    <sheet name="Sep24" sheetId="9" r:id="rId9"/>
    <sheet name="Oct24" sheetId="10" r:id="rId10"/>
    <sheet name="Nov24" sheetId="11" r:id="rId11"/>
    <sheet name="Dec24" sheetId="12" r:id="rId12"/>
    <sheet name="Jan25" sheetId="13" r:id="rId13"/>
    <sheet name="Feb25" sheetId="14" r:id="rId14"/>
    <sheet name="Mar25" sheetId="15" r:id="rId15"/>
    <sheet name="Apr25" sheetId="16" r:id="rId16"/>
    <sheet name="May25" sheetId="17" r:id="rId17"/>
    <sheet name="June 25" sheetId="18" r:id="rId18"/>
    <sheet name="July 25" sheetId="19" r:id="rId19"/>
    <sheet name="Aug 25" sheetId="20" r:id="rId20"/>
    <sheet name="Sep25" sheetId="21" r:id="rId21"/>
    <sheet name="Oct25" sheetId="22" r:id="rId22"/>
    <sheet name="Nov25" sheetId="23" r:id="rId23"/>
    <sheet name="Dec25" sheetId="24" r:id="rId24"/>
    <sheet name="Jan 26" sheetId="25" r:id="rId25"/>
    <sheet name="Data Calcs" sheetId="26" state="hidden"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00jT6xOYlVty3TJznw2YFA2aziNjV4GbPwllVBtJnYs="/>
    </ext>
  </extLst>
</workbook>
</file>

<file path=xl/calcChain.xml><?xml version="1.0" encoding="utf-8"?>
<calcChain xmlns="http://schemas.openxmlformats.org/spreadsheetml/2006/main">
  <c r="E103" i="25" l="1"/>
  <c r="E101" i="25"/>
  <c r="E100" i="25"/>
  <c r="E97" i="25"/>
  <c r="E96" i="25"/>
  <c r="F34" i="25"/>
  <c r="E34" i="25"/>
  <c r="E33" i="25"/>
  <c r="E31" i="25"/>
  <c r="E94" i="25" s="1"/>
  <c r="E30" i="25"/>
  <c r="E93" i="25" s="1"/>
  <c r="E107" i="24"/>
  <c r="E103" i="24"/>
  <c r="E102" i="24"/>
  <c r="E101" i="24"/>
  <c r="E100" i="24"/>
  <c r="E97" i="24"/>
  <c r="E94" i="24"/>
  <c r="E34" i="24"/>
  <c r="E33" i="24"/>
  <c r="E31" i="24"/>
  <c r="E30" i="24"/>
  <c r="E103" i="23"/>
  <c r="E102" i="23"/>
  <c r="E101" i="23"/>
  <c r="E107" i="23" s="1"/>
  <c r="E100" i="23"/>
  <c r="E97" i="23"/>
  <c r="E94" i="23"/>
  <c r="E93" i="23"/>
  <c r="E98" i="23" s="1"/>
  <c r="E34" i="23"/>
  <c r="E33" i="23"/>
  <c r="E32" i="23"/>
  <c r="E95" i="23" s="1"/>
  <c r="E31" i="23"/>
  <c r="E30" i="23"/>
  <c r="E103" i="22"/>
  <c r="E101" i="22"/>
  <c r="E100" i="22"/>
  <c r="E102" i="22" s="1"/>
  <c r="E97" i="22"/>
  <c r="E96" i="22"/>
  <c r="F97" i="22" s="1"/>
  <c r="E93" i="22"/>
  <c r="F35" i="22"/>
  <c r="E35" i="22"/>
  <c r="E34" i="22"/>
  <c r="E32" i="22"/>
  <c r="E94" i="22" s="1"/>
  <c r="E31" i="22"/>
  <c r="E103" i="21"/>
  <c r="E101" i="21"/>
  <c r="E107" i="21" s="1"/>
  <c r="E100" i="21"/>
  <c r="E97" i="21"/>
  <c r="E96" i="21"/>
  <c r="F97" i="21" s="1"/>
  <c r="F34" i="21"/>
  <c r="E34" i="21"/>
  <c r="E33" i="21"/>
  <c r="E31" i="21"/>
  <c r="E94" i="21" s="1"/>
  <c r="E30" i="21"/>
  <c r="E107" i="20"/>
  <c r="E103" i="20"/>
  <c r="E102" i="20"/>
  <c r="E101" i="20"/>
  <c r="E100" i="20"/>
  <c r="E97" i="20"/>
  <c r="E94" i="20"/>
  <c r="E34" i="20"/>
  <c r="E33" i="20"/>
  <c r="E31" i="20"/>
  <c r="E30" i="20"/>
  <c r="E102" i="19"/>
  <c r="E101" i="19"/>
  <c r="E100" i="19"/>
  <c r="E106" i="19" s="1"/>
  <c r="E99" i="19"/>
  <c r="E96" i="19"/>
  <c r="E93" i="19"/>
  <c r="E92" i="19"/>
  <c r="E97" i="19" s="1"/>
  <c r="E33" i="19"/>
  <c r="E32" i="19"/>
  <c r="E31" i="19"/>
  <c r="E94" i="19" s="1"/>
  <c r="E30" i="19"/>
  <c r="E29" i="19"/>
  <c r="E102" i="18"/>
  <c r="E100" i="18"/>
  <c r="E99" i="18"/>
  <c r="E101" i="18" s="1"/>
  <c r="E96" i="18"/>
  <c r="E95" i="18"/>
  <c r="F96" i="18" s="1"/>
  <c r="E92" i="18"/>
  <c r="F33" i="18"/>
  <c r="E33" i="18"/>
  <c r="E32" i="18"/>
  <c r="E30" i="18"/>
  <c r="E93" i="18" s="1"/>
  <c r="E29" i="18"/>
  <c r="E102" i="17"/>
  <c r="E100" i="17"/>
  <c r="E106" i="17" s="1"/>
  <c r="E99" i="17"/>
  <c r="E96" i="17"/>
  <c r="E95" i="17"/>
  <c r="F96" i="17" s="1"/>
  <c r="F33" i="17"/>
  <c r="E33" i="17"/>
  <c r="E32" i="17"/>
  <c r="E30" i="17"/>
  <c r="E93" i="17" s="1"/>
  <c r="E29" i="17"/>
  <c r="E107" i="16"/>
  <c r="E103" i="16"/>
  <c r="E102" i="16"/>
  <c r="E101" i="16"/>
  <c r="E100" i="16"/>
  <c r="E97" i="16"/>
  <c r="E94" i="16"/>
  <c r="E34" i="16"/>
  <c r="E33" i="16"/>
  <c r="E31" i="16"/>
  <c r="E30" i="16"/>
  <c r="E103" i="15"/>
  <c r="E102" i="15"/>
  <c r="E101" i="15"/>
  <c r="E107" i="15" s="1"/>
  <c r="E100" i="15"/>
  <c r="E97" i="15"/>
  <c r="E94" i="15"/>
  <c r="E93" i="15"/>
  <c r="E98" i="15" s="1"/>
  <c r="E34" i="15"/>
  <c r="E33" i="15"/>
  <c r="E32" i="15"/>
  <c r="E95" i="15" s="1"/>
  <c r="E31" i="15"/>
  <c r="E30" i="15"/>
  <c r="E103" i="14"/>
  <c r="E101" i="14"/>
  <c r="E100" i="14"/>
  <c r="E102" i="14" s="1"/>
  <c r="E97" i="14"/>
  <c r="E96" i="14"/>
  <c r="F97" i="14" s="1"/>
  <c r="E93" i="14"/>
  <c r="F34" i="14"/>
  <c r="E34" i="14"/>
  <c r="E33" i="14"/>
  <c r="E31" i="14"/>
  <c r="E94" i="14" s="1"/>
  <c r="E30" i="14"/>
  <c r="E103" i="13"/>
  <c r="E101" i="13"/>
  <c r="E107" i="13" s="1"/>
  <c r="E100" i="13"/>
  <c r="E97" i="13"/>
  <c r="E96" i="13"/>
  <c r="F97" i="13" s="1"/>
  <c r="F34" i="13"/>
  <c r="E34" i="13"/>
  <c r="E33" i="13"/>
  <c r="E31" i="13"/>
  <c r="E94" i="13" s="1"/>
  <c r="E30" i="13"/>
  <c r="E103" i="12"/>
  <c r="E102" i="12"/>
  <c r="E101" i="12"/>
  <c r="E100" i="12"/>
  <c r="E104" i="12" s="1"/>
  <c r="F97" i="12"/>
  <c r="E97" i="12"/>
  <c r="E96" i="12"/>
  <c r="E109" i="12" s="1"/>
  <c r="E94" i="12"/>
  <c r="E107" i="12" s="1"/>
  <c r="E93" i="12"/>
  <c r="E34" i="12"/>
  <c r="E33" i="12"/>
  <c r="E31" i="12"/>
  <c r="E30" i="12"/>
  <c r="E32" i="12" s="1"/>
  <c r="E107" i="11"/>
  <c r="E104" i="11"/>
  <c r="E103" i="11"/>
  <c r="E102" i="11"/>
  <c r="E108" i="11" s="1"/>
  <c r="E101" i="11"/>
  <c r="E105" i="11" s="1"/>
  <c r="E98" i="11"/>
  <c r="F98" i="11" s="1"/>
  <c r="E97" i="11"/>
  <c r="E110" i="11" s="1"/>
  <c r="E95" i="11"/>
  <c r="E94" i="11"/>
  <c r="E34" i="11"/>
  <c r="E33" i="11"/>
  <c r="F34" i="11" s="1"/>
  <c r="E32" i="11"/>
  <c r="E31" i="11"/>
  <c r="E30" i="11"/>
  <c r="E110" i="10"/>
  <c r="E104" i="10"/>
  <c r="E102" i="10"/>
  <c r="E108" i="10" s="1"/>
  <c r="E101" i="10"/>
  <c r="E98" i="10"/>
  <c r="E97" i="10"/>
  <c r="E95" i="10"/>
  <c r="E94" i="10"/>
  <c r="F34" i="10"/>
  <c r="E34" i="10"/>
  <c r="E33" i="10"/>
  <c r="E31" i="10"/>
  <c r="E32" i="10" s="1"/>
  <c r="E30" i="10"/>
  <c r="E104" i="9"/>
  <c r="E102" i="9"/>
  <c r="E108" i="9" s="1"/>
  <c r="E101" i="9"/>
  <c r="E99" i="9"/>
  <c r="E98" i="9"/>
  <c r="E97" i="9"/>
  <c r="F98" i="9" s="1"/>
  <c r="E96" i="9"/>
  <c r="E95" i="9"/>
  <c r="E94" i="9"/>
  <c r="F34" i="9"/>
  <c r="E34" i="9"/>
  <c r="E33" i="9"/>
  <c r="E31" i="9"/>
  <c r="E30" i="9"/>
  <c r="E32" i="9" s="1"/>
  <c r="E100" i="8"/>
  <c r="E99" i="8"/>
  <c r="E98" i="8"/>
  <c r="E97" i="8"/>
  <c r="F94" i="8"/>
  <c r="E94" i="8"/>
  <c r="E93" i="8"/>
  <c r="E106" i="8" s="1"/>
  <c r="E91" i="8"/>
  <c r="E104" i="8" s="1"/>
  <c r="E90" i="8"/>
  <c r="E30" i="8"/>
  <c r="E29" i="8"/>
  <c r="E27" i="8"/>
  <c r="E26" i="8"/>
  <c r="E28" i="8" s="1"/>
  <c r="E107" i="7"/>
  <c r="E104" i="7"/>
  <c r="E103" i="7"/>
  <c r="E102" i="7"/>
  <c r="E108" i="7" s="1"/>
  <c r="E101" i="7"/>
  <c r="E105" i="7" s="1"/>
  <c r="E98" i="7"/>
  <c r="F98" i="7" s="1"/>
  <c r="E97" i="7"/>
  <c r="E110" i="7" s="1"/>
  <c r="E95" i="7"/>
  <c r="E94" i="7"/>
  <c r="E34" i="7"/>
  <c r="E33" i="7"/>
  <c r="F34" i="7" s="1"/>
  <c r="E32" i="7"/>
  <c r="E31" i="7"/>
  <c r="E30" i="7"/>
  <c r="E110" i="6"/>
  <c r="E104" i="6"/>
  <c r="E102" i="6"/>
  <c r="E108" i="6" s="1"/>
  <c r="E101" i="6"/>
  <c r="E98" i="6"/>
  <c r="E97" i="6"/>
  <c r="E95" i="6"/>
  <c r="E94" i="6"/>
  <c r="F34" i="6"/>
  <c r="E34" i="6"/>
  <c r="E33" i="6"/>
  <c r="E31" i="6"/>
  <c r="E32" i="6" s="1"/>
  <c r="E30" i="6"/>
  <c r="E104" i="5"/>
  <c r="E102" i="5"/>
  <c r="E108" i="5" s="1"/>
  <c r="E101" i="5"/>
  <c r="E99" i="5"/>
  <c r="E98" i="5"/>
  <c r="E97" i="5"/>
  <c r="F98" i="5" s="1"/>
  <c r="E96" i="5"/>
  <c r="E95" i="5"/>
  <c r="E94" i="5"/>
  <c r="F34" i="5"/>
  <c r="E34" i="5"/>
  <c r="E33" i="5"/>
  <c r="E31" i="5"/>
  <c r="E30" i="5"/>
  <c r="E32" i="5" s="1"/>
  <c r="E102" i="4"/>
  <c r="E101" i="4"/>
  <c r="E100" i="4"/>
  <c r="E99" i="4"/>
  <c r="F96" i="4"/>
  <c r="E96" i="4"/>
  <c r="E95" i="4"/>
  <c r="E108" i="4" s="1"/>
  <c r="E93" i="4"/>
  <c r="E106" i="4" s="1"/>
  <c r="E92" i="4"/>
  <c r="E32" i="4"/>
  <c r="E31" i="4"/>
  <c r="E29" i="4"/>
  <c r="E28" i="4"/>
  <c r="E30" i="4" s="1"/>
  <c r="E108" i="3"/>
  <c r="E105" i="3"/>
  <c r="E104" i="3"/>
  <c r="E103" i="3"/>
  <c r="E109" i="3" s="1"/>
  <c r="E102" i="3"/>
  <c r="E106" i="3" s="1"/>
  <c r="E99" i="3"/>
  <c r="F99" i="3" s="1"/>
  <c r="E98" i="3"/>
  <c r="E111" i="3" s="1"/>
  <c r="E96" i="3"/>
  <c r="E95" i="3"/>
  <c r="E35" i="3"/>
  <c r="E34" i="3"/>
  <c r="F35" i="3" s="1"/>
  <c r="E33" i="3"/>
  <c r="E32" i="3"/>
  <c r="E31" i="3"/>
  <c r="E110" i="2"/>
  <c r="E104" i="2"/>
  <c r="E102" i="2"/>
  <c r="E108" i="2" s="1"/>
  <c r="E101" i="2"/>
  <c r="E98" i="2"/>
  <c r="E97" i="2"/>
  <c r="E95" i="2"/>
  <c r="E94" i="2"/>
  <c r="F34" i="2"/>
  <c r="E34" i="2"/>
  <c r="E33" i="2"/>
  <c r="E31" i="2"/>
  <c r="E32" i="2" s="1"/>
  <c r="E30" i="2"/>
  <c r="E104" i="1"/>
  <c r="E102" i="1"/>
  <c r="E101" i="1"/>
  <c r="E98" i="1"/>
  <c r="E97" i="1"/>
  <c r="F98" i="1" s="1"/>
  <c r="E95" i="1"/>
  <c r="E94" i="1"/>
  <c r="E96" i="1" s="1"/>
  <c r="E99" i="1" s="1"/>
  <c r="E34" i="1"/>
  <c r="E33" i="1"/>
  <c r="F34" i="1" s="1"/>
  <c r="E31" i="1"/>
  <c r="E32" i="1" s="1"/>
  <c r="E30" i="1"/>
  <c r="E105" i="8" l="1"/>
  <c r="E93" i="13"/>
  <c r="E32" i="13"/>
  <c r="E95" i="13" s="1"/>
  <c r="E106" i="14"/>
  <c r="E104" i="15"/>
  <c r="E106" i="15"/>
  <c r="E104" i="16"/>
  <c r="E108" i="17"/>
  <c r="E95" i="19"/>
  <c r="F33" i="19"/>
  <c r="E93" i="21"/>
  <c r="E98" i="21" s="1"/>
  <c r="E32" i="21"/>
  <c r="E95" i="21" s="1"/>
  <c r="E106" i="22"/>
  <c r="E104" i="23"/>
  <c r="E106" i="23"/>
  <c r="E104" i="24"/>
  <c r="E108" i="1"/>
  <c r="E110" i="1"/>
  <c r="E110" i="5"/>
  <c r="E110" i="9"/>
  <c r="F98" i="2"/>
  <c r="F32" i="4"/>
  <c r="E94" i="4"/>
  <c r="E97" i="4" s="1"/>
  <c r="F98" i="6"/>
  <c r="F30" i="8"/>
  <c r="E92" i="8"/>
  <c r="E95" i="8" s="1"/>
  <c r="F98" i="10"/>
  <c r="F34" i="12"/>
  <c r="E95" i="12"/>
  <c r="E98" i="12" s="1"/>
  <c r="E106" i="13"/>
  <c r="E102" i="13"/>
  <c r="E104" i="13" s="1"/>
  <c r="E32" i="14"/>
  <c r="E95" i="14" s="1"/>
  <c r="E98" i="14"/>
  <c r="E107" i="14"/>
  <c r="E109" i="14"/>
  <c r="E96" i="16"/>
  <c r="F34" i="16"/>
  <c r="E103" i="18"/>
  <c r="E93" i="20"/>
  <c r="E98" i="20" s="1"/>
  <c r="E32" i="20"/>
  <c r="E95" i="20" s="1"/>
  <c r="E102" i="21"/>
  <c r="E104" i="21" s="1"/>
  <c r="E33" i="22"/>
  <c r="E95" i="22" s="1"/>
  <c r="E98" i="22" s="1"/>
  <c r="E107" i="22"/>
  <c r="E109" i="22"/>
  <c r="E96" i="24"/>
  <c r="F34" i="24"/>
  <c r="E106" i="25"/>
  <c r="E107" i="25"/>
  <c r="E110" i="3"/>
  <c r="E112" i="3" s="1"/>
  <c r="E103" i="4"/>
  <c r="E109" i="7"/>
  <c r="E111" i="7" s="1"/>
  <c r="E101" i="8"/>
  <c r="E109" i="11"/>
  <c r="E111" i="11" s="1"/>
  <c r="E109" i="13"/>
  <c r="E96" i="15"/>
  <c r="F34" i="15"/>
  <c r="E92" i="17"/>
  <c r="E97" i="17" s="1"/>
  <c r="E31" i="17"/>
  <c r="E94" i="17" s="1"/>
  <c r="E105" i="18"/>
  <c r="E103" i="19"/>
  <c r="E105" i="19"/>
  <c r="E104" i="20"/>
  <c r="E109" i="21"/>
  <c r="E96" i="23"/>
  <c r="F34" i="23"/>
  <c r="E107" i="1"/>
  <c r="E103" i="1"/>
  <c r="E99" i="2"/>
  <c r="E96" i="2"/>
  <c r="E103" i="2"/>
  <c r="E107" i="2"/>
  <c r="E100" i="3"/>
  <c r="E97" i="3"/>
  <c r="E107" i="5"/>
  <c r="E103" i="5"/>
  <c r="E99" i="6"/>
  <c r="E96" i="6"/>
  <c r="E103" i="6"/>
  <c r="E107" i="6"/>
  <c r="E99" i="7"/>
  <c r="E96" i="7"/>
  <c r="E107" i="9"/>
  <c r="E103" i="9"/>
  <c r="E99" i="10"/>
  <c r="E96" i="10"/>
  <c r="E103" i="10"/>
  <c r="E107" i="10"/>
  <c r="E99" i="11"/>
  <c r="E96" i="11"/>
  <c r="E104" i="14"/>
  <c r="E93" i="16"/>
  <c r="E32" i="16"/>
  <c r="E95" i="16" s="1"/>
  <c r="E101" i="17"/>
  <c r="E103" i="17" s="1"/>
  <c r="E31" i="18"/>
  <c r="E94" i="18" s="1"/>
  <c r="E97" i="18"/>
  <c r="E106" i="18"/>
  <c r="E108" i="18"/>
  <c r="E96" i="20"/>
  <c r="F34" i="20"/>
  <c r="E104" i="22"/>
  <c r="E93" i="24"/>
  <c r="E98" i="24" s="1"/>
  <c r="E32" i="24"/>
  <c r="E95" i="24" s="1"/>
  <c r="E109" i="25"/>
  <c r="F97" i="25"/>
  <c r="E105" i="4"/>
  <c r="E103" i="8"/>
  <c r="E106" i="12"/>
  <c r="E106" i="16"/>
  <c r="E102" i="25"/>
  <c r="E104" i="25" s="1"/>
  <c r="E32" i="25"/>
  <c r="E95" i="25" s="1"/>
  <c r="E98" i="25" s="1"/>
  <c r="E109" i="24" l="1"/>
  <c r="F97" i="24"/>
  <c r="E108" i="23"/>
  <c r="E110" i="23" s="1"/>
  <c r="E106" i="24"/>
  <c r="E107" i="8"/>
  <c r="E109" i="20"/>
  <c r="F97" i="20"/>
  <c r="E98" i="16"/>
  <c r="E109" i="9"/>
  <c r="E111" i="9" s="1"/>
  <c r="E105" i="9"/>
  <c r="E109" i="5"/>
  <c r="E105" i="5"/>
  <c r="E109" i="1"/>
  <c r="E105" i="1"/>
  <c r="E109" i="23"/>
  <c r="F97" i="23"/>
  <c r="E108" i="13"/>
  <c r="E110" i="13" s="1"/>
  <c r="E108" i="15"/>
  <c r="E110" i="15" s="1"/>
  <c r="E98" i="13"/>
  <c r="E106" i="20"/>
  <c r="E109" i="10"/>
  <c r="E111" i="10" s="1"/>
  <c r="E105" i="10"/>
  <c r="E111" i="5"/>
  <c r="E109" i="2"/>
  <c r="E111" i="2" s="1"/>
  <c r="E105" i="2"/>
  <c r="E107" i="18"/>
  <c r="E109" i="18"/>
  <c r="E109" i="15"/>
  <c r="F97" i="15"/>
  <c r="E108" i="25"/>
  <c r="E110" i="25" s="1"/>
  <c r="E106" i="21"/>
  <c r="E108" i="22"/>
  <c r="E110" i="22" s="1"/>
  <c r="E108" i="19"/>
  <c r="F96" i="19"/>
  <c r="E107" i="4"/>
  <c r="E107" i="19"/>
  <c r="E109" i="19" s="1"/>
  <c r="E109" i="4"/>
  <c r="E109" i="6"/>
  <c r="E111" i="6" s="1"/>
  <c r="E105" i="6"/>
  <c r="E111" i="1"/>
  <c r="E110" i="16"/>
  <c r="E108" i="16"/>
  <c r="E105" i="17"/>
  <c r="E109" i="16"/>
  <c r="F97" i="16"/>
  <c r="E108" i="14"/>
  <c r="E110" i="14" s="1"/>
  <c r="E108" i="12"/>
  <c r="E110" i="12" s="1"/>
  <c r="E108" i="20" l="1"/>
  <c r="E110" i="20" s="1"/>
  <c r="E108" i="21"/>
  <c r="E110" i="21" s="1"/>
  <c r="E107" i="17"/>
  <c r="E109" i="17" s="1"/>
  <c r="E108" i="24"/>
  <c r="E110"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1900-000001000000}">
      <text>
        <r>
          <rPr>
            <sz val="11"/>
            <color theme="1"/>
            <rFont val="Calibri"/>
            <scheme val="minor"/>
          </rPr>
          <t>======
ID#AAABHPkrzI0
Steve Dawson    (2024-02-25 13:02:09)
IMPORTANT
This sheet controls the data that is displayed throughout the entire workbook, if you make changes here it will affect all of your data.
There should be no need to make any changes here unless you were starting to trade a different currency pair to those already listed under PAIRS on this sheet, in which case just add the pair in the next available cell in column M.</t>
        </r>
      </text>
    </comment>
  </commentList>
  <extLst>
    <ext xmlns:r="http://schemas.openxmlformats.org/officeDocument/2006/relationships" uri="GoogleSheetsCustomDataVersion2">
      <go:sheetsCustomData xmlns:go="http://customooxmlschemas.google.com/" r:id="rId1" roundtripDataSignature="AMtx7migbrl2WAMC8IalrZUuODmW/mWWIA=="/>
    </ext>
  </extLst>
</comments>
</file>

<file path=xl/sharedStrings.xml><?xml version="1.0" encoding="utf-8"?>
<sst xmlns="http://schemas.openxmlformats.org/spreadsheetml/2006/main" count="3901" uniqueCount="656">
  <si>
    <t>DATE</t>
  </si>
  <si>
    <t>TIME</t>
  </si>
  <si>
    <t>PAIR</t>
  </si>
  <si>
    <t>TRADE IMAGE</t>
  </si>
  <si>
    <t>TYPE</t>
  </si>
  <si>
    <t>RESULT</t>
  </si>
  <si>
    <t>GROWTH %</t>
  </si>
  <si>
    <t>Comments</t>
  </si>
  <si>
    <t>8-9am</t>
  </si>
  <si>
    <t>EUR/USD</t>
  </si>
  <si>
    <t>https://www.tradingview.com/x/vtN8sFpD/</t>
  </si>
  <si>
    <t>SELL</t>
  </si>
  <si>
    <t>WON</t>
  </si>
  <si>
    <t>https://www.tradingview.com/x/z7tOmJsU/</t>
  </si>
  <si>
    <t>LOST</t>
  </si>
  <si>
    <t>BUY</t>
  </si>
  <si>
    <t>https://www.tradingview.com/x/WNsyiK26/</t>
  </si>
  <si>
    <t>https://www.tradingview.com/x/FORtAApX/</t>
  </si>
  <si>
    <t>https://www.tradingview.com/x/7NiKpuQ6/</t>
  </si>
  <si>
    <t>https://www.tradingview.com/x/LxOrH8Nk/</t>
  </si>
  <si>
    <t>https://www.tradingview.com/x/NAS8f75M/</t>
  </si>
  <si>
    <t>https://www.tradingview.com/x/TotZrkut/</t>
  </si>
  <si>
    <t>https://www.tradingview.com/x/C9l1hYwW/</t>
  </si>
  <si>
    <t>https://www.tradingview.com/x/ccDO54kh/</t>
  </si>
  <si>
    <t>https://www.tradingview.com/x/B40vkO1Q/</t>
  </si>
  <si>
    <t>3-4pm</t>
  </si>
  <si>
    <t>https://www.tradingview.com/x/fcnSMPA0</t>
  </si>
  <si>
    <t>DO NOT EDIT THE FIELDS INSIDE THIS YELLOW BOX</t>
  </si>
  <si>
    <t>Total Number of Winning Trades</t>
  </si>
  <si>
    <t>Total Number of Losing Trades</t>
  </si>
  <si>
    <t>Total Number of Live Trades</t>
  </si>
  <si>
    <t>Total Percentage Profit of Current Month</t>
  </si>
  <si>
    <t>Monthly Percentage Profit Target</t>
  </si>
  <si>
    <t>USE THE AREA BELOW FOR TRAINING PURPOSES USING A DEMO ACCOUNT</t>
  </si>
  <si>
    <t>Mon 08/01/2024</t>
  </si>
  <si>
    <t>https://www.tradingview.com/x/bh1z3kJS/</t>
  </si>
  <si>
    <t>https://www.tradingview.com/x/oP2kIPbC/</t>
  </si>
  <si>
    <t>Tue 09/01/2024</t>
  </si>
  <si>
    <t>https://www.tradingview.com/x/opCayPrg/</t>
  </si>
  <si>
    <t>Wed 10/01/2024</t>
  </si>
  <si>
    <t>https://www.tradingview.com/x/L0D5EizQ/</t>
  </si>
  <si>
    <t>Fri 12/01/2024</t>
  </si>
  <si>
    <t>https://www.tradingview.com/x/6EcVenB1/</t>
  </si>
  <si>
    <t>Mon 15/01/2024</t>
  </si>
  <si>
    <t>https://www.tradingview.com/x/UQDXffZ6/</t>
  </si>
  <si>
    <t>Tue 16/01/2024</t>
  </si>
  <si>
    <t>https://www.tradingview.com/x/z3gsH1ck/</t>
  </si>
  <si>
    <t>Wed 17/01/2024</t>
  </si>
  <si>
    <t>https://www.tradingview.com/x/EN05Cjiw/</t>
  </si>
  <si>
    <t>Thu 18/01/2024</t>
  </si>
  <si>
    <t>https://www.tradingview.com/x/zwJvbNIo/</t>
  </si>
  <si>
    <t>Fri 19/01/2024</t>
  </si>
  <si>
    <t>https://www.tradingview.com/x/AnXK7nRN/</t>
  </si>
  <si>
    <t>Mon 22/01/2024</t>
  </si>
  <si>
    <t>https://www.tradingview.com/x/kQzsMKp8/</t>
  </si>
  <si>
    <t>https://www.tradingview.com/x/UC87VnFl/</t>
  </si>
  <si>
    <t>Thu 25/01/2024</t>
  </si>
  <si>
    <t>https://www.tradingview.com/x/7kBLgvIC/</t>
  </si>
  <si>
    <t>Fri 26/01/2024</t>
  </si>
  <si>
    <t>https://www.tradingview.com/x/oQrWm67v/</t>
  </si>
  <si>
    <t>Mon 29/01/2024</t>
  </si>
  <si>
    <t>https://www.tradingview.com/x/Ow3w8rPm/</t>
  </si>
  <si>
    <t>https://www.tradingview.com/x/PDNHfX9L/</t>
  </si>
  <si>
    <t>https://www.tradingview.com/x/CtbgZrbv/</t>
  </si>
  <si>
    <t>Mon 29/01/2025</t>
  </si>
  <si>
    <t>1-2pm</t>
  </si>
  <si>
    <t>https://www.tradingview.com/x/R3B4Gj4y/</t>
  </si>
  <si>
    <t>turned sl into sp but price reached 2%</t>
  </si>
  <si>
    <t>TRADING RESULTS</t>
  </si>
  <si>
    <t>Live Trades</t>
  </si>
  <si>
    <t>Total Number of Winning Live Trades</t>
  </si>
  <si>
    <t>Total Number of Losing Live Trades</t>
  </si>
  <si>
    <t>Total Percentage Profit of Live Trades</t>
  </si>
  <si>
    <t>Total Win Rate Live Trades</t>
  </si>
  <si>
    <t>Demo Trades</t>
  </si>
  <si>
    <t>Total Number of Winning Demo Trades</t>
  </si>
  <si>
    <t>Total Number of Losing Demo Trades</t>
  </si>
  <si>
    <t>Total Number of Demo Trades</t>
  </si>
  <si>
    <t>Total Percentage Profit of Demo Trades</t>
  </si>
  <si>
    <t>Combined Live &amp; Demo Trades</t>
  </si>
  <si>
    <t>Total Number of Trades</t>
  </si>
  <si>
    <t>Total Percentage Profit of All Trades</t>
  </si>
  <si>
    <t>Total Win Rate Live &amp; Demo Trades</t>
  </si>
  <si>
    <t>Tue 06/02/2024</t>
  </si>
  <si>
    <t>https://www.tradingview.com/x/lCwbhJVT/</t>
  </si>
  <si>
    <t>Wed 07/02/2024</t>
  </si>
  <si>
    <t>https://www.tradingview.com/x/aT6G5yiO/</t>
  </si>
  <si>
    <t>Thu 08/02/2024</t>
  </si>
  <si>
    <t>https://www.tradingview.com/x/wXv2F2YD/</t>
  </si>
  <si>
    <t>Fri 09/02/2024</t>
  </si>
  <si>
    <t>https://www.tradingview.com/x/2xZCGfhW/</t>
  </si>
  <si>
    <t>Tue 13/02/2024</t>
  </si>
  <si>
    <t>https://www.tradingview.com/x/yWosWJ8X/</t>
  </si>
  <si>
    <t>market showing too much consolidation</t>
  </si>
  <si>
    <t>hit stop loss just over 0.003 pips then went to hit tp</t>
  </si>
  <si>
    <t>Wed 14/02/2024</t>
  </si>
  <si>
    <t>https://www.tradingview.com/x/bgXByCFW/</t>
  </si>
  <si>
    <t>Thu 15/02/2024</t>
  </si>
  <si>
    <t>https://www.tradingview.com/x/I9XnO7p5/</t>
  </si>
  <si>
    <t>Fri 16/02/2024</t>
  </si>
  <si>
    <t>https://www.tradingview.com/x/wILizbgk/</t>
  </si>
  <si>
    <t>Tue 20/02/2024</t>
  </si>
  <si>
    <t>https://www.tradingview.com/x/jPAeXu9A/</t>
  </si>
  <si>
    <t>Due to technical issues unable to use MT4</t>
  </si>
  <si>
    <t>https://www.tradingview.com/x/nAEA28AV/</t>
  </si>
  <si>
    <t>Hit Stop loss just over by 0.05 pips then went on to hit TP</t>
  </si>
  <si>
    <t>Wed 21/02/2024</t>
  </si>
  <si>
    <t>https://www.tradingview.com/x/IpmC0m7R/</t>
  </si>
  <si>
    <t>Fri 23/02/2024</t>
  </si>
  <si>
    <t>https://www.tradingview.com/x/D8LHk3HM/</t>
  </si>
  <si>
    <t>https://www.tradingview.com/x/CIofKiw5/</t>
  </si>
  <si>
    <t>https://www.tradingview.com/x/GaQCU7LE/</t>
  </si>
  <si>
    <t>10-11am</t>
  </si>
  <si>
    <t>https://www.tradingview.com/x/0thUOoum/</t>
  </si>
  <si>
    <t>https://www.tradingview.com/x/1BsLBqi3/</t>
  </si>
  <si>
    <t>https://www.tradingview.com/x/DgTheg4V/</t>
  </si>
  <si>
    <t>https://www.tradingview.com/x/gKguB9S3/</t>
  </si>
  <si>
    <t>7-8pm</t>
  </si>
  <si>
    <t>US100</t>
  </si>
  <si>
    <t>https://www.tradingview.com/x/jsAx6VXf/</t>
  </si>
  <si>
    <t>https://www.tradingview.com/x/0cRHAH58/</t>
  </si>
  <si>
    <t>https://www.tradingview.com/x/opTp4LLH/</t>
  </si>
  <si>
    <t>https://www.tradingview.com/x/YPYePQ9D/</t>
  </si>
  <si>
    <t>https://www.tradingview.com/x/Xiu4PCES/</t>
  </si>
  <si>
    <t>https://www.tradingview.com/x/ogpDsr5V/</t>
  </si>
  <si>
    <t>https://www.tradingview.com/x/bhMy0CNV/</t>
  </si>
  <si>
    <t>https://www.tradingview.com/x/7CGPFKKl/</t>
  </si>
  <si>
    <t>https://www.tradingview.com/x/TS2GdqON/</t>
  </si>
  <si>
    <t>https://www.tradingview.com/x/aqdlsyJT/</t>
  </si>
  <si>
    <t>https://www.tradingview.com/x/F5KkGzwQ/</t>
  </si>
  <si>
    <t>https://www.tradingview.com/x/8mvQD0A9/</t>
  </si>
  <si>
    <t>https://www.tradingview.com/x/ZYaxsF7P/</t>
  </si>
  <si>
    <t>https://www.tradingview.com/x/oNNGMIkE/</t>
  </si>
  <si>
    <t>https://www.tradingview.com/x/htf2wPlv/</t>
  </si>
  <si>
    <t>https://www.tradingview.com/x/dTeCQmSW/</t>
  </si>
  <si>
    <t>11-12am</t>
  </si>
  <si>
    <t>https://www.tradingview.com/x/JnULC3zd/</t>
  </si>
  <si>
    <t>9-10am</t>
  </si>
  <si>
    <t>https://www.tradingview.com/x/LXih7mHg/</t>
  </si>
  <si>
    <t>https://www.tradingview.com/x/loREv8hI/</t>
  </si>
  <si>
    <t>https://www.tradingview.com/x/t8eJ7SPx/</t>
  </si>
  <si>
    <t>6-7am</t>
  </si>
  <si>
    <t>https://www.tradingview.com/x/KLAGOjzQ/</t>
  </si>
  <si>
    <t>https://www.tradingview.com/x/ggi52wbm/</t>
  </si>
  <si>
    <t>https://www.tradingview.com/x/dYMxHipu/</t>
  </si>
  <si>
    <t>7-8am</t>
  </si>
  <si>
    <t>https://www.tradingview.com/x/2mHpO5lK/</t>
  </si>
  <si>
    <t>https://www.tradingview.com/x/R37MlB9B/</t>
  </si>
  <si>
    <t>https://www.tradingview.com/x/ZH5JnIIi/</t>
  </si>
  <si>
    <t>https://www.tradingview.com/x/Z8LO8R7q/</t>
  </si>
  <si>
    <t>https://www.tradingview.com/x/UKQA9BG6/</t>
  </si>
  <si>
    <t>https://www.tradingview.com/x/LBljX3lW/</t>
  </si>
  <si>
    <t>6-7pm</t>
  </si>
  <si>
    <t>https://www.tradingview.com/x/mrbwdJYq/</t>
  </si>
  <si>
    <t>https://www.tradingview.com/x/pbbif2nW/</t>
  </si>
  <si>
    <t>commission loss</t>
  </si>
  <si>
    <t>https://www.tradingview.com/x/PouJyseP/</t>
  </si>
  <si>
    <t>https://www.tradingview.com/x/aPA33bjE/</t>
  </si>
  <si>
    <t>https://www.tradingview.com/x/C8DYPyjQ/</t>
  </si>
  <si>
    <t>Trade went on too long so took 1%</t>
  </si>
  <si>
    <t>https://www.tradingview.com/x/2ddlu5n7/</t>
  </si>
  <si>
    <t>https://www.tradingview.com/x/byb9ZEG7/</t>
  </si>
  <si>
    <t>2-3pm</t>
  </si>
  <si>
    <t>https://www.tradingview.com/x/GE9AsSrt/</t>
  </si>
  <si>
    <t>https://www.tradingview.com/x/ScxTcZDY/</t>
  </si>
  <si>
    <t>https://www.tradingview.com/x/poxWdLdx/</t>
  </si>
  <si>
    <t>https://www.tradingview.com/x/mWSdGNZv/</t>
  </si>
  <si>
    <t>https://www.tradingview.com/x/NRfcM9pv/</t>
  </si>
  <si>
    <t>https://www.tradingview.com/x/g2nxeyEl/</t>
  </si>
  <si>
    <t>https://www.tradingview.com/x/MHg4sdzc/</t>
  </si>
  <si>
    <t>https://www.tradingview.com/x/V3m68gG3/</t>
  </si>
  <si>
    <t>https://www.tradingview.com/x/iZD1JpWf/</t>
  </si>
  <si>
    <t>https://www.tradingview.com/x/GjU8OwaT/</t>
  </si>
  <si>
    <t>https://www.tradingview.com/x/slH3ETMi/</t>
  </si>
  <si>
    <t>Highest price US100 has been so far</t>
  </si>
  <si>
    <t>https://www.tradingview.com/x/p01gVGR1/</t>
  </si>
  <si>
    <t>Non Farm Payroll</t>
  </si>
  <si>
    <t>https://www.tradingview.com/x/IDZg6YHE/</t>
  </si>
  <si>
    <t>https://www.tradingview.com/x/RCuSsI23/</t>
  </si>
  <si>
    <t>https://www.tradingview.com/x/KppIzcLz/</t>
  </si>
  <si>
    <t>https://www.tradingview.com/x/ucNNwmh7/</t>
  </si>
  <si>
    <t>https://www.tradingview.com/x/a0Zohuan/</t>
  </si>
  <si>
    <t>https://www.tradingview.com/x/lKsCWtf0/</t>
  </si>
  <si>
    <t>decided to tp on psar flip and Monday morning</t>
  </si>
  <si>
    <t>https://www.tradingview.com/x/ObjHfUD4/</t>
  </si>
  <si>
    <t>https://www.tradingview.com/x/LxJLmB5r/</t>
  </si>
  <si>
    <t>https://www.tradingview.com/x/2wRpomyi/</t>
  </si>
  <si>
    <t>https://www.tradingview.com/x/lE9O4KmE/</t>
  </si>
  <si>
    <t>https://www.tradingview.com/x/K3Y3x89l/</t>
  </si>
  <si>
    <t>Break Even</t>
  </si>
  <si>
    <t>https://www.tradingview.com/x/QOa47Frl/</t>
  </si>
  <si>
    <t>BREAKEVEN</t>
  </si>
  <si>
    <t>https://www.tradingview.com/x/zD8ZANvK/</t>
  </si>
  <si>
    <t>Hit TP 2%</t>
  </si>
  <si>
    <t>https://www.tradingview.com/x/xDezAMGw/</t>
  </si>
  <si>
    <t>https://www.tradingview.com/x/BFyQDCfW/</t>
  </si>
  <si>
    <t>risky volume still low</t>
  </si>
  <si>
    <t>very cautious</t>
  </si>
  <si>
    <t>https://www.tradingview.com/x/aCO5XI4a/</t>
  </si>
  <si>
    <t>just stopped out by stop loss being in wrong position</t>
  </si>
  <si>
    <t>https://www.tradingview.com/x/O9oDATj6/</t>
  </si>
  <si>
    <t>https://www.tradingview.com/x/GFWMPNJz/</t>
  </si>
  <si>
    <t>went 2% TP</t>
  </si>
  <si>
    <t>https://www.tradingview.com/x/RvXVTYXX/</t>
  </si>
  <si>
    <t>https://www.tradingview.com/x/XQ5wDMVG/</t>
  </si>
  <si>
    <t>breakeven</t>
  </si>
  <si>
    <t>https://www.tradingview.com/x/4F9qdXdu/</t>
  </si>
  <si>
    <t xml:space="preserve">Would Have lost </t>
  </si>
  <si>
    <t>Would have hit TP</t>
  </si>
  <si>
    <t>https://www.tradingview.com/x/TUNhbTDl/</t>
  </si>
  <si>
    <t>https://www.tradingview.com/x/Gnpbhg7y/</t>
  </si>
  <si>
    <t>https://www.tradingview.com/x/M6zfPO6A/</t>
  </si>
  <si>
    <t>https://www.tradingview.com/x/BP7OTN5z/</t>
  </si>
  <si>
    <t>https://www.tradingview.com/x/uXqHbFkn/</t>
  </si>
  <si>
    <t>https://www.tradingview.com/x/TkXEPpc0/</t>
  </si>
  <si>
    <t>https://www.tradingview.com/x/6lT4WXLr/</t>
  </si>
  <si>
    <t>went to TP (being cautious)</t>
  </si>
  <si>
    <t>https://www.tradingview.com/x/xGVJCIfl/</t>
  </si>
  <si>
    <t>https://www.tradingview.com/x/rCoOoMw0/</t>
  </si>
  <si>
    <t>A bit too cautious price went into buy zone so took out early. went on to 2%</t>
  </si>
  <si>
    <t>https://www.tradingview.com/x/CjZ2pQb0/</t>
  </si>
  <si>
    <t>https://www.tradingview.com/x/NqKF29DI/</t>
  </si>
  <si>
    <t>https://www.tradingview.com/x/A02knKD4/</t>
  </si>
  <si>
    <t>https://www.tradingview.com/x/IjUylbBx/</t>
  </si>
  <si>
    <t>https://www.tradingview.com/x/tVzUQ3je/</t>
  </si>
  <si>
    <t>https://www.tradingview.com/x/ArbZkqVh/</t>
  </si>
  <si>
    <t>https://www.tradingview.com/x/7WGtFj2e/</t>
  </si>
  <si>
    <t>put SL to entry</t>
  </si>
  <si>
    <t>https://www.tradingview.com/x/9w4shrf9/</t>
  </si>
  <si>
    <t>https://www.tradingview.com/x/xVNMPh52/</t>
  </si>
  <si>
    <t>Took profit at 1% because price in sell zone</t>
  </si>
  <si>
    <t>https://www.tradingview.com/x/1lFqi5xA/</t>
  </si>
  <si>
    <t>4-5pm</t>
  </si>
  <si>
    <t>https://www.tradingview.com/x/Z5nBcRbY/</t>
  </si>
  <si>
    <t>https://www.tradingview.com/x/yc97E5P8/</t>
  </si>
  <si>
    <t>https://www.tradingview.com/x/zgD2EDG3/</t>
  </si>
  <si>
    <t>https://www.tradingview.com/x/AL8D0bcR/</t>
  </si>
  <si>
    <t>4 peices of non red flag news at 3pm (moved 5 pips) hit my sl</t>
  </si>
  <si>
    <t>https://www.tradingview.com/x/EVQ5Upk4/</t>
  </si>
  <si>
    <t>https://www.tradingview.com/x/e0FgCzru/</t>
  </si>
  <si>
    <t>https://www.tradingview.com/x/1Hg2kdAT/</t>
  </si>
  <si>
    <t>https://www.tradingview.com/x/aC87UKuO/</t>
  </si>
  <si>
    <t>https://www.tradingview.com/x/R4k945K1/</t>
  </si>
  <si>
    <t>Sl hit by a few 10ths of a pip then went on to hit TP</t>
  </si>
  <si>
    <t>https://www.tradingview.com/x/67N2uZGw/</t>
  </si>
  <si>
    <t>https://www.tradingview.com/x/ml2KAAGK/</t>
  </si>
  <si>
    <t>put SL to break even (protect equity) the trade would have lost</t>
  </si>
  <si>
    <t>https://www.tradingview.com/x/955Bz0SE/</t>
  </si>
  <si>
    <t>Took profit early, price turned after and would have lost</t>
  </si>
  <si>
    <t>https://www.tradingview.com/x/bOcUP1ld/</t>
  </si>
  <si>
    <t>got out early because of red flag news</t>
  </si>
  <si>
    <t>https://www.tradingview.com/x/yoOnrn8Y/</t>
  </si>
  <si>
    <t>https://www.tradingview.com/x/awt8Z152/</t>
  </si>
  <si>
    <t>https://www.tradingview.com/x/dXt40l1r/</t>
  </si>
  <si>
    <t>put sl to breakeven too early, price took entry out for break even and then went onto hit tp</t>
  </si>
  <si>
    <t>https://www.tradingview.com/x/V5calZc8/</t>
  </si>
  <si>
    <t>https://www.tradingview.com/x/59PtNawb/</t>
  </si>
  <si>
    <t>Trade would have lost if I had not got out early</t>
  </si>
  <si>
    <t>https://www.tradingview.com/x/vfLGeuuB/</t>
  </si>
  <si>
    <t>price would of hit sl</t>
  </si>
  <si>
    <t>https://www.tradingview.com/x/SxTyOHjf/</t>
  </si>
  <si>
    <t>https://www.tradingview.com/x/6OPMSupv/</t>
  </si>
  <si>
    <t>https://www.tradingview.com/x/syQTZ1x6/</t>
  </si>
  <si>
    <t>took out on EMA 462 but would have won 2%</t>
  </si>
  <si>
    <t>https://www.tradingview.com/x/XdxJJhyw/</t>
  </si>
  <si>
    <t>https://www.tradingview.com/x/jgdhUdJ9/</t>
  </si>
  <si>
    <t>https://www.tradingview.com/x/QFRBYZ8j/</t>
  </si>
  <si>
    <t>https://www.tradingview.com/x/RMLVvKsY/</t>
  </si>
  <si>
    <t>https://www.tradingview.com/x/Tl7L2VA4/</t>
  </si>
  <si>
    <t>https://www.tradingview.com/x/FwYYb9nL/</t>
  </si>
  <si>
    <t>https://www.tradingview.com/x/uzFL0zfU/</t>
  </si>
  <si>
    <t>https://www.tradingview.com/x/RD817IBR/</t>
  </si>
  <si>
    <t>https://www.tradingview.com/x/kSezqact/</t>
  </si>
  <si>
    <t>https://www.tradingview.com/x/2lfwwuXk/</t>
  </si>
  <si>
    <t>https://www.tradingview.com/x/vCtNyB28/</t>
  </si>
  <si>
    <t>Break even, trade would have lost</t>
  </si>
  <si>
    <t>https://www.tradingview.com/x/9O9UQmgv/</t>
  </si>
  <si>
    <t>https://www.tradingview.com/x/4gmAQbNq/</t>
  </si>
  <si>
    <t>https://www.tradingview.com/x/Ve0dgBTu/</t>
  </si>
  <si>
    <t>https://www.tradingview.com/x/rbsmmRVC/</t>
  </si>
  <si>
    <t>https://www.tradingview.com/x/deKk7LS5/</t>
  </si>
  <si>
    <t>https://www.tradingview.com/x/5gngho1z/</t>
  </si>
  <si>
    <t>https://www.tradingview.com/x/OCLMFnpj/</t>
  </si>
  <si>
    <t>https://www.tradingview.com/x/v0axB3SO/</t>
  </si>
  <si>
    <t>https://www.tradingview.com/x/Ac91vlZd/</t>
  </si>
  <si>
    <t>https://www.tradingview.com/x/VvbTmd5R/</t>
  </si>
  <si>
    <t>Anticipated a red trend on our indicator, didnt happen, should be NO trade</t>
  </si>
  <si>
    <t>https://www.tradingview.com/x/nLnF4Xn1/</t>
  </si>
  <si>
    <t>St L to entry and breakeven BUT would have won if not moved SL</t>
  </si>
  <si>
    <t>https://www.tradingview.com/x/8m86BZlT/</t>
  </si>
  <si>
    <t>https://www.tradingview.com/x/NaWg8zqJ/</t>
  </si>
  <si>
    <t>https://www.tradingview.com/x/2PRkJeST/</t>
  </si>
  <si>
    <t>https://www.tradingview.com/x/sd0fdkTD/</t>
  </si>
  <si>
    <t>https://www.tradingview.com/x/HhaVlbb2/</t>
  </si>
  <si>
    <t>https://www.tradingview.com/x/EILMLwpt/</t>
  </si>
  <si>
    <t>https://www.tradingview.com/x/3IMV0pUC/</t>
  </si>
  <si>
    <t>https://www.tradingview.com/x/Cgsl5pXi/</t>
  </si>
  <si>
    <t>https://www.tradingview.com/x/7POCxHZe/</t>
  </si>
  <si>
    <t>https://www.tradingview.com/x/BGsoaxVp/</t>
  </si>
  <si>
    <t>https://www.tradingview.com/x/IOSBqeEL/</t>
  </si>
  <si>
    <t>https://www.tradingview.com/x/cS4cvyyk/</t>
  </si>
  <si>
    <t>https://www.tradingview.com/x/eNZ2Rz3U/</t>
  </si>
  <si>
    <t>took partial profit but went to 2%</t>
  </si>
  <si>
    <t>https://www.tradingview.com/x/LluF0MOk/</t>
  </si>
  <si>
    <t>https://www.tradingview.com/x/eo6NndKx/</t>
  </si>
  <si>
    <t>https://www.tradingview.com/x/Gh98O8Z9/</t>
  </si>
  <si>
    <t xml:space="preserve">manual error, anticipated trend colour change, didnt happen </t>
  </si>
  <si>
    <t>https://www.tradingview.com/x/nkvguoze/</t>
  </si>
  <si>
    <t>https://www.tradingview.com/x/PZM3Pdzu/</t>
  </si>
  <si>
    <t>https://www.tradingview.com/x/HZJDTj14/</t>
  </si>
  <si>
    <t>https://www.tradingview.com/x/cMaJyu73/</t>
  </si>
  <si>
    <t>https://www.tradingview.com/x/pUn6SAUr/</t>
  </si>
  <si>
    <t>https://www.tradingview.com/x/Bxdpqcst/</t>
  </si>
  <si>
    <t>Trade would of lost if not managed SL</t>
  </si>
  <si>
    <t>https://www.tradingview.com/x/LvorEDgL/</t>
  </si>
  <si>
    <t>12-1pm</t>
  </si>
  <si>
    <t>https://www.tradingview.com/x/tA6ZuR2G/</t>
  </si>
  <si>
    <t>https://www.tradingview.com/x/E2vGzfai/</t>
  </si>
  <si>
    <t>would have gone to 2%</t>
  </si>
  <si>
    <t>https://www.tradingview.com/x/309aJ3GM/</t>
  </si>
  <si>
    <t>https://www.tradingview.com/x/YHn8MDtv/</t>
  </si>
  <si>
    <t>https://www.tradingview.com/x/lWrjrYAb/</t>
  </si>
  <si>
    <t>https://www.tradingview.com/x/wQuCXkOk/</t>
  </si>
  <si>
    <t>https://www.tradingview.com/x/JAujcNsC/</t>
  </si>
  <si>
    <t>https://www.tradingview.com/x/w8nCcWPE/</t>
  </si>
  <si>
    <t>https://www.tradingview.com/x/8bZKrGcB/</t>
  </si>
  <si>
    <t>https://www.tradingview.com/x/hkkbFyQR/</t>
  </si>
  <si>
    <t>dont push it take 1% but it did 2% in the end</t>
  </si>
  <si>
    <t>https://www.tradingview.com/x/i9MCuqrC/</t>
  </si>
  <si>
    <t>https://www.tradingview.com/x/v971RD9Q/</t>
  </si>
  <si>
    <t>https://www.tradingview.com/x/AXmDwYPd/</t>
  </si>
  <si>
    <t>https://www.tradingview.com/x/dHyOGV1j/</t>
  </si>
  <si>
    <t>in the trade a long time so decided to take 1% but 2% was acheived</t>
  </si>
  <si>
    <t>https://www.tradingview.com/x/8qqOXQGS/</t>
  </si>
  <si>
    <t>https://www.tradingview.com/x/YpUn4mom/</t>
  </si>
  <si>
    <t>https://www.tradingview.com/x/3EP3bpeK/</t>
  </si>
  <si>
    <t>https://www.tradingview.com/x/L4Q8ydOT/</t>
  </si>
  <si>
    <t>Total Win Rate Demo Trades</t>
  </si>
  <si>
    <t>https://www.tradingview.com/x/xxpJgmxJ/</t>
  </si>
  <si>
    <t>https://www.tradingview.com/x/ww7c1KWO/</t>
  </si>
  <si>
    <t>https://www.tradingview.com/x/nzazKSdq/</t>
  </si>
  <si>
    <t>https://www.tradingview.com/x/LjHySdQY/</t>
  </si>
  <si>
    <t>BreakEven</t>
  </si>
  <si>
    <t>https://www.tradingview.com/x/8YoAyKqV/</t>
  </si>
  <si>
    <t>price stalled on support line hence 1;6%</t>
  </si>
  <si>
    <t>https://www.tradingview.com/x/td2Z99nP/</t>
  </si>
  <si>
    <t>https://www.tradingview.com/x/v3IxgXdz/</t>
  </si>
  <si>
    <t>https://www.tradingview.com/x/UroRE9so/</t>
  </si>
  <si>
    <t>went to 2%</t>
  </si>
  <si>
    <t>https://www.tradingview.com/x/5faPHgDW/</t>
  </si>
  <si>
    <t>https://www.tradingview.com/x/yqCAYZ0J/</t>
  </si>
  <si>
    <t>https://www.tradingview.com/x/tNJmymNw/</t>
  </si>
  <si>
    <t>https://www.tradingview.com/x/CA6A26WR/</t>
  </si>
  <si>
    <t>https://www.tradingview.com/x/yGYIIt0r/</t>
  </si>
  <si>
    <t>https://www.tradingview.com/x/1SVlRpGg/</t>
  </si>
  <si>
    <t>https://www.tradingview.com/x/ylkY3amU/</t>
  </si>
  <si>
    <t>https://www.tradingview.com/x/8Nq7LBJx/</t>
  </si>
  <si>
    <t>https://www.tradingview.com/x/lP8EIA2G/</t>
  </si>
  <si>
    <t>https://www.tradingview.com/x/cWITgIWF/</t>
  </si>
  <si>
    <t>https://www.tradingview.com/x/LIiDpocp/</t>
  </si>
  <si>
    <t>https://www.tradingview.com/x/gOKLy4LF/</t>
  </si>
  <si>
    <t>https://www.tradingview.com/x/h36gCGS4/</t>
  </si>
  <si>
    <t>https://www.tradingview.com/x/I8T0H4LY/</t>
  </si>
  <si>
    <t>https://www.tradingview.com/x/2EUQP7Su/</t>
  </si>
  <si>
    <t>https://www.tradingview.com/x/QRUHP9dH/</t>
  </si>
  <si>
    <t>Trade won but put stop loss to entry to protect equity</t>
  </si>
  <si>
    <t>https://www.tradingview.com/x/fNYwjck2/</t>
  </si>
  <si>
    <t>https://www.tradingview.com/x/d0Ska7VG/</t>
  </si>
  <si>
    <t>https://www.tradingview.com/x/hX7cxirL/</t>
  </si>
  <si>
    <t>https://www.tradingview.com/x/3Z4OYbcu/</t>
  </si>
  <si>
    <t>https://www.tradingview.com/x/Mgs6dkCo/</t>
  </si>
  <si>
    <t>https://www.tradingview.com/x/WpnDuYRD/</t>
  </si>
  <si>
    <t>https://www.tradingview.com/x/098jEcuE/</t>
  </si>
  <si>
    <t>https://www.tradingview.com/x/pC6gqsRp/</t>
  </si>
  <si>
    <t>https://www.tradingview.com/x/NkvwB9mh/</t>
  </si>
  <si>
    <t>https://www.tradingview.com/x/NJWmP266/</t>
  </si>
  <si>
    <t>https://www.tradingview.com/x/04SYkTBJ/</t>
  </si>
  <si>
    <t>Steve Trading for David</t>
  </si>
  <si>
    <t>https://www.tradingview.com/x/CPPnMas3/</t>
  </si>
  <si>
    <t>Steve Trading for David - Reached 1.9% but turned around</t>
  </si>
  <si>
    <t>https://www.tradingview.com/x/sRiCOHoe/</t>
  </si>
  <si>
    <t>Trader</t>
  </si>
  <si>
    <t>https://www.tradingview.com/x/c7qeiiE3/</t>
  </si>
  <si>
    <t>After EUR/USD turmoil in the morning session US100 was a clear setup</t>
  </si>
  <si>
    <t>Steve</t>
  </si>
  <si>
    <t>https://www.tradingview.com/x/jIKZwBLe/</t>
  </si>
  <si>
    <t>https://www.tradingview.com/x/VLJmSG90/</t>
  </si>
  <si>
    <t>https://www.tradingview.com/x/iN6f0jBC/</t>
  </si>
  <si>
    <t>https://www.tradingview.com/x/yXvlB5DQ/</t>
  </si>
  <si>
    <t>No second trade opportunity</t>
  </si>
  <si>
    <t>https://www.tradingview.com/x/cSHupD2l/</t>
  </si>
  <si>
    <t>Moved SL to Break Even - Trade would have lost</t>
  </si>
  <si>
    <t>https://www.tradingview.com/x/tDHLrqI1/</t>
  </si>
  <si>
    <t>Moved SL slowly up to lock in profits settled for 0.8% would have been 2%</t>
  </si>
  <si>
    <t>https://www.tradingview.com/x/NhReCHru/</t>
  </si>
  <si>
    <t>Moved SL slowly up to lock in profits.Would have reached 2%</t>
  </si>
  <si>
    <t>https://www.tradingview.com/x/GeLcSvKl/</t>
  </si>
  <si>
    <t xml:space="preserve">Managed SL to protect assets. Hit SL at 0.6% profit </t>
  </si>
  <si>
    <t>https://www.tradingview.com/x/ZbAozrlV/</t>
  </si>
  <si>
    <t>Good Friday: Exited trade due to low volume. Trade would have lost</t>
  </si>
  <si>
    <t>https://www.tradingview.com/x/NUysRyod/</t>
  </si>
  <si>
    <t>8-9pm</t>
  </si>
  <si>
    <t>https://www.tradingview.com/x/ub70H9qJ/</t>
  </si>
  <si>
    <t>https://www.tradingview.com/x/p6bc6Fiu/</t>
  </si>
  <si>
    <t>https://www.tradingview.com/x/djGUTNH7/</t>
  </si>
  <si>
    <t>https://www.tradingview.com/x/2NxH50DX/</t>
  </si>
  <si>
    <t xml:space="preserve">Managed SL to secure 1.3% </t>
  </si>
  <si>
    <t>https://www.tradingview.com/x/ZcBdv97l/</t>
  </si>
  <si>
    <t>https://www.tradingview.com/x/jgpTssOw/</t>
  </si>
  <si>
    <t>`</t>
  </si>
  <si>
    <t>https://www.tradingview.com/x/uIfhkVQO/</t>
  </si>
  <si>
    <t>https://www.tradingview.com/x/1SHj3Nkp/</t>
  </si>
  <si>
    <t>David</t>
  </si>
  <si>
    <t>https://www.tradingview.com/x/I5OS5v4s/</t>
  </si>
  <si>
    <t>went to 2% anyway</t>
  </si>
  <si>
    <t>https://www.tradingview.com/x/vA6I5lfI/</t>
  </si>
  <si>
    <t>hit the buy button in error</t>
  </si>
  <si>
    <t>https://www.tradingview.com/x/RYxJPZT8/</t>
  </si>
  <si>
    <t>did have a sell alert, but because of volatility, it disappeared</t>
  </si>
  <si>
    <t>https://www.tradingview.com/x/HByrnqDf/</t>
  </si>
  <si>
    <t>https://www.tradingview.com/x/pH9g8KkB/</t>
  </si>
  <si>
    <t>https://www.tradingview.com/x/zMKF8Vgs/</t>
  </si>
  <si>
    <t>it went to 2% after a stall</t>
  </si>
  <si>
    <t>https://www.tradingview.com/x/1C8CqFx9/</t>
  </si>
  <si>
    <t>https://www.tradingview.com/x/IijWywR7/</t>
  </si>
  <si>
    <t>https://www.tradingview.com/x/nOl7EPeb/</t>
  </si>
  <si>
    <t>https://www.tradingview.com/x/MHJYYyzp/</t>
  </si>
  <si>
    <t>https://www.tradingview.com/x/deBxJliZ/</t>
  </si>
  <si>
    <t>https://www.tradingview.com/x/bHhuz7pR/</t>
  </si>
  <si>
    <t>https://www.tradingview.com/x/mSH8ghAF/</t>
  </si>
  <si>
    <t>https://www.tradingview.com/x/BtqXMZDS/</t>
  </si>
  <si>
    <t>https://www.tradingview.com/x/tmNc2rC1/</t>
  </si>
  <si>
    <t>Moved SL to BREAKEVEN pending BUY ZONE</t>
  </si>
  <si>
    <t>https://www.tradingview.com/x/eDFk9hUa/</t>
  </si>
  <si>
    <t>SL TO BREAKEVEN</t>
  </si>
  <si>
    <t>https://www.tradingview.com/x/j0KagNAf/</t>
  </si>
  <si>
    <t>https://www.tradingview.com/x/h9A4yORE/</t>
  </si>
  <si>
    <t>https://www.tradingview.com/x/bJ1Wb4RJ/</t>
  </si>
  <si>
    <t>https://www.tradingview.com/x/hsKjsYVH/</t>
  </si>
  <si>
    <t>https://www.tradingview.com/x/opS8JETh/</t>
  </si>
  <si>
    <t>https://www.tradingview.com/x/FtJD1QoB/</t>
  </si>
  <si>
    <t>https://www.tradingview.com/x/hbfHtrIO/</t>
  </si>
  <si>
    <t>https://www.tradingview.com/x/XY9hNCsq/</t>
  </si>
  <si>
    <t>https://www.tradingview.com/x/UMrxa6Wk/</t>
  </si>
  <si>
    <t>https://www.tradingview.com/x/7YIXeizq/</t>
  </si>
  <si>
    <t>https://www.tradingview.com/x/iWKALyM3/</t>
  </si>
  <si>
    <t>https://www.tradingview.com/x/F1noHjYP/</t>
  </si>
  <si>
    <t>https://www.tradingview.com/x/LQKqOQkH/</t>
  </si>
  <si>
    <t>https://www.tradingview.com/x/7BFj1nsw/</t>
  </si>
  <si>
    <t>https://www.tradingview.com/x/OlWK3vxB/</t>
  </si>
  <si>
    <t>https://www.tradingview.com/x/TnUyRuqr/</t>
  </si>
  <si>
    <t>https://www.tradingview.com/x/51nnu534/</t>
  </si>
  <si>
    <t>https://www.tradingview.com/x/Z3rsEO8T/</t>
  </si>
  <si>
    <t>https://www.tradingview.com/x/5NDzxF3X/</t>
  </si>
  <si>
    <t>https://www.tradingview.com/x/UWwBjaf0/</t>
  </si>
  <si>
    <t>https://www.tradingview.com/x/svShuB0J/</t>
  </si>
  <si>
    <t>https://www.tradingview.com/x/KJktHHRE/</t>
  </si>
  <si>
    <t>https://www.tradingview.com/x/ZLBX1w0r/</t>
  </si>
  <si>
    <t>https://www.tradingview.com/x/Wvmj80cL/</t>
  </si>
  <si>
    <t>https://www.tradingview.com/x/MpMGQgnR/</t>
  </si>
  <si>
    <t>https://www.tradingview.com/x/j8j0QoxI/</t>
  </si>
  <si>
    <t>https://www.tradingview.com/x/G9w1Q2Gs/</t>
  </si>
  <si>
    <t>https://www.tradingview.com/x/AHHNNHFu/</t>
  </si>
  <si>
    <t>https://www.tradingview.com/x/2Z2iwIqA/</t>
  </si>
  <si>
    <t>https://www.tradingview.com/x/aUOQuX2A/</t>
  </si>
  <si>
    <t>https://www.tradingview.com/x/jcfftCPd/</t>
  </si>
  <si>
    <t>https://www.tradingview.com/x/TAqXWq1u/</t>
  </si>
  <si>
    <t>https://www.tradingview.com/x/aZBjDr9a/</t>
  </si>
  <si>
    <t>https://www.tradingview.com/x/rKGwF5ON/</t>
  </si>
  <si>
    <t>https://www.tradingview.com/x/iCMrgbb9/</t>
  </si>
  <si>
    <t>trade would have lost if NOT taken at 1.5</t>
  </si>
  <si>
    <t>https://www.tradingview.com/x/0qL4BTak/</t>
  </si>
  <si>
    <t>https://www.tradingview.com/x/ZeeEut4E/</t>
  </si>
  <si>
    <t>Trade went on to 2%, took profit early for resistance</t>
  </si>
  <si>
    <t>https://www.tradingview.com/x/341e13w3/</t>
  </si>
  <si>
    <t>https://www.tradingview.com/x/Zv05ULAx/</t>
  </si>
  <si>
    <t>https://www.tradingview.com/x/GDobdJDk/</t>
  </si>
  <si>
    <t>Breakeven</t>
  </si>
  <si>
    <t>https://www.tradingview.com/x/gGeA4JOf/</t>
  </si>
  <si>
    <t>price stalled as news is iminent</t>
  </si>
  <si>
    <t>https://www.tradingview.com/x/ysRHJdDE/</t>
  </si>
  <si>
    <t>https://www.tradingview.com/x/gpZam6jb/</t>
  </si>
  <si>
    <t>https://www.tradingview.com/x/QOWpWPJV/</t>
  </si>
  <si>
    <t>https://www.tradingview.com/x/TebTMTuT/</t>
  </si>
  <si>
    <t>https://www.tradingview.com/x/YoE7aQ34/</t>
  </si>
  <si>
    <t>Closely managed trade took profit would have won 2%</t>
  </si>
  <si>
    <t>https://www.tradingview.com/x/Qe2W0eHz/</t>
  </si>
  <si>
    <t>https://www.tradingview.com/x/3T5ktdzj/</t>
  </si>
  <si>
    <t>https://www.tradingview.com/x/5BsbwuDA/</t>
  </si>
  <si>
    <t>https://www.tradingview.com/x/LCWN45vj/</t>
  </si>
  <si>
    <t>https://www.tradingview.com/x/0SvN4Msw/</t>
  </si>
  <si>
    <t>https://www.tradingview.com/x/sD2xc3Bl/</t>
  </si>
  <si>
    <t>https://www.tradingview.com/x/MagaYhnp/</t>
  </si>
  <si>
    <t>https://www.tradingview.com/x/i23pOb2H/</t>
  </si>
  <si>
    <t>https://www.tradingview.com/x/MORYhQ16/</t>
  </si>
  <si>
    <t>https://www.tradingview.com/x/zhhROLRL/</t>
  </si>
  <si>
    <t>https://www.tradingview.com/x/VVdxMfLr/</t>
  </si>
  <si>
    <t>https://www.tradingview.com/x/S8UfJiyl/</t>
  </si>
  <si>
    <t>https://www.tradingview.com/x/rPvzdMmQ/</t>
  </si>
  <si>
    <t>https://www.tradingview.com/x/RKPZ7zGW/</t>
  </si>
  <si>
    <t>https://www.tradingview.com/x/m9VLFCdS/</t>
  </si>
  <si>
    <t>https://www.tradingview.com/x/3C7YC3iN/</t>
  </si>
  <si>
    <t>https://www.tradingview.com/x/wmFHqWdU/</t>
  </si>
  <si>
    <t>https://www.tradingview.com/x/zvg2tmvd/</t>
  </si>
  <si>
    <t>https://www.tradingview.com/x/RnSucwiT/</t>
  </si>
  <si>
    <t>https://www.tradingview.com/x/Z9VPABYo/</t>
  </si>
  <si>
    <t>https://www.tradingview.com/x/kIOx6v9i/</t>
  </si>
  <si>
    <t>Put trade to breakeven,Trade would have lost</t>
  </si>
  <si>
    <t>https://www.tradingview.com/x/az8aafay/</t>
  </si>
  <si>
    <t>https://www.tradingview.com/x/wp7ipqcX/</t>
  </si>
  <si>
    <t>https://www.tradingview.com/x/E4OEQWNq/</t>
  </si>
  <si>
    <t>https://www.tradingview.com/x/iDtCMjyg/</t>
  </si>
  <si>
    <t>https://www.tradingview.com/x/5fiocPWP/</t>
  </si>
  <si>
    <t>https://www.tradingview.com/x/Fu6ys3XA/</t>
  </si>
  <si>
    <t>https://www.tradingview.com/x/heD0K8b2/</t>
  </si>
  <si>
    <t>breakeven, didnt like the previous pattern</t>
  </si>
  <si>
    <t>https://www.tradingview.com/x/ma7qqAyO/</t>
  </si>
  <si>
    <t>low liquidity</t>
  </si>
  <si>
    <t>https://www.tradingview.com/x/8bNs0kJ6/</t>
  </si>
  <si>
    <t>was the highest for a while volume running low</t>
  </si>
  <si>
    <t>https://www.tradingview.com/x/DsU18VpP/</t>
  </si>
  <si>
    <t>reached the ema.462</t>
  </si>
  <si>
    <t>https://www.tradingview.com/x/g98N1ekR/</t>
  </si>
  <si>
    <t>https://www.tradingview.com/x/OVJYFzKE/</t>
  </si>
  <si>
    <t>Market looks nervy low liquidity</t>
  </si>
  <si>
    <t>https://www.tradingview.com/x/YMFOlx8C/</t>
  </si>
  <si>
    <t>Again very low liquidity</t>
  </si>
  <si>
    <t>https://www.tradingview.com/x/0lGEYfF6/</t>
  </si>
  <si>
    <t>Being over cautios felt nervy, went to 2% win</t>
  </si>
  <si>
    <t>https://www.tradingview.com/x/zsUU3ljp/</t>
  </si>
  <si>
    <t>https://www.tradingview.com/x/23CY5owF/</t>
  </si>
  <si>
    <t>https://www.tradingview.com/x/u5V1IT0X/</t>
  </si>
  <si>
    <t>https://www.tradingview.com/x/PhmvVNPk/</t>
  </si>
  <si>
    <t>https://www.tradingview.com/x/ZcI4IneV/</t>
  </si>
  <si>
    <t>https://www.tradingview.com/x/dbYXQP8s/</t>
  </si>
  <si>
    <t xml:space="preserve">TP at 1% BUT should of stayed in and acheived 2% </t>
  </si>
  <si>
    <t>https://www.tradingview.com/x/rDLG7JWj/</t>
  </si>
  <si>
    <t>https://www.tradingview.com/x/fSEGfPCx/</t>
  </si>
  <si>
    <t>https://www.tradingview.com/x/PD2npV7n/</t>
  </si>
  <si>
    <t>Again market displaying low liquidity</t>
  </si>
  <si>
    <t>https://www.tradingview.com/x/ysXBUTFo/</t>
  </si>
  <si>
    <t>because of low liquidity only taking a 1% profit</t>
  </si>
  <si>
    <t>https://www.tradingview.com/x/RFkWw8BQ/</t>
  </si>
  <si>
    <t>BREAKEVEN Trade would have lost</t>
  </si>
  <si>
    <t>https://www.tradingview.com/x/nFWjG7eb/</t>
  </si>
  <si>
    <t>https://www.tradingview.com/x/v9aJD6DC/</t>
  </si>
  <si>
    <t xml:space="preserve">because first trade today was BE, justified taking this trade </t>
  </si>
  <si>
    <t>https://www.tradingview.com/x/LpDorUNv/</t>
  </si>
  <si>
    <t>Did not like how trade was playing out</t>
  </si>
  <si>
    <t>https://www.tradingview.com/x/uozpn5FW/</t>
  </si>
  <si>
    <t>went too 2% BUT took out early because price entered the BUY zone</t>
  </si>
  <si>
    <t>https://www.tradingview.com/x/2pp45ObI/</t>
  </si>
  <si>
    <t>https://www.tradingview.com/x/JQIa8dsI/</t>
  </si>
  <si>
    <t>Took profit because price entered buy zone</t>
  </si>
  <si>
    <t>https://www.tradingview.com/x/1TzmzROa/</t>
  </si>
  <si>
    <t>https://www.tradingview.com/x/RfhvRWeD/</t>
  </si>
  <si>
    <t>price hugging the purple EMA 462 so took profit</t>
  </si>
  <si>
    <t>https://www.tradingview.com/x/FOe9o2ZG/</t>
  </si>
  <si>
    <t>https://www.tradingview.com/x/LDyjwJre/</t>
  </si>
  <si>
    <t>LONG</t>
  </si>
  <si>
    <t>https://www.tradingview.com/x/rEtlVAaA/</t>
  </si>
  <si>
    <t>SHORT</t>
  </si>
  <si>
    <t>https://www.tradingview.com/x/1dz5vCPj/</t>
  </si>
  <si>
    <t>took profit. at one percent because coming close to a, buy zone.</t>
  </si>
  <si>
    <t>https://www.tradingview.com/x/qEGAoyvV/</t>
  </si>
  <si>
    <t>consolidation before the trade</t>
  </si>
  <si>
    <t>https://www.tradingview.com/x/RrnaCkAV/</t>
  </si>
  <si>
    <t>https://www.tradingview.com/x/0CchbiIl/</t>
  </si>
  <si>
    <t>https://www.tradingview.com/x/cfB3ghqy/</t>
  </si>
  <si>
    <t>https://www.tradingview.com/x/1uu8JAWN/</t>
  </si>
  <si>
    <t>https://www.tradingview.com/x/g3Lj22S1/</t>
  </si>
  <si>
    <t>https://www.tradingview.com/x/AJft5iKA/</t>
  </si>
  <si>
    <t>https://www.tradingview.com/x/xGHQuxsZ/</t>
  </si>
  <si>
    <t>https://www.tradingview.com/x/y9Tq952C/</t>
  </si>
  <si>
    <t>https://www.tradingview.com/x/9plx1TEX/</t>
  </si>
  <si>
    <t>https://www.tradingview.com/x/tTojOjI4/</t>
  </si>
  <si>
    <t>https://www.tradingview.com/x/rQdxxJxQ/</t>
  </si>
  <si>
    <t>https://www.tradingview.com/x/pFb6dDCP/</t>
  </si>
  <si>
    <t>https://www.tradingview.com/x/KDKUvefM/</t>
  </si>
  <si>
    <t>https://www.tradingview.com/x/A4QpMcTI/</t>
  </si>
  <si>
    <t>https://www.tradingview.com/x/sVFwbWRG/</t>
  </si>
  <si>
    <t>Price close to Sell Zone but did continue for 2%</t>
  </si>
  <si>
    <t>https://www.tradingview.com/x/lD7p0J1t/</t>
  </si>
  <si>
    <t>https://www.tradingview.com/x/m26c5dNU/</t>
  </si>
  <si>
    <t>https://www.tradingview.com/x/R3uuMyY4/</t>
  </si>
  <si>
    <t>Price did go to 2%</t>
  </si>
  <si>
    <r>
      <rPr>
        <u/>
        <sz val="11"/>
        <color rgb="FF1155CC"/>
        <rFont val="Calibri"/>
      </rPr>
      <t>https://www.tradingview.com/x/8TVN8Eiw/</t>
    </r>
  </si>
  <si>
    <r>
      <rPr>
        <u/>
        <sz val="11"/>
        <color rgb="FF1155CC"/>
        <rFont val="Calibri"/>
      </rPr>
      <t>https://www.tradingview.com/x/tL4zEFM2/</t>
    </r>
  </si>
  <si>
    <t>https://www.tradingview.com/x/ZaVRRR2M/</t>
  </si>
  <si>
    <t>https://www.tradingview.com/x/BR4wD3aG/</t>
  </si>
  <si>
    <t>https://www.tradingview.com/x/E8WV17Cc/</t>
  </si>
  <si>
    <t>https://www.tradingview.com/x/LmN0rU6V/</t>
  </si>
  <si>
    <t>https://www.tradingview.com/x/2MVAU2f6/</t>
  </si>
  <si>
    <t>https://www.tradingview.com/x/bMCHSdWD/</t>
  </si>
  <si>
    <t>https://www.tradingview.com/x/FCeotPee/</t>
  </si>
  <si>
    <t>went  to 2% BUT was in the buy zone</t>
  </si>
  <si>
    <t>https://www.tradingview.com/x/lV0JlQ5r/</t>
  </si>
  <si>
    <t>https://www.tradingview.com/x/QJBZC15V/</t>
  </si>
  <si>
    <t>https://www.tradingview.com/x/fhSjp35Q/</t>
  </si>
  <si>
    <t>https://www.tradingview.com/x/dWbWkfPr/</t>
  </si>
  <si>
    <t>https://www.tradingview.com/x/v6vTB6g7/</t>
  </si>
  <si>
    <t>Took TP @ 1.5% (felt Nervy) trade did go to 2%</t>
  </si>
  <si>
    <t>https://www.tradingview.com/x/tY78YfPN/</t>
  </si>
  <si>
    <t>https://www.tradingview.com/x/k7tSGgMH/</t>
  </si>
  <si>
    <t>https://www.tradingview.com/x/XDmnfR3Z/</t>
  </si>
  <si>
    <t>https://www.tradingview.com/x/UoSGj4DE/</t>
  </si>
  <si>
    <t>https://www.tradingview.com/x/An9gpKac/</t>
  </si>
  <si>
    <t>https://www.tradingview.com/x/W7IcRh7B/</t>
  </si>
  <si>
    <t>https://www.tradingview.com/x/l4Sb1G2N/</t>
  </si>
  <si>
    <t>https://www.tradingview.com/x/v6vvO3cr/</t>
  </si>
  <si>
    <t>https://www.tradingview.com/x/x6Yumhyk/</t>
  </si>
  <si>
    <t>https://www.tradingview.com/x/rPJ6hlQk/</t>
  </si>
  <si>
    <t>Trade looked great so sl to breakeven but came back, then hit 2%</t>
  </si>
  <si>
    <t>https://www.tradingview.com/x/g2ZVCyf3/</t>
  </si>
  <si>
    <t>https://www.tradingview.com/x/fTHQH1qJ/</t>
  </si>
  <si>
    <t>https://www.tradingview.com/x/tn0RA8fz/</t>
  </si>
  <si>
    <t>https://www.tradingview.com/x/vlu7VYbG/</t>
  </si>
  <si>
    <t>https://www.tradingview.com/x/B46i601Y/</t>
  </si>
  <si>
    <t>https://www.tradingview.com/x/Wu0MO8oK/</t>
  </si>
  <si>
    <t>took 1% because trade flattened out BUT did go too 2%</t>
  </si>
  <si>
    <t>https://www.tradingview.com/x/NiYrTw4O/</t>
  </si>
  <si>
    <t>https://www.tradingview.com/x/XOawfvsj/</t>
  </si>
  <si>
    <t xml:space="preserve">Nervy price action </t>
  </si>
  <si>
    <t>https://www.tradingview.com/x/7oe9hsVU/</t>
  </si>
  <si>
    <t>https://www.tradingview.com/x/0AaoBpCS/</t>
  </si>
  <si>
    <t>Price did NOT break consolidation</t>
  </si>
  <si>
    <t>https://www.tradingview.com/x/T4TMFNhP/</t>
  </si>
  <si>
    <t>https://www.tradingview.com/x/hwLI8ZQH/</t>
  </si>
  <si>
    <t>it went to 2%</t>
  </si>
  <si>
    <t>https://www.tradingview.com/x/EoduzDhX/</t>
  </si>
  <si>
    <t>https://www.tradingview.com/x/GbUbdg2w/</t>
  </si>
  <si>
    <t>https://www.tradingview.com/x/PJlLbPtT/</t>
  </si>
  <si>
    <t>https://www.tradingview.com/x/vRjQILYu/</t>
  </si>
  <si>
    <t>Entered Sell Zone BUT did go to 2%</t>
  </si>
  <si>
    <t>https://www.tradingview.com/x/dYQ1FIIC/</t>
  </si>
  <si>
    <t>https://www.tradingview.com/x/WoPChMpM/</t>
  </si>
  <si>
    <t>https://www.tradingview.com/x/PJLlCnf6/</t>
  </si>
  <si>
    <t>https://www.tradingview.com/x/t5pfrmWR/</t>
  </si>
  <si>
    <t>Took profit when realised a buy zone had just been formed</t>
  </si>
  <si>
    <t>https://www.tradingview.com/x/ZucbhEUZ/</t>
  </si>
  <si>
    <t>PAIRS</t>
  </si>
  <si>
    <t>Type</t>
  </si>
  <si>
    <t>RESULTS</t>
  </si>
  <si>
    <t>Monthly % Goal</t>
  </si>
  <si>
    <t>GBP/USD</t>
  </si>
  <si>
    <t>US500</t>
  </si>
  <si>
    <t>5-6pm</t>
  </si>
  <si>
    <t>9-10pm</t>
  </si>
  <si>
    <t>10-11pm</t>
  </si>
  <si>
    <t>11-12pm</t>
  </si>
  <si>
    <t>12-1am</t>
  </si>
  <si>
    <t>1-2am</t>
  </si>
  <si>
    <t>2-3am</t>
  </si>
  <si>
    <t>3-4am</t>
  </si>
  <si>
    <t>4-5am</t>
  </si>
  <si>
    <t>5-6am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</si>
</sst>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 dd/mm/yyyy"/>
    <numFmt numFmtId="165" formatCode="dd/mm/yy"/>
  </numFmts>
  <fonts count="21">
    <font>
      <sz val="11"/>
      <color theme="1"/>
      <name val="Calibri"/>
      <scheme val="minor"/>
    </font>
    <font>
      <b/>
      <sz val="11"/>
      <color theme="1"/>
      <name val="Arial"/>
    </font>
    <font>
      <sz val="11"/>
      <color theme="1"/>
      <name val="Arial"/>
    </font>
    <font>
      <u/>
      <sz val="11"/>
      <color theme="10"/>
      <name val="Calibri"/>
    </font>
    <font>
      <sz val="11"/>
      <name val="Calibri"/>
    </font>
    <font>
      <b/>
      <sz val="11"/>
      <color theme="0"/>
      <name val="Arial"/>
    </font>
    <font>
      <u/>
      <sz val="11"/>
      <color theme="1"/>
      <name val="Arial"/>
    </font>
    <font>
      <u/>
      <sz val="11"/>
      <color rgb="FF000000"/>
      <name val="Roboto"/>
    </font>
    <font>
      <u/>
      <sz val="11"/>
      <color rgb="FF0000FF"/>
      <name val="Arial"/>
    </font>
    <font>
      <sz val="11"/>
      <color theme="1"/>
      <name val="Calibri"/>
    </font>
    <font>
      <u/>
      <sz val="11"/>
      <color rgb="FF0000FF"/>
      <name val="Roboto"/>
    </font>
    <font>
      <u/>
      <sz val="11"/>
      <color rgb="FF000000"/>
      <name val="Roboto"/>
    </font>
    <font>
      <sz val="11"/>
      <color rgb="FF1F1F1F"/>
      <name val="Google Sans"/>
    </font>
    <font>
      <u/>
      <sz val="11"/>
      <color rgb="FF000000"/>
      <name val="Arial"/>
    </font>
    <font>
      <u/>
      <sz val="11"/>
      <color rgb="FF0000FF"/>
      <name val="Calibri"/>
    </font>
    <font>
      <u/>
      <sz val="11"/>
      <color rgb="FF0000FF"/>
      <name val="Arial"/>
    </font>
    <font>
      <b/>
      <sz val="11"/>
      <color rgb="FFFFFFFF"/>
      <name val="Arial"/>
    </font>
    <font>
      <u/>
      <sz val="11"/>
      <color rgb="FF0563C1"/>
      <name val="Calibri"/>
    </font>
    <font>
      <b/>
      <sz val="11"/>
      <color theme="1"/>
      <name val="Calibri"/>
    </font>
    <font>
      <sz val="11"/>
      <color theme="1"/>
      <name val="Calibri"/>
    </font>
    <font>
      <u/>
      <sz val="11"/>
      <color rgb="FF1155CC"/>
      <name val="Calibri"/>
    </font>
  </fonts>
  <fills count="6">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70AD47"/>
        <bgColor rgb="FF70AD47"/>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52">
    <xf numFmtId="0" fontId="0" fillId="0" borderId="0" xfId="0"/>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xf numFmtId="164" fontId="2" fillId="0" borderId="0" xfId="0" applyNumberFormat="1" applyFont="1" applyAlignment="1">
      <alignment horizontal="center"/>
    </xf>
    <xf numFmtId="0" fontId="2" fillId="0" borderId="0" xfId="0" applyFont="1" applyAlignment="1">
      <alignment horizontal="center"/>
    </xf>
    <xf numFmtId="0" fontId="3" fillId="0" borderId="0" xfId="0" applyFont="1" applyAlignment="1">
      <alignment horizontal="center"/>
    </xf>
    <xf numFmtId="10" fontId="2" fillId="0" borderId="0" xfId="0" applyNumberFormat="1" applyFont="1" applyAlignment="1">
      <alignment horizontal="center"/>
    </xf>
    <xf numFmtId="0" fontId="2" fillId="0" borderId="0" xfId="0" applyFont="1"/>
    <xf numFmtId="0" fontId="2" fillId="2" borderId="4" xfId="0" applyFont="1" applyFill="1" applyBorder="1" applyAlignment="1">
      <alignment horizontal="center"/>
    </xf>
    <xf numFmtId="0" fontId="2" fillId="0" borderId="0" xfId="0" applyFont="1" applyAlignment="1">
      <alignment horizontal="right"/>
    </xf>
    <xf numFmtId="10" fontId="2" fillId="2" borderId="5" xfId="0" applyNumberFormat="1" applyFont="1" applyFill="1" applyBorder="1" applyAlignment="1">
      <alignment horizontal="center"/>
    </xf>
    <xf numFmtId="0" fontId="1"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10" fontId="2" fillId="2" borderId="8" xfId="0" applyNumberFormat="1" applyFont="1" applyFill="1" applyBorder="1" applyAlignment="1">
      <alignment horizontal="center"/>
    </xf>
    <xf numFmtId="0" fontId="6" fillId="0" borderId="0" xfId="0" applyFont="1" applyAlignment="1">
      <alignment horizontal="center"/>
    </xf>
    <xf numFmtId="0" fontId="1" fillId="2" borderId="4" xfId="0" applyFont="1" applyFill="1" applyBorder="1" applyAlignment="1">
      <alignment horizontal="center"/>
    </xf>
    <xf numFmtId="0" fontId="1" fillId="2" borderId="12" xfId="0" applyFont="1" applyFill="1" applyBorder="1"/>
    <xf numFmtId="9" fontId="2" fillId="0" borderId="0" xfId="0" applyNumberFormat="1" applyFont="1" applyAlignment="1">
      <alignment horizontal="center"/>
    </xf>
    <xf numFmtId="0" fontId="7" fillId="4" borderId="0" xfId="0" applyFont="1" applyFill="1" applyAlignment="1">
      <alignment horizontal="center"/>
    </xf>
    <xf numFmtId="0" fontId="8" fillId="0" borderId="0" xfId="0" applyFont="1" applyAlignment="1">
      <alignment horizontal="center"/>
    </xf>
    <xf numFmtId="10" fontId="2" fillId="3" borderId="0" xfId="0" applyNumberFormat="1" applyFont="1" applyFill="1" applyAlignment="1">
      <alignment horizontal="center"/>
    </xf>
    <xf numFmtId="0" fontId="9" fillId="0" borderId="0" xfId="0" applyFont="1"/>
    <xf numFmtId="0" fontId="10" fillId="4" borderId="0" xfId="0" applyFont="1" applyFill="1" applyAlignment="1">
      <alignment horizontal="center"/>
    </xf>
    <xf numFmtId="0" fontId="11" fillId="4" borderId="0" xfId="0" applyFont="1" applyFill="1"/>
    <xf numFmtId="0" fontId="12" fillId="4" borderId="0" xfId="0" applyFont="1" applyFill="1" applyAlignment="1">
      <alignment horizontal="center"/>
    </xf>
    <xf numFmtId="0" fontId="1" fillId="2" borderId="12" xfId="0" applyFont="1" applyFill="1" applyBorder="1" applyAlignment="1">
      <alignment horizontal="center"/>
    </xf>
    <xf numFmtId="0" fontId="13" fillId="0" borderId="0" xfId="0" applyFont="1" applyAlignment="1">
      <alignment horizontal="center"/>
    </xf>
    <xf numFmtId="0" fontId="14" fillId="0" borderId="0" xfId="0" applyFont="1" applyAlignment="1">
      <alignment horizontal="center"/>
    </xf>
    <xf numFmtId="165" fontId="2" fillId="0" borderId="0" xfId="0" applyNumberFormat="1" applyFont="1" applyAlignment="1">
      <alignment horizontal="center"/>
    </xf>
    <xf numFmtId="0" fontId="15" fillId="0" borderId="0" xfId="0" applyFont="1" applyAlignment="1">
      <alignment horizontal="center"/>
    </xf>
    <xf numFmtId="0" fontId="5" fillId="3" borderId="10" xfId="0" applyFont="1" applyFill="1" applyBorder="1" applyAlignment="1">
      <alignment horizontal="center"/>
    </xf>
    <xf numFmtId="0" fontId="16" fillId="3" borderId="10" xfId="0" applyFont="1" applyFill="1" applyBorder="1" applyAlignment="1">
      <alignment horizontal="center"/>
    </xf>
    <xf numFmtId="0" fontId="17" fillId="0" borderId="0" xfId="0" applyFont="1" applyAlignment="1">
      <alignment horizontal="center"/>
    </xf>
    <xf numFmtId="10" fontId="2" fillId="5" borderId="0" xfId="0" applyNumberFormat="1" applyFont="1" applyFill="1" applyAlignment="1">
      <alignment horizontal="center"/>
    </xf>
    <xf numFmtId="10" fontId="9" fillId="0" borderId="0" xfId="0" applyNumberFormat="1" applyFont="1"/>
    <xf numFmtId="0" fontId="18" fillId="0" borderId="0" xfId="0" applyFont="1"/>
    <xf numFmtId="0" fontId="18" fillId="0" borderId="0" xfId="0" applyFont="1" applyAlignment="1">
      <alignment horizontal="center"/>
    </xf>
    <xf numFmtId="0" fontId="9" fillId="0" borderId="0" xfId="0" applyFont="1" applyAlignment="1">
      <alignment horizontal="center"/>
    </xf>
    <xf numFmtId="0" fontId="19" fillId="0" borderId="0" xfId="0" applyFont="1"/>
    <xf numFmtId="9" fontId="9" fillId="0" borderId="0" xfId="0" applyNumberFormat="1" applyFont="1" applyAlignment="1">
      <alignment horizontal="center"/>
    </xf>
    <xf numFmtId="0" fontId="1" fillId="2" borderId="1" xfId="0" applyFont="1" applyFill="1" applyBorder="1" applyAlignment="1">
      <alignment horizontal="center"/>
    </xf>
    <xf numFmtId="0" fontId="4" fillId="0" borderId="2" xfId="0" applyFont="1" applyBorder="1"/>
    <xf numFmtId="0" fontId="4" fillId="0" borderId="3" xfId="0" applyFont="1" applyBorder="1"/>
    <xf numFmtId="0" fontId="5" fillId="3" borderId="9" xfId="0" applyFont="1" applyFill="1" applyBorder="1" applyAlignment="1">
      <alignment horizontal="center"/>
    </xf>
    <xf numFmtId="0" fontId="4" fillId="0" borderId="10" xfId="0" applyFont="1" applyBorder="1"/>
    <xf numFmtId="0" fontId="5" fillId="3" borderId="11" xfId="0" applyFont="1" applyFill="1" applyBorder="1" applyAlignment="1">
      <alignment horizontal="center"/>
    </xf>
    <xf numFmtId="0" fontId="1" fillId="2" borderId="13" xfId="0" applyFont="1" applyFill="1" applyBorder="1" applyAlignment="1">
      <alignment horizontal="center"/>
    </xf>
    <xf numFmtId="0" fontId="4" fillId="0" borderId="14" xfId="0" applyFont="1" applyBorder="1"/>
    <xf numFmtId="0" fontId="4" fillId="0" borderId="15" xfId="0" applyFont="1" applyBorder="1"/>
    <xf numFmtId="0" fontId="16" fillId="3" borderId="10" xfId="0" applyFont="1" applyFill="1" applyBorder="1" applyAlignment="1">
      <alignment horizontal="center"/>
    </xf>
  </cellXfs>
  <cellStyles count="1">
    <cellStyle name="Normal" xfId="0" builtinId="0"/>
  </cellStyles>
  <dxfs count="204">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 Calcs-style" pivot="0" count="3" xr9:uid="{00000000-0011-0000-FFFF-FFFF00000000}">
      <tableStyleElement type="headerRow" dxfId="203"/>
      <tableStyleElement type="firstRowStripe" dxfId="202"/>
      <tableStyleElement type="secondRowStripe" dxfId="201"/>
    </tableStyle>
    <tableStyle name="Data Calcs-style 2" pivot="0" count="3" xr9:uid="{00000000-0011-0000-FFFF-FFFF01000000}">
      <tableStyleElement type="headerRow" dxfId="200"/>
      <tableStyleElement type="firstRowStripe" dxfId="199"/>
      <tableStyleElement type="secondRowStripe" dxfId="198"/>
    </tableStyle>
    <tableStyle name="Data Calcs-style 3" pivot="0" count="3" xr9:uid="{00000000-0011-0000-FFFF-FFFF02000000}">
      <tableStyleElement type="headerRow" dxfId="197"/>
      <tableStyleElement type="firstRowStripe" dxfId="196"/>
      <tableStyleElement type="secondRowStripe" dxfId="195"/>
    </tableStyle>
    <tableStyle name="Data Calcs-style 4" pivot="0" count="3" xr9:uid="{00000000-0011-0000-FFFF-FFFF03000000}">
      <tableStyleElement type="headerRow" dxfId="194"/>
      <tableStyleElement type="firstRowStripe" dxfId="193"/>
      <tableStyleElement type="secondRowStripe" dxfId="19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104775</xdr:colOff>
      <xdr:row>5</xdr:row>
      <xdr:rowOff>180975</xdr:rowOff>
    </xdr:from>
    <xdr:ext cx="190500" cy="190500"/>
    <xdr:pic>
      <xdr:nvPicPr>
        <xdr:cNvPr id="2" name="image1.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104775</xdr:colOff>
      <xdr:row>5</xdr:row>
      <xdr:rowOff>180975</xdr:rowOff>
    </xdr:from>
    <xdr:ext cx="190500" cy="190500"/>
    <xdr:pic>
      <xdr:nvPicPr>
        <xdr:cNvPr id="2" name="image1.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K1:K25">
  <tableColumns count="1">
    <tableColumn id="1" xr3:uid="{00000000-0010-0000-0000-000001000000}" name="TIME"/>
  </tableColumns>
  <tableStyleInfo name="Data Calc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M1:M25">
  <tableColumns count="1">
    <tableColumn id="1" xr3:uid="{00000000-0010-0000-0100-000001000000}" name="PAIRS"/>
  </tableColumns>
  <tableStyleInfo name="Data Calc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O1:O4">
  <tableColumns count="1">
    <tableColumn id="1" xr3:uid="{00000000-0010-0000-0200-000001000000}" name="Type"/>
  </tableColumns>
  <tableStyleInfo name="Data Calc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Q1:Q3">
  <tableColumns count="1">
    <tableColumn id="1" xr3:uid="{00000000-0010-0000-0300-000001000000}" name="RESULTS"/>
  </tableColumns>
  <tableStyleInfo name="Data Calcs-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radingview.com/x/7NiKpuQ6/" TargetMode="External"/><Relationship Id="rId13" Type="http://schemas.openxmlformats.org/officeDocument/2006/relationships/hyperlink" Target="https://www.tradingview.com/x/C9l1hYwW/" TargetMode="External"/><Relationship Id="rId18" Type="http://schemas.openxmlformats.org/officeDocument/2006/relationships/hyperlink" Target="https://www.tradingview.com/x/fcnSMPA0" TargetMode="External"/><Relationship Id="rId3" Type="http://schemas.openxmlformats.org/officeDocument/2006/relationships/hyperlink" Target="https://www.tradingview.com/x/z7tOmJsU/" TargetMode="External"/><Relationship Id="rId21" Type="http://schemas.openxmlformats.org/officeDocument/2006/relationships/hyperlink" Target="https://www.tradingview.com/x/7kBLgvIC/" TargetMode="External"/><Relationship Id="rId7" Type="http://schemas.openxmlformats.org/officeDocument/2006/relationships/hyperlink" Target="https://www.tradingview.com/x/7NiKpuQ6/" TargetMode="External"/><Relationship Id="rId12" Type="http://schemas.openxmlformats.org/officeDocument/2006/relationships/hyperlink" Target="https://www.tradingview.com/x/TotZrkut/" TargetMode="External"/><Relationship Id="rId17" Type="http://schemas.openxmlformats.org/officeDocument/2006/relationships/hyperlink" Target="https://www.tradingview.com/x/B40vkO1Q/" TargetMode="External"/><Relationship Id="rId2" Type="http://schemas.openxmlformats.org/officeDocument/2006/relationships/hyperlink" Target="https://www.tradingview.com/x/z7tOmJsU/" TargetMode="External"/><Relationship Id="rId16" Type="http://schemas.openxmlformats.org/officeDocument/2006/relationships/hyperlink" Target="https://www.tradingview.com/x/ccDO54kh/" TargetMode="External"/><Relationship Id="rId20" Type="http://schemas.openxmlformats.org/officeDocument/2006/relationships/hyperlink" Target="https://www.tradingview.com/x/oP2kIPbC/" TargetMode="External"/><Relationship Id="rId1" Type="http://schemas.openxmlformats.org/officeDocument/2006/relationships/hyperlink" Target="https://www.tradingview.com/x/vtN8sFpD/" TargetMode="External"/><Relationship Id="rId6" Type="http://schemas.openxmlformats.org/officeDocument/2006/relationships/hyperlink" Target="https://www.tradingview.com/x/FORtAApX/" TargetMode="External"/><Relationship Id="rId11" Type="http://schemas.openxmlformats.org/officeDocument/2006/relationships/hyperlink" Target="https://www.tradingview.com/x/NAS8f75M/" TargetMode="External"/><Relationship Id="rId24" Type="http://schemas.openxmlformats.org/officeDocument/2006/relationships/hyperlink" Target="https://www.tradingview.com/x/R3B4Gj4y/" TargetMode="External"/><Relationship Id="rId5" Type="http://schemas.openxmlformats.org/officeDocument/2006/relationships/hyperlink" Target="https://www.tradingview.com/x/WNsyiK26/" TargetMode="External"/><Relationship Id="rId15" Type="http://schemas.openxmlformats.org/officeDocument/2006/relationships/hyperlink" Target="https://www.tradingview.com/x/ccDO54kh/" TargetMode="External"/><Relationship Id="rId23" Type="http://schemas.openxmlformats.org/officeDocument/2006/relationships/hyperlink" Target="https://www.tradingview.com/x/CtbgZrbv/" TargetMode="External"/><Relationship Id="rId10" Type="http://schemas.openxmlformats.org/officeDocument/2006/relationships/hyperlink" Target="https://www.tradingview.com/x/LxOrH8Nk/" TargetMode="External"/><Relationship Id="rId19" Type="http://schemas.openxmlformats.org/officeDocument/2006/relationships/hyperlink" Target="https://www.tradingview.com/x/bh1z3kJS/" TargetMode="External"/><Relationship Id="rId4" Type="http://schemas.openxmlformats.org/officeDocument/2006/relationships/hyperlink" Target="https://www.tradingview.com/x/WNsyiK26/" TargetMode="External"/><Relationship Id="rId9" Type="http://schemas.openxmlformats.org/officeDocument/2006/relationships/hyperlink" Target="https://www.tradingview.com/x/LxOrH8Nk/" TargetMode="External"/><Relationship Id="rId14" Type="http://schemas.openxmlformats.org/officeDocument/2006/relationships/hyperlink" Target="https://www.tradingview.com/x/C9l1hYwW/" TargetMode="External"/><Relationship Id="rId22" Type="http://schemas.openxmlformats.org/officeDocument/2006/relationships/hyperlink" Target="https://www.tradingview.com/x/PDNHfX9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tradingview.com/x/bgXByCFW/" TargetMode="External"/><Relationship Id="rId13" Type="http://schemas.openxmlformats.org/officeDocument/2006/relationships/hyperlink" Target="https://www.tradingview.com/x/jPAeXu9A/" TargetMode="External"/><Relationship Id="rId18" Type="http://schemas.openxmlformats.org/officeDocument/2006/relationships/hyperlink" Target="https://www.tradingview.com/x/D8LHk3HM/" TargetMode="External"/><Relationship Id="rId3" Type="http://schemas.openxmlformats.org/officeDocument/2006/relationships/hyperlink" Target="https://www.tradingview.com/x/aT6G5yiO/" TargetMode="External"/><Relationship Id="rId21" Type="http://schemas.openxmlformats.org/officeDocument/2006/relationships/hyperlink" Target="https://www.tradingview.com/x/GaQCU7LE/" TargetMode="External"/><Relationship Id="rId7" Type="http://schemas.openxmlformats.org/officeDocument/2006/relationships/hyperlink" Target="https://www.youtube.com/redirect?event=video_description&amp;redir_token=QUFFLUhqa0REdVBZTTVGLXJQQ2w3YW83MmVVb2J0SUhBd3xBQ3Jtc0ttdUNXd041cFVhanhOSXZhLTBWV3VfZHNISkhYWGpIeFJ2Q3lsZl9IaWhJeXdoSS1MZUtneGN5STZHRVpMZWMzZFNpeXRfLXFwd3gydTR2V1ZIdXloVWMzUUhwbWFsSjdfQmoyZVQtakpQY3gyYklwOA&amp;q=https%3A%2F%2Fwww.tradingview.com%2Fx%2FyWosWJ8X%2F&amp;v=vfiy0ZauwY4" TargetMode="External"/><Relationship Id="rId12" Type="http://schemas.openxmlformats.org/officeDocument/2006/relationships/hyperlink" Target="https://www.tradingview.com/x/wILizbgk/" TargetMode="External"/><Relationship Id="rId17" Type="http://schemas.openxmlformats.org/officeDocument/2006/relationships/hyperlink" Target="https://www.tradingview.com/x/IpmC0m7R/" TargetMode="External"/><Relationship Id="rId2" Type="http://schemas.openxmlformats.org/officeDocument/2006/relationships/hyperlink" Target="https://www.tradingview.com/x/lCwbhJVT/" TargetMode="External"/><Relationship Id="rId16" Type="http://schemas.openxmlformats.org/officeDocument/2006/relationships/hyperlink" Target="https://www.tradingview.com/x/nAEA28AV/" TargetMode="External"/><Relationship Id="rId20" Type="http://schemas.openxmlformats.org/officeDocument/2006/relationships/hyperlink" Target="https://www.tradingview.com/x/CIofKiw5/" TargetMode="External"/><Relationship Id="rId1" Type="http://schemas.openxmlformats.org/officeDocument/2006/relationships/hyperlink" Target="https://www.tradingview.com/x/lCwbhJVT/" TargetMode="External"/><Relationship Id="rId6" Type="http://schemas.openxmlformats.org/officeDocument/2006/relationships/hyperlink" Target="https://www.youtube.com/redirect?event=video_description&amp;redir_token=QUFFLUhqa0REdVBZTTVGLXJQQ2w3YW83MmVVb2J0SUhBd3xBQ3Jtc0ttdUNXd041cFVhanhOSXZhLTBWV3VfZHNISkhYWGpIeFJ2Q3lsZl9IaWhJeXdoSS1MZUtneGN5STZHRVpMZWMzZFNpeXRfLXFwd3gydTR2V1ZIdXloVWMzUUhwbWFsSjdfQmoyZVQtakpQY3gyYklwOA&amp;q=https%3A%2F%2Fwww.tradingview.com%2Fx%2FyWosWJ8X%2F&amp;v=vfiy0ZauwY4" TargetMode="External"/><Relationship Id="rId11" Type="http://schemas.openxmlformats.org/officeDocument/2006/relationships/hyperlink" Target="https://www.tradingview.com/x/wILizbgk/" TargetMode="External"/><Relationship Id="rId5" Type="http://schemas.openxmlformats.org/officeDocument/2006/relationships/hyperlink" Target="https://www.tradingview.com/x/2xZCGfhW/" TargetMode="External"/><Relationship Id="rId15" Type="http://schemas.openxmlformats.org/officeDocument/2006/relationships/hyperlink" Target="https://www.tradingview.com/x/nAEA28AV/" TargetMode="External"/><Relationship Id="rId10" Type="http://schemas.openxmlformats.org/officeDocument/2006/relationships/hyperlink" Target="https://www.tradingview.com/x/I9XnO7p5/" TargetMode="External"/><Relationship Id="rId19" Type="http://schemas.openxmlformats.org/officeDocument/2006/relationships/hyperlink" Target="https://www.tradingview.com/x/D8LHk3HM/" TargetMode="External"/><Relationship Id="rId4" Type="http://schemas.openxmlformats.org/officeDocument/2006/relationships/hyperlink" Target="https://www.tradingview.com/x/wXv2F2YD/" TargetMode="External"/><Relationship Id="rId9" Type="http://schemas.openxmlformats.org/officeDocument/2006/relationships/hyperlink" Target="https://www.tradingview.com/x/I9XnO7p5/" TargetMode="External"/><Relationship Id="rId14" Type="http://schemas.openxmlformats.org/officeDocument/2006/relationships/hyperlink" Target="https://www.tradingview.com/x/jPAeXu9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tradingview.com/x/opTp4LLH/" TargetMode="External"/><Relationship Id="rId13" Type="http://schemas.openxmlformats.org/officeDocument/2006/relationships/hyperlink" Target="https://www.tradingview.com/x/7CGPFKKl/" TargetMode="External"/><Relationship Id="rId3" Type="http://schemas.openxmlformats.org/officeDocument/2006/relationships/hyperlink" Target="https://www.tradingview.com/x/DgTheg4V/" TargetMode="External"/><Relationship Id="rId7" Type="http://schemas.openxmlformats.org/officeDocument/2006/relationships/hyperlink" Target="https://www.tradingview.com/x/0cRHAH58/" TargetMode="External"/><Relationship Id="rId12" Type="http://schemas.openxmlformats.org/officeDocument/2006/relationships/hyperlink" Target="https://www.tradingview.com/x/bhMy0CNV/" TargetMode="External"/><Relationship Id="rId2" Type="http://schemas.openxmlformats.org/officeDocument/2006/relationships/hyperlink" Target="https://www.tradingview.com/x/1BsLBqi3/" TargetMode="External"/><Relationship Id="rId1" Type="http://schemas.openxmlformats.org/officeDocument/2006/relationships/hyperlink" Target="https://www.tradingview.com/x/0thUOoum/" TargetMode="External"/><Relationship Id="rId6" Type="http://schemas.openxmlformats.org/officeDocument/2006/relationships/hyperlink" Target="https://www.tradingview.com/x/0cRHAH58/" TargetMode="External"/><Relationship Id="rId11" Type="http://schemas.openxmlformats.org/officeDocument/2006/relationships/hyperlink" Target="https://www.tradingview.com/x/ogpDsr5V/" TargetMode="External"/><Relationship Id="rId5" Type="http://schemas.openxmlformats.org/officeDocument/2006/relationships/hyperlink" Target="https://www.tradingview.com/x/jsAx6VXf/" TargetMode="External"/><Relationship Id="rId10" Type="http://schemas.openxmlformats.org/officeDocument/2006/relationships/hyperlink" Target="https://www.tradingview.com/x/Xiu4PCES/" TargetMode="External"/><Relationship Id="rId4" Type="http://schemas.openxmlformats.org/officeDocument/2006/relationships/hyperlink" Target="https://www.tradingview.com/x/gKguB9S3/" TargetMode="External"/><Relationship Id="rId9" Type="http://schemas.openxmlformats.org/officeDocument/2006/relationships/hyperlink" Target="https://www.tradingview.com/x/YPYePQ9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radingview.com/x/htf2wPlv/" TargetMode="External"/><Relationship Id="rId13" Type="http://schemas.openxmlformats.org/officeDocument/2006/relationships/hyperlink" Target="https://www.tradingview.com/x/loREv8hI/" TargetMode="External"/><Relationship Id="rId18" Type="http://schemas.openxmlformats.org/officeDocument/2006/relationships/hyperlink" Target="https://www.tradingview.com/x/ggi52wbm/" TargetMode="External"/><Relationship Id="rId3" Type="http://schemas.openxmlformats.org/officeDocument/2006/relationships/hyperlink" Target="https://www.tradingview.com/x/aqdlsyJT/" TargetMode="External"/><Relationship Id="rId21" Type="http://schemas.openxmlformats.org/officeDocument/2006/relationships/hyperlink" Target="https://www.tradingview.com/x/2mHpO5lK/" TargetMode="External"/><Relationship Id="rId7" Type="http://schemas.openxmlformats.org/officeDocument/2006/relationships/hyperlink" Target="https://www.tradingview.com/x/oNNGMIkE/" TargetMode="External"/><Relationship Id="rId12" Type="http://schemas.openxmlformats.org/officeDocument/2006/relationships/hyperlink" Target="https://www.tradingview.com/x/LXih7mHg/" TargetMode="External"/><Relationship Id="rId17" Type="http://schemas.openxmlformats.org/officeDocument/2006/relationships/hyperlink" Target="https://www.tradingview.com/x/ggi52wbm/" TargetMode="External"/><Relationship Id="rId2" Type="http://schemas.openxmlformats.org/officeDocument/2006/relationships/hyperlink" Target="https://www.tradingview.com/x/TS2GdqON/" TargetMode="External"/><Relationship Id="rId16" Type="http://schemas.openxmlformats.org/officeDocument/2006/relationships/hyperlink" Target="https://www.tradingview.com/x/KLAGOjzQ/" TargetMode="External"/><Relationship Id="rId20" Type="http://schemas.openxmlformats.org/officeDocument/2006/relationships/hyperlink" Target="https://www.tradingview.com/x/2mHpO5lK/" TargetMode="External"/><Relationship Id="rId1" Type="http://schemas.openxmlformats.org/officeDocument/2006/relationships/hyperlink" Target="https://www.tradingview.com/x/TS2GdqON/" TargetMode="External"/><Relationship Id="rId6" Type="http://schemas.openxmlformats.org/officeDocument/2006/relationships/hyperlink" Target="https://www.tradingview.com/x/ZYaxsF7P/" TargetMode="External"/><Relationship Id="rId11" Type="http://schemas.openxmlformats.org/officeDocument/2006/relationships/hyperlink" Target="https://www.tradingview.com/x/JnULC3zd/" TargetMode="External"/><Relationship Id="rId5" Type="http://schemas.openxmlformats.org/officeDocument/2006/relationships/hyperlink" Target="https://www.tradingview.com/x/8mvQD0A9/" TargetMode="External"/><Relationship Id="rId15" Type="http://schemas.openxmlformats.org/officeDocument/2006/relationships/hyperlink" Target="https://www.tradingview.com/x/KLAGOjzQ/" TargetMode="External"/><Relationship Id="rId23" Type="http://schemas.openxmlformats.org/officeDocument/2006/relationships/hyperlink" Target="https://www.tradingview.com/x/ZH5JnIIi/" TargetMode="External"/><Relationship Id="rId10" Type="http://schemas.openxmlformats.org/officeDocument/2006/relationships/hyperlink" Target="https://www.tradingview.com/x/dTeCQmSW/" TargetMode="External"/><Relationship Id="rId19" Type="http://schemas.openxmlformats.org/officeDocument/2006/relationships/hyperlink" Target="https://www.tradingview.com/x/dYMxHipu/" TargetMode="External"/><Relationship Id="rId4" Type="http://schemas.openxmlformats.org/officeDocument/2006/relationships/hyperlink" Target="https://www.tradingview.com/x/F5KkGzwQ/" TargetMode="External"/><Relationship Id="rId9" Type="http://schemas.openxmlformats.org/officeDocument/2006/relationships/hyperlink" Target="https://www.tradingview.com/x/dTeCQmSW/" TargetMode="External"/><Relationship Id="rId14" Type="http://schemas.openxmlformats.org/officeDocument/2006/relationships/hyperlink" Target="https://www.tradingview.com/x/t8eJ7SPx/" TargetMode="External"/><Relationship Id="rId22" Type="http://schemas.openxmlformats.org/officeDocument/2006/relationships/hyperlink" Target="https://www.tradingview.com/x/R37MlB9B/"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tradingview.com/x/aPA33bjE/" TargetMode="External"/><Relationship Id="rId13" Type="http://schemas.openxmlformats.org/officeDocument/2006/relationships/hyperlink" Target="https://www.tradingview.com/x/ScxTcZDY/" TargetMode="External"/><Relationship Id="rId18" Type="http://schemas.openxmlformats.org/officeDocument/2006/relationships/hyperlink" Target="https://www.tradingview.com/x/MHg4sdzc/" TargetMode="External"/><Relationship Id="rId3" Type="http://schemas.openxmlformats.org/officeDocument/2006/relationships/hyperlink" Target="https://www.tradingview.com/x/UKQA9BG6/" TargetMode="External"/><Relationship Id="rId21" Type="http://schemas.openxmlformats.org/officeDocument/2006/relationships/hyperlink" Target="https://www.tradingview.com/x/iZD1JpWf/" TargetMode="External"/><Relationship Id="rId7" Type="http://schemas.openxmlformats.org/officeDocument/2006/relationships/hyperlink" Target="https://www.tradingview.com/x/PouJyseP/" TargetMode="External"/><Relationship Id="rId12" Type="http://schemas.openxmlformats.org/officeDocument/2006/relationships/hyperlink" Target="https://www.tradingview.com/x/GE9AsSrt/" TargetMode="External"/><Relationship Id="rId17" Type="http://schemas.openxmlformats.org/officeDocument/2006/relationships/hyperlink" Target="https://www.tradingview.com/x/g2nxeyEl/" TargetMode="External"/><Relationship Id="rId2" Type="http://schemas.openxmlformats.org/officeDocument/2006/relationships/hyperlink" Target="https://www.tradingview.com/x/UKQA9BG6/" TargetMode="External"/><Relationship Id="rId16" Type="http://schemas.openxmlformats.org/officeDocument/2006/relationships/hyperlink" Target="https://www.tradingview.com/x/NRfcM9pv/" TargetMode="External"/><Relationship Id="rId20" Type="http://schemas.openxmlformats.org/officeDocument/2006/relationships/hyperlink" Target="https://www.tradingview.com/x/V3m68gG3/" TargetMode="External"/><Relationship Id="rId1" Type="http://schemas.openxmlformats.org/officeDocument/2006/relationships/hyperlink" Target="https://www.tradingview.com/x/Z8LO8R7q/" TargetMode="External"/><Relationship Id="rId6" Type="http://schemas.openxmlformats.org/officeDocument/2006/relationships/hyperlink" Target="https://www.tradingview.com/x/pbbif2nW/" TargetMode="External"/><Relationship Id="rId11" Type="http://schemas.openxmlformats.org/officeDocument/2006/relationships/hyperlink" Target="https://www.tradingview.com/x/byb9ZEG7/" TargetMode="External"/><Relationship Id="rId5" Type="http://schemas.openxmlformats.org/officeDocument/2006/relationships/hyperlink" Target="https://www.tradingview.com/x/mrbwdJYq/" TargetMode="External"/><Relationship Id="rId15" Type="http://schemas.openxmlformats.org/officeDocument/2006/relationships/hyperlink" Target="https://www.tradingview.com/x/mWSdGNZv/" TargetMode="External"/><Relationship Id="rId10" Type="http://schemas.openxmlformats.org/officeDocument/2006/relationships/hyperlink" Target="https://www.tradingview.com/x/2ddlu5n7/" TargetMode="External"/><Relationship Id="rId19" Type="http://schemas.openxmlformats.org/officeDocument/2006/relationships/hyperlink" Target="https://www.tradingview.com/x/MHg4sdzc/" TargetMode="External"/><Relationship Id="rId4" Type="http://schemas.openxmlformats.org/officeDocument/2006/relationships/hyperlink" Target="https://www.tradingview.com/x/LBljX3lW/" TargetMode="External"/><Relationship Id="rId9" Type="http://schemas.openxmlformats.org/officeDocument/2006/relationships/hyperlink" Target="https://www.tradingview.com/x/C8DYPyjQ/" TargetMode="External"/><Relationship Id="rId14" Type="http://schemas.openxmlformats.org/officeDocument/2006/relationships/hyperlink" Target="https://www.tradingview.com/x/poxWdLdx/"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radingview.com/x/ucNNwmh7/" TargetMode="External"/><Relationship Id="rId13" Type="http://schemas.openxmlformats.org/officeDocument/2006/relationships/hyperlink" Target="https://www.tradingview.com/x/LxJLmB5r/" TargetMode="External"/><Relationship Id="rId3" Type="http://schemas.openxmlformats.org/officeDocument/2006/relationships/hyperlink" Target="https://www.tradingview.com/x/p01gVGR1/" TargetMode="External"/><Relationship Id="rId7" Type="http://schemas.openxmlformats.org/officeDocument/2006/relationships/hyperlink" Target="https://www.tradingview.com/x/KppIzcLz/" TargetMode="External"/><Relationship Id="rId12" Type="http://schemas.openxmlformats.org/officeDocument/2006/relationships/hyperlink" Target="https://www.tradingview.com/x/ObjHfUD4/" TargetMode="External"/><Relationship Id="rId2" Type="http://schemas.openxmlformats.org/officeDocument/2006/relationships/hyperlink" Target="https://www.tradingview.com/x/slH3ETMi/" TargetMode="External"/><Relationship Id="rId16" Type="http://schemas.openxmlformats.org/officeDocument/2006/relationships/hyperlink" Target="https://www.tradingview.com/x/K3Y3x89l/" TargetMode="External"/><Relationship Id="rId1" Type="http://schemas.openxmlformats.org/officeDocument/2006/relationships/hyperlink" Target="https://www.tradingview.com/x/GjU8OwaT/" TargetMode="External"/><Relationship Id="rId6" Type="http://schemas.openxmlformats.org/officeDocument/2006/relationships/hyperlink" Target="https://www.tradingview.com/x/KppIzcLz/" TargetMode="External"/><Relationship Id="rId11" Type="http://schemas.openxmlformats.org/officeDocument/2006/relationships/hyperlink" Target="https://www.tradingview.com/x/lKsCWtf0/" TargetMode="External"/><Relationship Id="rId5" Type="http://schemas.openxmlformats.org/officeDocument/2006/relationships/hyperlink" Target="https://www.tradingview.com/x/RCuSsI23/" TargetMode="External"/><Relationship Id="rId15" Type="http://schemas.openxmlformats.org/officeDocument/2006/relationships/hyperlink" Target="https://www.tradingview.com/x/lE9O4KmE/" TargetMode="External"/><Relationship Id="rId10" Type="http://schemas.openxmlformats.org/officeDocument/2006/relationships/hyperlink" Target="https://www.tradingview.com/x/a0Zohuan/" TargetMode="External"/><Relationship Id="rId4" Type="http://schemas.openxmlformats.org/officeDocument/2006/relationships/hyperlink" Target="https://www.tradingview.com/x/IDZg6YHE/" TargetMode="External"/><Relationship Id="rId9" Type="http://schemas.openxmlformats.org/officeDocument/2006/relationships/hyperlink" Target="https://www.tradingview.com/x/a0Zohuan/" TargetMode="External"/><Relationship Id="rId14" Type="http://schemas.openxmlformats.org/officeDocument/2006/relationships/hyperlink" Target="https://www.tradingview.com/x/2wRpomyi/"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tradingview.com/x/aCO5XI4a/" TargetMode="External"/><Relationship Id="rId13" Type="http://schemas.openxmlformats.org/officeDocument/2006/relationships/hyperlink" Target="https://www.tradingview.com/x/XQ5wDMVG/" TargetMode="External"/><Relationship Id="rId18" Type="http://schemas.openxmlformats.org/officeDocument/2006/relationships/hyperlink" Target="https://www.tradingview.com/x/M6zfPO6A/" TargetMode="External"/><Relationship Id="rId3" Type="http://schemas.openxmlformats.org/officeDocument/2006/relationships/hyperlink" Target="https://www.tradingview.com/x/zD8ZANvK/" TargetMode="External"/><Relationship Id="rId7" Type="http://schemas.openxmlformats.org/officeDocument/2006/relationships/hyperlink" Target="https://www.tradingview.com/x/BFyQDCfW/" TargetMode="External"/><Relationship Id="rId12" Type="http://schemas.openxmlformats.org/officeDocument/2006/relationships/hyperlink" Target="https://www.tradingview.com/x/XQ5wDMVG/" TargetMode="External"/><Relationship Id="rId17" Type="http://schemas.openxmlformats.org/officeDocument/2006/relationships/hyperlink" Target="https://www.tradingview.com/x/Gnpbhg7y/" TargetMode="External"/><Relationship Id="rId2" Type="http://schemas.openxmlformats.org/officeDocument/2006/relationships/hyperlink" Target="https://www.tradingview.com/x/QOa47Frl/" TargetMode="External"/><Relationship Id="rId16" Type="http://schemas.openxmlformats.org/officeDocument/2006/relationships/hyperlink" Target="https://www.tradingview.com/x/TUNhbTDl/" TargetMode="External"/><Relationship Id="rId1" Type="http://schemas.openxmlformats.org/officeDocument/2006/relationships/hyperlink" Target="https://www.tradingview.com/x/QOa47Frl/" TargetMode="External"/><Relationship Id="rId6" Type="http://schemas.openxmlformats.org/officeDocument/2006/relationships/hyperlink" Target="https://www.tradingview.com/x/BFyQDCfW/" TargetMode="External"/><Relationship Id="rId11" Type="http://schemas.openxmlformats.org/officeDocument/2006/relationships/hyperlink" Target="https://www.tradingview.com/x/RvXVTYXX/" TargetMode="External"/><Relationship Id="rId5" Type="http://schemas.openxmlformats.org/officeDocument/2006/relationships/hyperlink" Target="https://www.tradingview.com/x/xDezAMGw/" TargetMode="External"/><Relationship Id="rId15" Type="http://schemas.openxmlformats.org/officeDocument/2006/relationships/hyperlink" Target="https://www.tradingview.com/x/4F9qdXdu/" TargetMode="External"/><Relationship Id="rId10" Type="http://schemas.openxmlformats.org/officeDocument/2006/relationships/hyperlink" Target="https://www.tradingview.com/x/GFWMPNJz/" TargetMode="External"/><Relationship Id="rId19" Type="http://schemas.openxmlformats.org/officeDocument/2006/relationships/hyperlink" Target="https://www.tradingview.com/x/M6zfPO6A/" TargetMode="External"/><Relationship Id="rId4" Type="http://schemas.openxmlformats.org/officeDocument/2006/relationships/hyperlink" Target="https://www.tradingview.com/x/xDezAMGw/" TargetMode="External"/><Relationship Id="rId9" Type="http://schemas.openxmlformats.org/officeDocument/2006/relationships/hyperlink" Target="https://www.tradingview.com/x/O9oDATj6/" TargetMode="External"/><Relationship Id="rId14" Type="http://schemas.openxmlformats.org/officeDocument/2006/relationships/hyperlink" Target="https://www.tradingview.com/x/4F9qdXdu/"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tradingview.com/x/rCoOoMw0/" TargetMode="External"/><Relationship Id="rId13" Type="http://schemas.openxmlformats.org/officeDocument/2006/relationships/hyperlink" Target="https://www.tradingview.com/x/A02knKD4/" TargetMode="External"/><Relationship Id="rId3" Type="http://schemas.openxmlformats.org/officeDocument/2006/relationships/hyperlink" Target="https://www.tradingview.com/x/TkXEPpc0/" TargetMode="External"/><Relationship Id="rId7" Type="http://schemas.openxmlformats.org/officeDocument/2006/relationships/hyperlink" Target="https://www.tradingview.com/x/rCoOoMw0/" TargetMode="External"/><Relationship Id="rId12" Type="http://schemas.openxmlformats.org/officeDocument/2006/relationships/hyperlink" Target="https://www.tradingview.com/x/NqKF29DI/" TargetMode="External"/><Relationship Id="rId2" Type="http://schemas.openxmlformats.org/officeDocument/2006/relationships/hyperlink" Target="https://www.tradingview.com/x/uXqHbFkn/" TargetMode="External"/><Relationship Id="rId1" Type="http://schemas.openxmlformats.org/officeDocument/2006/relationships/hyperlink" Target="https://www.tradingview.com/x/BP7OTN5z/" TargetMode="External"/><Relationship Id="rId6" Type="http://schemas.openxmlformats.org/officeDocument/2006/relationships/hyperlink" Target="https://www.tradingview.com/x/xGVJCIfl/" TargetMode="External"/><Relationship Id="rId11" Type="http://schemas.openxmlformats.org/officeDocument/2006/relationships/hyperlink" Target="https://www.tradingview.com/x/NqKF29DI/" TargetMode="External"/><Relationship Id="rId5" Type="http://schemas.openxmlformats.org/officeDocument/2006/relationships/hyperlink" Target="https://www.tradingview.com/x/6lT4WXLr/" TargetMode="External"/><Relationship Id="rId15" Type="http://schemas.openxmlformats.org/officeDocument/2006/relationships/hyperlink" Target="https://www.tradingview.com/x/tVzUQ3je/" TargetMode="External"/><Relationship Id="rId10" Type="http://schemas.openxmlformats.org/officeDocument/2006/relationships/hyperlink" Target="https://www.tradingview.com/x/CjZ2pQb0/" TargetMode="External"/><Relationship Id="rId4" Type="http://schemas.openxmlformats.org/officeDocument/2006/relationships/hyperlink" Target="https://www.tradingview.com/x/TkXEPpc0/" TargetMode="External"/><Relationship Id="rId9" Type="http://schemas.openxmlformats.org/officeDocument/2006/relationships/hyperlink" Target="https://www.tradingview.com/x/CjZ2pQb0/" TargetMode="External"/><Relationship Id="rId14" Type="http://schemas.openxmlformats.org/officeDocument/2006/relationships/hyperlink" Target="https://www.tradingview.com/x/IjUylbBx/"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tradingview.com/x/Z5nBcRbY/" TargetMode="External"/><Relationship Id="rId13" Type="http://schemas.openxmlformats.org/officeDocument/2006/relationships/hyperlink" Target="https://www.tradingview.com/x/e0FgCzru/" TargetMode="External"/><Relationship Id="rId18" Type="http://schemas.openxmlformats.org/officeDocument/2006/relationships/hyperlink" Target="https://www.tradingview.com/x/ml2KAAGK/" TargetMode="External"/><Relationship Id="rId3" Type="http://schemas.openxmlformats.org/officeDocument/2006/relationships/hyperlink" Target="https://www.tradingview.com/x/7WGtFj2e/" TargetMode="External"/><Relationship Id="rId21" Type="http://schemas.openxmlformats.org/officeDocument/2006/relationships/hyperlink" Target="https://www.tradingview.com/x/yoOnrn8Y/" TargetMode="External"/><Relationship Id="rId7" Type="http://schemas.openxmlformats.org/officeDocument/2006/relationships/hyperlink" Target="https://www.tradingview.com/x/1lFqi5xA/" TargetMode="External"/><Relationship Id="rId12" Type="http://schemas.openxmlformats.org/officeDocument/2006/relationships/hyperlink" Target="https://www.tradingview.com/x/EVQ5Upk4/" TargetMode="External"/><Relationship Id="rId17" Type="http://schemas.openxmlformats.org/officeDocument/2006/relationships/hyperlink" Target="https://www.tradingview.com/x/67N2uZGw/" TargetMode="External"/><Relationship Id="rId2" Type="http://schemas.openxmlformats.org/officeDocument/2006/relationships/hyperlink" Target="https://www.tradingview.com/x/7WGtFj2e/" TargetMode="External"/><Relationship Id="rId16" Type="http://schemas.openxmlformats.org/officeDocument/2006/relationships/hyperlink" Target="https://www.tradingview.com/x/R4k945K1/" TargetMode="External"/><Relationship Id="rId20" Type="http://schemas.openxmlformats.org/officeDocument/2006/relationships/hyperlink" Target="https://www.tradingview.com/x/bOcUP1ld/" TargetMode="External"/><Relationship Id="rId1" Type="http://schemas.openxmlformats.org/officeDocument/2006/relationships/hyperlink" Target="https://www.tradingview.com/x/ArbZkqVh/" TargetMode="External"/><Relationship Id="rId6" Type="http://schemas.openxmlformats.org/officeDocument/2006/relationships/hyperlink" Target="https://www.tradingview.com/x/xVNMPh52/" TargetMode="External"/><Relationship Id="rId11" Type="http://schemas.openxmlformats.org/officeDocument/2006/relationships/hyperlink" Target="https://www.tradingview.com/x/AL8D0bcR/" TargetMode="External"/><Relationship Id="rId5" Type="http://schemas.openxmlformats.org/officeDocument/2006/relationships/hyperlink" Target="https://www.tradingview.com/x/xVNMPh52/" TargetMode="External"/><Relationship Id="rId15" Type="http://schemas.openxmlformats.org/officeDocument/2006/relationships/hyperlink" Target="https://www.tradingview.com/x/aC87UKuO/" TargetMode="External"/><Relationship Id="rId10" Type="http://schemas.openxmlformats.org/officeDocument/2006/relationships/hyperlink" Target="https://www.tradingview.com/x/zgD2EDG3/" TargetMode="External"/><Relationship Id="rId19" Type="http://schemas.openxmlformats.org/officeDocument/2006/relationships/hyperlink" Target="https://www.tradingview.com/x/955Bz0SE/" TargetMode="External"/><Relationship Id="rId4" Type="http://schemas.openxmlformats.org/officeDocument/2006/relationships/hyperlink" Target="https://www.tradingview.com/x/9w4shrf9/" TargetMode="External"/><Relationship Id="rId9" Type="http://schemas.openxmlformats.org/officeDocument/2006/relationships/hyperlink" Target="https://www.tradingview.com/x/yc97E5P8/" TargetMode="External"/><Relationship Id="rId14" Type="http://schemas.openxmlformats.org/officeDocument/2006/relationships/hyperlink" Target="https://www.tradingview.com/x/1Hg2kdAT/" TargetMode="External"/><Relationship Id="rId22" Type="http://schemas.openxmlformats.org/officeDocument/2006/relationships/hyperlink" Target="https://www.tradingview.com/x/yoOnrn8Y/"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tradingview.com/x/syQTZ1x6/" TargetMode="External"/><Relationship Id="rId13" Type="http://schemas.openxmlformats.org/officeDocument/2006/relationships/hyperlink" Target="https://www.tradingview.com/x/RMLVvKsY/" TargetMode="External"/><Relationship Id="rId18" Type="http://schemas.openxmlformats.org/officeDocument/2006/relationships/hyperlink" Target="https://www.tradingview.com/x/kSezqact/" TargetMode="External"/><Relationship Id="rId3" Type="http://schemas.openxmlformats.org/officeDocument/2006/relationships/hyperlink" Target="https://www.tradingview.com/x/V5calZc8/" TargetMode="External"/><Relationship Id="rId21" Type="http://schemas.openxmlformats.org/officeDocument/2006/relationships/hyperlink" Target="https://www.tradingview.com/x/vCtNyB28/" TargetMode="External"/><Relationship Id="rId7" Type="http://schemas.openxmlformats.org/officeDocument/2006/relationships/hyperlink" Target="https://www.tradingview.com/x/6OPMSupv/" TargetMode="External"/><Relationship Id="rId12" Type="http://schemas.openxmlformats.org/officeDocument/2006/relationships/hyperlink" Target="https://www.tradingview.com/x/QFRBYZ8j/" TargetMode="External"/><Relationship Id="rId17" Type="http://schemas.openxmlformats.org/officeDocument/2006/relationships/hyperlink" Target="https://www.tradingview.com/x/RD817IBR/" TargetMode="External"/><Relationship Id="rId2" Type="http://schemas.openxmlformats.org/officeDocument/2006/relationships/hyperlink" Target="https://www.tradingview.com/x/dXt40l1r/" TargetMode="External"/><Relationship Id="rId16" Type="http://schemas.openxmlformats.org/officeDocument/2006/relationships/hyperlink" Target="https://www.tradingview.com/x/uzFL0zfU/" TargetMode="External"/><Relationship Id="rId20" Type="http://schemas.openxmlformats.org/officeDocument/2006/relationships/hyperlink" Target="https://www.tradingview.com/x/vCtNyB28/" TargetMode="External"/><Relationship Id="rId1" Type="http://schemas.openxmlformats.org/officeDocument/2006/relationships/hyperlink" Target="https://www.tradingview.com/x/awt8Z152/" TargetMode="External"/><Relationship Id="rId6" Type="http://schemas.openxmlformats.org/officeDocument/2006/relationships/hyperlink" Target="https://www.tradingview.com/x/SxTyOHjf/" TargetMode="External"/><Relationship Id="rId11" Type="http://schemas.openxmlformats.org/officeDocument/2006/relationships/hyperlink" Target="https://www.tradingview.com/x/jgdhUdJ9/" TargetMode="External"/><Relationship Id="rId5" Type="http://schemas.openxmlformats.org/officeDocument/2006/relationships/hyperlink" Target="https://www.tradingview.com/x/vfLGeuuB/" TargetMode="External"/><Relationship Id="rId15" Type="http://schemas.openxmlformats.org/officeDocument/2006/relationships/hyperlink" Target="https://www.tradingview.com/x/FwYYb9nL/" TargetMode="External"/><Relationship Id="rId10" Type="http://schemas.openxmlformats.org/officeDocument/2006/relationships/hyperlink" Target="https://www.tradingview.com/x/XdxJJhyw/" TargetMode="External"/><Relationship Id="rId19" Type="http://schemas.openxmlformats.org/officeDocument/2006/relationships/hyperlink" Target="https://www.tradingview.com/x/2lfwwuXk/" TargetMode="External"/><Relationship Id="rId4" Type="http://schemas.openxmlformats.org/officeDocument/2006/relationships/hyperlink" Target="https://www.tradingview.com/x/59PtNawb/" TargetMode="External"/><Relationship Id="rId9" Type="http://schemas.openxmlformats.org/officeDocument/2006/relationships/hyperlink" Target="https://www.tradingview.com/x/syQTZ1x6/" TargetMode="External"/><Relationship Id="rId14" Type="http://schemas.openxmlformats.org/officeDocument/2006/relationships/hyperlink" Target="https://www.tradingview.com/x/Tl7L2VA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tradingview.com/x/deKk7LS5/" TargetMode="External"/><Relationship Id="rId13" Type="http://schemas.openxmlformats.org/officeDocument/2006/relationships/hyperlink" Target="https://www.tradingview.com/x/VvbTmd5R/" TargetMode="External"/><Relationship Id="rId18" Type="http://schemas.openxmlformats.org/officeDocument/2006/relationships/hyperlink" Target="https://www.tradingview.com/x/sd0fdkTD/" TargetMode="External"/><Relationship Id="rId3" Type="http://schemas.openxmlformats.org/officeDocument/2006/relationships/hyperlink" Target="https://www.tradingview.com/x/4gmAQbNq/" TargetMode="External"/><Relationship Id="rId7" Type="http://schemas.openxmlformats.org/officeDocument/2006/relationships/hyperlink" Target="https://www.tradingview.com/x/rbsmmRVC/" TargetMode="External"/><Relationship Id="rId12" Type="http://schemas.openxmlformats.org/officeDocument/2006/relationships/hyperlink" Target="https://www.tradingview.com/x/Ac91vlZd/" TargetMode="External"/><Relationship Id="rId17" Type="http://schemas.openxmlformats.org/officeDocument/2006/relationships/hyperlink" Target="https://www.tradingview.com/x/2PRkJeST/" TargetMode="External"/><Relationship Id="rId2" Type="http://schemas.openxmlformats.org/officeDocument/2006/relationships/hyperlink" Target="https://www.tradingview.com/x/9O9UQmgv/" TargetMode="External"/><Relationship Id="rId16" Type="http://schemas.openxmlformats.org/officeDocument/2006/relationships/hyperlink" Target="https://www.tradingview.com/x/NaWg8zqJ/" TargetMode="External"/><Relationship Id="rId1" Type="http://schemas.openxmlformats.org/officeDocument/2006/relationships/hyperlink" Target="https://www.tradingview.com/x/9O9UQmgv/" TargetMode="External"/><Relationship Id="rId6" Type="http://schemas.openxmlformats.org/officeDocument/2006/relationships/hyperlink" Target="https://www.tradingview.com/x/rbsmmRVC/" TargetMode="External"/><Relationship Id="rId11" Type="http://schemas.openxmlformats.org/officeDocument/2006/relationships/hyperlink" Target="https://www.tradingview.com/x/v0axB3SO/" TargetMode="External"/><Relationship Id="rId5" Type="http://schemas.openxmlformats.org/officeDocument/2006/relationships/hyperlink" Target="https://www.tradingview.com/x/Ve0dgBTu/" TargetMode="External"/><Relationship Id="rId15" Type="http://schemas.openxmlformats.org/officeDocument/2006/relationships/hyperlink" Target="https://www.tradingview.com/x/8m86BZlT/" TargetMode="External"/><Relationship Id="rId10" Type="http://schemas.openxmlformats.org/officeDocument/2006/relationships/hyperlink" Target="https://www.tradingview.com/x/OCLMFnpj/" TargetMode="External"/><Relationship Id="rId19" Type="http://schemas.openxmlformats.org/officeDocument/2006/relationships/hyperlink" Target="https://www.tradingview.com/x/HhaVlbb2/" TargetMode="External"/><Relationship Id="rId4" Type="http://schemas.openxmlformats.org/officeDocument/2006/relationships/hyperlink" Target="https://www.tradingview.com/x/4gmAQbNq/" TargetMode="External"/><Relationship Id="rId9" Type="http://schemas.openxmlformats.org/officeDocument/2006/relationships/hyperlink" Target="https://www.tradingview.com/x/5gngho1z/" TargetMode="External"/><Relationship Id="rId14" Type="http://schemas.openxmlformats.org/officeDocument/2006/relationships/hyperlink" Target="https://www.tradingview.com/x/nLnF4Xn1/"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tradingview.com/x/eNZ2Rz3U/" TargetMode="External"/><Relationship Id="rId13" Type="http://schemas.openxmlformats.org/officeDocument/2006/relationships/hyperlink" Target="https://www.tradingview.com/x/Gh98O8Z9/" TargetMode="External"/><Relationship Id="rId18" Type="http://schemas.openxmlformats.org/officeDocument/2006/relationships/hyperlink" Target="https://www.tradingview.com/x/pUn6SAUr/" TargetMode="External"/><Relationship Id="rId3" Type="http://schemas.openxmlformats.org/officeDocument/2006/relationships/hyperlink" Target="https://www.tradingview.com/x/Cgsl5pXi/" TargetMode="External"/><Relationship Id="rId7" Type="http://schemas.openxmlformats.org/officeDocument/2006/relationships/hyperlink" Target="https://www.tradingview.com/x/cS4cvyyk/" TargetMode="External"/><Relationship Id="rId12" Type="http://schemas.openxmlformats.org/officeDocument/2006/relationships/hyperlink" Target="https://www.tradingview.com/x/eo6NndKx/" TargetMode="External"/><Relationship Id="rId17" Type="http://schemas.openxmlformats.org/officeDocument/2006/relationships/hyperlink" Target="https://www.tradingview.com/x/cMaJyu73/" TargetMode="External"/><Relationship Id="rId2" Type="http://schemas.openxmlformats.org/officeDocument/2006/relationships/hyperlink" Target="https://www.tradingview.com/x/3IMV0pUC/" TargetMode="External"/><Relationship Id="rId16" Type="http://schemas.openxmlformats.org/officeDocument/2006/relationships/hyperlink" Target="https://www.tradingview.com/x/HZJDTj14/" TargetMode="External"/><Relationship Id="rId1" Type="http://schemas.openxmlformats.org/officeDocument/2006/relationships/hyperlink" Target="https://www.tradingview.com/x/EILMLwpt/" TargetMode="External"/><Relationship Id="rId6" Type="http://schemas.openxmlformats.org/officeDocument/2006/relationships/hyperlink" Target="https://www.tradingview.com/x/IOSBqeEL/" TargetMode="External"/><Relationship Id="rId11" Type="http://schemas.openxmlformats.org/officeDocument/2006/relationships/hyperlink" Target="https://www.tradingview.com/x/LluF0MOk/" TargetMode="External"/><Relationship Id="rId5" Type="http://schemas.openxmlformats.org/officeDocument/2006/relationships/hyperlink" Target="https://www.tradingview.com/x/BGsoaxVp/" TargetMode="External"/><Relationship Id="rId15" Type="http://schemas.openxmlformats.org/officeDocument/2006/relationships/hyperlink" Target="https://www.tradingview.com/x/PZM3Pdzu/" TargetMode="External"/><Relationship Id="rId10" Type="http://schemas.openxmlformats.org/officeDocument/2006/relationships/hyperlink" Target="https://www.tradingview.com/x/LluF0MOk/" TargetMode="External"/><Relationship Id="rId19" Type="http://schemas.openxmlformats.org/officeDocument/2006/relationships/drawing" Target="../drawings/drawing1.xml"/><Relationship Id="rId4" Type="http://schemas.openxmlformats.org/officeDocument/2006/relationships/hyperlink" Target="https://www.tradingview.com/x/7POCxHZe/" TargetMode="External"/><Relationship Id="rId9" Type="http://schemas.openxmlformats.org/officeDocument/2006/relationships/hyperlink" Target="https://www.tradingview.com/x/eNZ2Rz3U/" TargetMode="External"/><Relationship Id="rId14" Type="http://schemas.openxmlformats.org/officeDocument/2006/relationships/hyperlink" Target="https://www.tradingview.com/x/nkvguoz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tradingview.com/x/wQuCXkOk/" TargetMode="External"/><Relationship Id="rId13" Type="http://schemas.openxmlformats.org/officeDocument/2006/relationships/hyperlink" Target="https://www.tradingview.com/x/i9MCuqrC/" TargetMode="External"/><Relationship Id="rId18" Type="http://schemas.openxmlformats.org/officeDocument/2006/relationships/hyperlink" Target="https://www.tradingview.com/x/8qqOXQGS/" TargetMode="External"/><Relationship Id="rId3" Type="http://schemas.openxmlformats.org/officeDocument/2006/relationships/hyperlink" Target="https://www.tradingview.com/x/tA6ZuR2G/" TargetMode="External"/><Relationship Id="rId21" Type="http://schemas.openxmlformats.org/officeDocument/2006/relationships/hyperlink" Target="https://www.tradingview.com/x/L4Q8ydOT/" TargetMode="External"/><Relationship Id="rId7" Type="http://schemas.openxmlformats.org/officeDocument/2006/relationships/hyperlink" Target="https://www.tradingview.com/x/lWrjrYAb/" TargetMode="External"/><Relationship Id="rId12" Type="http://schemas.openxmlformats.org/officeDocument/2006/relationships/hyperlink" Target="https://www.tradingview.com/x/hkkbFyQR/" TargetMode="External"/><Relationship Id="rId17" Type="http://schemas.openxmlformats.org/officeDocument/2006/relationships/hyperlink" Target="https://www.tradingview.com/x/dHyOGV1j/" TargetMode="External"/><Relationship Id="rId2" Type="http://schemas.openxmlformats.org/officeDocument/2006/relationships/hyperlink" Target="https://www.tradingview.com/x/LvorEDgL/" TargetMode="External"/><Relationship Id="rId16" Type="http://schemas.openxmlformats.org/officeDocument/2006/relationships/hyperlink" Target="https://www.tradingview.com/x/AXmDwYPd/" TargetMode="External"/><Relationship Id="rId20" Type="http://schemas.openxmlformats.org/officeDocument/2006/relationships/hyperlink" Target="https://www.tradingview.com/x/3EP3bpeK/" TargetMode="External"/><Relationship Id="rId1" Type="http://schemas.openxmlformats.org/officeDocument/2006/relationships/hyperlink" Target="https://www.tradingview.com/x/Bxdpqcst/" TargetMode="External"/><Relationship Id="rId6" Type="http://schemas.openxmlformats.org/officeDocument/2006/relationships/hyperlink" Target="https://www.tradingview.com/x/YHn8MDtv/" TargetMode="External"/><Relationship Id="rId11" Type="http://schemas.openxmlformats.org/officeDocument/2006/relationships/hyperlink" Target="https://www.tradingview.com/x/8bZKrGcB/" TargetMode="External"/><Relationship Id="rId5" Type="http://schemas.openxmlformats.org/officeDocument/2006/relationships/hyperlink" Target="https://www.tradingview.com/x/309aJ3GM/" TargetMode="External"/><Relationship Id="rId15" Type="http://schemas.openxmlformats.org/officeDocument/2006/relationships/hyperlink" Target="https://www.tradingview.com/x/v971RD9Q/" TargetMode="External"/><Relationship Id="rId10" Type="http://schemas.openxmlformats.org/officeDocument/2006/relationships/hyperlink" Target="https://www.tradingview.com/x/w8nCcWPE/" TargetMode="External"/><Relationship Id="rId19" Type="http://schemas.openxmlformats.org/officeDocument/2006/relationships/hyperlink" Target="https://www.tradingview.com/x/YpUn4mom/" TargetMode="External"/><Relationship Id="rId4" Type="http://schemas.openxmlformats.org/officeDocument/2006/relationships/hyperlink" Target="https://www.tradingview.com/x/E2vGzfai/" TargetMode="External"/><Relationship Id="rId9" Type="http://schemas.openxmlformats.org/officeDocument/2006/relationships/hyperlink" Target="https://www.tradingview.com/x/JAujcNsC/" TargetMode="External"/><Relationship Id="rId14" Type="http://schemas.openxmlformats.org/officeDocument/2006/relationships/hyperlink" Target="https://www.tradingview.com/x/i9MCuqrC/" TargetMode="External"/><Relationship Id="rId22"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tradingview.com/x/UroRE9so/" TargetMode="External"/><Relationship Id="rId13" Type="http://schemas.openxmlformats.org/officeDocument/2006/relationships/hyperlink" Target="https://www.tradingview.com/x/yGYIIt0r/" TargetMode="External"/><Relationship Id="rId18" Type="http://schemas.openxmlformats.org/officeDocument/2006/relationships/hyperlink" Target="https://www.tradingview.com/x/cWITgIWF/" TargetMode="External"/><Relationship Id="rId3" Type="http://schemas.openxmlformats.org/officeDocument/2006/relationships/hyperlink" Target="https://www.tradingview.com/x/nzazKSdq/" TargetMode="External"/><Relationship Id="rId21" Type="http://schemas.openxmlformats.org/officeDocument/2006/relationships/hyperlink" Target="https://www.tradingview.com/x/h36gCGS4/" TargetMode="External"/><Relationship Id="rId7" Type="http://schemas.openxmlformats.org/officeDocument/2006/relationships/hyperlink" Target="https://www.tradingview.com/x/v3IxgXdz/" TargetMode="External"/><Relationship Id="rId12" Type="http://schemas.openxmlformats.org/officeDocument/2006/relationships/hyperlink" Target="https://www.tradingview.com/x/CA6A26WR/" TargetMode="External"/><Relationship Id="rId17" Type="http://schemas.openxmlformats.org/officeDocument/2006/relationships/hyperlink" Target="https://www.tradingview.com/x/lP8EIA2G/" TargetMode="External"/><Relationship Id="rId2" Type="http://schemas.openxmlformats.org/officeDocument/2006/relationships/hyperlink" Target="https://www.tradingview.com/x/ww7c1KWO/" TargetMode="External"/><Relationship Id="rId16" Type="http://schemas.openxmlformats.org/officeDocument/2006/relationships/hyperlink" Target="https://www.tradingview.com/x/8Nq7LBJx/" TargetMode="External"/><Relationship Id="rId20" Type="http://schemas.openxmlformats.org/officeDocument/2006/relationships/hyperlink" Target="https://www.tradingview.com/x/gOKLy4LF/" TargetMode="External"/><Relationship Id="rId1" Type="http://schemas.openxmlformats.org/officeDocument/2006/relationships/hyperlink" Target="https://www.tradingview.com/x/xxpJgmxJ/" TargetMode="External"/><Relationship Id="rId6" Type="http://schemas.openxmlformats.org/officeDocument/2006/relationships/hyperlink" Target="https://www.tradingview.com/x/td2Z99nP/" TargetMode="External"/><Relationship Id="rId11" Type="http://schemas.openxmlformats.org/officeDocument/2006/relationships/hyperlink" Target="https://www.tradingview.com/x/tNJmymNw/" TargetMode="External"/><Relationship Id="rId5" Type="http://schemas.openxmlformats.org/officeDocument/2006/relationships/hyperlink" Target="https://www.tradingview.com/x/8YoAyKqV/" TargetMode="External"/><Relationship Id="rId15" Type="http://schemas.openxmlformats.org/officeDocument/2006/relationships/hyperlink" Target="https://www.tradingview.com/x/ylkY3amU/" TargetMode="External"/><Relationship Id="rId10" Type="http://schemas.openxmlformats.org/officeDocument/2006/relationships/hyperlink" Target="https://www.tradingview.com/x/yqCAYZ0J/" TargetMode="External"/><Relationship Id="rId19" Type="http://schemas.openxmlformats.org/officeDocument/2006/relationships/hyperlink" Target="https://www.tradingview.com/x/LIiDpocp/" TargetMode="External"/><Relationship Id="rId4" Type="http://schemas.openxmlformats.org/officeDocument/2006/relationships/hyperlink" Target="https://www.tradingview.com/x/LjHySdQY/" TargetMode="External"/><Relationship Id="rId9" Type="http://schemas.openxmlformats.org/officeDocument/2006/relationships/hyperlink" Target="https://www.tradingview.com/x/5faPHgDW/" TargetMode="External"/><Relationship Id="rId14" Type="http://schemas.openxmlformats.org/officeDocument/2006/relationships/hyperlink" Target="https://www.tradingview.com/x/1SVlRpGg/"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tradingview.com/x/Mgs6dkCo/" TargetMode="External"/><Relationship Id="rId13" Type="http://schemas.openxmlformats.org/officeDocument/2006/relationships/hyperlink" Target="https://www.tradingview.com/x/NJWmP266/" TargetMode="External"/><Relationship Id="rId3" Type="http://schemas.openxmlformats.org/officeDocument/2006/relationships/hyperlink" Target="https://www.tradingview.com/x/QRUHP9dH/" TargetMode="External"/><Relationship Id="rId7" Type="http://schemas.openxmlformats.org/officeDocument/2006/relationships/hyperlink" Target="https://www.tradingview.com/x/3Z4OYbcu/" TargetMode="External"/><Relationship Id="rId12" Type="http://schemas.openxmlformats.org/officeDocument/2006/relationships/hyperlink" Target="https://www.tradingview.com/x/NkvwB9mh/" TargetMode="External"/><Relationship Id="rId17" Type="http://schemas.openxmlformats.org/officeDocument/2006/relationships/hyperlink" Target="https://www.tradingview.com/x/sRiCOHoe/" TargetMode="External"/><Relationship Id="rId2" Type="http://schemas.openxmlformats.org/officeDocument/2006/relationships/hyperlink" Target="https://www.tradingview.com/x/2EUQP7Su/" TargetMode="External"/><Relationship Id="rId16" Type="http://schemas.openxmlformats.org/officeDocument/2006/relationships/hyperlink" Target="https://www.tradingview.com/x/sRiCOHoe/" TargetMode="External"/><Relationship Id="rId1" Type="http://schemas.openxmlformats.org/officeDocument/2006/relationships/hyperlink" Target="https://www.tradingview.com/x/I8T0H4LY/" TargetMode="External"/><Relationship Id="rId6" Type="http://schemas.openxmlformats.org/officeDocument/2006/relationships/hyperlink" Target="https://www.tradingview.com/x/hX7cxirL/" TargetMode="External"/><Relationship Id="rId11" Type="http://schemas.openxmlformats.org/officeDocument/2006/relationships/hyperlink" Target="https://www.tradingview.com/x/pC6gqsRp/" TargetMode="External"/><Relationship Id="rId5" Type="http://schemas.openxmlformats.org/officeDocument/2006/relationships/hyperlink" Target="https://www.tradingview.com/x/d0Ska7VG/" TargetMode="External"/><Relationship Id="rId15" Type="http://schemas.openxmlformats.org/officeDocument/2006/relationships/hyperlink" Target="https://www.tradingview.com/x/CPPnMas3/" TargetMode="External"/><Relationship Id="rId10" Type="http://schemas.openxmlformats.org/officeDocument/2006/relationships/hyperlink" Target="https://www.tradingview.com/x/098jEcuE/" TargetMode="External"/><Relationship Id="rId4" Type="http://schemas.openxmlformats.org/officeDocument/2006/relationships/hyperlink" Target="https://www.tradingview.com/x/fNYwjck2/" TargetMode="External"/><Relationship Id="rId9" Type="http://schemas.openxmlformats.org/officeDocument/2006/relationships/hyperlink" Target="https://www.tradingview.com/x/WpnDuYRD/" TargetMode="External"/><Relationship Id="rId14" Type="http://schemas.openxmlformats.org/officeDocument/2006/relationships/hyperlink" Target="https://www.tradingview.com/x/04SYkTBJ/"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tradingview.com/x/tDHLrqI1/" TargetMode="External"/><Relationship Id="rId13" Type="http://schemas.openxmlformats.org/officeDocument/2006/relationships/hyperlink" Target="https://www.tradingview.com/x/NUysRyod/" TargetMode="External"/><Relationship Id="rId18" Type="http://schemas.openxmlformats.org/officeDocument/2006/relationships/hyperlink" Target="https://www.tradingview.com/x/2NxH50DX/" TargetMode="External"/><Relationship Id="rId3" Type="http://schemas.openxmlformats.org/officeDocument/2006/relationships/hyperlink" Target="https://www.tradingview.com/x/jIKZwBLe/" TargetMode="External"/><Relationship Id="rId7" Type="http://schemas.openxmlformats.org/officeDocument/2006/relationships/hyperlink" Target="https://www.tradingview.com/x/cSHupD2l/" TargetMode="External"/><Relationship Id="rId12" Type="http://schemas.openxmlformats.org/officeDocument/2006/relationships/hyperlink" Target="https://www.tradingview.com/x/ZbAozrlV/" TargetMode="External"/><Relationship Id="rId17" Type="http://schemas.openxmlformats.org/officeDocument/2006/relationships/hyperlink" Target="https://www.tradingview.com/x/djGUTNH7/" TargetMode="External"/><Relationship Id="rId2" Type="http://schemas.openxmlformats.org/officeDocument/2006/relationships/hyperlink" Target="https://www.tradingview.com/x/jIKZwBLe/" TargetMode="External"/><Relationship Id="rId16" Type="http://schemas.openxmlformats.org/officeDocument/2006/relationships/hyperlink" Target="https://www.tradingview.com/x/p6bc6Fiu/" TargetMode="External"/><Relationship Id="rId1" Type="http://schemas.openxmlformats.org/officeDocument/2006/relationships/hyperlink" Target="https://www.tradingview.com/x/c7qeiiE3/" TargetMode="External"/><Relationship Id="rId6" Type="http://schemas.openxmlformats.org/officeDocument/2006/relationships/hyperlink" Target="https://www.tradingview.com/x/yXvlB5DQ/" TargetMode="External"/><Relationship Id="rId11" Type="http://schemas.openxmlformats.org/officeDocument/2006/relationships/hyperlink" Target="https://www.tradingview.com/x/GeLcSvKl/" TargetMode="External"/><Relationship Id="rId5" Type="http://schemas.openxmlformats.org/officeDocument/2006/relationships/hyperlink" Target="https://www.tradingview.com/x/iN6f0jBC/" TargetMode="External"/><Relationship Id="rId15" Type="http://schemas.openxmlformats.org/officeDocument/2006/relationships/hyperlink" Target="https://www.tradingview.com/x/ub70H9qJ/" TargetMode="External"/><Relationship Id="rId10" Type="http://schemas.openxmlformats.org/officeDocument/2006/relationships/hyperlink" Target="https://www.tradingview.com/x/GeLcSvKl/" TargetMode="External"/><Relationship Id="rId4" Type="http://schemas.openxmlformats.org/officeDocument/2006/relationships/hyperlink" Target="https://www.tradingview.com/x/VLJmSG90/" TargetMode="External"/><Relationship Id="rId9" Type="http://schemas.openxmlformats.org/officeDocument/2006/relationships/hyperlink" Target="https://www.tradingview.com/x/NhReCHru/" TargetMode="External"/><Relationship Id="rId14" Type="http://schemas.openxmlformats.org/officeDocument/2006/relationships/hyperlink" Target="https://www.tradingview.com/x/NUysRyod/"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tradingview.com/x/RYxJPZT8/" TargetMode="External"/><Relationship Id="rId13" Type="http://schemas.openxmlformats.org/officeDocument/2006/relationships/hyperlink" Target="https://www.tradingview.com/x/IijWywR7/" TargetMode="External"/><Relationship Id="rId3" Type="http://schemas.openxmlformats.org/officeDocument/2006/relationships/hyperlink" Target="https://www.tradingview.com/x/uIfhkVQO/" TargetMode="External"/><Relationship Id="rId7" Type="http://schemas.openxmlformats.org/officeDocument/2006/relationships/hyperlink" Target="https://www.tradingview.com/x/vA6I5lfI/" TargetMode="External"/><Relationship Id="rId12" Type="http://schemas.openxmlformats.org/officeDocument/2006/relationships/hyperlink" Target="https://www.tradingview.com/x/1C8CqFx9/" TargetMode="External"/><Relationship Id="rId2" Type="http://schemas.openxmlformats.org/officeDocument/2006/relationships/hyperlink" Target="https://www.tradingview.com/x/jgpTssOw/" TargetMode="External"/><Relationship Id="rId1" Type="http://schemas.openxmlformats.org/officeDocument/2006/relationships/hyperlink" Target="https://www.tradingview.com/x/ZcBdv97l/" TargetMode="External"/><Relationship Id="rId6" Type="http://schemas.openxmlformats.org/officeDocument/2006/relationships/hyperlink" Target="https://www.tradingview.com/x/vA6I5lfI/" TargetMode="External"/><Relationship Id="rId11" Type="http://schemas.openxmlformats.org/officeDocument/2006/relationships/hyperlink" Target="https://www.tradingview.com/x/zMKF8Vgs/" TargetMode="External"/><Relationship Id="rId5" Type="http://schemas.openxmlformats.org/officeDocument/2006/relationships/hyperlink" Target="https://www.tradingview.com/x/I5OS5v4s/" TargetMode="External"/><Relationship Id="rId15" Type="http://schemas.openxmlformats.org/officeDocument/2006/relationships/hyperlink" Target="https://www.tradingview.com/x/MHJYYyzp/" TargetMode="External"/><Relationship Id="rId10" Type="http://schemas.openxmlformats.org/officeDocument/2006/relationships/hyperlink" Target="https://www.tradingview.com/x/pH9g8KkB/" TargetMode="External"/><Relationship Id="rId4" Type="http://schemas.openxmlformats.org/officeDocument/2006/relationships/hyperlink" Target="https://www.tradingview.com/x/1SHj3Nkp/" TargetMode="External"/><Relationship Id="rId9" Type="http://schemas.openxmlformats.org/officeDocument/2006/relationships/hyperlink" Target="https://www.tradingview.com/x/HByrnqDf/" TargetMode="External"/><Relationship Id="rId14" Type="http://schemas.openxmlformats.org/officeDocument/2006/relationships/hyperlink" Target="https://www.tradingview.com/x/nOl7EPeb/"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tradingview.com/x/h9A4yORE/" TargetMode="External"/><Relationship Id="rId13" Type="http://schemas.openxmlformats.org/officeDocument/2006/relationships/hyperlink" Target="https://www.tradingview.com/x/hbfHtrIO/" TargetMode="External"/><Relationship Id="rId18" Type="http://schemas.openxmlformats.org/officeDocument/2006/relationships/hyperlink" Target="https://www.tradingview.com/x/F1noHjYP/" TargetMode="External"/><Relationship Id="rId3" Type="http://schemas.openxmlformats.org/officeDocument/2006/relationships/hyperlink" Target="https://www.tradingview.com/x/mSH8ghAF/" TargetMode="External"/><Relationship Id="rId21" Type="http://schemas.openxmlformats.org/officeDocument/2006/relationships/hyperlink" Target="https://www.tradingview.com/x/OlWK3vxB/" TargetMode="External"/><Relationship Id="rId7" Type="http://schemas.openxmlformats.org/officeDocument/2006/relationships/hyperlink" Target="https://www.tradingview.com/x/j0KagNAf/" TargetMode="External"/><Relationship Id="rId12" Type="http://schemas.openxmlformats.org/officeDocument/2006/relationships/hyperlink" Target="https://www.tradingview.com/x/FtJD1QoB/" TargetMode="External"/><Relationship Id="rId17" Type="http://schemas.openxmlformats.org/officeDocument/2006/relationships/hyperlink" Target="https://www.tradingview.com/x/iWKALyM3/" TargetMode="External"/><Relationship Id="rId2" Type="http://schemas.openxmlformats.org/officeDocument/2006/relationships/hyperlink" Target="https://www.tradingview.com/x/bHhuz7pR/" TargetMode="External"/><Relationship Id="rId16" Type="http://schemas.openxmlformats.org/officeDocument/2006/relationships/hyperlink" Target="https://www.tradingview.com/x/7YIXeizq/" TargetMode="External"/><Relationship Id="rId20" Type="http://schemas.openxmlformats.org/officeDocument/2006/relationships/hyperlink" Target="https://www.tradingview.com/x/7BFj1nsw/" TargetMode="External"/><Relationship Id="rId1" Type="http://schemas.openxmlformats.org/officeDocument/2006/relationships/hyperlink" Target="https://www.tradingview.com/x/deBxJliZ/" TargetMode="External"/><Relationship Id="rId6" Type="http://schemas.openxmlformats.org/officeDocument/2006/relationships/hyperlink" Target="https://www.tradingview.com/x/eDFk9hUa/" TargetMode="External"/><Relationship Id="rId11" Type="http://schemas.openxmlformats.org/officeDocument/2006/relationships/hyperlink" Target="https://www.tradingview.com/x/opS8JETh/" TargetMode="External"/><Relationship Id="rId5" Type="http://schemas.openxmlformats.org/officeDocument/2006/relationships/hyperlink" Target="https://www.tradingview.com/x/tmNc2rC1/" TargetMode="External"/><Relationship Id="rId15" Type="http://schemas.openxmlformats.org/officeDocument/2006/relationships/hyperlink" Target="https://www.tradingview.com/x/UMrxa6Wk/" TargetMode="External"/><Relationship Id="rId10" Type="http://schemas.openxmlformats.org/officeDocument/2006/relationships/hyperlink" Target="https://www.tradingview.com/x/hsKjsYVH/" TargetMode="External"/><Relationship Id="rId19" Type="http://schemas.openxmlformats.org/officeDocument/2006/relationships/hyperlink" Target="https://www.tradingview.com/x/LQKqOQkH/" TargetMode="External"/><Relationship Id="rId4" Type="http://schemas.openxmlformats.org/officeDocument/2006/relationships/hyperlink" Target="https://www.tradingview.com/x/BtqXMZDS/" TargetMode="External"/><Relationship Id="rId9" Type="http://schemas.openxmlformats.org/officeDocument/2006/relationships/hyperlink" Target="https://www.tradingview.com/x/bJ1Wb4RJ/" TargetMode="External"/><Relationship Id="rId14" Type="http://schemas.openxmlformats.org/officeDocument/2006/relationships/hyperlink" Target="https://www.tradingview.com/x/XY9hNCsq/" TargetMode="External"/><Relationship Id="rId22" Type="http://schemas.openxmlformats.org/officeDocument/2006/relationships/hyperlink" Target="https://www.tradingview.com/x/TnUyRuqr/"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tradingview.com/x/ZLBX1w0r/" TargetMode="External"/><Relationship Id="rId13" Type="http://schemas.openxmlformats.org/officeDocument/2006/relationships/hyperlink" Target="https://www.tradingview.com/x/AHHNNHFu/" TargetMode="External"/><Relationship Id="rId18" Type="http://schemas.openxmlformats.org/officeDocument/2006/relationships/hyperlink" Target="https://www.tradingview.com/x/aZBjDr9a/" TargetMode="External"/><Relationship Id="rId3" Type="http://schemas.openxmlformats.org/officeDocument/2006/relationships/hyperlink" Target="https://www.tradingview.com/x/Z3rsEO8T/" TargetMode="External"/><Relationship Id="rId21" Type="http://schemas.openxmlformats.org/officeDocument/2006/relationships/hyperlink" Target="https://www.tradingview.com/x/0qL4BTak/" TargetMode="External"/><Relationship Id="rId7" Type="http://schemas.openxmlformats.org/officeDocument/2006/relationships/hyperlink" Target="https://www.tradingview.com/x/KJktHHRE/" TargetMode="External"/><Relationship Id="rId12" Type="http://schemas.openxmlformats.org/officeDocument/2006/relationships/hyperlink" Target="https://www.tradingview.com/x/G9w1Q2Gs/" TargetMode="External"/><Relationship Id="rId17" Type="http://schemas.openxmlformats.org/officeDocument/2006/relationships/hyperlink" Target="https://www.tradingview.com/x/TAqXWq1u/" TargetMode="External"/><Relationship Id="rId25" Type="http://schemas.openxmlformats.org/officeDocument/2006/relationships/hyperlink" Target="https://www.tradingview.com/x/GDobdJDk/" TargetMode="External"/><Relationship Id="rId2" Type="http://schemas.openxmlformats.org/officeDocument/2006/relationships/hyperlink" Target="https://www.tradingview.com/x/51nnu534/" TargetMode="External"/><Relationship Id="rId16" Type="http://schemas.openxmlformats.org/officeDocument/2006/relationships/hyperlink" Target="https://www.tradingview.com/x/jcfftCPd/" TargetMode="External"/><Relationship Id="rId20" Type="http://schemas.openxmlformats.org/officeDocument/2006/relationships/hyperlink" Target="https://www.tradingview.com/x/iCMrgbb9/" TargetMode="External"/><Relationship Id="rId1" Type="http://schemas.openxmlformats.org/officeDocument/2006/relationships/hyperlink" Target="https://www.tradingview.com/x/51nnu534/" TargetMode="External"/><Relationship Id="rId6" Type="http://schemas.openxmlformats.org/officeDocument/2006/relationships/hyperlink" Target="https://www.tradingview.com/x/svShuB0J/" TargetMode="External"/><Relationship Id="rId11" Type="http://schemas.openxmlformats.org/officeDocument/2006/relationships/hyperlink" Target="https://www.tradingview.com/x/j8j0QoxI/" TargetMode="External"/><Relationship Id="rId24" Type="http://schemas.openxmlformats.org/officeDocument/2006/relationships/hyperlink" Target="https://www.tradingview.com/x/Zv05ULAx/" TargetMode="External"/><Relationship Id="rId5" Type="http://schemas.openxmlformats.org/officeDocument/2006/relationships/hyperlink" Target="https://www.tradingview.com/x/UWwBjaf0/" TargetMode="External"/><Relationship Id="rId15" Type="http://schemas.openxmlformats.org/officeDocument/2006/relationships/hyperlink" Target="https://www.tradingview.com/x/aUOQuX2A/" TargetMode="External"/><Relationship Id="rId23" Type="http://schemas.openxmlformats.org/officeDocument/2006/relationships/hyperlink" Target="https://www.tradingview.com/x/341e13w3/" TargetMode="External"/><Relationship Id="rId10" Type="http://schemas.openxmlformats.org/officeDocument/2006/relationships/hyperlink" Target="https://www.tradingview.com/x/MpMGQgnR/" TargetMode="External"/><Relationship Id="rId19" Type="http://schemas.openxmlformats.org/officeDocument/2006/relationships/hyperlink" Target="https://www.tradingview.com/x/rKGwF5ON/" TargetMode="External"/><Relationship Id="rId4" Type="http://schemas.openxmlformats.org/officeDocument/2006/relationships/hyperlink" Target="https://www.tradingview.com/x/5NDzxF3X/" TargetMode="External"/><Relationship Id="rId9" Type="http://schemas.openxmlformats.org/officeDocument/2006/relationships/hyperlink" Target="https://www.tradingview.com/x/Wvmj80cL/" TargetMode="External"/><Relationship Id="rId14" Type="http://schemas.openxmlformats.org/officeDocument/2006/relationships/hyperlink" Target="https://www.tradingview.com/x/2Z2iwIqA/" TargetMode="External"/><Relationship Id="rId22" Type="http://schemas.openxmlformats.org/officeDocument/2006/relationships/hyperlink" Target="https://www.tradingview.com/x/ZeeEut4E/"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tradingview.com/x/3T5ktdzj/" TargetMode="External"/><Relationship Id="rId13" Type="http://schemas.openxmlformats.org/officeDocument/2006/relationships/hyperlink" Target="https://www.tradingview.com/x/MagaYhnp/" TargetMode="External"/><Relationship Id="rId3" Type="http://schemas.openxmlformats.org/officeDocument/2006/relationships/hyperlink" Target="https://www.tradingview.com/x/gpZam6jb/" TargetMode="External"/><Relationship Id="rId7" Type="http://schemas.openxmlformats.org/officeDocument/2006/relationships/hyperlink" Target="https://www.tradingview.com/x/Qe2W0eHz/" TargetMode="External"/><Relationship Id="rId12" Type="http://schemas.openxmlformats.org/officeDocument/2006/relationships/hyperlink" Target="https://www.tradingview.com/x/sD2xc3Bl/" TargetMode="External"/><Relationship Id="rId2" Type="http://schemas.openxmlformats.org/officeDocument/2006/relationships/hyperlink" Target="https://www.tradingview.com/x/ysRHJdDE/" TargetMode="External"/><Relationship Id="rId1" Type="http://schemas.openxmlformats.org/officeDocument/2006/relationships/hyperlink" Target="https://www.tradingview.com/x/gGeA4JOf/" TargetMode="External"/><Relationship Id="rId6" Type="http://schemas.openxmlformats.org/officeDocument/2006/relationships/hyperlink" Target="https://www.tradingview.com/x/YoE7aQ34/" TargetMode="External"/><Relationship Id="rId11" Type="http://schemas.openxmlformats.org/officeDocument/2006/relationships/hyperlink" Target="https://www.tradingview.com/x/0SvN4Msw/" TargetMode="External"/><Relationship Id="rId5" Type="http://schemas.openxmlformats.org/officeDocument/2006/relationships/hyperlink" Target="https://www.tradingview.com/x/TebTMTuT/" TargetMode="External"/><Relationship Id="rId15" Type="http://schemas.openxmlformats.org/officeDocument/2006/relationships/hyperlink" Target="https://www.tradingview.com/x/MORYhQ16/" TargetMode="External"/><Relationship Id="rId10" Type="http://schemas.openxmlformats.org/officeDocument/2006/relationships/hyperlink" Target="https://www.tradingview.com/x/LCWN45vj/" TargetMode="External"/><Relationship Id="rId4" Type="http://schemas.openxmlformats.org/officeDocument/2006/relationships/hyperlink" Target="https://www.tradingview.com/x/QOWpWPJV/" TargetMode="External"/><Relationship Id="rId9" Type="http://schemas.openxmlformats.org/officeDocument/2006/relationships/hyperlink" Target="https://www.tradingview.com/x/5BsbwuDA/" TargetMode="External"/><Relationship Id="rId14" Type="http://schemas.openxmlformats.org/officeDocument/2006/relationships/hyperlink" Target="https://www.tradingview.com/x/i23pOb2H/"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tradingview.com/x/wmFHqWdU/" TargetMode="External"/><Relationship Id="rId13" Type="http://schemas.openxmlformats.org/officeDocument/2006/relationships/hyperlink" Target="https://www.tradingview.com/x/az8aafay/" TargetMode="External"/><Relationship Id="rId18" Type="http://schemas.openxmlformats.org/officeDocument/2006/relationships/hyperlink" Target="https://www.tradingview.com/x/Fu6ys3XA/" TargetMode="External"/><Relationship Id="rId3" Type="http://schemas.openxmlformats.org/officeDocument/2006/relationships/hyperlink" Target="https://www.tradingview.com/x/S8UfJiyl/" TargetMode="External"/><Relationship Id="rId7" Type="http://schemas.openxmlformats.org/officeDocument/2006/relationships/hyperlink" Target="https://www.tradingview.com/x/3C7YC3iN/" TargetMode="External"/><Relationship Id="rId12" Type="http://schemas.openxmlformats.org/officeDocument/2006/relationships/hyperlink" Target="https://www.tradingview.com/x/kIOx6v9i/" TargetMode="External"/><Relationship Id="rId17" Type="http://schemas.openxmlformats.org/officeDocument/2006/relationships/hyperlink" Target="https://www.tradingview.com/x/5fiocPWP/" TargetMode="External"/><Relationship Id="rId2" Type="http://schemas.openxmlformats.org/officeDocument/2006/relationships/hyperlink" Target="https://www.tradingview.com/x/VVdxMfLr/" TargetMode="External"/><Relationship Id="rId16" Type="http://schemas.openxmlformats.org/officeDocument/2006/relationships/hyperlink" Target="https://www.tradingview.com/x/iDtCMjyg/" TargetMode="External"/><Relationship Id="rId20" Type="http://schemas.openxmlformats.org/officeDocument/2006/relationships/hyperlink" Target="https://www.tradingview.com/x/ma7qqAyO/" TargetMode="External"/><Relationship Id="rId1" Type="http://schemas.openxmlformats.org/officeDocument/2006/relationships/hyperlink" Target="https://www.tradingview.com/x/zhhROLRL/" TargetMode="External"/><Relationship Id="rId6" Type="http://schemas.openxmlformats.org/officeDocument/2006/relationships/hyperlink" Target="https://www.tradingview.com/x/m9VLFCdS/" TargetMode="External"/><Relationship Id="rId11" Type="http://schemas.openxmlformats.org/officeDocument/2006/relationships/hyperlink" Target="https://www.tradingview.com/x/Z9VPABYo/" TargetMode="External"/><Relationship Id="rId5" Type="http://schemas.openxmlformats.org/officeDocument/2006/relationships/hyperlink" Target="https://www.tradingview.com/x/RKPZ7zGW/" TargetMode="External"/><Relationship Id="rId15" Type="http://schemas.openxmlformats.org/officeDocument/2006/relationships/hyperlink" Target="https://www.tradingview.com/x/E4OEQWNq/" TargetMode="External"/><Relationship Id="rId10" Type="http://schemas.openxmlformats.org/officeDocument/2006/relationships/hyperlink" Target="https://www.tradingview.com/x/RnSucwiT/" TargetMode="External"/><Relationship Id="rId19" Type="http://schemas.openxmlformats.org/officeDocument/2006/relationships/hyperlink" Target="https://www.tradingview.com/x/heD0K8b2/" TargetMode="External"/><Relationship Id="rId4" Type="http://schemas.openxmlformats.org/officeDocument/2006/relationships/hyperlink" Target="https://www.tradingview.com/x/rPvzdMmQ/" TargetMode="External"/><Relationship Id="rId9" Type="http://schemas.openxmlformats.org/officeDocument/2006/relationships/hyperlink" Target="https://www.tradingview.com/x/zvg2tmvd/" TargetMode="External"/><Relationship Id="rId14" Type="http://schemas.openxmlformats.org/officeDocument/2006/relationships/hyperlink" Target="https://www.tradingview.com/x/wp7ipqcX/"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tradingview.com/x/23CY5owF/" TargetMode="External"/><Relationship Id="rId13" Type="http://schemas.openxmlformats.org/officeDocument/2006/relationships/hyperlink" Target="https://www.tradingview.com/x/rDLG7JWj/" TargetMode="External"/><Relationship Id="rId18" Type="http://schemas.openxmlformats.org/officeDocument/2006/relationships/hyperlink" Target="https://www.tradingview.com/x/nFWjG7eb/" TargetMode="External"/><Relationship Id="rId26" Type="http://schemas.openxmlformats.org/officeDocument/2006/relationships/hyperlink" Target="https://www.tradingview.com/x/FOe9o2ZG/" TargetMode="External"/><Relationship Id="rId3" Type="http://schemas.openxmlformats.org/officeDocument/2006/relationships/hyperlink" Target="https://www.tradingview.com/x/g98N1ekR/" TargetMode="External"/><Relationship Id="rId21" Type="http://schemas.openxmlformats.org/officeDocument/2006/relationships/hyperlink" Target="https://www.tradingview.com/x/uozpn5FW/" TargetMode="External"/><Relationship Id="rId7" Type="http://schemas.openxmlformats.org/officeDocument/2006/relationships/hyperlink" Target="https://www.tradingview.com/x/zsUU3ljp/" TargetMode="External"/><Relationship Id="rId12" Type="http://schemas.openxmlformats.org/officeDocument/2006/relationships/hyperlink" Target="https://www.tradingview.com/x/dbYXQP8s/" TargetMode="External"/><Relationship Id="rId17" Type="http://schemas.openxmlformats.org/officeDocument/2006/relationships/hyperlink" Target="https://www.tradingview.com/x/RFkWw8BQ/" TargetMode="External"/><Relationship Id="rId25" Type="http://schemas.openxmlformats.org/officeDocument/2006/relationships/hyperlink" Target="https://www.tradingview.com/x/RfhvRWeD/" TargetMode="External"/><Relationship Id="rId2" Type="http://schemas.openxmlformats.org/officeDocument/2006/relationships/hyperlink" Target="https://www.tradingview.com/x/DsU18VpP/" TargetMode="External"/><Relationship Id="rId16" Type="http://schemas.openxmlformats.org/officeDocument/2006/relationships/hyperlink" Target="https://www.tradingview.com/x/ysXBUTFo/" TargetMode="External"/><Relationship Id="rId20" Type="http://schemas.openxmlformats.org/officeDocument/2006/relationships/hyperlink" Target="https://www.tradingview.com/x/LpDorUNv/" TargetMode="External"/><Relationship Id="rId1" Type="http://schemas.openxmlformats.org/officeDocument/2006/relationships/hyperlink" Target="https://www.tradingview.com/x/8bNs0kJ6/" TargetMode="External"/><Relationship Id="rId6" Type="http://schemas.openxmlformats.org/officeDocument/2006/relationships/hyperlink" Target="https://www.tradingview.com/x/0lGEYfF6/" TargetMode="External"/><Relationship Id="rId11" Type="http://schemas.openxmlformats.org/officeDocument/2006/relationships/hyperlink" Target="https://www.tradingview.com/x/ZcI4IneV/" TargetMode="External"/><Relationship Id="rId24" Type="http://schemas.openxmlformats.org/officeDocument/2006/relationships/hyperlink" Target="https://www.tradingview.com/x/1TzmzROa/" TargetMode="External"/><Relationship Id="rId5" Type="http://schemas.openxmlformats.org/officeDocument/2006/relationships/hyperlink" Target="https://www.tradingview.com/x/YMFOlx8C/" TargetMode="External"/><Relationship Id="rId15" Type="http://schemas.openxmlformats.org/officeDocument/2006/relationships/hyperlink" Target="https://www.tradingview.com/x/PD2npV7n/" TargetMode="External"/><Relationship Id="rId23" Type="http://schemas.openxmlformats.org/officeDocument/2006/relationships/hyperlink" Target="https://www.tradingview.com/x/JQIa8dsI/" TargetMode="External"/><Relationship Id="rId10" Type="http://schemas.openxmlformats.org/officeDocument/2006/relationships/hyperlink" Target="https://www.tradingview.com/x/PhmvVNPk/" TargetMode="External"/><Relationship Id="rId19" Type="http://schemas.openxmlformats.org/officeDocument/2006/relationships/hyperlink" Target="https://www.tradingview.com/x/v9aJD6DC/" TargetMode="External"/><Relationship Id="rId4" Type="http://schemas.openxmlformats.org/officeDocument/2006/relationships/hyperlink" Target="https://www.tradingview.com/x/OVJYFzKE/" TargetMode="External"/><Relationship Id="rId9" Type="http://schemas.openxmlformats.org/officeDocument/2006/relationships/hyperlink" Target="https://www.tradingview.com/x/u5V1IT0X/" TargetMode="External"/><Relationship Id="rId14" Type="http://schemas.openxmlformats.org/officeDocument/2006/relationships/hyperlink" Target="https://www.tradingview.com/x/fSEGfPCx/" TargetMode="External"/><Relationship Id="rId22" Type="http://schemas.openxmlformats.org/officeDocument/2006/relationships/hyperlink" Target="https://www.tradingview.com/x/2pp45ObI/"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tradingview.com/x/1uu8JAWN/" TargetMode="External"/><Relationship Id="rId13" Type="http://schemas.openxmlformats.org/officeDocument/2006/relationships/hyperlink" Target="https://www.tradingview.com/x/9plx1TEX/" TargetMode="External"/><Relationship Id="rId18" Type="http://schemas.openxmlformats.org/officeDocument/2006/relationships/hyperlink" Target="https://www.tradingview.com/x/A4QpMcTI/" TargetMode="External"/><Relationship Id="rId26" Type="http://schemas.openxmlformats.org/officeDocument/2006/relationships/hyperlink" Target="https://www.tradingview.com/x/BR4wD3aG/" TargetMode="External"/><Relationship Id="rId3" Type="http://schemas.openxmlformats.org/officeDocument/2006/relationships/hyperlink" Target="https://www.tradingview.com/x/1dz5vCPj/" TargetMode="External"/><Relationship Id="rId21" Type="http://schemas.openxmlformats.org/officeDocument/2006/relationships/hyperlink" Target="https://www.tradingview.com/x/m26c5dNU/" TargetMode="External"/><Relationship Id="rId7" Type="http://schemas.openxmlformats.org/officeDocument/2006/relationships/hyperlink" Target="https://www.tradingview.com/x/cfB3ghqy/" TargetMode="External"/><Relationship Id="rId12" Type="http://schemas.openxmlformats.org/officeDocument/2006/relationships/hyperlink" Target="https://www.tradingview.com/x/y9Tq952C/" TargetMode="External"/><Relationship Id="rId17" Type="http://schemas.openxmlformats.org/officeDocument/2006/relationships/hyperlink" Target="https://www.tradingview.com/x/KDKUvefM/" TargetMode="External"/><Relationship Id="rId25" Type="http://schemas.openxmlformats.org/officeDocument/2006/relationships/hyperlink" Target="https://www.tradingview.com/x/ZaVRRR2M/" TargetMode="External"/><Relationship Id="rId2" Type="http://schemas.openxmlformats.org/officeDocument/2006/relationships/hyperlink" Target="https://www.tradingview.com/x/rEtlVAaA/" TargetMode="External"/><Relationship Id="rId16" Type="http://schemas.openxmlformats.org/officeDocument/2006/relationships/hyperlink" Target="https://www.tradingview.com/x/pFb6dDCP/" TargetMode="External"/><Relationship Id="rId20" Type="http://schemas.openxmlformats.org/officeDocument/2006/relationships/hyperlink" Target="https://www.tradingview.com/x/lD7p0J1t/" TargetMode="External"/><Relationship Id="rId1" Type="http://schemas.openxmlformats.org/officeDocument/2006/relationships/hyperlink" Target="https://www.tradingview.com/x/LDyjwJre/" TargetMode="External"/><Relationship Id="rId6" Type="http://schemas.openxmlformats.org/officeDocument/2006/relationships/hyperlink" Target="https://www.tradingview.com/x/0CchbiIl/" TargetMode="External"/><Relationship Id="rId11" Type="http://schemas.openxmlformats.org/officeDocument/2006/relationships/hyperlink" Target="https://www.tradingview.com/x/xGHQuxsZ/" TargetMode="External"/><Relationship Id="rId24" Type="http://schemas.openxmlformats.org/officeDocument/2006/relationships/hyperlink" Target="https://www.tradingview.com/x/tL4zEFM2/" TargetMode="External"/><Relationship Id="rId5" Type="http://schemas.openxmlformats.org/officeDocument/2006/relationships/hyperlink" Target="https://www.tradingview.com/x/RrnaCkAV/" TargetMode="External"/><Relationship Id="rId15" Type="http://schemas.openxmlformats.org/officeDocument/2006/relationships/hyperlink" Target="https://www.tradingview.com/x/rQdxxJxQ/" TargetMode="External"/><Relationship Id="rId23" Type="http://schemas.openxmlformats.org/officeDocument/2006/relationships/hyperlink" Target="https://www.tradingview.com/x/8TVN8Eiw/" TargetMode="External"/><Relationship Id="rId10" Type="http://schemas.openxmlformats.org/officeDocument/2006/relationships/hyperlink" Target="https://www.tradingview.com/x/AJft5iKA/" TargetMode="External"/><Relationship Id="rId19" Type="http://schemas.openxmlformats.org/officeDocument/2006/relationships/hyperlink" Target="https://www.tradingview.com/x/sVFwbWRG/" TargetMode="External"/><Relationship Id="rId4" Type="http://schemas.openxmlformats.org/officeDocument/2006/relationships/hyperlink" Target="https://www.tradingview.com/x/qEGAoyvV/" TargetMode="External"/><Relationship Id="rId9" Type="http://schemas.openxmlformats.org/officeDocument/2006/relationships/hyperlink" Target="https://www.tradingview.com/x/g3Lj22S1/" TargetMode="External"/><Relationship Id="rId14" Type="http://schemas.openxmlformats.org/officeDocument/2006/relationships/hyperlink" Target="https://www.tradingview.com/x/tTojOjI4/" TargetMode="External"/><Relationship Id="rId22" Type="http://schemas.openxmlformats.org/officeDocument/2006/relationships/hyperlink" Target="https://www.tradingview.com/x/R3uuMyY4/"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tradingview.com/x/fhSjp35Q/" TargetMode="External"/><Relationship Id="rId13" Type="http://schemas.openxmlformats.org/officeDocument/2006/relationships/hyperlink" Target="https://www.tradingview.com/x/XDmnfR3Z/" TargetMode="External"/><Relationship Id="rId3" Type="http://schemas.openxmlformats.org/officeDocument/2006/relationships/hyperlink" Target="https://www.tradingview.com/x/2MVAU2f6/" TargetMode="External"/><Relationship Id="rId7" Type="http://schemas.openxmlformats.org/officeDocument/2006/relationships/hyperlink" Target="https://www.tradingview.com/x/QJBZC15V/" TargetMode="External"/><Relationship Id="rId12" Type="http://schemas.openxmlformats.org/officeDocument/2006/relationships/hyperlink" Target="https://www.tradingview.com/x/k7tSGgMH/" TargetMode="External"/><Relationship Id="rId17" Type="http://schemas.openxmlformats.org/officeDocument/2006/relationships/hyperlink" Target="https://www.tradingview.com/x/l4Sb1G2N/" TargetMode="External"/><Relationship Id="rId2" Type="http://schemas.openxmlformats.org/officeDocument/2006/relationships/hyperlink" Target="https://www.tradingview.com/x/LmN0rU6V/" TargetMode="External"/><Relationship Id="rId16" Type="http://schemas.openxmlformats.org/officeDocument/2006/relationships/hyperlink" Target="https://www.tradingview.com/x/W7IcRh7B/" TargetMode="External"/><Relationship Id="rId1" Type="http://schemas.openxmlformats.org/officeDocument/2006/relationships/hyperlink" Target="https://www.tradingview.com/x/E8WV17Cc/" TargetMode="External"/><Relationship Id="rId6" Type="http://schemas.openxmlformats.org/officeDocument/2006/relationships/hyperlink" Target="https://www.tradingview.com/x/lV0JlQ5r/" TargetMode="External"/><Relationship Id="rId11" Type="http://schemas.openxmlformats.org/officeDocument/2006/relationships/hyperlink" Target="https://www.tradingview.com/x/tY78YfPN/" TargetMode="External"/><Relationship Id="rId5" Type="http://schemas.openxmlformats.org/officeDocument/2006/relationships/hyperlink" Target="https://www.tradingview.com/x/FCeotPee/" TargetMode="External"/><Relationship Id="rId15" Type="http://schemas.openxmlformats.org/officeDocument/2006/relationships/hyperlink" Target="https://www.tradingview.com/x/An9gpKac/" TargetMode="External"/><Relationship Id="rId10" Type="http://schemas.openxmlformats.org/officeDocument/2006/relationships/hyperlink" Target="https://www.tradingview.com/x/v6vTB6g7/" TargetMode="External"/><Relationship Id="rId4" Type="http://schemas.openxmlformats.org/officeDocument/2006/relationships/hyperlink" Target="https://www.tradingview.com/x/bMCHSdWD/" TargetMode="External"/><Relationship Id="rId9" Type="http://schemas.openxmlformats.org/officeDocument/2006/relationships/hyperlink" Target="https://www.tradingview.com/x/dWbWkfPr/" TargetMode="External"/><Relationship Id="rId14" Type="http://schemas.openxmlformats.org/officeDocument/2006/relationships/hyperlink" Target="https://www.tradingview.com/x/UoSGj4DE/"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tradingview.com/x/B46i601Y/" TargetMode="External"/><Relationship Id="rId13" Type="http://schemas.openxmlformats.org/officeDocument/2006/relationships/hyperlink" Target="https://www.tradingview.com/x/0AaoBpCS/" TargetMode="External"/><Relationship Id="rId18" Type="http://schemas.openxmlformats.org/officeDocument/2006/relationships/hyperlink" Target="https://www.tradingview.com/x/PJlLbPtT/" TargetMode="External"/><Relationship Id="rId3" Type="http://schemas.openxmlformats.org/officeDocument/2006/relationships/hyperlink" Target="https://www.tradingview.com/x/rPJ6hlQk/" TargetMode="External"/><Relationship Id="rId21" Type="http://schemas.openxmlformats.org/officeDocument/2006/relationships/hyperlink" Target="https://www.tradingview.com/x/WoPChMpM/" TargetMode="External"/><Relationship Id="rId7" Type="http://schemas.openxmlformats.org/officeDocument/2006/relationships/hyperlink" Target="https://www.tradingview.com/x/vlu7VYbG/" TargetMode="External"/><Relationship Id="rId12" Type="http://schemas.openxmlformats.org/officeDocument/2006/relationships/hyperlink" Target="https://www.tradingview.com/x/7oe9hsVU/" TargetMode="External"/><Relationship Id="rId17" Type="http://schemas.openxmlformats.org/officeDocument/2006/relationships/hyperlink" Target="https://www.tradingview.com/x/GbUbdg2w/" TargetMode="External"/><Relationship Id="rId2" Type="http://schemas.openxmlformats.org/officeDocument/2006/relationships/hyperlink" Target="https://www.tradingview.com/x/x6Yumhyk/" TargetMode="External"/><Relationship Id="rId16" Type="http://schemas.openxmlformats.org/officeDocument/2006/relationships/hyperlink" Target="https://www.tradingview.com/x/EoduzDhX/" TargetMode="External"/><Relationship Id="rId20" Type="http://schemas.openxmlformats.org/officeDocument/2006/relationships/hyperlink" Target="https://www.tradingview.com/x/dYQ1FIIC/" TargetMode="External"/><Relationship Id="rId1" Type="http://schemas.openxmlformats.org/officeDocument/2006/relationships/hyperlink" Target="https://www.tradingview.com/x/v6vvO3cr/" TargetMode="External"/><Relationship Id="rId6" Type="http://schemas.openxmlformats.org/officeDocument/2006/relationships/hyperlink" Target="https://www.tradingview.com/x/tn0RA8fz/" TargetMode="External"/><Relationship Id="rId11" Type="http://schemas.openxmlformats.org/officeDocument/2006/relationships/hyperlink" Target="https://www.tradingview.com/x/XOawfvsj/" TargetMode="External"/><Relationship Id="rId24" Type="http://schemas.openxmlformats.org/officeDocument/2006/relationships/hyperlink" Target="https://www.tradingview.com/x/ZucbhEUZ/" TargetMode="External"/><Relationship Id="rId5" Type="http://schemas.openxmlformats.org/officeDocument/2006/relationships/hyperlink" Target="https://www.tradingview.com/x/fTHQH1qJ/" TargetMode="External"/><Relationship Id="rId15" Type="http://schemas.openxmlformats.org/officeDocument/2006/relationships/hyperlink" Target="https://www.tradingview.com/x/hwLI8ZQH/" TargetMode="External"/><Relationship Id="rId23" Type="http://schemas.openxmlformats.org/officeDocument/2006/relationships/hyperlink" Target="https://www.tradingview.com/x/t5pfrmWR/" TargetMode="External"/><Relationship Id="rId10" Type="http://schemas.openxmlformats.org/officeDocument/2006/relationships/hyperlink" Target="https://www.tradingview.com/x/NiYrTw4O/" TargetMode="External"/><Relationship Id="rId19" Type="http://schemas.openxmlformats.org/officeDocument/2006/relationships/hyperlink" Target="https://www.tradingview.com/x/vRjQILYu/" TargetMode="External"/><Relationship Id="rId4" Type="http://schemas.openxmlformats.org/officeDocument/2006/relationships/hyperlink" Target="https://www.tradingview.com/x/g2ZVCyf3/" TargetMode="External"/><Relationship Id="rId9" Type="http://schemas.openxmlformats.org/officeDocument/2006/relationships/hyperlink" Target="https://www.tradingview.com/x/Wu0MO8oK/" TargetMode="External"/><Relationship Id="rId14" Type="http://schemas.openxmlformats.org/officeDocument/2006/relationships/hyperlink" Target="https://www.tradingview.com/x/T4TMFNhP/" TargetMode="External"/><Relationship Id="rId22" Type="http://schemas.openxmlformats.org/officeDocument/2006/relationships/hyperlink" Target="https://www.tradingview.com/x/PJLlCnf6/"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2" activePane="bottomLeft" state="frozen"/>
      <selection pane="bottomLeft" activeCell="B3" sqref="B3"/>
    </sheetView>
  </sheetViews>
  <sheetFormatPr defaultColWidth="14.453125" defaultRowHeight="15" customHeight="1"/>
  <cols>
    <col min="1" max="1" width="16.4531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45300</v>
      </c>
      <c r="B2" s="5" t="s">
        <v>8</v>
      </c>
      <c r="C2" s="5" t="s">
        <v>9</v>
      </c>
      <c r="D2" s="6" t="s">
        <v>10</v>
      </c>
      <c r="E2" s="5" t="s">
        <v>11</v>
      </c>
      <c r="F2" s="5" t="s">
        <v>12</v>
      </c>
      <c r="G2" s="7">
        <v>0.02</v>
      </c>
      <c r="H2" s="5"/>
      <c r="I2" s="8"/>
      <c r="J2" s="8"/>
      <c r="K2" s="8"/>
      <c r="L2" s="8"/>
      <c r="M2" s="8"/>
      <c r="N2" s="8"/>
      <c r="O2" s="8"/>
      <c r="P2" s="8"/>
      <c r="Q2" s="8"/>
      <c r="R2" s="8"/>
      <c r="S2" s="8"/>
      <c r="T2" s="8"/>
      <c r="U2" s="8"/>
      <c r="V2" s="8"/>
      <c r="W2" s="8"/>
      <c r="X2" s="8"/>
      <c r="Y2" s="8"/>
      <c r="Z2" s="8"/>
    </row>
    <row r="3" spans="1:26" ht="14.25" customHeight="1">
      <c r="A3" s="4">
        <v>45301</v>
      </c>
      <c r="B3" s="5" t="s">
        <v>8</v>
      </c>
      <c r="C3" s="5" t="s">
        <v>9</v>
      </c>
      <c r="D3" s="6" t="s">
        <v>13</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45301</v>
      </c>
      <c r="B4" s="5" t="s">
        <v>8</v>
      </c>
      <c r="C4" s="5" t="s">
        <v>9</v>
      </c>
      <c r="D4" s="6" t="s">
        <v>13</v>
      </c>
      <c r="E4" s="5" t="s">
        <v>15</v>
      </c>
      <c r="F4" s="5" t="s">
        <v>12</v>
      </c>
      <c r="G4" s="7">
        <v>0.02</v>
      </c>
      <c r="H4" s="5"/>
      <c r="I4" s="8"/>
      <c r="J4" s="8"/>
      <c r="K4" s="8"/>
      <c r="L4" s="8"/>
      <c r="M4" s="8"/>
      <c r="N4" s="8"/>
      <c r="O4" s="8"/>
      <c r="P4" s="8"/>
      <c r="Q4" s="8"/>
      <c r="R4" s="8"/>
      <c r="S4" s="8"/>
      <c r="T4" s="8"/>
      <c r="U4" s="8"/>
      <c r="V4" s="8"/>
      <c r="W4" s="8"/>
      <c r="X4" s="8"/>
      <c r="Y4" s="8"/>
      <c r="Z4" s="8"/>
    </row>
    <row r="5" spans="1:26" ht="14.25" customHeight="1">
      <c r="A5" s="4">
        <v>45302</v>
      </c>
      <c r="B5" s="5" t="s">
        <v>8</v>
      </c>
      <c r="C5" s="5" t="s">
        <v>9</v>
      </c>
      <c r="D5" s="6" t="s">
        <v>16</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45302</v>
      </c>
      <c r="B6" s="5" t="s">
        <v>8</v>
      </c>
      <c r="C6" s="5" t="s">
        <v>9</v>
      </c>
      <c r="D6" s="6" t="s">
        <v>16</v>
      </c>
      <c r="E6" s="5" t="s">
        <v>11</v>
      </c>
      <c r="F6" s="5" t="s">
        <v>12</v>
      </c>
      <c r="G6" s="7">
        <v>0.02</v>
      </c>
      <c r="H6" s="5"/>
      <c r="I6" s="8"/>
      <c r="J6" s="8"/>
      <c r="K6" s="8"/>
      <c r="L6" s="8"/>
      <c r="M6" s="8"/>
      <c r="N6" s="8"/>
      <c r="O6" s="8"/>
      <c r="P6" s="8"/>
      <c r="Q6" s="8"/>
      <c r="R6" s="8"/>
      <c r="S6" s="8"/>
      <c r="T6" s="8"/>
      <c r="U6" s="8"/>
      <c r="V6" s="8"/>
      <c r="W6" s="8"/>
      <c r="X6" s="8"/>
      <c r="Y6" s="8"/>
      <c r="Z6" s="8"/>
    </row>
    <row r="7" spans="1:26" ht="14.25" customHeight="1">
      <c r="A7" s="4">
        <v>45303</v>
      </c>
      <c r="B7" s="5" t="s">
        <v>8</v>
      </c>
      <c r="C7" s="5" t="s">
        <v>9</v>
      </c>
      <c r="D7" s="6" t="s">
        <v>17</v>
      </c>
      <c r="E7" s="5" t="s">
        <v>11</v>
      </c>
      <c r="F7" s="5" t="s">
        <v>14</v>
      </c>
      <c r="G7" s="7">
        <v>-0.01</v>
      </c>
      <c r="H7" s="5"/>
      <c r="I7" s="8"/>
      <c r="J7" s="8"/>
      <c r="K7" s="8"/>
      <c r="L7" s="8"/>
      <c r="M7" s="8"/>
      <c r="N7" s="8"/>
      <c r="O7" s="8"/>
      <c r="P7" s="8"/>
      <c r="Q7" s="8"/>
      <c r="R7" s="8"/>
      <c r="S7" s="8"/>
      <c r="T7" s="8"/>
      <c r="U7" s="8"/>
      <c r="V7" s="8"/>
      <c r="W7" s="8"/>
      <c r="X7" s="8"/>
      <c r="Y7" s="8"/>
      <c r="Z7" s="8"/>
    </row>
    <row r="8" spans="1:26" ht="14.25" customHeight="1">
      <c r="A8" s="4">
        <v>45307</v>
      </c>
      <c r="B8" s="5" t="s">
        <v>8</v>
      </c>
      <c r="C8" s="5" t="s">
        <v>9</v>
      </c>
      <c r="D8" s="6" t="s">
        <v>18</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45307</v>
      </c>
      <c r="B9" s="5" t="s">
        <v>8</v>
      </c>
      <c r="C9" s="5" t="s">
        <v>9</v>
      </c>
      <c r="D9" s="6" t="s">
        <v>18</v>
      </c>
      <c r="E9" s="5" t="s">
        <v>11</v>
      </c>
      <c r="F9" s="5" t="s">
        <v>12</v>
      </c>
      <c r="G9" s="7">
        <v>0.02</v>
      </c>
      <c r="H9" s="5"/>
      <c r="I9" s="8"/>
      <c r="J9" s="8"/>
      <c r="K9" s="8"/>
      <c r="L9" s="8"/>
      <c r="M9" s="8"/>
      <c r="N9" s="8"/>
      <c r="O9" s="8"/>
      <c r="P9" s="8"/>
      <c r="Q9" s="8"/>
      <c r="R9" s="8"/>
      <c r="S9" s="8"/>
      <c r="T9" s="8"/>
      <c r="U9" s="8"/>
      <c r="V9" s="8"/>
      <c r="W9" s="8"/>
      <c r="X9" s="8"/>
      <c r="Y9" s="8"/>
      <c r="Z9" s="8"/>
    </row>
    <row r="10" spans="1:26" ht="14.25" customHeight="1">
      <c r="A10" s="4">
        <v>45308</v>
      </c>
      <c r="B10" s="5" t="s">
        <v>8</v>
      </c>
      <c r="C10" s="5" t="s">
        <v>9</v>
      </c>
      <c r="D10" s="6" t="s">
        <v>19</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45308</v>
      </c>
      <c r="B11" s="5" t="s">
        <v>8</v>
      </c>
      <c r="C11" s="5" t="s">
        <v>9</v>
      </c>
      <c r="D11" s="6" t="s">
        <v>19</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v>45309</v>
      </c>
      <c r="B12" s="5" t="s">
        <v>8</v>
      </c>
      <c r="C12" s="5" t="s">
        <v>9</v>
      </c>
      <c r="D12" s="6" t="s">
        <v>20</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45310</v>
      </c>
      <c r="B13" s="5" t="s">
        <v>8</v>
      </c>
      <c r="C13" s="5" t="s">
        <v>9</v>
      </c>
      <c r="D13" s="6" t="s">
        <v>21</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45314</v>
      </c>
      <c r="B14" s="5" t="s">
        <v>8</v>
      </c>
      <c r="C14" s="5" t="s">
        <v>9</v>
      </c>
      <c r="D14" s="6" t="s">
        <v>22</v>
      </c>
      <c r="E14" s="5" t="s">
        <v>15</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45314</v>
      </c>
      <c r="B15" s="5" t="s">
        <v>8</v>
      </c>
      <c r="C15" s="5" t="s">
        <v>9</v>
      </c>
      <c r="D15" s="6" t="s">
        <v>22</v>
      </c>
      <c r="E15" s="5" t="s">
        <v>11</v>
      </c>
      <c r="F15" s="5" t="s">
        <v>12</v>
      </c>
      <c r="G15" s="7">
        <v>0.02</v>
      </c>
      <c r="H15" s="5"/>
      <c r="I15" s="8"/>
      <c r="J15" s="8"/>
      <c r="K15" s="8"/>
      <c r="L15" s="8"/>
      <c r="M15" s="8"/>
      <c r="N15" s="8"/>
      <c r="O15" s="8"/>
      <c r="P15" s="8"/>
      <c r="Q15" s="8"/>
      <c r="R15" s="8"/>
      <c r="S15" s="8"/>
      <c r="T15" s="8"/>
      <c r="U15" s="8"/>
      <c r="V15" s="8"/>
      <c r="W15" s="8"/>
      <c r="X15" s="8"/>
      <c r="Y15" s="8"/>
      <c r="Z15" s="8"/>
    </row>
    <row r="16" spans="1:26" ht="14.25" customHeight="1">
      <c r="A16" s="4">
        <v>45316</v>
      </c>
      <c r="B16" s="5" t="s">
        <v>8</v>
      </c>
      <c r="C16" s="5" t="s">
        <v>9</v>
      </c>
      <c r="D16" s="6" t="s">
        <v>23</v>
      </c>
      <c r="E16" s="5" t="s">
        <v>11</v>
      </c>
      <c r="F16" s="5" t="s">
        <v>14</v>
      </c>
      <c r="G16" s="7">
        <v>-0.01</v>
      </c>
      <c r="H16" s="5"/>
      <c r="I16" s="8"/>
      <c r="J16" s="8"/>
      <c r="K16" s="8"/>
      <c r="L16" s="8"/>
      <c r="M16" s="8"/>
      <c r="N16" s="8"/>
      <c r="O16" s="8"/>
      <c r="P16" s="8"/>
      <c r="Q16" s="8"/>
      <c r="R16" s="8"/>
      <c r="S16" s="8"/>
      <c r="T16" s="8"/>
      <c r="U16" s="8"/>
      <c r="V16" s="8"/>
      <c r="W16" s="8"/>
      <c r="X16" s="8"/>
      <c r="Y16" s="8"/>
      <c r="Z16" s="8"/>
    </row>
    <row r="17" spans="1:26" ht="14.25" customHeight="1">
      <c r="A17" s="4">
        <v>45316</v>
      </c>
      <c r="B17" s="5" t="s">
        <v>8</v>
      </c>
      <c r="C17" s="5" t="s">
        <v>9</v>
      </c>
      <c r="D17" s="6" t="s">
        <v>23</v>
      </c>
      <c r="E17" s="5" t="s">
        <v>15</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45317</v>
      </c>
      <c r="B18" s="5" t="s">
        <v>8</v>
      </c>
      <c r="C18" s="5" t="s">
        <v>9</v>
      </c>
      <c r="D18" s="6" t="s">
        <v>24</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45322</v>
      </c>
      <c r="B19" s="5" t="s">
        <v>25</v>
      </c>
      <c r="C19" s="5" t="s">
        <v>9</v>
      </c>
      <c r="D19" s="6" t="s">
        <v>26</v>
      </c>
      <c r="E19" s="5" t="s">
        <v>11</v>
      </c>
      <c r="F19" s="5" t="s">
        <v>12</v>
      </c>
      <c r="G19" s="7">
        <v>0.02</v>
      </c>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18</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0.12000000000000002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t="s">
        <v>34</v>
      </c>
      <c r="B40" s="5" t="s">
        <v>8</v>
      </c>
      <c r="C40" s="5" t="s">
        <v>9</v>
      </c>
      <c r="D40" s="6" t="s">
        <v>35</v>
      </c>
      <c r="E40" s="5"/>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t="s">
        <v>34</v>
      </c>
      <c r="B41" s="5" t="s">
        <v>25</v>
      </c>
      <c r="C41" s="5" t="s">
        <v>9</v>
      </c>
      <c r="D41" s="6" t="s">
        <v>36</v>
      </c>
      <c r="E41" s="5"/>
      <c r="F41" s="5" t="s">
        <v>12</v>
      </c>
      <c r="G41" s="7">
        <v>0.02</v>
      </c>
      <c r="H41" s="5"/>
      <c r="I41" s="8"/>
      <c r="J41" s="8"/>
      <c r="K41" s="8"/>
      <c r="L41" s="8"/>
      <c r="M41" s="8"/>
      <c r="N41" s="8"/>
      <c r="O41" s="8"/>
      <c r="P41" s="8"/>
      <c r="Q41" s="8"/>
      <c r="R41" s="8"/>
      <c r="S41" s="8"/>
      <c r="T41" s="8"/>
      <c r="U41" s="8"/>
      <c r="V41" s="8"/>
      <c r="W41" s="8"/>
      <c r="X41" s="8"/>
      <c r="Y41" s="8"/>
      <c r="Z41" s="8"/>
    </row>
    <row r="42" spans="1:26" ht="14.25" customHeight="1">
      <c r="A42" s="4" t="s">
        <v>37</v>
      </c>
      <c r="B42" s="5" t="s">
        <v>25</v>
      </c>
      <c r="C42" s="5" t="s">
        <v>9</v>
      </c>
      <c r="D42" s="6" t="s">
        <v>38</v>
      </c>
      <c r="E42" s="5"/>
      <c r="F42" s="5" t="s">
        <v>14</v>
      </c>
      <c r="G42" s="7">
        <v>-0.01</v>
      </c>
      <c r="H42" s="5"/>
      <c r="I42" s="8"/>
      <c r="J42" s="8"/>
      <c r="K42" s="8"/>
      <c r="L42" s="8"/>
      <c r="M42" s="8"/>
      <c r="N42" s="8"/>
      <c r="O42" s="8"/>
      <c r="P42" s="8"/>
      <c r="Q42" s="8"/>
      <c r="R42" s="8"/>
      <c r="S42" s="8"/>
      <c r="T42" s="8"/>
      <c r="U42" s="8"/>
      <c r="V42" s="8"/>
      <c r="W42" s="8"/>
      <c r="X42" s="8"/>
      <c r="Y42" s="8"/>
      <c r="Z42" s="8"/>
    </row>
    <row r="43" spans="1:26" ht="14.25" customHeight="1">
      <c r="A43" s="4" t="s">
        <v>37</v>
      </c>
      <c r="B43" s="5" t="s">
        <v>25</v>
      </c>
      <c r="C43" s="5" t="s">
        <v>9</v>
      </c>
      <c r="D43" s="6" t="s">
        <v>38</v>
      </c>
      <c r="E43" s="5"/>
      <c r="F43" s="5" t="s">
        <v>12</v>
      </c>
      <c r="G43" s="7">
        <v>0.02</v>
      </c>
      <c r="H43" s="5"/>
      <c r="I43" s="8"/>
      <c r="J43" s="8"/>
      <c r="K43" s="8"/>
      <c r="L43" s="8"/>
      <c r="M43" s="8"/>
      <c r="N43" s="8"/>
      <c r="O43" s="8"/>
      <c r="P43" s="8"/>
      <c r="Q43" s="8"/>
      <c r="R43" s="8"/>
      <c r="S43" s="8"/>
      <c r="T43" s="8"/>
      <c r="U43" s="8"/>
      <c r="V43" s="8"/>
      <c r="W43" s="8"/>
      <c r="X43" s="8"/>
      <c r="Y43" s="8"/>
      <c r="Z43" s="8"/>
    </row>
    <row r="44" spans="1:26" ht="14.25" customHeight="1">
      <c r="A44" s="4" t="s">
        <v>39</v>
      </c>
      <c r="B44" s="5" t="s">
        <v>25</v>
      </c>
      <c r="C44" s="5" t="s">
        <v>9</v>
      </c>
      <c r="D44" s="6" t="s">
        <v>40</v>
      </c>
      <c r="E44" s="5"/>
      <c r="F44" s="5" t="s">
        <v>12</v>
      </c>
      <c r="G44" s="7">
        <v>0.02</v>
      </c>
      <c r="H44" s="5"/>
      <c r="I44" s="8"/>
      <c r="J44" s="8"/>
      <c r="K44" s="8"/>
      <c r="L44" s="8"/>
      <c r="M44" s="8"/>
      <c r="N44" s="8"/>
      <c r="O44" s="8"/>
      <c r="P44" s="8"/>
      <c r="Q44" s="8"/>
      <c r="R44" s="8"/>
      <c r="S44" s="8"/>
      <c r="T44" s="8"/>
      <c r="U44" s="8"/>
      <c r="V44" s="8"/>
      <c r="W44" s="8"/>
      <c r="X44" s="8"/>
      <c r="Y44" s="8"/>
      <c r="Z44" s="8"/>
    </row>
    <row r="45" spans="1:26" ht="14.25" customHeight="1">
      <c r="A45" s="4" t="s">
        <v>41</v>
      </c>
      <c r="B45" s="5" t="s">
        <v>25</v>
      </c>
      <c r="C45" s="5" t="s">
        <v>9</v>
      </c>
      <c r="D45" s="6" t="s">
        <v>42</v>
      </c>
      <c r="E45" s="5"/>
      <c r="F45" s="5" t="s">
        <v>14</v>
      </c>
      <c r="G45" s="7">
        <v>-0.01</v>
      </c>
      <c r="H45" s="5"/>
      <c r="I45" s="8"/>
      <c r="J45" s="8"/>
      <c r="K45" s="8"/>
      <c r="L45" s="8"/>
      <c r="M45" s="8"/>
      <c r="N45" s="8"/>
      <c r="O45" s="8"/>
      <c r="P45" s="8"/>
      <c r="Q45" s="8"/>
      <c r="R45" s="8"/>
      <c r="S45" s="8"/>
      <c r="T45" s="8"/>
      <c r="U45" s="8"/>
      <c r="V45" s="8"/>
      <c r="W45" s="8"/>
      <c r="X45" s="8"/>
      <c r="Y45" s="8"/>
      <c r="Z45" s="8"/>
    </row>
    <row r="46" spans="1:26" ht="14.25" customHeight="1">
      <c r="A46" s="4" t="s">
        <v>41</v>
      </c>
      <c r="B46" s="5" t="s">
        <v>25</v>
      </c>
      <c r="C46" s="5" t="s">
        <v>9</v>
      </c>
      <c r="D46" s="6" t="s">
        <v>42</v>
      </c>
      <c r="E46" s="5"/>
      <c r="F46" s="5" t="s">
        <v>12</v>
      </c>
      <c r="G46" s="7">
        <v>0.02</v>
      </c>
      <c r="H46" s="5"/>
      <c r="I46" s="8"/>
      <c r="J46" s="8"/>
      <c r="K46" s="8"/>
      <c r="L46" s="8"/>
      <c r="M46" s="8"/>
      <c r="N46" s="8"/>
      <c r="O46" s="8"/>
      <c r="P46" s="8"/>
      <c r="Q46" s="8"/>
      <c r="R46" s="8"/>
      <c r="S46" s="8"/>
      <c r="T46" s="8"/>
      <c r="U46" s="8"/>
      <c r="V46" s="8"/>
      <c r="W46" s="8"/>
      <c r="X46" s="8"/>
      <c r="Y46" s="8"/>
      <c r="Z46" s="8"/>
    </row>
    <row r="47" spans="1:26" ht="14.25" customHeight="1">
      <c r="A47" s="4" t="s">
        <v>43</v>
      </c>
      <c r="B47" s="5" t="s">
        <v>25</v>
      </c>
      <c r="C47" s="5" t="s">
        <v>9</v>
      </c>
      <c r="D47" s="6" t="s">
        <v>44</v>
      </c>
      <c r="E47" s="5"/>
      <c r="F47" s="5" t="s">
        <v>14</v>
      </c>
      <c r="G47" s="7">
        <v>-0.01</v>
      </c>
      <c r="H47" s="5"/>
      <c r="I47" s="8"/>
      <c r="J47" s="8"/>
      <c r="K47" s="8"/>
      <c r="L47" s="8"/>
      <c r="M47" s="8"/>
      <c r="N47" s="8"/>
      <c r="O47" s="8"/>
      <c r="P47" s="8"/>
      <c r="Q47" s="8"/>
      <c r="R47" s="8"/>
      <c r="S47" s="8"/>
      <c r="T47" s="8"/>
      <c r="U47" s="8"/>
      <c r="V47" s="8"/>
      <c r="W47" s="8"/>
      <c r="X47" s="8"/>
      <c r="Y47" s="8"/>
      <c r="Z47" s="8"/>
    </row>
    <row r="48" spans="1:26" ht="14.25" customHeight="1">
      <c r="A48" s="4" t="s">
        <v>43</v>
      </c>
      <c r="B48" s="5" t="s">
        <v>25</v>
      </c>
      <c r="C48" s="5" t="s">
        <v>9</v>
      </c>
      <c r="D48" s="6" t="s">
        <v>44</v>
      </c>
      <c r="E48" s="5"/>
      <c r="F48" s="5" t="s">
        <v>14</v>
      </c>
      <c r="G48" s="7">
        <v>-0.01</v>
      </c>
      <c r="H48" s="5"/>
      <c r="I48" s="8"/>
      <c r="J48" s="8"/>
      <c r="K48" s="8"/>
      <c r="L48" s="8"/>
      <c r="M48" s="8"/>
      <c r="N48" s="8"/>
      <c r="O48" s="8"/>
      <c r="P48" s="8"/>
      <c r="Q48" s="8"/>
      <c r="R48" s="8"/>
      <c r="S48" s="8"/>
      <c r="T48" s="8"/>
      <c r="U48" s="8"/>
      <c r="V48" s="8"/>
      <c r="W48" s="8"/>
      <c r="X48" s="8"/>
      <c r="Y48" s="8"/>
      <c r="Z48" s="8"/>
    </row>
    <row r="49" spans="1:26" ht="14.25" customHeight="1">
      <c r="A49" s="4" t="s">
        <v>45</v>
      </c>
      <c r="B49" s="5" t="s">
        <v>25</v>
      </c>
      <c r="C49" s="5" t="s">
        <v>9</v>
      </c>
      <c r="D49" s="6" t="s">
        <v>46</v>
      </c>
      <c r="E49" s="5"/>
      <c r="F49" s="5" t="s">
        <v>14</v>
      </c>
      <c r="G49" s="7">
        <v>-0.01</v>
      </c>
      <c r="H49" s="5"/>
      <c r="I49" s="8"/>
      <c r="J49" s="8"/>
      <c r="K49" s="8"/>
      <c r="L49" s="8"/>
      <c r="M49" s="8"/>
      <c r="N49" s="8"/>
      <c r="O49" s="8"/>
      <c r="P49" s="8"/>
      <c r="Q49" s="8"/>
      <c r="R49" s="8"/>
      <c r="S49" s="8"/>
      <c r="T49" s="8"/>
      <c r="U49" s="8"/>
      <c r="V49" s="8"/>
      <c r="W49" s="8"/>
      <c r="X49" s="8"/>
      <c r="Y49" s="8"/>
      <c r="Z49" s="8"/>
    </row>
    <row r="50" spans="1:26" ht="14.25" customHeight="1">
      <c r="A50" s="4" t="s">
        <v>47</v>
      </c>
      <c r="B50" s="5" t="s">
        <v>25</v>
      </c>
      <c r="C50" s="5" t="s">
        <v>9</v>
      </c>
      <c r="D50" s="6" t="s">
        <v>48</v>
      </c>
      <c r="E50" s="5"/>
      <c r="F50" s="5" t="s">
        <v>12</v>
      </c>
      <c r="G50" s="7">
        <v>0.02</v>
      </c>
      <c r="H50" s="5"/>
      <c r="I50" s="8"/>
      <c r="J50" s="8"/>
      <c r="K50" s="8"/>
      <c r="L50" s="8"/>
      <c r="M50" s="8"/>
      <c r="N50" s="8"/>
      <c r="O50" s="8"/>
      <c r="P50" s="8"/>
      <c r="Q50" s="8"/>
      <c r="R50" s="8"/>
      <c r="S50" s="8"/>
      <c r="T50" s="8"/>
      <c r="U50" s="8"/>
      <c r="V50" s="8"/>
      <c r="W50" s="8"/>
      <c r="X50" s="8"/>
      <c r="Y50" s="8"/>
      <c r="Z50" s="8"/>
    </row>
    <row r="51" spans="1:26" ht="14.25" customHeight="1">
      <c r="A51" s="4" t="s">
        <v>49</v>
      </c>
      <c r="B51" s="5" t="s">
        <v>25</v>
      </c>
      <c r="C51" s="5" t="s">
        <v>9</v>
      </c>
      <c r="D51" s="6" t="s">
        <v>50</v>
      </c>
      <c r="E51" s="5"/>
      <c r="F51" s="5" t="s">
        <v>12</v>
      </c>
      <c r="G51" s="7">
        <v>0.02</v>
      </c>
      <c r="H51" s="5"/>
      <c r="I51" s="8"/>
      <c r="J51" s="8"/>
      <c r="K51" s="8"/>
      <c r="L51" s="8"/>
      <c r="M51" s="8"/>
      <c r="N51" s="8"/>
      <c r="O51" s="8"/>
      <c r="P51" s="8"/>
      <c r="Q51" s="8"/>
      <c r="R51" s="8"/>
      <c r="S51" s="8"/>
      <c r="T51" s="8"/>
      <c r="U51" s="8"/>
      <c r="V51" s="8"/>
      <c r="W51" s="8"/>
      <c r="X51" s="8"/>
      <c r="Y51" s="8"/>
      <c r="Z51" s="8"/>
    </row>
    <row r="52" spans="1:26" ht="14.25" customHeight="1">
      <c r="A52" s="4" t="s">
        <v>51</v>
      </c>
      <c r="B52" s="5" t="s">
        <v>25</v>
      </c>
      <c r="C52" s="5" t="s">
        <v>9</v>
      </c>
      <c r="D52" s="6" t="s">
        <v>52</v>
      </c>
      <c r="E52" s="5"/>
      <c r="F52" s="5" t="s">
        <v>14</v>
      </c>
      <c r="G52" s="7">
        <v>-0.01</v>
      </c>
      <c r="H52" s="5"/>
      <c r="I52" s="8"/>
      <c r="J52" s="8"/>
      <c r="K52" s="8"/>
      <c r="L52" s="8"/>
      <c r="M52" s="8"/>
      <c r="N52" s="8"/>
      <c r="O52" s="8"/>
      <c r="P52" s="8"/>
      <c r="Q52" s="8"/>
      <c r="R52" s="8"/>
      <c r="S52" s="8"/>
      <c r="T52" s="8"/>
      <c r="U52" s="8"/>
      <c r="V52" s="8"/>
      <c r="W52" s="8"/>
      <c r="X52" s="8"/>
      <c r="Y52" s="8"/>
      <c r="Z52" s="8"/>
    </row>
    <row r="53" spans="1:26" ht="14.25" customHeight="1">
      <c r="A53" s="4" t="s">
        <v>53</v>
      </c>
      <c r="B53" s="5" t="s">
        <v>8</v>
      </c>
      <c r="C53" s="5" t="s">
        <v>9</v>
      </c>
      <c r="D53" s="6" t="s">
        <v>54</v>
      </c>
      <c r="E53" s="5"/>
      <c r="F53" s="5" t="s">
        <v>12</v>
      </c>
      <c r="G53" s="7">
        <v>0.02</v>
      </c>
      <c r="H53" s="5"/>
      <c r="I53" s="8"/>
      <c r="J53" s="8"/>
      <c r="K53" s="8"/>
      <c r="L53" s="8"/>
      <c r="M53" s="8"/>
      <c r="N53" s="8"/>
      <c r="O53" s="8"/>
      <c r="P53" s="8"/>
      <c r="Q53" s="8"/>
      <c r="R53" s="8"/>
      <c r="S53" s="8"/>
      <c r="T53" s="8"/>
      <c r="U53" s="8"/>
      <c r="V53" s="8"/>
      <c r="W53" s="8"/>
      <c r="X53" s="8"/>
      <c r="Y53" s="8"/>
      <c r="Z53" s="8"/>
    </row>
    <row r="54" spans="1:26" ht="14.25" customHeight="1">
      <c r="A54" s="4" t="s">
        <v>53</v>
      </c>
      <c r="B54" s="5" t="s">
        <v>25</v>
      </c>
      <c r="C54" s="5" t="s">
        <v>9</v>
      </c>
      <c r="D54" s="6" t="s">
        <v>55</v>
      </c>
      <c r="E54" s="5"/>
      <c r="F54" s="5" t="s">
        <v>14</v>
      </c>
      <c r="G54" s="7">
        <v>-0.01</v>
      </c>
      <c r="H54" s="5"/>
      <c r="I54" s="8"/>
      <c r="J54" s="8"/>
      <c r="K54" s="8"/>
      <c r="L54" s="8"/>
      <c r="M54" s="8"/>
      <c r="N54" s="8"/>
      <c r="O54" s="8"/>
      <c r="P54" s="8"/>
      <c r="Q54" s="8"/>
      <c r="R54" s="8"/>
      <c r="S54" s="8"/>
      <c r="T54" s="8"/>
      <c r="U54" s="8"/>
      <c r="V54" s="8"/>
      <c r="W54" s="8"/>
      <c r="X54" s="8"/>
      <c r="Y54" s="8"/>
      <c r="Z54" s="8"/>
    </row>
    <row r="55" spans="1:26" ht="14.25" customHeight="1">
      <c r="A55" s="4" t="s">
        <v>53</v>
      </c>
      <c r="B55" s="5" t="s">
        <v>25</v>
      </c>
      <c r="C55" s="5" t="s">
        <v>9</v>
      </c>
      <c r="D55" s="6" t="s">
        <v>55</v>
      </c>
      <c r="E55" s="5"/>
      <c r="F55" s="5" t="s">
        <v>12</v>
      </c>
      <c r="G55" s="7">
        <v>0.02</v>
      </c>
      <c r="H55" s="5"/>
      <c r="I55" s="8"/>
      <c r="J55" s="8"/>
      <c r="K55" s="8"/>
      <c r="L55" s="8"/>
      <c r="M55" s="8"/>
      <c r="N55" s="8"/>
      <c r="O55" s="8"/>
      <c r="P55" s="8"/>
      <c r="Q55" s="8"/>
      <c r="R55" s="8"/>
      <c r="S55" s="8"/>
      <c r="T55" s="8"/>
      <c r="U55" s="8"/>
      <c r="V55" s="8"/>
      <c r="W55" s="8"/>
      <c r="X55" s="8"/>
      <c r="Y55" s="8"/>
      <c r="Z55" s="8"/>
    </row>
    <row r="56" spans="1:26" ht="14.25" customHeight="1">
      <c r="A56" s="4" t="s">
        <v>56</v>
      </c>
      <c r="B56" s="5" t="s">
        <v>25</v>
      </c>
      <c r="C56" s="5" t="s">
        <v>9</v>
      </c>
      <c r="D56" s="6" t="s">
        <v>57</v>
      </c>
      <c r="E56" s="5"/>
      <c r="F56" s="5" t="s">
        <v>12</v>
      </c>
      <c r="G56" s="7">
        <v>0.02</v>
      </c>
      <c r="H56" s="5"/>
      <c r="I56" s="8"/>
      <c r="J56" s="8"/>
      <c r="K56" s="8"/>
      <c r="L56" s="8"/>
      <c r="M56" s="8"/>
      <c r="N56" s="8"/>
      <c r="O56" s="8"/>
      <c r="P56" s="8"/>
      <c r="Q56" s="8"/>
      <c r="R56" s="8"/>
      <c r="S56" s="8"/>
      <c r="T56" s="8"/>
      <c r="U56" s="8"/>
      <c r="V56" s="8"/>
      <c r="W56" s="8"/>
      <c r="X56" s="8"/>
      <c r="Y56" s="8"/>
      <c r="Z56" s="8"/>
    </row>
    <row r="57" spans="1:26" ht="14.25" customHeight="1">
      <c r="A57" s="4" t="s">
        <v>58</v>
      </c>
      <c r="B57" s="5" t="s">
        <v>25</v>
      </c>
      <c r="C57" s="5" t="s">
        <v>9</v>
      </c>
      <c r="D57" s="6" t="s">
        <v>59</v>
      </c>
      <c r="E57" s="5"/>
      <c r="F57" s="5" t="s">
        <v>12</v>
      </c>
      <c r="G57" s="7">
        <v>0.02</v>
      </c>
      <c r="H57" s="5"/>
      <c r="I57" s="8"/>
      <c r="J57" s="8"/>
      <c r="K57" s="8"/>
      <c r="L57" s="8"/>
      <c r="M57" s="8"/>
      <c r="N57" s="8"/>
      <c r="O57" s="8"/>
      <c r="P57" s="8"/>
      <c r="Q57" s="8"/>
      <c r="R57" s="8"/>
      <c r="S57" s="8"/>
      <c r="T57" s="8"/>
      <c r="U57" s="8"/>
      <c r="V57" s="8"/>
      <c r="W57" s="8"/>
      <c r="X57" s="8"/>
      <c r="Y57" s="8"/>
      <c r="Z57" s="8"/>
    </row>
    <row r="58" spans="1:26" ht="14.25" customHeight="1">
      <c r="A58" s="4" t="s">
        <v>60</v>
      </c>
      <c r="B58" s="5" t="s">
        <v>8</v>
      </c>
      <c r="C58" s="5" t="s">
        <v>9</v>
      </c>
      <c r="D58" s="6" t="s">
        <v>61</v>
      </c>
      <c r="E58" s="5"/>
      <c r="F58" s="5" t="s">
        <v>12</v>
      </c>
      <c r="G58" s="7">
        <v>0.02</v>
      </c>
      <c r="H58" s="5"/>
      <c r="I58" s="8"/>
      <c r="J58" s="8"/>
      <c r="K58" s="8"/>
      <c r="L58" s="8"/>
      <c r="M58" s="8"/>
      <c r="N58" s="8"/>
      <c r="O58" s="8"/>
      <c r="P58" s="8"/>
      <c r="Q58" s="8"/>
      <c r="R58" s="8"/>
      <c r="S58" s="8"/>
      <c r="T58" s="8"/>
      <c r="U58" s="8"/>
      <c r="V58" s="8"/>
      <c r="W58" s="8"/>
      <c r="X58" s="8"/>
      <c r="Y58" s="8"/>
      <c r="Z58" s="8"/>
    </row>
    <row r="59" spans="1:26" ht="14.25" customHeight="1">
      <c r="A59" s="4" t="s">
        <v>60</v>
      </c>
      <c r="B59" s="5" t="s">
        <v>25</v>
      </c>
      <c r="C59" s="5" t="s">
        <v>9</v>
      </c>
      <c r="D59" s="6" t="s">
        <v>62</v>
      </c>
      <c r="E59" s="5"/>
      <c r="F59" s="5" t="s">
        <v>14</v>
      </c>
      <c r="G59" s="7">
        <v>-0.01</v>
      </c>
      <c r="H59" s="5"/>
      <c r="I59" s="8"/>
      <c r="J59" s="8"/>
      <c r="K59" s="8"/>
      <c r="L59" s="8"/>
      <c r="M59" s="8"/>
      <c r="N59" s="8"/>
      <c r="O59" s="8"/>
      <c r="P59" s="8"/>
      <c r="Q59" s="8"/>
      <c r="R59" s="8"/>
      <c r="S59" s="8"/>
      <c r="T59" s="8"/>
      <c r="U59" s="8"/>
      <c r="V59" s="8"/>
      <c r="W59" s="8"/>
      <c r="X59" s="8"/>
      <c r="Y59" s="8"/>
      <c r="Z59" s="8"/>
    </row>
    <row r="60" spans="1:26" ht="14.25" customHeight="1">
      <c r="A60" s="4" t="s">
        <v>60</v>
      </c>
      <c r="B60" s="5" t="s">
        <v>25</v>
      </c>
      <c r="C60" s="5" t="s">
        <v>9</v>
      </c>
      <c r="D60" s="6" t="s">
        <v>63</v>
      </c>
      <c r="E60" s="5"/>
      <c r="F60" s="5" t="s">
        <v>14</v>
      </c>
      <c r="G60" s="7">
        <v>-0.01</v>
      </c>
      <c r="H60" s="5"/>
      <c r="I60" s="8"/>
      <c r="J60" s="8"/>
      <c r="K60" s="8"/>
      <c r="L60" s="8"/>
      <c r="M60" s="8"/>
      <c r="N60" s="8"/>
      <c r="O60" s="8"/>
      <c r="P60" s="8"/>
      <c r="Q60" s="8"/>
      <c r="R60" s="8"/>
      <c r="S60" s="8"/>
      <c r="T60" s="8"/>
      <c r="U60" s="8"/>
      <c r="V60" s="8"/>
      <c r="W60" s="8"/>
      <c r="X60" s="8"/>
      <c r="Y60" s="8"/>
      <c r="Z60" s="8"/>
    </row>
    <row r="61" spans="1:26" ht="14.25" customHeight="1">
      <c r="A61" s="4" t="s">
        <v>64</v>
      </c>
      <c r="B61" s="5" t="s">
        <v>65</v>
      </c>
      <c r="C61" s="5" t="s">
        <v>9</v>
      </c>
      <c r="D61" s="16" t="s">
        <v>66</v>
      </c>
      <c r="E61" s="5" t="s">
        <v>15</v>
      </c>
      <c r="F61" s="5" t="s">
        <v>12</v>
      </c>
      <c r="G61" s="7">
        <v>5.0000000000000001E-3</v>
      </c>
      <c r="H61" s="5" t="s">
        <v>67</v>
      </c>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10</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8</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18</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0.12000000000000002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0.55555555555555558</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13</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9</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22</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0.155</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0.59090909090909094</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23</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17</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40</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0.27500000000000002</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0.57499999999999996</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91" priority="3" operator="lessThan">
      <formula>0</formula>
    </cfRule>
    <cfRule type="cellIs" dxfId="190" priority="4" operator="greaterThan">
      <formula>0</formula>
    </cfRule>
  </conditionalFormatting>
  <conditionalFormatting sqref="F30:F32 E33 F101:F105">
    <cfRule type="cellIs" dxfId="189" priority="7" operator="lessThan">
      <formula>0</formula>
    </cfRule>
    <cfRule type="cellIs" dxfId="188" priority="8" operator="greaterThan">
      <formula>0</formula>
    </cfRule>
  </conditionalFormatting>
  <conditionalFormatting sqref="F35 G36:G37 E97 F112 G113:G1000">
    <cfRule type="cellIs" dxfId="187" priority="1" operator="lessThan">
      <formula>0</formula>
    </cfRule>
    <cfRule type="cellIs" dxfId="186" priority="2" operator="greaterThan">
      <formula>0</formula>
    </cfRule>
  </conditionalFormatting>
  <conditionalFormatting sqref="G2:G29">
    <cfRule type="cellIs" dxfId="185" priority="5" operator="lessThan">
      <formula>0</formula>
    </cfRule>
    <cfRule type="cellIs" dxfId="184" priority="6" operator="greaterThan">
      <formula>0</formula>
    </cfRule>
  </conditionalFormatting>
  <conditionalFormatting sqref="G40:G90">
    <cfRule type="cellIs" dxfId="183" priority="9" operator="lessThan">
      <formula>0</formula>
    </cfRule>
    <cfRule type="cellIs" dxfId="182" priority="10" operator="greaterThan">
      <formula>0</formula>
    </cfRule>
  </conditionalFormatting>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40" r:id="rId19" xr:uid="{00000000-0004-0000-0000-000012000000}"/>
    <hyperlink ref="D41" r:id="rId20" xr:uid="{00000000-0004-0000-0000-000013000000}"/>
    <hyperlink ref="D56" r:id="rId21" xr:uid="{00000000-0004-0000-0000-000014000000}"/>
    <hyperlink ref="D59" r:id="rId22" xr:uid="{00000000-0004-0000-0000-000015000000}"/>
    <hyperlink ref="D60" r:id="rId23" xr:uid="{00000000-0004-0000-0000-000016000000}"/>
    <hyperlink ref="D61" r:id="rId24" xr:uid="{00000000-0004-0000-0000-000017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'Data Calcs'!$K$2:$K$25</xm:f>
          </x14:formula1>
          <xm:sqref>B2:B28 B40:B90</xm:sqref>
        </x14:dataValidation>
        <x14:dataValidation type="list" allowBlank="1" showErrorMessage="1" xr:uid="{00000000-0002-0000-0000-000001000000}">
          <x14:formula1>
            <xm:f>'Data Calcs'!$Q$2:$Q$3</xm:f>
          </x14:formula1>
          <xm:sqref>F2:F28 F40:F90</xm:sqref>
        </x14:dataValidation>
        <x14:dataValidation type="list" allowBlank="1" showErrorMessage="1" xr:uid="{00000000-0002-0000-0000-000002000000}">
          <x14:formula1>
            <xm:f>'Data Calcs'!$O$2:$O$3</xm:f>
          </x14:formula1>
          <xm:sqref>E2:E28 E40:E90</xm:sqref>
        </x14:dataValidation>
        <x14:dataValidation type="list" allowBlank="1" showErrorMessage="1" xr:uid="{00000000-0002-0000-0000-000003000000}">
          <x14:formula1>
            <xm:f>'Data Calcs'!$M$2:$M$25</xm:f>
          </x14:formula1>
          <xm:sqref>C2:C28 C40:C90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t="s">
        <v>83</v>
      </c>
      <c r="B2" s="5" t="s">
        <v>8</v>
      </c>
      <c r="C2" s="5" t="s">
        <v>9</v>
      </c>
      <c r="D2" s="6" t="s">
        <v>84</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t="s">
        <v>83</v>
      </c>
      <c r="B3" s="5" t="s">
        <v>8</v>
      </c>
      <c r="C3" s="5" t="s">
        <v>9</v>
      </c>
      <c r="D3" s="6" t="s">
        <v>84</v>
      </c>
      <c r="E3" s="5" t="s">
        <v>11</v>
      </c>
      <c r="F3" s="5" t="s">
        <v>12</v>
      </c>
      <c r="G3" s="7">
        <v>0.02</v>
      </c>
      <c r="H3" s="5"/>
      <c r="I3" s="8"/>
      <c r="J3" s="8"/>
      <c r="K3" s="8"/>
      <c r="L3" s="8"/>
      <c r="M3" s="8"/>
      <c r="N3" s="8"/>
      <c r="O3" s="8"/>
      <c r="P3" s="8"/>
      <c r="Q3" s="8"/>
      <c r="R3" s="8"/>
      <c r="S3" s="8"/>
      <c r="T3" s="8"/>
      <c r="U3" s="8"/>
      <c r="V3" s="8"/>
      <c r="W3" s="8"/>
      <c r="X3" s="8"/>
      <c r="Y3" s="8"/>
      <c r="Z3" s="8"/>
    </row>
    <row r="4" spans="1:26" ht="14.25" customHeight="1">
      <c r="A4" s="4" t="s">
        <v>85</v>
      </c>
      <c r="B4" s="5" t="s">
        <v>8</v>
      </c>
      <c r="C4" s="5" t="s">
        <v>9</v>
      </c>
      <c r="D4" s="6" t="s">
        <v>86</v>
      </c>
      <c r="E4" s="5" t="s">
        <v>11</v>
      </c>
      <c r="F4" s="5" t="s">
        <v>12</v>
      </c>
      <c r="G4" s="7">
        <v>0.02</v>
      </c>
      <c r="H4" s="5"/>
      <c r="I4" s="8"/>
      <c r="J4" s="8"/>
      <c r="K4" s="8"/>
      <c r="L4" s="8"/>
      <c r="M4" s="8"/>
      <c r="N4" s="8"/>
      <c r="O4" s="8"/>
      <c r="P4" s="8"/>
      <c r="Q4" s="8"/>
      <c r="R4" s="8"/>
      <c r="S4" s="8"/>
      <c r="T4" s="8"/>
      <c r="U4" s="8"/>
      <c r="V4" s="8"/>
      <c r="W4" s="8"/>
      <c r="X4" s="8"/>
      <c r="Y4" s="8"/>
      <c r="Z4" s="8"/>
    </row>
    <row r="5" spans="1:26" ht="14.25" customHeight="1">
      <c r="A5" s="4" t="s">
        <v>87</v>
      </c>
      <c r="B5" s="5" t="s">
        <v>8</v>
      </c>
      <c r="C5" s="5" t="s">
        <v>9</v>
      </c>
      <c r="D5" s="6" t="s">
        <v>88</v>
      </c>
      <c r="E5" s="5" t="s">
        <v>11</v>
      </c>
      <c r="F5" s="5" t="s">
        <v>12</v>
      </c>
      <c r="G5" s="7">
        <v>0.02</v>
      </c>
      <c r="H5" s="5"/>
      <c r="I5" s="8"/>
      <c r="J5" s="8"/>
      <c r="K5" s="8"/>
      <c r="L5" s="8"/>
      <c r="M5" s="8"/>
      <c r="N5" s="8"/>
      <c r="O5" s="8"/>
      <c r="P5" s="8"/>
      <c r="Q5" s="8"/>
      <c r="R5" s="8"/>
      <c r="S5" s="8"/>
      <c r="T5" s="8"/>
      <c r="U5" s="8"/>
      <c r="V5" s="8"/>
      <c r="W5" s="8"/>
      <c r="X5" s="8"/>
      <c r="Y5" s="8"/>
      <c r="Z5" s="8"/>
    </row>
    <row r="6" spans="1:26" ht="14.25" customHeight="1">
      <c r="A6" s="4" t="s">
        <v>89</v>
      </c>
      <c r="B6" s="5" t="s">
        <v>8</v>
      </c>
      <c r="C6" s="5" t="s">
        <v>9</v>
      </c>
      <c r="D6" s="6" t="s">
        <v>90</v>
      </c>
      <c r="E6" s="5" t="s">
        <v>11</v>
      </c>
      <c r="F6" s="5" t="s">
        <v>12</v>
      </c>
      <c r="G6" s="7">
        <v>0.02</v>
      </c>
      <c r="H6" s="5"/>
      <c r="I6" s="8"/>
      <c r="J6" s="8"/>
      <c r="K6" s="8"/>
      <c r="L6" s="8"/>
      <c r="M6" s="8"/>
      <c r="N6" s="8"/>
      <c r="O6" s="8"/>
      <c r="P6" s="8"/>
      <c r="Q6" s="8"/>
      <c r="R6" s="8"/>
      <c r="S6" s="8"/>
      <c r="T6" s="8"/>
      <c r="U6" s="8"/>
      <c r="V6" s="8"/>
      <c r="W6" s="8"/>
      <c r="X6" s="8"/>
      <c r="Y6" s="8"/>
      <c r="Z6" s="8"/>
    </row>
    <row r="7" spans="1:26" ht="14.25" customHeight="1">
      <c r="A7" s="4" t="s">
        <v>91</v>
      </c>
      <c r="B7" s="5" t="s">
        <v>8</v>
      </c>
      <c r="C7" s="5" t="s">
        <v>9</v>
      </c>
      <c r="D7" s="6" t="s">
        <v>92</v>
      </c>
      <c r="E7" s="5" t="s">
        <v>15</v>
      </c>
      <c r="F7" s="5" t="s">
        <v>14</v>
      </c>
      <c r="G7" s="7">
        <v>-0.01</v>
      </c>
      <c r="H7" s="5" t="s">
        <v>93</v>
      </c>
      <c r="I7" s="8"/>
      <c r="J7" s="8"/>
      <c r="K7" s="8"/>
      <c r="L7" s="8"/>
      <c r="M7" s="8"/>
      <c r="N7" s="8"/>
      <c r="O7" s="8"/>
      <c r="P7" s="8"/>
      <c r="Q7" s="8"/>
      <c r="R7" s="8"/>
      <c r="S7" s="8"/>
      <c r="T7" s="8"/>
      <c r="U7" s="8"/>
      <c r="V7" s="8"/>
      <c r="W7" s="8"/>
      <c r="X7" s="8"/>
      <c r="Y7" s="8"/>
      <c r="Z7" s="8"/>
    </row>
    <row r="8" spans="1:26" ht="14.25" customHeight="1">
      <c r="A8" s="4" t="s">
        <v>91</v>
      </c>
      <c r="B8" s="5" t="s">
        <v>8</v>
      </c>
      <c r="C8" s="5" t="s">
        <v>9</v>
      </c>
      <c r="D8" s="6" t="s">
        <v>92</v>
      </c>
      <c r="E8" s="5" t="s">
        <v>11</v>
      </c>
      <c r="F8" s="5" t="s">
        <v>14</v>
      </c>
      <c r="G8" s="7">
        <v>-0.01</v>
      </c>
      <c r="H8" s="5" t="s">
        <v>94</v>
      </c>
      <c r="I8" s="8"/>
      <c r="J8" s="8"/>
      <c r="K8" s="8"/>
      <c r="L8" s="8"/>
      <c r="M8" s="8"/>
      <c r="N8" s="8"/>
      <c r="O8" s="8"/>
      <c r="P8" s="8"/>
      <c r="Q8" s="8"/>
      <c r="R8" s="8"/>
      <c r="S8" s="8"/>
      <c r="T8" s="8"/>
      <c r="U8" s="8"/>
      <c r="V8" s="8"/>
      <c r="W8" s="8"/>
      <c r="X8" s="8"/>
      <c r="Y8" s="8"/>
      <c r="Z8" s="8"/>
    </row>
    <row r="9" spans="1:26" ht="14.25" customHeight="1">
      <c r="A9" s="4" t="s">
        <v>95</v>
      </c>
      <c r="B9" s="5" t="s">
        <v>8</v>
      </c>
      <c r="C9" s="5" t="s">
        <v>9</v>
      </c>
      <c r="D9" s="6" t="s">
        <v>96</v>
      </c>
      <c r="E9" s="5" t="s">
        <v>15</v>
      </c>
      <c r="F9" s="5" t="s">
        <v>12</v>
      </c>
      <c r="G9" s="7">
        <v>0.02</v>
      </c>
      <c r="H9" s="5"/>
      <c r="I9" s="8"/>
      <c r="J9" s="8"/>
      <c r="K9" s="8"/>
      <c r="L9" s="8"/>
      <c r="M9" s="8"/>
      <c r="N9" s="8"/>
      <c r="O9" s="8"/>
      <c r="P9" s="8"/>
      <c r="Q9" s="8"/>
      <c r="R9" s="8"/>
      <c r="S9" s="8"/>
      <c r="T9" s="8"/>
      <c r="U9" s="8"/>
      <c r="V9" s="8"/>
      <c r="W9" s="8"/>
      <c r="X9" s="8"/>
      <c r="Y9" s="8"/>
      <c r="Z9" s="8"/>
    </row>
    <row r="10" spans="1:26" ht="14.25" customHeight="1">
      <c r="A10" s="4" t="s">
        <v>97</v>
      </c>
      <c r="B10" s="5" t="s">
        <v>8</v>
      </c>
      <c r="C10" s="5" t="s">
        <v>9</v>
      </c>
      <c r="D10" s="6" t="s">
        <v>98</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t="s">
        <v>97</v>
      </c>
      <c r="B11" s="5" t="s">
        <v>8</v>
      </c>
      <c r="C11" s="5" t="s">
        <v>9</v>
      </c>
      <c r="D11" s="6" t="s">
        <v>98</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t="s">
        <v>99</v>
      </c>
      <c r="B12" s="5" t="s">
        <v>8</v>
      </c>
      <c r="C12" s="5" t="s">
        <v>9</v>
      </c>
      <c r="D12" s="6" t="s">
        <v>100</v>
      </c>
      <c r="E12" s="5" t="s">
        <v>11</v>
      </c>
      <c r="F12" s="5" t="s">
        <v>14</v>
      </c>
      <c r="G12" s="7">
        <v>-0.01</v>
      </c>
      <c r="H12" s="5"/>
      <c r="I12" s="8"/>
      <c r="J12" s="8"/>
      <c r="K12" s="8"/>
      <c r="L12" s="8"/>
      <c r="M12" s="8"/>
      <c r="N12" s="8"/>
      <c r="O12" s="8"/>
      <c r="P12" s="8"/>
      <c r="Q12" s="8"/>
      <c r="R12" s="8"/>
      <c r="S12" s="8"/>
      <c r="T12" s="8"/>
      <c r="U12" s="8"/>
      <c r="V12" s="8"/>
      <c r="W12" s="8"/>
      <c r="X12" s="8"/>
      <c r="Y12" s="8"/>
      <c r="Z12" s="8"/>
    </row>
    <row r="13" spans="1:26" ht="14.25" customHeight="1">
      <c r="A13" s="4" t="s">
        <v>99</v>
      </c>
      <c r="B13" s="5" t="s">
        <v>8</v>
      </c>
      <c r="C13" s="5" t="s">
        <v>9</v>
      </c>
      <c r="D13" s="6" t="s">
        <v>100</v>
      </c>
      <c r="E13" s="5" t="s">
        <v>15</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t="s">
        <v>101</v>
      </c>
      <c r="B14" s="5" t="s">
        <v>8</v>
      </c>
      <c r="C14" s="5" t="s">
        <v>9</v>
      </c>
      <c r="D14" s="6" t="s">
        <v>102</v>
      </c>
      <c r="E14" s="5" t="s">
        <v>15</v>
      </c>
      <c r="F14" s="5" t="s">
        <v>14</v>
      </c>
      <c r="G14" s="7">
        <v>-0.01</v>
      </c>
      <c r="H14" s="5" t="s">
        <v>103</v>
      </c>
      <c r="I14" s="8"/>
      <c r="J14" s="8"/>
      <c r="K14" s="8"/>
      <c r="L14" s="8"/>
      <c r="M14" s="8"/>
      <c r="N14" s="8"/>
      <c r="O14" s="8"/>
      <c r="P14" s="8"/>
      <c r="Q14" s="8"/>
      <c r="R14" s="8"/>
      <c r="S14" s="8"/>
      <c r="T14" s="8"/>
      <c r="U14" s="8"/>
      <c r="V14" s="8"/>
      <c r="W14" s="8"/>
      <c r="X14" s="8"/>
      <c r="Y14" s="8"/>
      <c r="Z14" s="8"/>
    </row>
    <row r="15" spans="1:26" ht="14.25" customHeight="1">
      <c r="A15" s="4" t="s">
        <v>101</v>
      </c>
      <c r="B15" s="5" t="s">
        <v>8</v>
      </c>
      <c r="C15" s="5" t="s">
        <v>9</v>
      </c>
      <c r="D15" s="6" t="s">
        <v>102</v>
      </c>
      <c r="E15" s="5" t="s">
        <v>11</v>
      </c>
      <c r="F15" s="5" t="s">
        <v>14</v>
      </c>
      <c r="G15" s="7">
        <v>-0.01</v>
      </c>
      <c r="H15" s="5" t="s">
        <v>103</v>
      </c>
      <c r="I15" s="8"/>
      <c r="J15" s="8"/>
      <c r="K15" s="8"/>
      <c r="L15" s="8"/>
      <c r="M15" s="8"/>
      <c r="N15" s="8"/>
      <c r="O15" s="8"/>
      <c r="P15" s="8"/>
      <c r="Q15" s="8"/>
      <c r="R15" s="8"/>
      <c r="S15" s="8"/>
      <c r="T15" s="8"/>
      <c r="U15" s="8"/>
      <c r="V15" s="8"/>
      <c r="W15" s="8"/>
      <c r="X15" s="8"/>
      <c r="Y15" s="8"/>
      <c r="Z15" s="8"/>
    </row>
    <row r="16" spans="1:26" ht="14.25" customHeight="1">
      <c r="A16" s="4" t="s">
        <v>101</v>
      </c>
      <c r="B16" s="5" t="s">
        <v>8</v>
      </c>
      <c r="C16" s="5" t="s">
        <v>9</v>
      </c>
      <c r="D16" s="6" t="s">
        <v>104</v>
      </c>
      <c r="E16" s="5" t="s">
        <v>11</v>
      </c>
      <c r="F16" s="5" t="s">
        <v>14</v>
      </c>
      <c r="G16" s="7">
        <v>-0.01</v>
      </c>
      <c r="H16" s="5" t="s">
        <v>105</v>
      </c>
      <c r="I16" s="8"/>
      <c r="J16" s="8"/>
      <c r="K16" s="8"/>
      <c r="L16" s="8"/>
      <c r="M16" s="8"/>
      <c r="N16" s="8"/>
      <c r="O16" s="8"/>
      <c r="P16" s="8"/>
      <c r="Q16" s="8"/>
      <c r="R16" s="8"/>
      <c r="S16" s="8"/>
      <c r="T16" s="8"/>
      <c r="U16" s="8"/>
      <c r="V16" s="8"/>
      <c r="W16" s="8"/>
      <c r="X16" s="8"/>
      <c r="Y16" s="8"/>
      <c r="Z16" s="8"/>
    </row>
    <row r="17" spans="1:26" ht="14.25" customHeight="1">
      <c r="A17" s="4" t="s">
        <v>101</v>
      </c>
      <c r="B17" s="5" t="s">
        <v>8</v>
      </c>
      <c r="C17" s="5" t="s">
        <v>9</v>
      </c>
      <c r="D17" s="6" t="s">
        <v>104</v>
      </c>
      <c r="E17" s="5" t="s">
        <v>11</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t="s">
        <v>106</v>
      </c>
      <c r="B18" s="5" t="s">
        <v>8</v>
      </c>
      <c r="C18" s="5" t="s">
        <v>9</v>
      </c>
      <c r="D18" s="6" t="s">
        <v>107</v>
      </c>
      <c r="E18" s="5" t="s">
        <v>11</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t="s">
        <v>108</v>
      </c>
      <c r="B19" s="5" t="s">
        <v>8</v>
      </c>
      <c r="C19" s="5" t="s">
        <v>9</v>
      </c>
      <c r="D19" s="6" t="s">
        <v>109</v>
      </c>
      <c r="E19" s="5" t="s">
        <v>15</v>
      </c>
      <c r="F19" s="5" t="s">
        <v>14</v>
      </c>
      <c r="G19" s="7">
        <v>-0.01</v>
      </c>
      <c r="H19" s="5"/>
      <c r="I19" s="8"/>
      <c r="J19" s="8"/>
      <c r="K19" s="8"/>
      <c r="L19" s="8"/>
      <c r="M19" s="8"/>
      <c r="N19" s="8"/>
      <c r="O19" s="8"/>
      <c r="P19" s="8"/>
      <c r="Q19" s="8"/>
      <c r="R19" s="8"/>
      <c r="S19" s="8"/>
      <c r="T19" s="8"/>
      <c r="U19" s="8"/>
      <c r="V19" s="8"/>
      <c r="W19" s="8"/>
      <c r="X19" s="8"/>
      <c r="Y19" s="8"/>
      <c r="Z19" s="8"/>
    </row>
    <row r="20" spans="1:26" ht="14.25" customHeight="1">
      <c r="A20" s="4" t="s">
        <v>108</v>
      </c>
      <c r="B20" s="5" t="s">
        <v>8</v>
      </c>
      <c r="C20" s="5" t="s">
        <v>9</v>
      </c>
      <c r="D20" s="6" t="s">
        <v>109</v>
      </c>
      <c r="E20" s="5" t="s">
        <v>11</v>
      </c>
      <c r="F20" s="5" t="s">
        <v>12</v>
      </c>
      <c r="G20" s="7">
        <v>0.02</v>
      </c>
      <c r="H20" s="5"/>
      <c r="I20" s="8"/>
      <c r="J20" s="8"/>
      <c r="K20" s="8"/>
      <c r="L20" s="8"/>
      <c r="M20" s="8"/>
      <c r="N20" s="8"/>
      <c r="O20" s="8"/>
      <c r="P20" s="8"/>
      <c r="Q20" s="8"/>
      <c r="R20" s="8"/>
      <c r="S20" s="8"/>
      <c r="T20" s="8"/>
      <c r="U20" s="8"/>
      <c r="V20" s="8"/>
      <c r="W20" s="8"/>
      <c r="X20" s="8"/>
      <c r="Y20" s="8"/>
      <c r="Z20" s="8"/>
    </row>
    <row r="21" spans="1:26" ht="14.25" customHeight="1">
      <c r="A21" s="4">
        <v>45349</v>
      </c>
      <c r="B21" s="5" t="s">
        <v>8</v>
      </c>
      <c r="C21" s="5" t="s">
        <v>9</v>
      </c>
      <c r="D21" s="16" t="s">
        <v>110</v>
      </c>
      <c r="E21" s="5" t="s">
        <v>15</v>
      </c>
      <c r="F21" s="5" t="s">
        <v>12</v>
      </c>
      <c r="G21" s="7">
        <v>0.02</v>
      </c>
      <c r="H21" s="5"/>
      <c r="I21" s="8"/>
      <c r="J21" s="8"/>
      <c r="K21" s="8"/>
      <c r="L21" s="8"/>
      <c r="M21" s="8"/>
      <c r="N21" s="8"/>
      <c r="O21" s="8"/>
      <c r="P21" s="8"/>
      <c r="Q21" s="8"/>
      <c r="R21" s="8"/>
      <c r="S21" s="8"/>
      <c r="T21" s="8"/>
      <c r="U21" s="8"/>
      <c r="V21" s="8"/>
      <c r="W21" s="8"/>
      <c r="X21" s="8"/>
      <c r="Y21" s="8"/>
      <c r="Z21" s="8"/>
    </row>
    <row r="22" spans="1:26" ht="14.25" customHeight="1">
      <c r="A22" s="4">
        <v>45350</v>
      </c>
      <c r="B22" s="5" t="s">
        <v>8</v>
      </c>
      <c r="C22" s="5" t="s">
        <v>9</v>
      </c>
      <c r="D22" s="16" t="s">
        <v>111</v>
      </c>
      <c r="E22" s="5" t="s">
        <v>11</v>
      </c>
      <c r="F22" s="5" t="s">
        <v>12</v>
      </c>
      <c r="G22" s="7">
        <v>0.02</v>
      </c>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10</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0.12000000000000002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11</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10</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21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0.12000000000000002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0.52380952380952384</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10</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21</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0.12000000000000002</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0.52380952380952384</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81" priority="3" operator="lessThan">
      <formula>0</formula>
    </cfRule>
    <cfRule type="cellIs" dxfId="180" priority="4" operator="greaterThan">
      <formula>0</formula>
    </cfRule>
  </conditionalFormatting>
  <conditionalFormatting sqref="F30:F32 E33 F101:F105">
    <cfRule type="cellIs" dxfId="179" priority="7" operator="lessThan">
      <formula>0</formula>
    </cfRule>
    <cfRule type="cellIs" dxfId="178" priority="8" operator="greaterThan">
      <formula>0</formula>
    </cfRule>
  </conditionalFormatting>
  <conditionalFormatting sqref="F35 G36:G37 E97 F112 G113:G1000">
    <cfRule type="cellIs" dxfId="177" priority="1" operator="lessThan">
      <formula>0</formula>
    </cfRule>
    <cfRule type="cellIs" dxfId="176" priority="2" operator="greaterThan">
      <formula>0</formula>
    </cfRule>
  </conditionalFormatting>
  <conditionalFormatting sqref="G2:G29">
    <cfRule type="cellIs" dxfId="175" priority="5" operator="lessThan">
      <formula>0</formula>
    </cfRule>
    <cfRule type="cellIs" dxfId="174" priority="6" operator="greaterThan">
      <formula>0</formula>
    </cfRule>
  </conditionalFormatting>
  <conditionalFormatting sqref="G40:G90">
    <cfRule type="cellIs" dxfId="173" priority="9" operator="lessThan">
      <formula>0</formula>
    </cfRule>
    <cfRule type="cellIs" dxfId="172" priority="10" operator="greaterThan">
      <formula>0</formula>
    </cfRule>
  </conditionalFormatting>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'Data Calcs'!$K$2:$K$25</xm:f>
          </x14:formula1>
          <xm:sqref>B2:B28 B40:B90</xm:sqref>
        </x14:dataValidation>
        <x14:dataValidation type="list" allowBlank="1" showErrorMessage="1" xr:uid="{00000000-0002-0000-0100-000001000000}">
          <x14:formula1>
            <xm:f>'Data Calcs'!$Q$2:$Q$3</xm:f>
          </x14:formula1>
          <xm:sqref>F2:F28 F40:F90</xm:sqref>
        </x14:dataValidation>
        <x14:dataValidation type="list" allowBlank="1" showErrorMessage="1" xr:uid="{00000000-0002-0000-0100-000002000000}">
          <x14:formula1>
            <xm:f>'Data Calcs'!$O$2:$O$3</xm:f>
          </x14:formula1>
          <xm:sqref>E2:E28 E40:E90</xm:sqref>
        </x14:dataValidation>
        <x14:dataValidation type="list" allowBlank="1" showErrorMessage="1" xr:uid="{00000000-0002-0000-0100-000003000000}">
          <x14:formula1>
            <xm:f>'Data Calcs'!$M$2:$M$25</xm:f>
          </x14:formula1>
          <xm:sqref>C2:C28 C40:C90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45356</v>
      </c>
      <c r="B2" s="5" t="s">
        <v>112</v>
      </c>
      <c r="C2" s="5" t="s">
        <v>9</v>
      </c>
      <c r="D2" s="6" t="s">
        <v>113</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45357</v>
      </c>
      <c r="B3" s="5" t="s">
        <v>8</v>
      </c>
      <c r="C3" s="5" t="s">
        <v>9</v>
      </c>
      <c r="D3" s="16" t="s">
        <v>114</v>
      </c>
      <c r="E3" s="5" t="s">
        <v>15</v>
      </c>
      <c r="F3" s="5" t="s">
        <v>12</v>
      </c>
      <c r="G3" s="7">
        <v>0.02</v>
      </c>
      <c r="H3" s="5"/>
      <c r="I3" s="8"/>
      <c r="J3" s="8"/>
      <c r="K3" s="8"/>
      <c r="L3" s="8"/>
      <c r="M3" s="8"/>
      <c r="N3" s="8"/>
      <c r="O3" s="8"/>
      <c r="P3" s="8"/>
      <c r="Q3" s="8"/>
      <c r="R3" s="8"/>
      <c r="S3" s="8"/>
      <c r="T3" s="8"/>
      <c r="U3" s="8"/>
      <c r="V3" s="8"/>
      <c r="W3" s="8"/>
      <c r="X3" s="8"/>
      <c r="Y3" s="8"/>
      <c r="Z3" s="8"/>
    </row>
    <row r="4" spans="1:26" ht="14.25" customHeight="1">
      <c r="A4" s="4">
        <v>45358</v>
      </c>
      <c r="B4" s="5" t="s">
        <v>8</v>
      </c>
      <c r="C4" s="5" t="s">
        <v>9</v>
      </c>
      <c r="D4" s="16" t="s">
        <v>115</v>
      </c>
      <c r="E4" s="5" t="s">
        <v>15</v>
      </c>
      <c r="F4" s="5" t="s">
        <v>14</v>
      </c>
      <c r="G4" s="7">
        <v>-0.01</v>
      </c>
      <c r="H4" s="5"/>
      <c r="I4" s="8"/>
      <c r="J4" s="8"/>
      <c r="K4" s="8"/>
      <c r="L4" s="8"/>
      <c r="M4" s="8"/>
      <c r="N4" s="8"/>
      <c r="O4" s="8"/>
      <c r="P4" s="8"/>
      <c r="Q4" s="8"/>
      <c r="R4" s="8"/>
      <c r="S4" s="8"/>
      <c r="T4" s="8"/>
      <c r="U4" s="8"/>
      <c r="V4" s="8"/>
      <c r="W4" s="8"/>
      <c r="X4" s="8"/>
      <c r="Y4" s="8"/>
      <c r="Z4" s="8"/>
    </row>
    <row r="5" spans="1:26" ht="14.25" customHeight="1">
      <c r="A5" s="4">
        <v>45364</v>
      </c>
      <c r="B5" s="5" t="s">
        <v>8</v>
      </c>
      <c r="C5" s="5" t="s">
        <v>9</v>
      </c>
      <c r="D5" s="16" t="s">
        <v>116</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45364</v>
      </c>
      <c r="B6" s="5" t="s">
        <v>117</v>
      </c>
      <c r="C6" s="5" t="s">
        <v>118</v>
      </c>
      <c r="D6" s="20" t="s">
        <v>119</v>
      </c>
      <c r="E6" s="5" t="s">
        <v>11</v>
      </c>
      <c r="F6" s="5" t="s">
        <v>12</v>
      </c>
      <c r="G6" s="7">
        <v>0.02</v>
      </c>
      <c r="H6" s="5"/>
      <c r="I6" s="8"/>
      <c r="J6" s="8"/>
      <c r="K6" s="8"/>
      <c r="L6" s="8"/>
      <c r="M6" s="8"/>
      <c r="N6" s="8"/>
      <c r="O6" s="8"/>
      <c r="P6" s="8"/>
      <c r="Q6" s="8"/>
      <c r="R6" s="8"/>
      <c r="S6" s="8"/>
      <c r="T6" s="8"/>
      <c r="U6" s="8"/>
      <c r="V6" s="8"/>
      <c r="W6" s="8"/>
      <c r="X6" s="8"/>
      <c r="Y6" s="8"/>
      <c r="Z6" s="8"/>
    </row>
    <row r="7" spans="1:26" ht="14.25" customHeight="1">
      <c r="A7" s="4">
        <v>45365</v>
      </c>
      <c r="B7" s="5" t="s">
        <v>8</v>
      </c>
      <c r="C7" s="5" t="s">
        <v>9</v>
      </c>
      <c r="D7" s="21" t="s">
        <v>120</v>
      </c>
      <c r="E7" s="5" t="s">
        <v>15</v>
      </c>
      <c r="F7" s="5" t="s">
        <v>14</v>
      </c>
      <c r="G7" s="22">
        <v>-0.01</v>
      </c>
      <c r="H7" s="23"/>
      <c r="I7" s="23"/>
      <c r="J7" s="23"/>
      <c r="K7" s="23"/>
      <c r="L7" s="23"/>
      <c r="M7" s="23"/>
      <c r="N7" s="23"/>
      <c r="O7" s="23"/>
      <c r="P7" s="23"/>
      <c r="Q7" s="23"/>
      <c r="R7" s="23"/>
      <c r="S7" s="23"/>
      <c r="T7" s="23"/>
      <c r="U7" s="23"/>
      <c r="V7" s="23"/>
      <c r="W7" s="23"/>
      <c r="X7" s="23"/>
      <c r="Y7" s="23"/>
      <c r="Z7" s="23"/>
    </row>
    <row r="8" spans="1:26" ht="14.25" customHeight="1">
      <c r="A8" s="4">
        <v>45365</v>
      </c>
      <c r="B8" s="5" t="s">
        <v>8</v>
      </c>
      <c r="C8" s="5" t="s">
        <v>9</v>
      </c>
      <c r="D8" s="21" t="s">
        <v>120</v>
      </c>
      <c r="E8" s="5" t="s">
        <v>11</v>
      </c>
      <c r="F8" s="5" t="s">
        <v>14</v>
      </c>
      <c r="G8" s="22">
        <v>-0.01</v>
      </c>
      <c r="H8" s="23"/>
      <c r="I8" s="23"/>
      <c r="J8" s="23"/>
      <c r="K8" s="23"/>
      <c r="L8" s="23"/>
      <c r="M8" s="23"/>
      <c r="N8" s="23"/>
      <c r="O8" s="23"/>
      <c r="P8" s="23"/>
      <c r="Q8" s="23"/>
      <c r="R8" s="23"/>
      <c r="S8" s="23"/>
      <c r="T8" s="23"/>
      <c r="U8" s="23"/>
      <c r="V8" s="23"/>
      <c r="W8" s="23"/>
      <c r="X8" s="23"/>
      <c r="Y8" s="23"/>
      <c r="Z8" s="23"/>
    </row>
    <row r="9" spans="1:26" ht="14.25" customHeight="1">
      <c r="A9" s="4">
        <v>45366</v>
      </c>
      <c r="B9" s="5" t="s">
        <v>8</v>
      </c>
      <c r="C9" s="5" t="s">
        <v>9</v>
      </c>
      <c r="D9" s="16" t="s">
        <v>121</v>
      </c>
      <c r="E9" s="5" t="s">
        <v>15</v>
      </c>
      <c r="F9" s="5" t="s">
        <v>12</v>
      </c>
      <c r="G9" s="7">
        <v>0.02</v>
      </c>
      <c r="H9" s="5"/>
      <c r="I9" s="8"/>
      <c r="J9" s="8"/>
      <c r="K9" s="8"/>
      <c r="L9" s="8"/>
      <c r="M9" s="8"/>
      <c r="N9" s="8"/>
      <c r="O9" s="8"/>
      <c r="P9" s="8"/>
      <c r="Q9" s="8"/>
      <c r="R9" s="8"/>
      <c r="S9" s="8"/>
      <c r="T9" s="8"/>
      <c r="U9" s="8"/>
      <c r="V9" s="8"/>
      <c r="W9" s="8"/>
      <c r="X9" s="8"/>
      <c r="Y9" s="8"/>
      <c r="Z9" s="8"/>
    </row>
    <row r="10" spans="1:26" ht="14.25" customHeight="1">
      <c r="A10" s="4">
        <v>45369</v>
      </c>
      <c r="B10" s="5" t="s">
        <v>117</v>
      </c>
      <c r="C10" s="5" t="s">
        <v>118</v>
      </c>
      <c r="D10" s="16" t="s">
        <v>122</v>
      </c>
      <c r="E10" s="5" t="s">
        <v>11</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4">
        <v>45372</v>
      </c>
      <c r="B11" s="5" t="s">
        <v>117</v>
      </c>
      <c r="C11" s="5" t="s">
        <v>118</v>
      </c>
      <c r="D11" s="16" t="s">
        <v>123</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45373</v>
      </c>
      <c r="B12" s="5" t="s">
        <v>8</v>
      </c>
      <c r="C12" s="5" t="s">
        <v>9</v>
      </c>
      <c r="D12" s="16" t="s">
        <v>124</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45377</v>
      </c>
      <c r="B13" s="5" t="s">
        <v>8</v>
      </c>
      <c r="C13" s="5" t="s">
        <v>9</v>
      </c>
      <c r="D13" s="16" t="s">
        <v>125</v>
      </c>
      <c r="E13" s="5" t="s">
        <v>15</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45378</v>
      </c>
      <c r="B14" s="5" t="s">
        <v>117</v>
      </c>
      <c r="C14" s="5" t="s">
        <v>118</v>
      </c>
      <c r="D14" s="16" t="s">
        <v>126</v>
      </c>
      <c r="E14" s="5" t="s">
        <v>15</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8"/>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4.25" customHeight="1">
      <c r="A29" s="4"/>
      <c r="B29" s="5"/>
      <c r="C29" s="5"/>
      <c r="D29" s="5"/>
      <c r="E29" s="5"/>
      <c r="F29" s="5"/>
      <c r="G29" s="7"/>
      <c r="H29" s="5"/>
      <c r="I29" s="8"/>
      <c r="J29" s="8"/>
      <c r="K29" s="8"/>
      <c r="L29" s="8"/>
      <c r="M29" s="8"/>
      <c r="N29" s="8"/>
      <c r="O29" s="8"/>
      <c r="P29" s="8"/>
      <c r="Q29" s="8"/>
      <c r="R29" s="8"/>
      <c r="S29" s="8"/>
      <c r="T29" s="8"/>
      <c r="U29" s="8"/>
      <c r="V29" s="8"/>
      <c r="W29" s="8"/>
      <c r="X29" s="8"/>
      <c r="Y29" s="8"/>
      <c r="Z29" s="8"/>
    </row>
    <row r="30" spans="1:26" ht="15" customHeight="1">
      <c r="A30" s="4"/>
      <c r="B30" s="5"/>
      <c r="C30" s="42" t="s">
        <v>27</v>
      </c>
      <c r="D30" s="43"/>
      <c r="E30" s="43"/>
      <c r="F30" s="44"/>
      <c r="G30" s="7"/>
      <c r="H30" s="5"/>
      <c r="I30" s="8"/>
      <c r="J30" s="8"/>
      <c r="K30" s="8"/>
      <c r="L30" s="8"/>
      <c r="M30" s="8"/>
      <c r="N30" s="8"/>
      <c r="O30" s="8"/>
      <c r="P30" s="8"/>
      <c r="Q30" s="8"/>
      <c r="R30" s="8"/>
      <c r="S30" s="8"/>
      <c r="T30" s="8"/>
      <c r="U30" s="8"/>
      <c r="V30" s="8"/>
      <c r="W30" s="8"/>
      <c r="X30" s="8"/>
      <c r="Y30" s="8"/>
      <c r="Z30" s="8"/>
    </row>
    <row r="31" spans="1:26" ht="14.25" customHeight="1">
      <c r="A31" s="4"/>
      <c r="B31" s="5"/>
      <c r="C31" s="9"/>
      <c r="D31" s="10" t="s">
        <v>28</v>
      </c>
      <c r="E31" s="5">
        <f>COUNTIF(F2:F29,"WON")</f>
        <v>7</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29</v>
      </c>
      <c r="E32" s="5">
        <f>COUNTIF(F2:F29,"LOST")</f>
        <v>6</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30</v>
      </c>
      <c r="E33" s="5">
        <f>SUM(E31:E32)</f>
        <v>13</v>
      </c>
      <c r="F33" s="11"/>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31</v>
      </c>
      <c r="E34" s="7">
        <f>SUM(G2:G29)</f>
        <v>0.08</v>
      </c>
      <c r="F34" s="12"/>
      <c r="G34" s="5"/>
      <c r="H34" s="8"/>
      <c r="I34" s="8"/>
      <c r="J34" s="8"/>
      <c r="K34" s="8"/>
      <c r="L34" s="8"/>
      <c r="M34" s="8"/>
      <c r="N34" s="8"/>
      <c r="O34" s="8"/>
      <c r="P34" s="8"/>
      <c r="Q34" s="8"/>
      <c r="R34" s="8"/>
      <c r="S34" s="8"/>
      <c r="T34" s="8"/>
      <c r="U34" s="8"/>
      <c r="V34" s="8"/>
      <c r="W34" s="8"/>
      <c r="X34" s="8"/>
      <c r="Y34" s="8"/>
      <c r="Z34" s="8"/>
    </row>
    <row r="35" spans="1:26" ht="14.25" customHeight="1">
      <c r="A35" s="4"/>
      <c r="B35" s="5"/>
      <c r="C35" s="9"/>
      <c r="D35" s="10" t="s">
        <v>32</v>
      </c>
      <c r="E35" s="7">
        <f>'Data Calcs'!$S$2</f>
        <v>0.1</v>
      </c>
      <c r="F35" s="12" t="str">
        <f>IF(E34&gt;=E35,"ACHIEVED","")</f>
        <v/>
      </c>
      <c r="G35" s="5"/>
      <c r="H35" s="8"/>
      <c r="I35" s="8"/>
      <c r="J35" s="8"/>
      <c r="K35" s="8"/>
      <c r="L35" s="8"/>
      <c r="M35" s="8"/>
      <c r="N35" s="8"/>
      <c r="O35" s="8"/>
      <c r="P35" s="8"/>
      <c r="Q35" s="8"/>
      <c r="R35" s="8"/>
      <c r="S35" s="8"/>
      <c r="T35" s="8"/>
      <c r="U35" s="8"/>
      <c r="V35" s="8"/>
      <c r="W35" s="8"/>
      <c r="X35" s="8"/>
      <c r="Y35" s="8"/>
      <c r="Z35" s="8"/>
    </row>
    <row r="36" spans="1:26" ht="14.25" customHeight="1">
      <c r="A36" s="4"/>
      <c r="B36" s="5"/>
      <c r="C36" s="13"/>
      <c r="D36" s="14"/>
      <c r="E36" s="14"/>
      <c r="F36" s="15"/>
      <c r="G36" s="5"/>
      <c r="H36" s="8"/>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8"/>
      <c r="J38" s="8"/>
      <c r="K38" s="8"/>
      <c r="L38" s="8"/>
      <c r="M38" s="8"/>
      <c r="N38" s="8"/>
      <c r="O38" s="8"/>
      <c r="P38" s="8"/>
      <c r="Q38" s="8"/>
      <c r="R38" s="8"/>
      <c r="S38" s="8"/>
      <c r="T38" s="8"/>
      <c r="U38" s="8"/>
      <c r="V38" s="8"/>
      <c r="W38" s="8"/>
      <c r="X38" s="8"/>
      <c r="Y38" s="8"/>
      <c r="Z38" s="8"/>
    </row>
    <row r="39" spans="1:26" ht="14.25" customHeight="1">
      <c r="A39" s="45" t="s">
        <v>33</v>
      </c>
      <c r="B39" s="46"/>
      <c r="C39" s="46"/>
      <c r="D39" s="46"/>
      <c r="E39" s="46"/>
      <c r="F39" s="46"/>
      <c r="G39" s="46"/>
      <c r="H39" s="5"/>
      <c r="I39" s="8"/>
      <c r="J39" s="8"/>
      <c r="K39" s="8"/>
      <c r="L39" s="8"/>
      <c r="M39" s="8"/>
      <c r="N39" s="8"/>
      <c r="O39" s="8"/>
      <c r="P39" s="8"/>
      <c r="Q39" s="8"/>
      <c r="R39" s="8"/>
      <c r="S39" s="8"/>
      <c r="T39" s="8"/>
      <c r="U39" s="8"/>
      <c r="V39" s="8"/>
      <c r="W39" s="8"/>
      <c r="X39" s="8"/>
      <c r="Y39" s="8"/>
      <c r="Z39" s="8"/>
    </row>
    <row r="40" spans="1:26" ht="14.25" customHeight="1">
      <c r="A40" s="1" t="s">
        <v>0</v>
      </c>
      <c r="B40" s="2" t="s">
        <v>1</v>
      </c>
      <c r="C40" s="2" t="s">
        <v>2</v>
      </c>
      <c r="D40" s="2" t="s">
        <v>3</v>
      </c>
      <c r="E40" s="2" t="s">
        <v>4</v>
      </c>
      <c r="F40" s="2" t="s">
        <v>5</v>
      </c>
      <c r="G40" s="3" t="s">
        <v>6</v>
      </c>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
      <c r="D91" s="5"/>
      <c r="E91" s="5"/>
      <c r="F91" s="5"/>
      <c r="G91" s="7"/>
      <c r="H91" s="5"/>
      <c r="I91" s="8"/>
      <c r="J91" s="8"/>
      <c r="K91" s="8"/>
      <c r="L91" s="8"/>
      <c r="M91" s="8"/>
      <c r="N91" s="8"/>
      <c r="O91" s="8"/>
      <c r="P91" s="8"/>
      <c r="Q91" s="8"/>
      <c r="R91" s="8"/>
      <c r="S91" s="8"/>
      <c r="T91" s="8"/>
      <c r="U91" s="8"/>
      <c r="V91" s="8"/>
      <c r="W91" s="8"/>
      <c r="X91" s="8"/>
      <c r="Y91" s="8"/>
      <c r="Z91" s="8"/>
    </row>
    <row r="92" spans="1:26" ht="14.25" customHeight="1">
      <c r="A92" s="4"/>
      <c r="B92" s="5"/>
      <c r="C92" s="47" t="s">
        <v>68</v>
      </c>
      <c r="D92" s="43"/>
      <c r="E92" s="43"/>
      <c r="F92" s="43"/>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8" t="s">
        <v>27</v>
      </c>
      <c r="E93" s="18"/>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48" t="s">
        <v>69</v>
      </c>
      <c r="D94" s="49"/>
      <c r="E94" s="49"/>
      <c r="F94" s="50"/>
      <c r="G94" s="5"/>
      <c r="H94" s="5"/>
      <c r="I94" s="8"/>
      <c r="J94" s="8"/>
      <c r="K94" s="8"/>
      <c r="L94" s="8"/>
      <c r="M94" s="8"/>
      <c r="N94" s="8"/>
      <c r="O94" s="8"/>
      <c r="P94" s="8"/>
      <c r="Q94" s="8"/>
      <c r="R94" s="8"/>
      <c r="S94" s="8"/>
      <c r="T94" s="8"/>
      <c r="U94" s="8"/>
      <c r="V94" s="8"/>
      <c r="W94" s="8"/>
      <c r="X94" s="8"/>
      <c r="Y94" s="8"/>
      <c r="Z94" s="8"/>
    </row>
    <row r="95" spans="1:26" ht="14.25" customHeight="1">
      <c r="A95" s="4"/>
      <c r="B95" s="5"/>
      <c r="C95" s="17"/>
      <c r="D95" s="10" t="s">
        <v>70</v>
      </c>
      <c r="E95" s="5">
        <f>COUNTIF(F2:F29,"WON")</f>
        <v>7</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71</v>
      </c>
      <c r="E96" s="5">
        <f>COUNTIF(F2:F29,"LOST")</f>
        <v>6</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30</v>
      </c>
      <c r="E97" s="5">
        <f>E95+E96</f>
        <v>13</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72</v>
      </c>
      <c r="E98" s="7">
        <f>SUM(G2:G29)</f>
        <v>0.08</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32</v>
      </c>
      <c r="E99" s="7">
        <f>'Data Calcs'!$S$2</f>
        <v>0.1</v>
      </c>
      <c r="F99" s="12" t="str">
        <f>IF(E98&gt;=E99,"ACHIEVED","")</f>
        <v/>
      </c>
      <c r="G99" s="5"/>
      <c r="H99" s="8"/>
      <c r="I99" s="8"/>
      <c r="J99" s="8"/>
      <c r="K99" s="8"/>
      <c r="L99" s="8"/>
      <c r="M99" s="8"/>
      <c r="N99" s="8"/>
      <c r="O99" s="8"/>
      <c r="P99" s="8"/>
      <c r="Q99" s="8"/>
      <c r="R99" s="8"/>
      <c r="S99" s="8"/>
      <c r="T99" s="8"/>
      <c r="U99" s="8"/>
      <c r="V99" s="8"/>
      <c r="W99" s="8"/>
      <c r="X99" s="8"/>
      <c r="Y99" s="8"/>
      <c r="Z99" s="8"/>
    </row>
    <row r="100" spans="1:26" ht="14.25" customHeight="1">
      <c r="A100" s="4"/>
      <c r="B100" s="5"/>
      <c r="C100" s="17"/>
      <c r="D100" s="10" t="s">
        <v>73</v>
      </c>
      <c r="E100" s="19">
        <f>IFERROR((E95/E97),0)</f>
        <v>0.53846153846153844</v>
      </c>
      <c r="F100" s="12"/>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48" t="s">
        <v>74</v>
      </c>
      <c r="D101" s="49"/>
      <c r="E101" s="49"/>
      <c r="F101" s="50"/>
      <c r="G101" s="5"/>
      <c r="H101" s="5"/>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75</v>
      </c>
      <c r="E102" s="5">
        <f>COUNTIF(F41:F91,"WON")</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76</v>
      </c>
      <c r="E103" s="5">
        <f>COUNTIF(F41:F91,"LOST")</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77</v>
      </c>
      <c r="E104" s="5">
        <f>E102+E103</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78</v>
      </c>
      <c r="E105" s="7">
        <f>SUM(G40:G91)</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73</v>
      </c>
      <c r="E106" s="19">
        <f>IFERROR((E102/E104),0)</f>
        <v>0</v>
      </c>
      <c r="F106" s="11"/>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48" t="s">
        <v>79</v>
      </c>
      <c r="D107" s="49"/>
      <c r="E107" s="49"/>
      <c r="F107" s="50"/>
      <c r="G107" s="5"/>
      <c r="H107" s="5"/>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28</v>
      </c>
      <c r="E108" s="5">
        <f t="shared" ref="E108:E110" si="0">E102+E95</f>
        <v>7</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29</v>
      </c>
      <c r="E109" s="5">
        <f t="shared" si="0"/>
        <v>6</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80</v>
      </c>
      <c r="E110" s="5">
        <f t="shared" si="0"/>
        <v>13</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81</v>
      </c>
      <c r="E111" s="7">
        <f>E98+E105</f>
        <v>0.08</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9"/>
      <c r="D112" s="10" t="s">
        <v>82</v>
      </c>
      <c r="E112" s="19">
        <f>IFERROR((E108/E110),0)</f>
        <v>0.53846153846153844</v>
      </c>
      <c r="F112" s="12"/>
      <c r="G112" s="5"/>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13"/>
      <c r="D113" s="14"/>
      <c r="E113" s="14"/>
      <c r="F113" s="15"/>
      <c r="G113" s="19"/>
      <c r="H113" s="8"/>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19"/>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row r="1001" spans="1:26" ht="14.25" customHeight="1">
      <c r="A1001" s="4"/>
      <c r="B1001" s="5"/>
      <c r="C1001" s="5"/>
      <c r="D1001" s="5"/>
      <c r="E1001" s="5"/>
      <c r="F1001" s="5"/>
      <c r="G1001" s="7"/>
      <c r="H1001" s="5"/>
      <c r="I1001" s="8"/>
      <c r="J1001" s="8"/>
      <c r="K1001" s="8"/>
      <c r="L1001" s="8"/>
      <c r="M1001" s="8"/>
      <c r="N1001" s="8"/>
      <c r="O1001" s="8"/>
      <c r="P1001" s="8"/>
      <c r="Q1001" s="8"/>
      <c r="R1001" s="8"/>
      <c r="S1001" s="8"/>
      <c r="T1001" s="8"/>
      <c r="U1001" s="8"/>
      <c r="V1001" s="8"/>
      <c r="W1001" s="8"/>
      <c r="X1001" s="8"/>
      <c r="Y1001" s="8"/>
      <c r="Z1001" s="8"/>
    </row>
  </sheetData>
  <mergeCells count="6">
    <mergeCell ref="C107:F107"/>
    <mergeCell ref="C30:F30"/>
    <mergeCell ref="A39:G39"/>
    <mergeCell ref="C92:F92"/>
    <mergeCell ref="C94:F94"/>
    <mergeCell ref="C101:F101"/>
  </mergeCells>
  <conditionalFormatting sqref="E105 E111">
    <cfRule type="cellIs" dxfId="171" priority="3" operator="lessThan">
      <formula>0</formula>
    </cfRule>
    <cfRule type="cellIs" dxfId="170" priority="4" operator="greaterThan">
      <formula>0</formula>
    </cfRule>
  </conditionalFormatting>
  <conditionalFormatting sqref="F31:F33 E34 F102:F106">
    <cfRule type="cellIs" dxfId="169" priority="7" operator="lessThan">
      <formula>0</formula>
    </cfRule>
    <cfRule type="cellIs" dxfId="168" priority="8" operator="greaterThan">
      <formula>0</formula>
    </cfRule>
  </conditionalFormatting>
  <conditionalFormatting sqref="F36 G37:G38 E98 F113 G114:G1001">
    <cfRule type="cellIs" dxfId="167" priority="1" operator="lessThan">
      <formula>0</formula>
    </cfRule>
    <cfRule type="cellIs" dxfId="166" priority="2" operator="greaterThan">
      <formula>0</formula>
    </cfRule>
  </conditionalFormatting>
  <conditionalFormatting sqref="G2:G30">
    <cfRule type="cellIs" dxfId="165" priority="5" operator="lessThan">
      <formula>0</formula>
    </cfRule>
    <cfRule type="cellIs" dxfId="164" priority="6" operator="greaterThan">
      <formula>0</formula>
    </cfRule>
  </conditionalFormatting>
  <conditionalFormatting sqref="G41:G91">
    <cfRule type="cellIs" dxfId="163" priority="9" operator="lessThan">
      <formula>0</formula>
    </cfRule>
    <cfRule type="cellIs" dxfId="162" priority="10" operator="greaterThan">
      <formula>0</formula>
    </cfRule>
  </conditionalFormatting>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'Data Calcs'!$K$2:$K$25</xm:f>
          </x14:formula1>
          <xm:sqref>B2:B29 B41:B91</xm:sqref>
        </x14:dataValidation>
        <x14:dataValidation type="list" allowBlank="1" showErrorMessage="1" xr:uid="{00000000-0002-0000-0200-000001000000}">
          <x14:formula1>
            <xm:f>'Data Calcs'!$Q$2:$Q$3</xm:f>
          </x14:formula1>
          <xm:sqref>F2:F29 F41:F91</xm:sqref>
        </x14:dataValidation>
        <x14:dataValidation type="list" allowBlank="1" showErrorMessage="1" xr:uid="{00000000-0002-0000-0200-000002000000}">
          <x14:formula1>
            <xm:f>'Data Calcs'!$O$2:$O$3</xm:f>
          </x14:formula1>
          <xm:sqref>E2:E29 E41:E91</xm:sqref>
        </x14:dataValidation>
        <x14:dataValidation type="list" allowBlank="1" showErrorMessage="1" xr:uid="{00000000-0002-0000-0200-000003000000}">
          <x14:formula1>
            <xm:f>'Data Calcs'!$M$2:$M$25</xm:f>
          </x14:formula1>
          <xm:sqref>C2:C29 C41:C91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45384</v>
      </c>
      <c r="B2" s="5" t="s">
        <v>117</v>
      </c>
      <c r="C2" s="5" t="s">
        <v>118</v>
      </c>
      <c r="D2" s="6" t="s">
        <v>127</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45384</v>
      </c>
      <c r="B3" s="5" t="s">
        <v>117</v>
      </c>
      <c r="C3" s="5" t="s">
        <v>118</v>
      </c>
      <c r="D3" s="16" t="s">
        <v>127</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45385</v>
      </c>
      <c r="B4" s="5" t="s">
        <v>117</v>
      </c>
      <c r="C4" s="5" t="s">
        <v>118</v>
      </c>
      <c r="D4" s="16" t="s">
        <v>128</v>
      </c>
      <c r="E4" s="5" t="s">
        <v>11</v>
      </c>
      <c r="F4" s="5" t="s">
        <v>14</v>
      </c>
      <c r="G4" s="7">
        <v>-0.01</v>
      </c>
      <c r="H4" s="5"/>
      <c r="I4" s="8"/>
      <c r="J4" s="8"/>
      <c r="K4" s="8"/>
      <c r="L4" s="8"/>
      <c r="M4" s="8"/>
      <c r="N4" s="8"/>
      <c r="O4" s="8"/>
      <c r="P4" s="8"/>
      <c r="Q4" s="8"/>
      <c r="R4" s="8"/>
      <c r="S4" s="8"/>
      <c r="T4" s="8"/>
      <c r="U4" s="8"/>
      <c r="V4" s="8"/>
      <c r="W4" s="8"/>
      <c r="X4" s="8"/>
      <c r="Y4" s="8"/>
      <c r="Z4" s="8"/>
    </row>
    <row r="5" spans="1:26" ht="14.25" customHeight="1">
      <c r="A5" s="4">
        <v>45386</v>
      </c>
      <c r="B5" s="5" t="s">
        <v>25</v>
      </c>
      <c r="C5" s="5" t="s">
        <v>9</v>
      </c>
      <c r="D5" s="16" t="s">
        <v>129</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45390</v>
      </c>
      <c r="B6" s="5" t="s">
        <v>8</v>
      </c>
      <c r="C6" s="5" t="s">
        <v>9</v>
      </c>
      <c r="D6" s="16" t="s">
        <v>130</v>
      </c>
      <c r="E6" s="5" t="s">
        <v>15</v>
      </c>
      <c r="F6" s="5" t="s">
        <v>14</v>
      </c>
      <c r="G6" s="7">
        <v>-0.01</v>
      </c>
      <c r="H6" s="5"/>
      <c r="I6" s="8"/>
      <c r="J6" s="8"/>
      <c r="K6" s="8"/>
      <c r="L6" s="8"/>
      <c r="M6" s="8"/>
      <c r="N6" s="8"/>
      <c r="O6" s="8"/>
      <c r="P6" s="8"/>
      <c r="Q6" s="8"/>
      <c r="R6" s="8"/>
      <c r="S6" s="8"/>
      <c r="T6" s="8"/>
      <c r="U6" s="8"/>
      <c r="V6" s="8"/>
      <c r="W6" s="8"/>
      <c r="X6" s="8"/>
      <c r="Y6" s="8"/>
      <c r="Z6" s="8"/>
    </row>
    <row r="7" spans="1:26" ht="14.25" customHeight="1">
      <c r="A7" s="4">
        <v>45391</v>
      </c>
      <c r="B7" s="5" t="s">
        <v>8</v>
      </c>
      <c r="C7" s="5" t="s">
        <v>9</v>
      </c>
      <c r="D7" s="16" t="s">
        <v>131</v>
      </c>
      <c r="E7" s="5" t="s">
        <v>15</v>
      </c>
      <c r="F7" s="5" t="s">
        <v>14</v>
      </c>
      <c r="G7" s="7">
        <v>-0.01</v>
      </c>
      <c r="H7" s="5"/>
      <c r="I7" s="8"/>
      <c r="J7" s="8"/>
      <c r="K7" s="8"/>
      <c r="L7" s="8"/>
      <c r="M7" s="8"/>
      <c r="N7" s="8"/>
      <c r="O7" s="8"/>
      <c r="P7" s="8"/>
      <c r="Q7" s="8"/>
      <c r="R7" s="8"/>
      <c r="S7" s="8"/>
      <c r="T7" s="8"/>
      <c r="U7" s="8"/>
      <c r="V7" s="8"/>
      <c r="W7" s="8"/>
      <c r="X7" s="8"/>
      <c r="Y7" s="8"/>
      <c r="Z7" s="8"/>
    </row>
    <row r="8" spans="1:26" ht="14.25" customHeight="1">
      <c r="A8" s="4">
        <v>45392</v>
      </c>
      <c r="B8" s="5" t="s">
        <v>8</v>
      </c>
      <c r="C8" s="5" t="s">
        <v>9</v>
      </c>
      <c r="D8" s="16" t="s">
        <v>132</v>
      </c>
      <c r="E8" s="5" t="s">
        <v>15</v>
      </c>
      <c r="F8" s="5" t="s">
        <v>14</v>
      </c>
      <c r="G8" s="7">
        <v>-0.01</v>
      </c>
      <c r="H8" s="5"/>
      <c r="I8" s="8"/>
      <c r="J8" s="8"/>
      <c r="K8" s="8"/>
      <c r="L8" s="8"/>
      <c r="M8" s="8"/>
      <c r="N8" s="8"/>
      <c r="O8" s="8"/>
      <c r="P8" s="8"/>
      <c r="Q8" s="8"/>
      <c r="R8" s="8"/>
      <c r="S8" s="8"/>
      <c r="T8" s="8"/>
      <c r="U8" s="8"/>
      <c r="V8" s="8"/>
      <c r="W8" s="8"/>
      <c r="X8" s="8"/>
      <c r="Y8" s="8"/>
      <c r="Z8" s="8"/>
    </row>
    <row r="9" spans="1:26" ht="14.25" customHeight="1">
      <c r="A9" s="4">
        <v>45397</v>
      </c>
      <c r="B9" s="5" t="s">
        <v>8</v>
      </c>
      <c r="C9" s="5" t="s">
        <v>9</v>
      </c>
      <c r="D9" s="16" t="s">
        <v>133</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45398</v>
      </c>
      <c r="B10" s="5" t="s">
        <v>8</v>
      </c>
      <c r="C10" s="5" t="s">
        <v>9</v>
      </c>
      <c r="D10" s="16" t="s">
        <v>134</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45398</v>
      </c>
      <c r="B11" s="5" t="s">
        <v>8</v>
      </c>
      <c r="C11" s="5" t="s">
        <v>9</v>
      </c>
      <c r="D11" s="16" t="s">
        <v>134</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45401</v>
      </c>
      <c r="B12" s="5" t="s">
        <v>135</v>
      </c>
      <c r="C12" s="5" t="s">
        <v>9</v>
      </c>
      <c r="D12" s="16" t="s">
        <v>136</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45404</v>
      </c>
      <c r="B13" s="5" t="s">
        <v>137</v>
      </c>
      <c r="C13" s="5" t="s">
        <v>9</v>
      </c>
      <c r="D13" s="24" t="s">
        <v>138</v>
      </c>
      <c r="E13" s="5" t="s">
        <v>11</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4">
        <v>45404</v>
      </c>
      <c r="B14" s="5" t="s">
        <v>25</v>
      </c>
      <c r="C14" s="5" t="s">
        <v>9</v>
      </c>
      <c r="D14" s="16" t="s">
        <v>139</v>
      </c>
      <c r="E14" s="5" t="s">
        <v>15</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45405</v>
      </c>
      <c r="B15" s="5" t="s">
        <v>112</v>
      </c>
      <c r="C15" s="5" t="s">
        <v>9</v>
      </c>
      <c r="D15" s="16" t="s">
        <v>140</v>
      </c>
      <c r="E15" s="5" t="s">
        <v>11</v>
      </c>
      <c r="F15" s="5" t="s">
        <v>12</v>
      </c>
      <c r="G15" s="7">
        <v>0.02</v>
      </c>
      <c r="H15" s="5"/>
      <c r="I15" s="8"/>
      <c r="J15" s="8"/>
      <c r="K15" s="8"/>
      <c r="L15" s="8"/>
      <c r="M15" s="8"/>
      <c r="N15" s="8"/>
      <c r="O15" s="8"/>
      <c r="P15" s="8"/>
      <c r="Q15" s="8"/>
      <c r="R15" s="8"/>
      <c r="S15" s="8"/>
      <c r="T15" s="8"/>
      <c r="U15" s="8"/>
      <c r="V15" s="8"/>
      <c r="W15" s="8"/>
      <c r="X15" s="8"/>
      <c r="Y15" s="8"/>
      <c r="Z15" s="8"/>
    </row>
    <row r="16" spans="1:26" ht="14.25" customHeight="1">
      <c r="A16" s="4">
        <v>45406</v>
      </c>
      <c r="B16" s="5" t="s">
        <v>141</v>
      </c>
      <c r="C16" s="5" t="s">
        <v>9</v>
      </c>
      <c r="D16" s="16" t="s">
        <v>142</v>
      </c>
      <c r="E16" s="5" t="s">
        <v>15</v>
      </c>
      <c r="F16" s="5" t="s">
        <v>14</v>
      </c>
      <c r="G16" s="7">
        <v>-0.01</v>
      </c>
      <c r="H16" s="5"/>
      <c r="I16" s="8"/>
      <c r="J16" s="8"/>
      <c r="K16" s="8"/>
      <c r="L16" s="8"/>
      <c r="M16" s="8"/>
      <c r="N16" s="8"/>
      <c r="O16" s="8"/>
      <c r="P16" s="8"/>
      <c r="Q16" s="8"/>
      <c r="R16" s="8"/>
      <c r="S16" s="8"/>
      <c r="T16" s="8"/>
      <c r="U16" s="8"/>
      <c r="V16" s="8"/>
      <c r="W16" s="8"/>
      <c r="X16" s="8"/>
      <c r="Y16" s="8"/>
      <c r="Z16" s="8"/>
    </row>
    <row r="17" spans="1:26" ht="14.25" customHeight="1">
      <c r="A17" s="4">
        <v>45406</v>
      </c>
      <c r="B17" s="5" t="s">
        <v>141</v>
      </c>
      <c r="C17" s="5" t="s">
        <v>9</v>
      </c>
      <c r="D17" s="16" t="s">
        <v>142</v>
      </c>
      <c r="E17" s="5" t="s">
        <v>11</v>
      </c>
      <c r="F17" s="5" t="s">
        <v>12</v>
      </c>
      <c r="G17" s="7">
        <v>0.02</v>
      </c>
      <c r="H17" s="5"/>
      <c r="I17" s="8"/>
      <c r="J17" s="8"/>
      <c r="K17" s="8"/>
      <c r="L17" s="8"/>
      <c r="M17" s="8"/>
      <c r="N17" s="8"/>
      <c r="O17" s="8"/>
      <c r="P17" s="8"/>
      <c r="Q17" s="8"/>
      <c r="R17" s="8"/>
      <c r="S17" s="8"/>
      <c r="T17" s="8"/>
      <c r="U17" s="8"/>
      <c r="V17" s="8"/>
      <c r="W17" s="8"/>
      <c r="X17" s="8"/>
      <c r="Y17" s="8"/>
      <c r="Z17" s="8"/>
    </row>
    <row r="18" spans="1:26" ht="14.25" customHeight="1">
      <c r="A18" s="4">
        <v>45407</v>
      </c>
      <c r="B18" s="5" t="s">
        <v>8</v>
      </c>
      <c r="C18" s="5" t="s">
        <v>9</v>
      </c>
      <c r="D18" s="16" t="s">
        <v>143</v>
      </c>
      <c r="E18" s="5" t="s">
        <v>11</v>
      </c>
      <c r="F18" s="5" t="s">
        <v>14</v>
      </c>
      <c r="G18" s="7">
        <v>-0.01</v>
      </c>
      <c r="H18" s="5"/>
      <c r="I18" s="8"/>
      <c r="J18" s="8"/>
      <c r="K18" s="8"/>
      <c r="L18" s="8"/>
      <c r="M18" s="8"/>
      <c r="N18" s="8"/>
      <c r="O18" s="8"/>
      <c r="P18" s="8"/>
      <c r="Q18" s="8"/>
      <c r="R18" s="8"/>
      <c r="S18" s="8"/>
      <c r="T18" s="8"/>
      <c r="U18" s="8"/>
      <c r="V18" s="8"/>
      <c r="W18" s="8"/>
      <c r="X18" s="8"/>
      <c r="Y18" s="8"/>
      <c r="Z18" s="8"/>
    </row>
    <row r="19" spans="1:26" ht="14.25" customHeight="1">
      <c r="A19" s="4">
        <v>45407</v>
      </c>
      <c r="B19" s="5" t="s">
        <v>8</v>
      </c>
      <c r="C19" s="5" t="s">
        <v>9</v>
      </c>
      <c r="D19" s="16" t="s">
        <v>143</v>
      </c>
      <c r="E19" s="5" t="s">
        <v>11</v>
      </c>
      <c r="F19" s="5" t="s">
        <v>12</v>
      </c>
      <c r="G19" s="7">
        <v>0.02</v>
      </c>
      <c r="H19" s="5"/>
      <c r="I19" s="8"/>
      <c r="J19" s="8"/>
      <c r="K19" s="8"/>
      <c r="L19" s="8"/>
      <c r="M19" s="8"/>
      <c r="N19" s="8"/>
      <c r="O19" s="8"/>
      <c r="P19" s="8"/>
      <c r="Q19" s="8"/>
      <c r="R19" s="8"/>
      <c r="S19" s="8"/>
      <c r="T19" s="8"/>
      <c r="U19" s="8"/>
      <c r="V19" s="8"/>
      <c r="W19" s="8"/>
      <c r="X19" s="8"/>
      <c r="Y19" s="8"/>
      <c r="Z19" s="8"/>
    </row>
    <row r="20" spans="1:26" ht="14.25" customHeight="1">
      <c r="A20" s="4">
        <v>45408</v>
      </c>
      <c r="B20" s="5" t="s">
        <v>137</v>
      </c>
      <c r="C20" s="5" t="s">
        <v>9</v>
      </c>
      <c r="D20" s="25" t="s">
        <v>144</v>
      </c>
      <c r="E20" s="5" t="s">
        <v>11</v>
      </c>
      <c r="F20" s="5" t="s">
        <v>12</v>
      </c>
      <c r="G20" s="7">
        <v>0.02</v>
      </c>
      <c r="H20" s="5"/>
      <c r="I20" s="8"/>
      <c r="J20" s="8"/>
      <c r="K20" s="8"/>
      <c r="L20" s="8"/>
      <c r="M20" s="8"/>
      <c r="N20" s="8"/>
      <c r="O20" s="8"/>
      <c r="P20" s="8"/>
      <c r="Q20" s="8"/>
      <c r="R20" s="8"/>
      <c r="S20" s="8"/>
      <c r="T20" s="8"/>
      <c r="U20" s="8"/>
      <c r="V20" s="8"/>
      <c r="W20" s="8"/>
      <c r="X20" s="8"/>
      <c r="Y20" s="8"/>
      <c r="Z20" s="8"/>
    </row>
    <row r="21" spans="1:26" ht="14.25" customHeight="1">
      <c r="A21" s="4">
        <v>45411</v>
      </c>
      <c r="B21" s="5" t="s">
        <v>145</v>
      </c>
      <c r="C21" s="5" t="s">
        <v>9</v>
      </c>
      <c r="D21" s="16" t="s">
        <v>146</v>
      </c>
      <c r="E21" s="5" t="s">
        <v>15</v>
      </c>
      <c r="F21" s="5" t="s">
        <v>14</v>
      </c>
      <c r="G21" s="7">
        <v>-0.01</v>
      </c>
      <c r="H21" s="5"/>
      <c r="I21" s="8"/>
      <c r="J21" s="8"/>
      <c r="K21" s="8"/>
      <c r="L21" s="8"/>
      <c r="M21" s="8"/>
      <c r="N21" s="8"/>
      <c r="O21" s="8"/>
      <c r="P21" s="8"/>
      <c r="Q21" s="8"/>
      <c r="R21" s="8"/>
      <c r="S21" s="8"/>
      <c r="T21" s="8"/>
      <c r="U21" s="8"/>
      <c r="V21" s="8"/>
      <c r="W21" s="8"/>
      <c r="X21" s="8"/>
      <c r="Y21" s="8"/>
      <c r="Z21" s="8"/>
    </row>
    <row r="22" spans="1:26" ht="14.25" customHeight="1">
      <c r="A22" s="4">
        <v>45411</v>
      </c>
      <c r="B22" s="5" t="s">
        <v>145</v>
      </c>
      <c r="C22" s="5" t="s">
        <v>9</v>
      </c>
      <c r="D22" s="16" t="s">
        <v>146</v>
      </c>
      <c r="E22" s="5" t="s">
        <v>11</v>
      </c>
      <c r="F22" s="5" t="s">
        <v>12</v>
      </c>
      <c r="G22" s="7">
        <v>0.02</v>
      </c>
      <c r="H22" s="5"/>
      <c r="I22" s="8"/>
      <c r="J22" s="8"/>
      <c r="K22" s="8"/>
      <c r="L22" s="8"/>
      <c r="M22" s="8"/>
      <c r="N22" s="8"/>
      <c r="O22" s="8"/>
      <c r="P22" s="8"/>
      <c r="Q22" s="8"/>
      <c r="R22" s="8"/>
      <c r="S22" s="8"/>
      <c r="T22" s="8"/>
      <c r="U22" s="8"/>
      <c r="V22" s="8"/>
      <c r="W22" s="8"/>
      <c r="X22" s="8"/>
      <c r="Y22" s="8"/>
      <c r="Z22" s="8"/>
    </row>
    <row r="23" spans="1:26" ht="14.25" customHeight="1">
      <c r="A23" s="4">
        <v>45412</v>
      </c>
      <c r="B23" s="5" t="s">
        <v>145</v>
      </c>
      <c r="C23" s="5" t="s">
        <v>9</v>
      </c>
      <c r="D23" s="16" t="s">
        <v>147</v>
      </c>
      <c r="E23" s="5"/>
      <c r="F23" s="5" t="s">
        <v>14</v>
      </c>
      <c r="G23" s="7">
        <v>-0.01</v>
      </c>
      <c r="H23" s="5"/>
      <c r="I23" s="8"/>
      <c r="J23" s="8"/>
      <c r="K23" s="8"/>
      <c r="L23" s="8"/>
      <c r="M23" s="8"/>
      <c r="N23" s="8"/>
      <c r="O23" s="8"/>
      <c r="P23" s="8"/>
      <c r="Q23" s="8"/>
      <c r="R23" s="8"/>
      <c r="S23" s="8"/>
      <c r="T23" s="8"/>
      <c r="U23" s="8"/>
      <c r="V23" s="8"/>
      <c r="W23" s="8"/>
      <c r="X23" s="8"/>
      <c r="Y23" s="8"/>
      <c r="Z23" s="8"/>
    </row>
    <row r="24" spans="1:26" ht="14.25" customHeight="1">
      <c r="A24" s="4">
        <v>45412</v>
      </c>
      <c r="B24" s="5" t="s">
        <v>135</v>
      </c>
      <c r="C24" s="5" t="s">
        <v>9</v>
      </c>
      <c r="D24" s="16" t="s">
        <v>148</v>
      </c>
      <c r="E24" s="5" t="s">
        <v>11</v>
      </c>
      <c r="F24" s="5" t="s">
        <v>12</v>
      </c>
      <c r="G24" s="7">
        <v>0.02</v>
      </c>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5" customHeight="1">
      <c r="A27" s="4"/>
      <c r="B27" s="5"/>
      <c r="C27" s="42" t="s">
        <v>27</v>
      </c>
      <c r="D27" s="43"/>
      <c r="E27" s="43"/>
      <c r="F27" s="44"/>
      <c r="G27" s="7"/>
      <c r="H27" s="5"/>
      <c r="I27" s="8"/>
      <c r="J27" s="8"/>
      <c r="K27" s="8"/>
      <c r="L27" s="8"/>
      <c r="M27" s="8"/>
      <c r="N27" s="8"/>
      <c r="O27" s="8"/>
      <c r="P27" s="8"/>
      <c r="Q27" s="8"/>
      <c r="R27" s="8"/>
      <c r="S27" s="8"/>
      <c r="T27" s="8"/>
      <c r="U27" s="8"/>
      <c r="V27" s="8"/>
      <c r="W27" s="8"/>
      <c r="X27" s="8"/>
      <c r="Y27" s="8"/>
      <c r="Z27" s="8"/>
    </row>
    <row r="28" spans="1:26" ht="14.25" customHeight="1">
      <c r="A28" s="4"/>
      <c r="B28" s="5"/>
      <c r="C28" s="9"/>
      <c r="D28" s="10" t="s">
        <v>28</v>
      </c>
      <c r="E28" s="5">
        <f>COUNTIF(F2:F26,"WON")</f>
        <v>8</v>
      </c>
      <c r="F28" s="12"/>
      <c r="G28" s="5"/>
      <c r="H28" s="8"/>
      <c r="I28" s="8"/>
      <c r="J28" s="8"/>
      <c r="K28" s="8"/>
      <c r="L28" s="8"/>
      <c r="M28" s="8"/>
      <c r="N28" s="8"/>
      <c r="O28" s="8"/>
      <c r="P28" s="8"/>
      <c r="Q28" s="8"/>
      <c r="R28" s="8"/>
      <c r="S28" s="8"/>
      <c r="T28" s="8"/>
      <c r="U28" s="8"/>
      <c r="V28" s="8"/>
      <c r="W28" s="8"/>
      <c r="X28" s="8"/>
      <c r="Y28" s="8"/>
      <c r="Z28" s="8"/>
    </row>
    <row r="29" spans="1:26" ht="14.25" customHeight="1">
      <c r="A29" s="4"/>
      <c r="B29" s="5"/>
      <c r="C29" s="9"/>
      <c r="D29" s="10" t="s">
        <v>29</v>
      </c>
      <c r="E29" s="5">
        <f>COUNTIF(F2:F26,"LOST")</f>
        <v>15</v>
      </c>
      <c r="F29" s="12"/>
      <c r="G29" s="5"/>
      <c r="H29" s="8"/>
      <c r="I29" s="8"/>
      <c r="J29" s="8"/>
      <c r="K29" s="8"/>
      <c r="L29" s="8"/>
      <c r="M29" s="8"/>
      <c r="N29" s="8"/>
      <c r="O29" s="8"/>
      <c r="P29" s="8"/>
      <c r="Q29" s="8"/>
      <c r="R29" s="8"/>
      <c r="S29" s="8"/>
      <c r="T29" s="8"/>
      <c r="U29" s="8"/>
      <c r="V29" s="8"/>
      <c r="W29" s="8"/>
      <c r="X29" s="8"/>
      <c r="Y29" s="8"/>
      <c r="Z29" s="8"/>
    </row>
    <row r="30" spans="1:26" ht="14.25" customHeight="1">
      <c r="A30" s="4"/>
      <c r="B30" s="5"/>
      <c r="C30" s="9"/>
      <c r="D30" s="10" t="s">
        <v>30</v>
      </c>
      <c r="E30" s="5">
        <f>SUM(E28:E29)</f>
        <v>23</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31</v>
      </c>
      <c r="E31" s="7">
        <f>SUM(G2:G26)</f>
        <v>1.0000000000000018E-2</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32</v>
      </c>
      <c r="E32" s="7">
        <f>'Data Calcs'!$S$2</f>
        <v>0.1</v>
      </c>
      <c r="F32" s="12" t="str">
        <f>IF(E31&gt;=E32,"ACHIEVED","")</f>
        <v/>
      </c>
      <c r="G32" s="5"/>
      <c r="H32" s="8"/>
      <c r="I32" s="8"/>
      <c r="J32" s="8"/>
      <c r="K32" s="8"/>
      <c r="L32" s="8"/>
      <c r="M32" s="8"/>
      <c r="N32" s="8"/>
      <c r="O32" s="8"/>
      <c r="P32" s="8"/>
      <c r="Q32" s="8"/>
      <c r="R32" s="8"/>
      <c r="S32" s="8"/>
      <c r="T32" s="8"/>
      <c r="U32" s="8"/>
      <c r="V32" s="8"/>
      <c r="W32" s="8"/>
      <c r="X32" s="8"/>
      <c r="Y32" s="8"/>
      <c r="Z32" s="8"/>
    </row>
    <row r="33" spans="1:26" ht="14.25" customHeight="1">
      <c r="A33" s="4"/>
      <c r="B33" s="5"/>
      <c r="C33" s="13"/>
      <c r="D33" s="14"/>
      <c r="E33" s="14"/>
      <c r="F33" s="15"/>
      <c r="G33" s="5"/>
      <c r="H33" s="8"/>
      <c r="I33" s="8"/>
      <c r="J33" s="8"/>
      <c r="K33" s="8"/>
      <c r="L33" s="8"/>
      <c r="M33" s="8"/>
      <c r="N33" s="8"/>
      <c r="O33" s="8"/>
      <c r="P33" s="8"/>
      <c r="Q33" s="8"/>
      <c r="R33" s="8"/>
      <c r="S33" s="8"/>
      <c r="T33" s="8"/>
      <c r="U33" s="8"/>
      <c r="V33" s="8"/>
      <c r="W33" s="8"/>
      <c r="X33" s="8"/>
      <c r="Y33" s="8"/>
      <c r="Z33" s="8"/>
    </row>
    <row r="34" spans="1:26" ht="14.25" customHeight="1">
      <c r="A34" s="4"/>
      <c r="B34" s="5"/>
      <c r="C34" s="5"/>
      <c r="D34" s="5"/>
      <c r="E34" s="5"/>
      <c r="F34" s="5"/>
      <c r="G34" s="7"/>
      <c r="H34" s="5"/>
      <c r="I34" s="8"/>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8"/>
      <c r="J35" s="8"/>
      <c r="K35" s="8"/>
      <c r="L35" s="8"/>
      <c r="M35" s="8"/>
      <c r="N35" s="8"/>
      <c r="O35" s="8"/>
      <c r="P35" s="8"/>
      <c r="Q35" s="8"/>
      <c r="R35" s="8"/>
      <c r="S35" s="8"/>
      <c r="T35" s="8"/>
      <c r="U35" s="8"/>
      <c r="V35" s="8"/>
      <c r="W35" s="8"/>
      <c r="X35" s="8"/>
      <c r="Y35" s="8"/>
      <c r="Z35" s="8"/>
    </row>
    <row r="36" spans="1:26" ht="14.25" customHeight="1">
      <c r="A36" s="45" t="s">
        <v>33</v>
      </c>
      <c r="B36" s="46"/>
      <c r="C36" s="46"/>
      <c r="D36" s="46"/>
      <c r="E36" s="46"/>
      <c r="F36" s="46"/>
      <c r="G36" s="46"/>
      <c r="H36" s="5"/>
      <c r="I36" s="8"/>
      <c r="J36" s="8"/>
      <c r="K36" s="8"/>
      <c r="L36" s="8"/>
      <c r="M36" s="8"/>
      <c r="N36" s="8"/>
      <c r="O36" s="8"/>
      <c r="P36" s="8"/>
      <c r="Q36" s="8"/>
      <c r="R36" s="8"/>
      <c r="S36" s="8"/>
      <c r="T36" s="8"/>
      <c r="U36" s="8"/>
      <c r="V36" s="8"/>
      <c r="W36" s="8"/>
      <c r="X36" s="8"/>
      <c r="Y36" s="8"/>
      <c r="Z36" s="8"/>
    </row>
    <row r="37" spans="1:26" ht="14.25" customHeight="1">
      <c r="A37" s="1" t="s">
        <v>0</v>
      </c>
      <c r="B37" s="2" t="s">
        <v>1</v>
      </c>
      <c r="C37" s="2" t="s">
        <v>2</v>
      </c>
      <c r="D37" s="2" t="s">
        <v>3</v>
      </c>
      <c r="E37" s="2" t="s">
        <v>4</v>
      </c>
      <c r="F37" s="2" t="s">
        <v>5</v>
      </c>
      <c r="G37" s="3" t="s">
        <v>6</v>
      </c>
      <c r="H37" s="5"/>
      <c r="I37" s="8"/>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8"/>
      <c r="J38" s="8"/>
      <c r="K38" s="8"/>
      <c r="L38" s="8"/>
      <c r="M38" s="8"/>
      <c r="N38" s="8"/>
      <c r="O38" s="8"/>
      <c r="P38" s="8"/>
      <c r="Q38" s="8"/>
      <c r="R38" s="8"/>
      <c r="S38" s="8"/>
      <c r="T38" s="8"/>
      <c r="U38" s="8"/>
      <c r="V38" s="8"/>
      <c r="W38" s="8"/>
      <c r="X38" s="8"/>
      <c r="Y38" s="8"/>
      <c r="Z38" s="8"/>
    </row>
    <row r="39" spans="1:26" ht="14.25" customHeight="1">
      <c r="A39" s="4"/>
      <c r="B39" s="5"/>
      <c r="C39" s="5"/>
      <c r="D39" s="5"/>
      <c r="E39" s="5"/>
      <c r="F39" s="5"/>
      <c r="G39" s="7"/>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47" t="s">
        <v>68</v>
      </c>
      <c r="D89" s="43"/>
      <c r="E89" s="43"/>
      <c r="F89" s="43"/>
      <c r="G89" s="5"/>
      <c r="H89" s="5"/>
      <c r="I89" s="8"/>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8"/>
      <c r="J90" s="8"/>
      <c r="K90" s="8"/>
      <c r="L90" s="8"/>
      <c r="M90" s="8"/>
      <c r="N90" s="8"/>
      <c r="O90" s="8"/>
      <c r="P90" s="8"/>
      <c r="Q90" s="8"/>
      <c r="R90" s="8"/>
      <c r="S90" s="8"/>
      <c r="T90" s="8"/>
      <c r="U90" s="8"/>
      <c r="V90" s="8"/>
      <c r="W90" s="8"/>
      <c r="X90" s="8"/>
      <c r="Y90" s="8"/>
      <c r="Z90" s="8"/>
    </row>
    <row r="91" spans="1:26" ht="14.25" customHeight="1">
      <c r="A91" s="4"/>
      <c r="B91" s="5"/>
      <c r="C91" s="48" t="s">
        <v>69</v>
      </c>
      <c r="D91" s="49"/>
      <c r="E91" s="49"/>
      <c r="F91" s="50"/>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0" t="s">
        <v>70</v>
      </c>
      <c r="E92" s="5">
        <f>COUNTIF(F2:F26,"WON")</f>
        <v>8</v>
      </c>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17"/>
      <c r="D93" s="10" t="s">
        <v>71</v>
      </c>
      <c r="E93" s="5">
        <f>COUNTIF(F2:F26,"LOST")</f>
        <v>15</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30</v>
      </c>
      <c r="E94" s="5">
        <f>E92+E93</f>
        <v>23</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72</v>
      </c>
      <c r="E95" s="7">
        <f>SUM(G2:G26)</f>
        <v>1.0000000000000018E-2</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
      </c>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0.34782608695652173</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48" t="s">
        <v>74</v>
      </c>
      <c r="D98" s="49"/>
      <c r="E98" s="49"/>
      <c r="F98" s="50"/>
      <c r="G98" s="5"/>
      <c r="H98" s="5"/>
      <c r="I98" s="8"/>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COUNTIF(F38:F88,"WON")</f>
        <v>0</v>
      </c>
      <c r="F99" s="11"/>
      <c r="G99" s="5"/>
      <c r="H99" s="8"/>
      <c r="I99" s="8"/>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COUNTIF(F38:F88,"LOST")</f>
        <v>0</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SUM(G37:G88)</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73</v>
      </c>
      <c r="E103" s="19">
        <f>IFERROR((E99/E101),0)</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48" t="s">
        <v>79</v>
      </c>
      <c r="D104" s="49"/>
      <c r="E104" s="49"/>
      <c r="F104" s="50"/>
      <c r="G104" s="5"/>
      <c r="H104" s="5"/>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7" si="0">E99+E92</f>
        <v>8</v>
      </c>
      <c r="F105" s="12"/>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0"/>
        <v>15</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 t="shared" si="0"/>
        <v>23</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1.0000000000000018E-2</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0.34782608695652173</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sheetData>
  <mergeCells count="6">
    <mergeCell ref="C104:F104"/>
    <mergeCell ref="C27:F27"/>
    <mergeCell ref="A36:G36"/>
    <mergeCell ref="C89:F89"/>
    <mergeCell ref="C91:F91"/>
    <mergeCell ref="C98:F98"/>
  </mergeCells>
  <conditionalFormatting sqref="E102 E108">
    <cfRule type="cellIs" dxfId="161" priority="3" operator="lessThan">
      <formula>0</formula>
    </cfRule>
    <cfRule type="cellIs" dxfId="160" priority="4" operator="greaterThan">
      <formula>0</formula>
    </cfRule>
  </conditionalFormatting>
  <conditionalFormatting sqref="F30 E31 F99:F103">
    <cfRule type="cellIs" dxfId="159" priority="7" operator="lessThan">
      <formula>0</formula>
    </cfRule>
    <cfRule type="cellIs" dxfId="158" priority="8" operator="greaterThan">
      <formula>0</formula>
    </cfRule>
  </conditionalFormatting>
  <conditionalFormatting sqref="F33 G34:G35 E95 F110 G111:G998">
    <cfRule type="cellIs" dxfId="157" priority="1" operator="lessThan">
      <formula>0</formula>
    </cfRule>
    <cfRule type="cellIs" dxfId="156" priority="2" operator="greaterThan">
      <formula>0</formula>
    </cfRule>
  </conditionalFormatting>
  <conditionalFormatting sqref="G2:G27">
    <cfRule type="cellIs" dxfId="155" priority="5" operator="lessThan">
      <formula>0</formula>
    </cfRule>
    <cfRule type="cellIs" dxfId="154" priority="6" operator="greaterThan">
      <formula>0</formula>
    </cfRule>
  </conditionalFormatting>
  <conditionalFormatting sqref="G38:G88">
    <cfRule type="cellIs" dxfId="153" priority="9" operator="lessThan">
      <formula>0</formula>
    </cfRule>
    <cfRule type="cellIs" dxfId="152" priority="10" operator="greaterThan">
      <formula>0</formula>
    </cfRule>
  </conditionalFormatting>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300-000000000000}">
          <x14:formula1>
            <xm:f>'Data Calcs'!$K$2:$K$25</xm:f>
          </x14:formula1>
          <xm:sqref>B2:B26 B38:B88</xm:sqref>
        </x14:dataValidation>
        <x14:dataValidation type="list" allowBlank="1" showErrorMessage="1" xr:uid="{00000000-0002-0000-0300-000001000000}">
          <x14:formula1>
            <xm:f>'Data Calcs'!$Q$2:$Q$3</xm:f>
          </x14:formula1>
          <xm:sqref>F2:F26 F38:F88</xm:sqref>
        </x14:dataValidation>
        <x14:dataValidation type="list" allowBlank="1" showErrorMessage="1" xr:uid="{00000000-0002-0000-0300-000002000000}">
          <x14:formula1>
            <xm:f>'Data Calcs'!$O$2:$O$3</xm:f>
          </x14:formula1>
          <xm:sqref>E2:E26 E38:E88</xm:sqref>
        </x14:dataValidation>
        <x14:dataValidation type="list" allowBlank="1" showErrorMessage="1" xr:uid="{00000000-0002-0000-0300-000003000000}">
          <x14:formula1>
            <xm:f>'Data Calcs'!$M$2:$M$25</xm:f>
          </x14:formula1>
          <xm:sqref>C2:C26 C38:C88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2"/>
      <c r="J1" s="3"/>
      <c r="K1" s="3"/>
      <c r="L1" s="3"/>
      <c r="M1" s="3"/>
      <c r="N1" s="3"/>
      <c r="O1" s="3"/>
      <c r="P1" s="3"/>
      <c r="Q1" s="3"/>
      <c r="R1" s="3"/>
      <c r="S1" s="3"/>
      <c r="T1" s="3"/>
      <c r="U1" s="3"/>
      <c r="V1" s="3"/>
      <c r="W1" s="3"/>
      <c r="X1" s="3"/>
      <c r="Y1" s="3"/>
      <c r="Z1" s="3"/>
    </row>
    <row r="2" spans="1:26" ht="14.25" customHeight="1">
      <c r="A2" s="4">
        <v>45414</v>
      </c>
      <c r="B2" s="5" t="s">
        <v>137</v>
      </c>
      <c r="C2" s="5" t="s">
        <v>9</v>
      </c>
      <c r="D2" s="6" t="s">
        <v>149</v>
      </c>
      <c r="E2" s="5" t="s">
        <v>11</v>
      </c>
      <c r="F2" s="5" t="s">
        <v>12</v>
      </c>
      <c r="G2" s="7">
        <v>0.02</v>
      </c>
      <c r="H2" s="5"/>
      <c r="I2" s="5"/>
      <c r="J2" s="8"/>
      <c r="K2" s="8"/>
      <c r="L2" s="8"/>
      <c r="M2" s="8"/>
      <c r="N2" s="8"/>
      <c r="O2" s="8"/>
      <c r="P2" s="8"/>
      <c r="Q2" s="8"/>
      <c r="R2" s="8"/>
      <c r="S2" s="8"/>
      <c r="T2" s="8"/>
      <c r="U2" s="8"/>
      <c r="V2" s="8"/>
      <c r="W2" s="8"/>
      <c r="X2" s="8"/>
      <c r="Y2" s="8"/>
      <c r="Z2" s="8"/>
    </row>
    <row r="3" spans="1:26" ht="14.25" customHeight="1">
      <c r="A3" s="4">
        <v>45415</v>
      </c>
      <c r="B3" s="5" t="s">
        <v>145</v>
      </c>
      <c r="C3" s="5" t="s">
        <v>9</v>
      </c>
      <c r="D3" s="16" t="s">
        <v>150</v>
      </c>
      <c r="E3" s="5" t="s">
        <v>11</v>
      </c>
      <c r="F3" s="5" t="s">
        <v>14</v>
      </c>
      <c r="G3" s="7">
        <v>-0.01</v>
      </c>
      <c r="H3" s="5"/>
      <c r="I3" s="5"/>
      <c r="J3" s="8"/>
      <c r="K3" s="8"/>
      <c r="L3" s="8"/>
      <c r="M3" s="8"/>
      <c r="N3" s="8"/>
      <c r="O3" s="8"/>
      <c r="P3" s="8"/>
      <c r="Q3" s="8"/>
      <c r="R3" s="8"/>
      <c r="S3" s="8"/>
      <c r="T3" s="8"/>
      <c r="U3" s="8"/>
      <c r="V3" s="8"/>
      <c r="W3" s="8"/>
      <c r="X3" s="8"/>
      <c r="Y3" s="8"/>
      <c r="Z3" s="8"/>
    </row>
    <row r="4" spans="1:26" ht="14.25" customHeight="1">
      <c r="A4" s="4">
        <v>45415</v>
      </c>
      <c r="B4" s="5" t="s">
        <v>8</v>
      </c>
      <c r="C4" s="5" t="s">
        <v>9</v>
      </c>
      <c r="D4" s="16" t="s">
        <v>150</v>
      </c>
      <c r="E4" s="5" t="s">
        <v>11</v>
      </c>
      <c r="F4" s="5" t="s">
        <v>12</v>
      </c>
      <c r="G4" s="7">
        <v>0.02</v>
      </c>
      <c r="H4" s="5"/>
      <c r="I4" s="5"/>
      <c r="J4" s="8"/>
      <c r="K4" s="8"/>
      <c r="L4" s="8"/>
      <c r="M4" s="8"/>
      <c r="N4" s="8"/>
      <c r="O4" s="8"/>
      <c r="P4" s="8"/>
      <c r="Q4" s="8"/>
      <c r="R4" s="8"/>
      <c r="S4" s="8"/>
      <c r="T4" s="8"/>
      <c r="U4" s="8"/>
      <c r="V4" s="8"/>
      <c r="W4" s="8"/>
      <c r="X4" s="8"/>
      <c r="Y4" s="8"/>
      <c r="Z4" s="8"/>
    </row>
    <row r="5" spans="1:26" ht="14.25" customHeight="1">
      <c r="A5" s="4">
        <v>45419</v>
      </c>
      <c r="B5" s="5" t="s">
        <v>8</v>
      </c>
      <c r="C5" s="5" t="s">
        <v>9</v>
      </c>
      <c r="D5" s="16" t="s">
        <v>151</v>
      </c>
      <c r="E5" s="5" t="s">
        <v>11</v>
      </c>
      <c r="F5" s="5" t="s">
        <v>14</v>
      </c>
      <c r="G5" s="7">
        <v>-0.01</v>
      </c>
      <c r="H5" s="5"/>
      <c r="I5" s="5"/>
      <c r="J5" s="8"/>
      <c r="K5" s="8"/>
      <c r="L5" s="8"/>
      <c r="M5" s="8"/>
      <c r="N5" s="8"/>
      <c r="O5" s="8"/>
      <c r="P5" s="8"/>
      <c r="Q5" s="8"/>
      <c r="R5" s="8"/>
      <c r="S5" s="8"/>
      <c r="T5" s="8"/>
      <c r="U5" s="8"/>
      <c r="V5" s="8"/>
      <c r="W5" s="8"/>
      <c r="X5" s="8"/>
      <c r="Y5" s="8"/>
      <c r="Z5" s="8"/>
    </row>
    <row r="6" spans="1:26" ht="14.25" customHeight="1">
      <c r="A6" s="4">
        <v>45419</v>
      </c>
      <c r="B6" s="5" t="s">
        <v>152</v>
      </c>
      <c r="C6" s="5" t="s">
        <v>118</v>
      </c>
      <c r="D6" s="16" t="s">
        <v>153</v>
      </c>
      <c r="E6" s="5" t="s">
        <v>11</v>
      </c>
      <c r="F6" s="5" t="s">
        <v>12</v>
      </c>
      <c r="G6" s="7">
        <v>0.02</v>
      </c>
      <c r="H6" s="5"/>
      <c r="I6" s="5"/>
      <c r="J6" s="8"/>
      <c r="K6" s="8"/>
      <c r="L6" s="8"/>
      <c r="M6" s="8"/>
      <c r="N6" s="8"/>
      <c r="O6" s="8"/>
      <c r="P6" s="8"/>
      <c r="Q6" s="8"/>
      <c r="R6" s="8"/>
      <c r="S6" s="8"/>
      <c r="T6" s="8"/>
      <c r="U6" s="8"/>
      <c r="V6" s="8"/>
      <c r="W6" s="8"/>
      <c r="X6" s="8"/>
      <c r="Y6" s="8"/>
      <c r="Z6" s="8"/>
    </row>
    <row r="7" spans="1:26" ht="14.25" customHeight="1">
      <c r="A7" s="4">
        <v>45420</v>
      </c>
      <c r="B7" s="5" t="s">
        <v>8</v>
      </c>
      <c r="C7" s="5" t="s">
        <v>9</v>
      </c>
      <c r="D7" s="16" t="s">
        <v>154</v>
      </c>
      <c r="E7" s="5" t="s">
        <v>11</v>
      </c>
      <c r="F7" s="5" t="s">
        <v>14</v>
      </c>
      <c r="G7" s="7">
        <v>-0.01</v>
      </c>
      <c r="H7" s="5" t="s">
        <v>155</v>
      </c>
      <c r="I7" s="5"/>
      <c r="J7" s="8"/>
      <c r="K7" s="8"/>
      <c r="L7" s="8"/>
      <c r="M7" s="8"/>
      <c r="N7" s="8"/>
      <c r="O7" s="8"/>
      <c r="P7" s="8"/>
      <c r="Q7" s="8"/>
      <c r="R7" s="8"/>
      <c r="S7" s="8"/>
      <c r="T7" s="8"/>
      <c r="U7" s="8"/>
      <c r="V7" s="8"/>
      <c r="W7" s="8"/>
      <c r="X7" s="8"/>
      <c r="Y7" s="8"/>
      <c r="Z7" s="8"/>
    </row>
    <row r="8" spans="1:26" ht="14.25" customHeight="1">
      <c r="A8" s="4">
        <v>45421</v>
      </c>
      <c r="B8" s="5" t="s">
        <v>25</v>
      </c>
      <c r="C8" s="5" t="s">
        <v>118</v>
      </c>
      <c r="D8" s="16" t="s">
        <v>156</v>
      </c>
      <c r="E8" s="5" t="s">
        <v>11</v>
      </c>
      <c r="F8" s="5" t="s">
        <v>14</v>
      </c>
      <c r="G8" s="7">
        <v>-0.01</v>
      </c>
      <c r="H8" s="5"/>
      <c r="I8" s="5"/>
      <c r="J8" s="8"/>
      <c r="K8" s="8"/>
      <c r="L8" s="8"/>
      <c r="M8" s="8"/>
      <c r="N8" s="8"/>
      <c r="O8" s="8"/>
      <c r="P8" s="8"/>
      <c r="Q8" s="8"/>
      <c r="R8" s="8"/>
      <c r="S8" s="8"/>
      <c r="T8" s="8"/>
      <c r="U8" s="8"/>
      <c r="V8" s="8"/>
      <c r="W8" s="8"/>
      <c r="X8" s="8"/>
      <c r="Y8" s="8"/>
      <c r="Z8" s="8"/>
    </row>
    <row r="9" spans="1:26" ht="14.25" customHeight="1">
      <c r="A9" s="4">
        <v>45421</v>
      </c>
      <c r="B9" s="5" t="s">
        <v>117</v>
      </c>
      <c r="C9" s="5" t="s">
        <v>118</v>
      </c>
      <c r="D9" s="16" t="s">
        <v>157</v>
      </c>
      <c r="E9" s="5" t="s">
        <v>15</v>
      </c>
      <c r="F9" s="5" t="s">
        <v>12</v>
      </c>
      <c r="G9" s="7">
        <v>0.02</v>
      </c>
      <c r="H9" s="5"/>
      <c r="I9" s="5"/>
      <c r="J9" s="8"/>
      <c r="K9" s="8"/>
      <c r="L9" s="8"/>
      <c r="M9" s="8"/>
      <c r="N9" s="8"/>
      <c r="O9" s="8"/>
      <c r="P9" s="8"/>
      <c r="Q9" s="8"/>
      <c r="R9" s="8"/>
      <c r="S9" s="8"/>
      <c r="T9" s="8"/>
      <c r="U9" s="8"/>
      <c r="V9" s="8"/>
      <c r="W9" s="8"/>
      <c r="X9" s="8"/>
      <c r="Y9" s="8"/>
      <c r="Z9" s="8"/>
    </row>
    <row r="10" spans="1:26" ht="14.25" customHeight="1">
      <c r="A10" s="4">
        <v>45422</v>
      </c>
      <c r="B10" s="5" t="s">
        <v>8</v>
      </c>
      <c r="C10" s="5" t="s">
        <v>9</v>
      </c>
      <c r="D10" s="16" t="s">
        <v>158</v>
      </c>
      <c r="E10" s="5" t="s">
        <v>15</v>
      </c>
      <c r="F10" s="5" t="s">
        <v>12</v>
      </c>
      <c r="G10" s="7">
        <v>0.01</v>
      </c>
      <c r="H10" s="5" t="s">
        <v>159</v>
      </c>
      <c r="I10" s="5"/>
      <c r="J10" s="8"/>
      <c r="K10" s="8"/>
      <c r="L10" s="8"/>
      <c r="M10" s="8"/>
      <c r="N10" s="8"/>
      <c r="O10" s="8"/>
      <c r="P10" s="8"/>
      <c r="Q10" s="8"/>
      <c r="R10" s="8"/>
      <c r="S10" s="8"/>
      <c r="T10" s="8"/>
      <c r="U10" s="8"/>
      <c r="V10" s="8"/>
      <c r="W10" s="8"/>
      <c r="X10" s="8"/>
      <c r="Y10" s="8"/>
      <c r="Z10" s="8"/>
    </row>
    <row r="11" spans="1:26" ht="14.25" customHeight="1">
      <c r="A11" s="4">
        <v>45425</v>
      </c>
      <c r="B11" s="5" t="s">
        <v>25</v>
      </c>
      <c r="C11" s="5" t="s">
        <v>118</v>
      </c>
      <c r="D11" s="16" t="s">
        <v>160</v>
      </c>
      <c r="E11" s="5" t="s">
        <v>11</v>
      </c>
      <c r="F11" s="5" t="s">
        <v>14</v>
      </c>
      <c r="G11" s="7">
        <v>-0.01</v>
      </c>
      <c r="H11" s="5"/>
      <c r="I11" s="5"/>
      <c r="J11" s="8"/>
      <c r="K11" s="8"/>
      <c r="L11" s="8"/>
      <c r="M11" s="8"/>
      <c r="N11" s="8"/>
      <c r="O11" s="8"/>
      <c r="P11" s="8"/>
      <c r="Q11" s="8"/>
      <c r="R11" s="8"/>
      <c r="S11" s="8"/>
      <c r="T11" s="8"/>
      <c r="U11" s="8"/>
      <c r="V11" s="8"/>
      <c r="W11" s="8"/>
      <c r="X11" s="8"/>
      <c r="Y11" s="8"/>
      <c r="Z11" s="8"/>
    </row>
    <row r="12" spans="1:26" ht="14.25" customHeight="1">
      <c r="A12" s="4">
        <v>45427</v>
      </c>
      <c r="B12" s="5" t="s">
        <v>8</v>
      </c>
      <c r="C12" s="5" t="s">
        <v>9</v>
      </c>
      <c r="D12" s="16" t="s">
        <v>161</v>
      </c>
      <c r="E12" s="5" t="s">
        <v>15</v>
      </c>
      <c r="F12" s="5" t="s">
        <v>14</v>
      </c>
      <c r="G12" s="7">
        <v>-0.01</v>
      </c>
      <c r="H12" s="5"/>
      <c r="I12" s="5"/>
      <c r="J12" s="8"/>
      <c r="K12" s="8"/>
      <c r="L12" s="8"/>
      <c r="M12" s="8"/>
      <c r="N12" s="8"/>
      <c r="O12" s="8"/>
      <c r="P12" s="8"/>
      <c r="Q12" s="8"/>
      <c r="R12" s="8"/>
      <c r="S12" s="8"/>
      <c r="T12" s="8"/>
      <c r="U12" s="8"/>
      <c r="V12" s="8"/>
      <c r="W12" s="8"/>
      <c r="X12" s="8"/>
      <c r="Y12" s="8"/>
      <c r="Z12" s="8"/>
    </row>
    <row r="13" spans="1:26" ht="14.25" customHeight="1">
      <c r="A13" s="4">
        <v>45427</v>
      </c>
      <c r="B13" s="5" t="s">
        <v>162</v>
      </c>
      <c r="C13" s="5" t="s">
        <v>118</v>
      </c>
      <c r="D13" s="16" t="s">
        <v>163</v>
      </c>
      <c r="E13" s="5" t="s">
        <v>11</v>
      </c>
      <c r="F13" s="5" t="s">
        <v>12</v>
      </c>
      <c r="G13" s="7">
        <v>0.02</v>
      </c>
      <c r="H13" s="5"/>
      <c r="I13" s="5"/>
      <c r="J13" s="8"/>
      <c r="K13" s="8"/>
      <c r="L13" s="8"/>
      <c r="M13" s="8"/>
      <c r="N13" s="8"/>
      <c r="O13" s="8"/>
      <c r="P13" s="8"/>
      <c r="Q13" s="8"/>
      <c r="R13" s="8"/>
      <c r="S13" s="8"/>
      <c r="T13" s="8"/>
      <c r="U13" s="8"/>
      <c r="V13" s="8"/>
      <c r="W13" s="8"/>
      <c r="X13" s="8"/>
      <c r="Y13" s="8"/>
      <c r="Z13" s="8"/>
    </row>
    <row r="14" spans="1:26" ht="14.25" customHeight="1">
      <c r="A14" s="4">
        <v>45428</v>
      </c>
      <c r="B14" s="5" t="s">
        <v>8</v>
      </c>
      <c r="C14" s="5" t="s">
        <v>9</v>
      </c>
      <c r="D14" s="16" t="s">
        <v>164</v>
      </c>
      <c r="E14" s="5" t="s">
        <v>15</v>
      </c>
      <c r="F14" s="5" t="s">
        <v>14</v>
      </c>
      <c r="G14" s="7">
        <v>-0.01</v>
      </c>
      <c r="H14" s="5"/>
      <c r="I14" s="5"/>
      <c r="J14" s="8"/>
      <c r="K14" s="8"/>
      <c r="L14" s="8"/>
      <c r="M14" s="8"/>
      <c r="N14" s="8"/>
      <c r="O14" s="8"/>
      <c r="P14" s="8"/>
      <c r="Q14" s="8"/>
      <c r="R14" s="8"/>
      <c r="S14" s="8"/>
      <c r="T14" s="8"/>
      <c r="U14" s="8"/>
      <c r="V14" s="8"/>
      <c r="W14" s="8"/>
      <c r="X14" s="8"/>
      <c r="Y14" s="8"/>
      <c r="Z14" s="8"/>
    </row>
    <row r="15" spans="1:26" ht="14.25" customHeight="1">
      <c r="A15" s="4">
        <v>45428</v>
      </c>
      <c r="B15" s="5" t="s">
        <v>162</v>
      </c>
      <c r="C15" s="5" t="s">
        <v>118</v>
      </c>
      <c r="D15" s="16" t="s">
        <v>165</v>
      </c>
      <c r="E15" s="5" t="s">
        <v>15</v>
      </c>
      <c r="F15" s="5" t="s">
        <v>12</v>
      </c>
      <c r="G15" s="7">
        <v>0.02</v>
      </c>
      <c r="H15" s="5"/>
      <c r="I15" s="5"/>
      <c r="J15" s="8"/>
      <c r="K15" s="8"/>
      <c r="L15" s="8"/>
      <c r="M15" s="8"/>
      <c r="N15" s="8"/>
      <c r="O15" s="8"/>
      <c r="P15" s="8"/>
      <c r="Q15" s="8"/>
      <c r="R15" s="8"/>
      <c r="S15" s="8"/>
      <c r="T15" s="8"/>
      <c r="U15" s="8"/>
      <c r="V15" s="8"/>
      <c r="W15" s="8"/>
      <c r="X15" s="8"/>
      <c r="Y15" s="8"/>
      <c r="Z15" s="8"/>
    </row>
    <row r="16" spans="1:26" ht="14.25" customHeight="1">
      <c r="A16" s="4">
        <v>45433</v>
      </c>
      <c r="B16" s="5" t="s">
        <v>8</v>
      </c>
      <c r="C16" s="5" t="s">
        <v>9</v>
      </c>
      <c r="D16" s="16" t="s">
        <v>166</v>
      </c>
      <c r="E16" s="5" t="s">
        <v>15</v>
      </c>
      <c r="F16" s="5" t="s">
        <v>14</v>
      </c>
      <c r="G16" s="7">
        <v>-0.01</v>
      </c>
      <c r="H16" s="5"/>
      <c r="I16" s="5"/>
      <c r="J16" s="8"/>
      <c r="K16" s="8"/>
      <c r="L16" s="8"/>
      <c r="M16" s="8"/>
      <c r="N16" s="8"/>
      <c r="O16" s="8"/>
      <c r="P16" s="8"/>
      <c r="Q16" s="8"/>
      <c r="R16" s="8"/>
      <c r="S16" s="8"/>
      <c r="T16" s="8"/>
      <c r="U16" s="8"/>
      <c r="V16" s="8"/>
      <c r="W16" s="8"/>
      <c r="X16" s="8"/>
      <c r="Y16" s="8"/>
      <c r="Z16" s="8"/>
    </row>
    <row r="17" spans="1:26" ht="14.25" customHeight="1">
      <c r="A17" s="4">
        <v>45433</v>
      </c>
      <c r="B17" s="5" t="s">
        <v>25</v>
      </c>
      <c r="C17" s="5" t="s">
        <v>118</v>
      </c>
      <c r="D17" s="16" t="s">
        <v>167</v>
      </c>
      <c r="E17" s="5" t="s">
        <v>15</v>
      </c>
      <c r="F17" s="5" t="s">
        <v>12</v>
      </c>
      <c r="G17" s="7">
        <v>0.02</v>
      </c>
      <c r="H17" s="5"/>
      <c r="I17" s="5"/>
      <c r="J17" s="8"/>
      <c r="K17" s="8"/>
      <c r="L17" s="8"/>
      <c r="M17" s="8"/>
      <c r="N17" s="8"/>
      <c r="O17" s="8"/>
      <c r="P17" s="8"/>
      <c r="Q17" s="8"/>
      <c r="R17" s="8"/>
      <c r="S17" s="8"/>
      <c r="T17" s="8"/>
      <c r="U17" s="8"/>
      <c r="V17" s="8"/>
      <c r="W17" s="8"/>
      <c r="X17" s="8"/>
      <c r="Y17" s="8"/>
      <c r="Z17" s="8"/>
    </row>
    <row r="18" spans="1:26" ht="14.25" customHeight="1">
      <c r="A18" s="4">
        <v>45434</v>
      </c>
      <c r="B18" s="5" t="s">
        <v>8</v>
      </c>
      <c r="C18" s="5" t="s">
        <v>9</v>
      </c>
      <c r="D18" s="16" t="s">
        <v>168</v>
      </c>
      <c r="E18" s="5" t="s">
        <v>11</v>
      </c>
      <c r="F18" s="5" t="s">
        <v>12</v>
      </c>
      <c r="G18" s="7">
        <v>0.02</v>
      </c>
      <c r="H18" s="5"/>
      <c r="I18" s="5"/>
      <c r="J18" s="8"/>
      <c r="K18" s="8"/>
      <c r="L18" s="8"/>
      <c r="M18" s="8"/>
      <c r="N18" s="8"/>
      <c r="O18" s="8"/>
      <c r="P18" s="8"/>
      <c r="Q18" s="8"/>
      <c r="R18" s="8"/>
      <c r="S18" s="8"/>
      <c r="T18" s="8"/>
      <c r="U18" s="8"/>
      <c r="V18" s="8"/>
      <c r="W18" s="8"/>
      <c r="X18" s="8"/>
      <c r="Y18" s="8"/>
      <c r="Z18" s="8"/>
    </row>
    <row r="19" spans="1:26" ht="14.25" customHeight="1">
      <c r="A19" s="4">
        <v>45436</v>
      </c>
      <c r="B19" s="5" t="s">
        <v>8</v>
      </c>
      <c r="C19" s="5" t="s">
        <v>9</v>
      </c>
      <c r="D19" s="25" t="s">
        <v>169</v>
      </c>
      <c r="E19" s="5" t="s">
        <v>11</v>
      </c>
      <c r="F19" s="5" t="s">
        <v>14</v>
      </c>
      <c r="G19" s="7">
        <v>-0.01</v>
      </c>
      <c r="H19" s="5"/>
      <c r="I19" s="5"/>
      <c r="J19" s="8"/>
      <c r="K19" s="8"/>
      <c r="L19" s="8"/>
      <c r="M19" s="8"/>
      <c r="N19" s="8"/>
      <c r="O19" s="8"/>
      <c r="P19" s="8"/>
      <c r="Q19" s="8"/>
      <c r="R19" s="8"/>
      <c r="S19" s="8"/>
      <c r="T19" s="8"/>
      <c r="U19" s="8"/>
      <c r="V19" s="8"/>
      <c r="W19" s="8"/>
      <c r="X19" s="8"/>
      <c r="Y19" s="8"/>
      <c r="Z19" s="8"/>
    </row>
    <row r="20" spans="1:26" ht="14.25" customHeight="1">
      <c r="A20" s="4">
        <v>45436</v>
      </c>
      <c r="B20" s="5" t="s">
        <v>8</v>
      </c>
      <c r="C20" s="5" t="s">
        <v>9</v>
      </c>
      <c r="D20" s="25" t="s">
        <v>169</v>
      </c>
      <c r="E20" s="5" t="s">
        <v>15</v>
      </c>
      <c r="F20" s="5" t="s">
        <v>14</v>
      </c>
      <c r="G20" s="7">
        <v>-0.01</v>
      </c>
      <c r="H20" s="5"/>
      <c r="I20" s="5"/>
      <c r="J20" s="8"/>
      <c r="K20" s="8"/>
      <c r="L20" s="8"/>
      <c r="M20" s="8"/>
      <c r="N20" s="8"/>
      <c r="O20" s="8"/>
      <c r="P20" s="8"/>
      <c r="Q20" s="8"/>
      <c r="R20" s="8"/>
      <c r="S20" s="8"/>
      <c r="T20" s="8"/>
      <c r="U20" s="8"/>
      <c r="V20" s="8"/>
      <c r="W20" s="8"/>
      <c r="X20" s="8"/>
      <c r="Y20" s="8"/>
      <c r="Z20" s="8"/>
    </row>
    <row r="21" spans="1:26" ht="14.25" customHeight="1">
      <c r="A21" s="4">
        <v>45440</v>
      </c>
      <c r="B21" s="5" t="s">
        <v>8</v>
      </c>
      <c r="C21" s="5" t="s">
        <v>9</v>
      </c>
      <c r="D21" s="16" t="s">
        <v>170</v>
      </c>
      <c r="E21" s="5" t="s">
        <v>11</v>
      </c>
      <c r="F21" s="5" t="s">
        <v>12</v>
      </c>
      <c r="G21" s="7">
        <v>0.02</v>
      </c>
      <c r="H21" s="5"/>
      <c r="I21" s="5"/>
      <c r="J21" s="8"/>
      <c r="K21" s="8"/>
      <c r="L21" s="8"/>
      <c r="M21" s="8"/>
      <c r="N21" s="8"/>
      <c r="O21" s="8"/>
      <c r="P21" s="8"/>
      <c r="Q21" s="8"/>
      <c r="R21" s="8"/>
      <c r="S21" s="8"/>
      <c r="T21" s="8"/>
      <c r="U21" s="8"/>
      <c r="V21" s="8"/>
      <c r="W21" s="8"/>
      <c r="X21" s="8"/>
      <c r="Y21" s="8"/>
      <c r="Z21" s="8"/>
    </row>
    <row r="22" spans="1:26" ht="14.25" customHeight="1">
      <c r="A22" s="4">
        <v>45442</v>
      </c>
      <c r="B22" s="5" t="s">
        <v>8</v>
      </c>
      <c r="C22" s="5" t="s">
        <v>9</v>
      </c>
      <c r="D22" s="16" t="s">
        <v>171</v>
      </c>
      <c r="E22" s="5" t="s">
        <v>15</v>
      </c>
      <c r="F22" s="5" t="s">
        <v>12</v>
      </c>
      <c r="G22" s="7">
        <v>0.02</v>
      </c>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1"/>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10</v>
      </c>
      <c r="F31" s="11"/>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1"/>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0.11</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5"/>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5"/>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5"/>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11</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10</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21</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0.11</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5"/>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0.52380952380952384</v>
      </c>
      <c r="F99" s="12"/>
      <c r="G99" s="5"/>
      <c r="H99" s="8"/>
      <c r="I99" s="5"/>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10</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21</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0.11</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0.52380952380952384</v>
      </c>
      <c r="F111" s="12"/>
      <c r="G111" s="5"/>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5"/>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51" priority="3" operator="lessThan">
      <formula>0</formula>
    </cfRule>
    <cfRule type="cellIs" dxfId="150" priority="4" operator="greaterThan">
      <formula>0</formula>
    </cfRule>
  </conditionalFormatting>
  <conditionalFormatting sqref="F30:F32 E33 F101:F105">
    <cfRule type="cellIs" dxfId="149" priority="7" operator="lessThan">
      <formula>0</formula>
    </cfRule>
    <cfRule type="cellIs" dxfId="148" priority="8" operator="greaterThan">
      <formula>0</formula>
    </cfRule>
  </conditionalFormatting>
  <conditionalFormatting sqref="F35 G36:G37 E97 F112 G113:G1000">
    <cfRule type="cellIs" dxfId="147" priority="1" operator="lessThan">
      <formula>0</formula>
    </cfRule>
    <cfRule type="cellIs" dxfId="146" priority="2" operator="greaterThan">
      <formula>0</formula>
    </cfRule>
  </conditionalFormatting>
  <conditionalFormatting sqref="G2:G29">
    <cfRule type="cellIs" dxfId="145" priority="5" operator="lessThan">
      <formula>0</formula>
    </cfRule>
    <cfRule type="cellIs" dxfId="144" priority="6" operator="greaterThan">
      <formula>0</formula>
    </cfRule>
  </conditionalFormatting>
  <conditionalFormatting sqref="G40:G90">
    <cfRule type="cellIs" dxfId="143" priority="9" operator="lessThan">
      <formula>0</formula>
    </cfRule>
    <cfRule type="cellIs" dxfId="142" priority="10" operator="greaterThan">
      <formula>0</formula>
    </cfRule>
  </conditionalFormatting>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xr:uid="{00000000-0004-0000-0400-000011000000}"/>
    <hyperlink ref="D20" r:id="rId19" xr:uid="{00000000-0004-0000-0400-000012000000}"/>
    <hyperlink ref="D21" r:id="rId20" xr:uid="{00000000-0004-0000-0400-000013000000}"/>
    <hyperlink ref="D22" r:id="rId21" xr:uid="{00000000-0004-0000-04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400-000000000000}">
          <x14:formula1>
            <xm:f>'Data Calcs'!$K$2:$K$25</xm:f>
          </x14:formula1>
          <xm:sqref>B2:B28 B40:B90</xm:sqref>
        </x14:dataValidation>
        <x14:dataValidation type="list" allowBlank="1" showErrorMessage="1" xr:uid="{00000000-0002-0000-0400-000001000000}">
          <x14:formula1>
            <xm:f>'Data Calcs'!$Q$2:$Q$3</xm:f>
          </x14:formula1>
          <xm:sqref>F2:F28 F40:F90</xm:sqref>
        </x14:dataValidation>
        <x14:dataValidation type="list" allowBlank="1" showErrorMessage="1" xr:uid="{00000000-0002-0000-0400-000002000000}">
          <x14:formula1>
            <xm:f>'Data Calcs'!$O$2:$O$3</xm:f>
          </x14:formula1>
          <xm:sqref>E2:E28 E40:E90</xm:sqref>
        </x14:dataValidation>
        <x14:dataValidation type="list" allowBlank="1" showErrorMessage="1" xr:uid="{00000000-0002-0000-0400-000003000000}">
          <x14:formula1>
            <xm:f>'Data Calcs'!$M$2:$M$25</xm:f>
          </x14:formula1>
          <xm:sqref>C2:C28 C40:C90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45447</v>
      </c>
      <c r="B2" s="5" t="s">
        <v>112</v>
      </c>
      <c r="C2" s="5" t="s">
        <v>9</v>
      </c>
      <c r="D2" s="6" t="s">
        <v>172</v>
      </c>
      <c r="E2" s="5" t="s">
        <v>11</v>
      </c>
      <c r="F2" s="5" t="s">
        <v>12</v>
      </c>
      <c r="G2" s="7">
        <v>0.02</v>
      </c>
      <c r="H2" s="5"/>
      <c r="I2" s="8"/>
      <c r="J2" s="8"/>
      <c r="K2" s="8"/>
      <c r="L2" s="8"/>
      <c r="M2" s="8"/>
      <c r="N2" s="8"/>
      <c r="O2" s="8"/>
      <c r="P2" s="8"/>
      <c r="Q2" s="8"/>
      <c r="R2" s="8"/>
      <c r="S2" s="8"/>
      <c r="T2" s="8"/>
      <c r="U2" s="8"/>
      <c r="V2" s="8"/>
      <c r="W2" s="8"/>
      <c r="X2" s="8"/>
      <c r="Y2" s="8"/>
      <c r="Z2" s="8"/>
    </row>
    <row r="3" spans="1:26" ht="14.25" customHeight="1">
      <c r="A3" s="4">
        <v>45449</v>
      </c>
      <c r="B3" s="5" t="s">
        <v>117</v>
      </c>
      <c r="C3" s="5" t="s">
        <v>118</v>
      </c>
      <c r="D3" s="16" t="s">
        <v>173</v>
      </c>
      <c r="E3" s="5" t="s">
        <v>11</v>
      </c>
      <c r="F3" s="5" t="s">
        <v>12</v>
      </c>
      <c r="G3" s="7">
        <v>0.02</v>
      </c>
      <c r="H3" s="5" t="s">
        <v>174</v>
      </c>
      <c r="I3" s="8"/>
      <c r="J3" s="8"/>
      <c r="K3" s="8"/>
      <c r="L3" s="8"/>
      <c r="M3" s="8"/>
      <c r="N3" s="8"/>
      <c r="O3" s="8"/>
      <c r="P3" s="8"/>
      <c r="Q3" s="8"/>
      <c r="R3" s="8"/>
      <c r="S3" s="8"/>
      <c r="T3" s="8"/>
      <c r="U3" s="8"/>
      <c r="V3" s="8"/>
      <c r="W3" s="8"/>
      <c r="X3" s="8"/>
      <c r="Y3" s="8"/>
      <c r="Z3" s="8"/>
    </row>
    <row r="4" spans="1:26" ht="14.25" customHeight="1">
      <c r="A4" s="4">
        <v>45450</v>
      </c>
      <c r="B4" s="5" t="s">
        <v>8</v>
      </c>
      <c r="C4" s="5" t="s">
        <v>9</v>
      </c>
      <c r="D4" s="16" t="s">
        <v>175</v>
      </c>
      <c r="E4" s="5" t="s">
        <v>15</v>
      </c>
      <c r="F4" s="5" t="s">
        <v>14</v>
      </c>
      <c r="G4" s="7">
        <v>-0.01</v>
      </c>
      <c r="H4" s="5" t="s">
        <v>176</v>
      </c>
      <c r="I4" s="8"/>
      <c r="J4" s="8"/>
      <c r="K4" s="8"/>
      <c r="L4" s="8"/>
      <c r="M4" s="8"/>
      <c r="N4" s="8"/>
      <c r="O4" s="8"/>
      <c r="P4" s="8"/>
      <c r="Q4" s="8"/>
      <c r="R4" s="8"/>
      <c r="S4" s="8"/>
      <c r="T4" s="8"/>
      <c r="U4" s="8"/>
      <c r="V4" s="8"/>
      <c r="W4" s="8"/>
      <c r="X4" s="8"/>
      <c r="Y4" s="8"/>
      <c r="Z4" s="8"/>
    </row>
    <row r="5" spans="1:26" ht="14.25" customHeight="1">
      <c r="A5" s="4">
        <v>45454</v>
      </c>
      <c r="B5" s="5" t="s">
        <v>8</v>
      </c>
      <c r="C5" s="5" t="s">
        <v>9</v>
      </c>
      <c r="D5" s="16" t="s">
        <v>177</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45454</v>
      </c>
      <c r="B6" s="5" t="s">
        <v>112</v>
      </c>
      <c r="C6" s="5" t="s">
        <v>9</v>
      </c>
      <c r="D6" s="16" t="s">
        <v>178</v>
      </c>
      <c r="E6" s="5" t="s">
        <v>15</v>
      </c>
      <c r="F6" s="5" t="s">
        <v>12</v>
      </c>
      <c r="G6" s="7">
        <v>0.02</v>
      </c>
      <c r="H6" s="5"/>
      <c r="I6" s="8"/>
      <c r="J6" s="8"/>
      <c r="K6" s="8"/>
      <c r="L6" s="8"/>
      <c r="M6" s="8"/>
      <c r="N6" s="8"/>
      <c r="O6" s="8"/>
      <c r="P6" s="8"/>
      <c r="Q6" s="8"/>
      <c r="R6" s="8"/>
      <c r="S6" s="8"/>
      <c r="T6" s="8"/>
      <c r="U6" s="8"/>
      <c r="V6" s="8"/>
      <c r="W6" s="8"/>
      <c r="X6" s="8"/>
      <c r="Y6" s="8"/>
      <c r="Z6" s="8"/>
    </row>
    <row r="7" spans="1:26" ht="14.25" customHeight="1">
      <c r="A7" s="4">
        <v>45455</v>
      </c>
      <c r="B7" s="5" t="s">
        <v>8</v>
      </c>
      <c r="C7" s="5" t="s">
        <v>9</v>
      </c>
      <c r="D7" s="16" t="s">
        <v>179</v>
      </c>
      <c r="E7" s="5" t="s">
        <v>15</v>
      </c>
      <c r="F7" s="5" t="s">
        <v>14</v>
      </c>
      <c r="G7" s="7">
        <v>-0.01</v>
      </c>
      <c r="H7" s="5"/>
      <c r="I7" s="8"/>
      <c r="J7" s="8"/>
      <c r="K7" s="8"/>
      <c r="L7" s="8"/>
      <c r="M7" s="8"/>
      <c r="N7" s="8"/>
      <c r="O7" s="8"/>
      <c r="P7" s="8"/>
      <c r="Q7" s="8"/>
      <c r="R7" s="8"/>
      <c r="S7" s="8"/>
      <c r="T7" s="8"/>
      <c r="U7" s="8"/>
      <c r="V7" s="8"/>
      <c r="W7" s="8"/>
      <c r="X7" s="8"/>
      <c r="Y7" s="8"/>
      <c r="Z7" s="8"/>
    </row>
    <row r="8" spans="1:26" ht="14.25" customHeight="1">
      <c r="A8" s="4">
        <v>45455</v>
      </c>
      <c r="B8" s="5" t="s">
        <v>8</v>
      </c>
      <c r="C8" s="5" t="s">
        <v>9</v>
      </c>
      <c r="D8" s="16" t="s">
        <v>179</v>
      </c>
      <c r="E8" s="5" t="s">
        <v>15</v>
      </c>
      <c r="F8" s="5" t="s">
        <v>12</v>
      </c>
      <c r="G8" s="7">
        <v>0.02</v>
      </c>
      <c r="H8" s="5"/>
      <c r="I8" s="8"/>
      <c r="J8" s="8"/>
      <c r="K8" s="8"/>
      <c r="L8" s="8"/>
      <c r="M8" s="8"/>
      <c r="N8" s="8"/>
      <c r="O8" s="8"/>
      <c r="P8" s="8"/>
      <c r="Q8" s="8"/>
      <c r="R8" s="8"/>
      <c r="S8" s="8"/>
      <c r="T8" s="8"/>
      <c r="U8" s="8"/>
      <c r="V8" s="8"/>
      <c r="W8" s="8"/>
      <c r="X8" s="8"/>
      <c r="Y8" s="8"/>
      <c r="Z8" s="8"/>
    </row>
    <row r="9" spans="1:26" ht="14.25" customHeight="1">
      <c r="A9" s="4">
        <v>45456</v>
      </c>
      <c r="B9" s="5" t="s">
        <v>8</v>
      </c>
      <c r="C9" s="5" t="s">
        <v>9</v>
      </c>
      <c r="D9" s="16" t="s">
        <v>180</v>
      </c>
      <c r="E9" s="5" t="s">
        <v>11</v>
      </c>
      <c r="F9" s="5" t="s">
        <v>12</v>
      </c>
      <c r="G9" s="7">
        <v>0.02</v>
      </c>
      <c r="H9" s="5"/>
      <c r="I9" s="8"/>
      <c r="J9" s="8"/>
      <c r="K9" s="8"/>
      <c r="L9" s="8"/>
      <c r="M9" s="8"/>
      <c r="N9" s="8"/>
      <c r="O9" s="8"/>
      <c r="P9" s="8"/>
      <c r="Q9" s="8"/>
      <c r="R9" s="8"/>
      <c r="S9" s="8"/>
      <c r="T9" s="8"/>
      <c r="U9" s="8"/>
      <c r="V9" s="8"/>
      <c r="W9" s="8"/>
      <c r="X9" s="8"/>
      <c r="Y9" s="8"/>
      <c r="Z9" s="8"/>
    </row>
    <row r="10" spans="1:26" ht="14.25" customHeight="1">
      <c r="A10" s="4">
        <v>45457</v>
      </c>
      <c r="B10" s="5" t="s">
        <v>8</v>
      </c>
      <c r="C10" s="5" t="s">
        <v>9</v>
      </c>
      <c r="D10" s="16" t="s">
        <v>181</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45457</v>
      </c>
      <c r="B11" s="5" t="s">
        <v>8</v>
      </c>
      <c r="C11" s="5" t="s">
        <v>9</v>
      </c>
      <c r="D11" s="16" t="s">
        <v>181</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v>45460</v>
      </c>
      <c r="B12" s="5" t="s">
        <v>8</v>
      </c>
      <c r="C12" s="5" t="s">
        <v>9</v>
      </c>
      <c r="D12" s="16" t="s">
        <v>182</v>
      </c>
      <c r="E12" s="5" t="s">
        <v>11</v>
      </c>
      <c r="F12" s="5" t="s">
        <v>12</v>
      </c>
      <c r="G12" s="7">
        <v>1.4999999999999999E-2</v>
      </c>
      <c r="H12" s="5" t="s">
        <v>183</v>
      </c>
      <c r="I12" s="8"/>
      <c r="J12" s="8"/>
      <c r="K12" s="8"/>
      <c r="L12" s="8"/>
      <c r="M12" s="8"/>
      <c r="N12" s="8"/>
      <c r="O12" s="8"/>
      <c r="P12" s="8"/>
      <c r="Q12" s="8"/>
      <c r="R12" s="8"/>
      <c r="S12" s="8"/>
      <c r="T12" s="8"/>
      <c r="U12" s="8"/>
      <c r="V12" s="8"/>
      <c r="W12" s="8"/>
      <c r="X12" s="8"/>
      <c r="Y12" s="8"/>
      <c r="Z12" s="8"/>
    </row>
    <row r="13" spans="1:26" ht="14.25" customHeight="1">
      <c r="A13" s="4">
        <v>45461</v>
      </c>
      <c r="B13" s="5" t="s">
        <v>8</v>
      </c>
      <c r="C13" s="5" t="s">
        <v>9</v>
      </c>
      <c r="D13" s="16" t="s">
        <v>184</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c r="B14" s="5"/>
      <c r="C14" s="5"/>
      <c r="D14" s="5"/>
      <c r="E14" s="5"/>
      <c r="F14" s="5"/>
      <c r="G14" s="7"/>
      <c r="H14" s="5"/>
      <c r="I14" s="8"/>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8"/>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8</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4</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12</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0.11499999999999999</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45463</v>
      </c>
      <c r="B40" s="5" t="s">
        <v>8</v>
      </c>
      <c r="C40" s="5" t="s">
        <v>9</v>
      </c>
      <c r="D40" s="16" t="s">
        <v>185</v>
      </c>
      <c r="E40" s="5" t="s">
        <v>11</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45468</v>
      </c>
      <c r="B41" s="5" t="s">
        <v>8</v>
      </c>
      <c r="C41" s="5" t="s">
        <v>9</v>
      </c>
      <c r="D41" s="16" t="s">
        <v>186</v>
      </c>
      <c r="E41" s="5" t="s">
        <v>15</v>
      </c>
      <c r="F41" s="5" t="s">
        <v>12</v>
      </c>
      <c r="G41" s="7">
        <v>7.3000000000000001E-3</v>
      </c>
      <c r="H41" s="5"/>
      <c r="I41" s="8"/>
      <c r="J41" s="8"/>
      <c r="K41" s="8"/>
      <c r="L41" s="8"/>
      <c r="M41" s="8"/>
      <c r="N41" s="8"/>
      <c r="O41" s="8"/>
      <c r="P41" s="8"/>
      <c r="Q41" s="8"/>
      <c r="R41" s="8"/>
      <c r="S41" s="8"/>
      <c r="T41" s="8"/>
      <c r="U41" s="8"/>
      <c r="V41" s="8"/>
      <c r="W41" s="8"/>
      <c r="X41" s="8"/>
      <c r="Y41" s="8"/>
      <c r="Z41" s="8"/>
    </row>
    <row r="42" spans="1:26" ht="14.25" customHeight="1">
      <c r="A42" s="4">
        <v>45469</v>
      </c>
      <c r="B42" s="5" t="s">
        <v>8</v>
      </c>
      <c r="C42" s="5" t="s">
        <v>9</v>
      </c>
      <c r="D42" s="16" t="s">
        <v>187</v>
      </c>
      <c r="E42" s="5" t="s">
        <v>15</v>
      </c>
      <c r="F42" s="5" t="s">
        <v>12</v>
      </c>
      <c r="G42" s="7">
        <v>0.02</v>
      </c>
      <c r="H42" s="5"/>
      <c r="I42" s="8"/>
      <c r="J42" s="8"/>
      <c r="K42" s="8"/>
      <c r="L42" s="8"/>
      <c r="M42" s="8"/>
      <c r="N42" s="8"/>
      <c r="O42" s="8"/>
      <c r="P42" s="8"/>
      <c r="Q42" s="8"/>
      <c r="R42" s="8"/>
      <c r="S42" s="8"/>
      <c r="T42" s="8"/>
      <c r="U42" s="8"/>
      <c r="V42" s="8"/>
      <c r="W42" s="8"/>
      <c r="X42" s="8"/>
      <c r="Y42" s="8"/>
      <c r="Z42" s="8"/>
    </row>
    <row r="43" spans="1:26" ht="14.25" customHeight="1">
      <c r="A43" s="4">
        <v>45470</v>
      </c>
      <c r="B43" s="5" t="s">
        <v>8</v>
      </c>
      <c r="C43" s="5" t="s">
        <v>9</v>
      </c>
      <c r="D43" s="16" t="s">
        <v>188</v>
      </c>
      <c r="E43" s="5" t="s">
        <v>15</v>
      </c>
      <c r="F43" s="5"/>
      <c r="G43" s="7">
        <v>0</v>
      </c>
      <c r="H43" s="5" t="s">
        <v>189</v>
      </c>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8</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4</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12</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0.11499999999999999</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0.66666666666666663</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3</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3</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4.7300000000000002E-2</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1</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4</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15</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0.1623</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0.73333333333333328</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41" priority="3" operator="lessThan">
      <formula>0</formula>
    </cfRule>
    <cfRule type="cellIs" dxfId="140" priority="4" operator="greaterThan">
      <formula>0</formula>
    </cfRule>
  </conditionalFormatting>
  <conditionalFormatting sqref="F30:F32 E33 F101:F105">
    <cfRule type="cellIs" dxfId="139" priority="7" operator="lessThan">
      <formula>0</formula>
    </cfRule>
    <cfRule type="cellIs" dxfId="138" priority="8" operator="greaterThan">
      <formula>0</formula>
    </cfRule>
  </conditionalFormatting>
  <conditionalFormatting sqref="F35 G36:G37 E97 F112 G113:G1000">
    <cfRule type="cellIs" dxfId="137" priority="1" operator="lessThan">
      <formula>0</formula>
    </cfRule>
    <cfRule type="cellIs" dxfId="136" priority="2" operator="greaterThan">
      <formula>0</formula>
    </cfRule>
  </conditionalFormatting>
  <conditionalFormatting sqref="G2:G29">
    <cfRule type="cellIs" dxfId="135" priority="5" operator="lessThan">
      <formula>0</formula>
    </cfRule>
    <cfRule type="cellIs" dxfId="134" priority="6" operator="greaterThan">
      <formula>0</formula>
    </cfRule>
  </conditionalFormatting>
  <conditionalFormatting sqref="G40:G90">
    <cfRule type="cellIs" dxfId="133" priority="9" operator="lessThan">
      <formula>0</formula>
    </cfRule>
    <cfRule type="cellIs" dxfId="132" priority="10" operator="greaterThan">
      <formula>0</formula>
    </cfRule>
  </conditionalFormatting>
  <hyperlinks>
    <hyperlink ref="D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40" r:id="rId13" xr:uid="{00000000-0004-0000-0500-00000C000000}"/>
    <hyperlink ref="D41" r:id="rId14" xr:uid="{00000000-0004-0000-0500-00000D000000}"/>
    <hyperlink ref="D42" r:id="rId15" xr:uid="{00000000-0004-0000-0500-00000E000000}"/>
    <hyperlink ref="D43" r:id="rId16" xr:uid="{00000000-0004-0000-0500-00000F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500-000000000000}">
          <x14:formula1>
            <xm:f>'Data Calcs'!$K$2:$K$25</xm:f>
          </x14:formula1>
          <xm:sqref>B2:B28 B40:B90</xm:sqref>
        </x14:dataValidation>
        <x14:dataValidation type="list" allowBlank="1" showErrorMessage="1" xr:uid="{00000000-0002-0000-0500-000001000000}">
          <x14:formula1>
            <xm:f>'Data Calcs'!$Q$2:$Q$3</xm:f>
          </x14:formula1>
          <xm:sqref>F2:F28 F40:F90</xm:sqref>
        </x14:dataValidation>
        <x14:dataValidation type="list" allowBlank="1" showErrorMessage="1" xr:uid="{00000000-0002-0000-0500-000002000000}">
          <x14:formula1>
            <xm:f>'Data Calcs'!$O$2:$O$3</xm:f>
          </x14:formula1>
          <xm:sqref>E2:E28 E40:E90</xm:sqref>
        </x14:dataValidation>
        <x14:dataValidation type="list" allowBlank="1" showErrorMessage="1" xr:uid="{00000000-0002-0000-0500-000003000000}">
          <x14:formula1>
            <xm:f>'Data Calcs'!$M$2:$M$25</xm:f>
          </x14:formula1>
          <xm:sqref>C2:C28 C40:C90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5" t="s">
        <v>7</v>
      </c>
      <c r="I1" s="3"/>
      <c r="J1" s="3"/>
      <c r="K1" s="3"/>
      <c r="L1" s="3"/>
      <c r="M1" s="3"/>
      <c r="N1" s="3"/>
      <c r="O1" s="3"/>
      <c r="P1" s="3"/>
      <c r="Q1" s="3"/>
      <c r="R1" s="3"/>
      <c r="S1" s="3"/>
      <c r="T1" s="3"/>
      <c r="U1" s="3"/>
      <c r="V1" s="3"/>
      <c r="W1" s="3"/>
      <c r="X1" s="3"/>
      <c r="Y1" s="3"/>
      <c r="Z1" s="3"/>
    </row>
    <row r="2" spans="1:26" ht="14.25" customHeight="1">
      <c r="A2" s="4">
        <v>45474</v>
      </c>
      <c r="B2" s="5" t="s">
        <v>145</v>
      </c>
      <c r="C2" s="5" t="s">
        <v>9</v>
      </c>
      <c r="D2" s="6" t="s">
        <v>190</v>
      </c>
      <c r="E2" s="5" t="s">
        <v>11</v>
      </c>
      <c r="F2" s="5" t="s">
        <v>14</v>
      </c>
      <c r="G2" s="7">
        <v>-0.01</v>
      </c>
      <c r="H2" s="5"/>
      <c r="I2" s="8"/>
      <c r="J2" s="8"/>
      <c r="K2" s="8"/>
      <c r="L2" s="8"/>
      <c r="M2" s="8"/>
      <c r="N2" s="8"/>
      <c r="O2" s="8"/>
      <c r="P2" s="8"/>
      <c r="Q2" s="8"/>
      <c r="R2" s="8"/>
      <c r="S2" s="8"/>
      <c r="T2" s="8"/>
      <c r="U2" s="8"/>
      <c r="V2" s="8"/>
      <c r="W2" s="8"/>
      <c r="X2" s="8"/>
      <c r="Y2" s="8"/>
      <c r="Z2" s="8"/>
    </row>
    <row r="3" spans="1:26" ht="14.25" customHeight="1">
      <c r="A3" s="4">
        <v>45474</v>
      </c>
      <c r="B3" s="5" t="s">
        <v>145</v>
      </c>
      <c r="C3" s="5" t="s">
        <v>9</v>
      </c>
      <c r="D3" s="16" t="s">
        <v>190</v>
      </c>
      <c r="E3" s="5" t="s">
        <v>11</v>
      </c>
      <c r="F3" s="5"/>
      <c r="G3" s="7">
        <v>0</v>
      </c>
      <c r="H3" s="5" t="s">
        <v>191</v>
      </c>
      <c r="I3" s="8"/>
      <c r="J3" s="8"/>
      <c r="K3" s="8"/>
      <c r="L3" s="8"/>
      <c r="M3" s="8"/>
      <c r="N3" s="8"/>
      <c r="O3" s="8"/>
      <c r="P3" s="8"/>
      <c r="Q3" s="8"/>
      <c r="R3" s="8"/>
      <c r="S3" s="8"/>
      <c r="T3" s="8"/>
      <c r="U3" s="8"/>
      <c r="V3" s="8"/>
      <c r="W3" s="8"/>
      <c r="X3" s="8"/>
      <c r="Y3" s="8"/>
      <c r="Z3" s="8"/>
    </row>
    <row r="4" spans="1:26" ht="14.25" customHeight="1">
      <c r="A4" s="4">
        <v>45475</v>
      </c>
      <c r="B4" s="5" t="s">
        <v>145</v>
      </c>
      <c r="C4" s="5" t="s">
        <v>9</v>
      </c>
      <c r="D4" s="16" t="s">
        <v>192</v>
      </c>
      <c r="E4" s="5" t="s">
        <v>11</v>
      </c>
      <c r="F4" s="5" t="s">
        <v>12</v>
      </c>
      <c r="G4" s="7">
        <v>1.4999999999999999E-2</v>
      </c>
      <c r="H4" s="5" t="s">
        <v>193</v>
      </c>
      <c r="I4" s="8"/>
      <c r="J4" s="8"/>
      <c r="K4" s="8"/>
      <c r="L4" s="8"/>
      <c r="M4" s="8"/>
      <c r="N4" s="8"/>
      <c r="O4" s="8"/>
      <c r="P4" s="8"/>
      <c r="Q4" s="8"/>
      <c r="R4" s="8"/>
      <c r="S4" s="8"/>
      <c r="T4" s="8"/>
      <c r="U4" s="8"/>
      <c r="V4" s="8"/>
      <c r="W4" s="8"/>
      <c r="X4" s="8"/>
      <c r="Y4" s="8"/>
      <c r="Z4" s="8"/>
    </row>
    <row r="5" spans="1:26" ht="14.25" customHeight="1">
      <c r="A5" s="4">
        <v>45476</v>
      </c>
      <c r="B5" s="5" t="s">
        <v>145</v>
      </c>
      <c r="C5" s="5" t="s">
        <v>9</v>
      </c>
      <c r="D5" s="16" t="s">
        <v>194</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45476</v>
      </c>
      <c r="B6" s="5" t="s">
        <v>145</v>
      </c>
      <c r="C6" s="5" t="s">
        <v>9</v>
      </c>
      <c r="D6" s="16" t="s">
        <v>194</v>
      </c>
      <c r="E6" s="5" t="s">
        <v>15</v>
      </c>
      <c r="F6" s="5" t="s">
        <v>12</v>
      </c>
      <c r="G6" s="7">
        <v>1.7000000000000001E-2</v>
      </c>
      <c r="H6" s="26" t="s">
        <v>193</v>
      </c>
      <c r="I6" s="8"/>
      <c r="J6" s="8"/>
      <c r="K6" s="8"/>
      <c r="L6" s="8"/>
      <c r="M6" s="8"/>
      <c r="N6" s="8"/>
      <c r="O6" s="8"/>
      <c r="P6" s="8"/>
      <c r="Q6" s="8"/>
      <c r="R6" s="8"/>
      <c r="S6" s="8"/>
      <c r="T6" s="8"/>
      <c r="U6" s="8"/>
      <c r="V6" s="8"/>
      <c r="W6" s="8"/>
      <c r="X6" s="8"/>
      <c r="Y6" s="8"/>
      <c r="Z6" s="8"/>
    </row>
    <row r="7" spans="1:26" ht="14.25" customHeight="1">
      <c r="A7" s="4">
        <v>45482</v>
      </c>
      <c r="B7" s="5" t="s">
        <v>8</v>
      </c>
      <c r="C7" s="5" t="s">
        <v>9</v>
      </c>
      <c r="D7" s="16" t="s">
        <v>195</v>
      </c>
      <c r="E7" s="5" t="s">
        <v>15</v>
      </c>
      <c r="F7" s="5" t="s">
        <v>14</v>
      </c>
      <c r="G7" s="7">
        <v>-0.01</v>
      </c>
      <c r="H7" s="5" t="s">
        <v>196</v>
      </c>
      <c r="I7" s="8"/>
      <c r="J7" s="8"/>
      <c r="K7" s="8"/>
      <c r="L7" s="8"/>
      <c r="M7" s="8"/>
      <c r="N7" s="8"/>
      <c r="O7" s="8"/>
      <c r="P7" s="8"/>
      <c r="Q7" s="8"/>
      <c r="R7" s="8"/>
      <c r="S7" s="8"/>
      <c r="T7" s="8"/>
      <c r="U7" s="8"/>
      <c r="V7" s="8"/>
      <c r="W7" s="8"/>
      <c r="X7" s="8"/>
      <c r="Y7" s="8"/>
      <c r="Z7" s="8"/>
    </row>
    <row r="8" spans="1:26" ht="14.25" customHeight="1">
      <c r="A8" s="4">
        <v>45482</v>
      </c>
      <c r="B8" s="5" t="s">
        <v>8</v>
      </c>
      <c r="C8" s="5" t="s">
        <v>9</v>
      </c>
      <c r="D8" s="16" t="s">
        <v>195</v>
      </c>
      <c r="E8" s="5" t="s">
        <v>11</v>
      </c>
      <c r="F8" s="5" t="s">
        <v>12</v>
      </c>
      <c r="G8" s="7">
        <v>0.02</v>
      </c>
      <c r="H8" s="5" t="s">
        <v>197</v>
      </c>
      <c r="I8" s="8"/>
      <c r="J8" s="8"/>
      <c r="K8" s="8"/>
      <c r="L8" s="8"/>
      <c r="M8" s="8"/>
      <c r="N8" s="8"/>
      <c r="O8" s="8"/>
      <c r="P8" s="8"/>
      <c r="Q8" s="8"/>
      <c r="R8" s="8"/>
      <c r="S8" s="8"/>
      <c r="T8" s="8"/>
      <c r="U8" s="8"/>
      <c r="V8" s="8"/>
      <c r="W8" s="8"/>
      <c r="X8" s="8"/>
      <c r="Y8" s="8"/>
      <c r="Z8" s="8"/>
    </row>
    <row r="9" spans="1:26" ht="14.25" customHeight="1">
      <c r="A9" s="4">
        <v>45483</v>
      </c>
      <c r="B9" s="5" t="s">
        <v>8</v>
      </c>
      <c r="C9" s="5" t="s">
        <v>9</v>
      </c>
      <c r="D9" s="16" t="s">
        <v>198</v>
      </c>
      <c r="E9" s="5" t="s">
        <v>11</v>
      </c>
      <c r="F9" s="5" t="s">
        <v>14</v>
      </c>
      <c r="G9" s="7">
        <v>-0.01</v>
      </c>
      <c r="H9" s="5" t="s">
        <v>199</v>
      </c>
      <c r="I9" s="8"/>
      <c r="J9" s="8"/>
      <c r="K9" s="8"/>
      <c r="L9" s="8"/>
      <c r="M9" s="8"/>
      <c r="N9" s="8"/>
      <c r="O9" s="8"/>
      <c r="P9" s="8"/>
      <c r="Q9" s="8"/>
      <c r="R9" s="8"/>
      <c r="S9" s="8"/>
      <c r="T9" s="8"/>
      <c r="U9" s="8"/>
      <c r="V9" s="8"/>
      <c r="W9" s="8"/>
      <c r="X9" s="8"/>
      <c r="Y9" s="8"/>
      <c r="Z9" s="8"/>
    </row>
    <row r="10" spans="1:26" ht="14.25" customHeight="1">
      <c r="A10" s="4">
        <v>45483</v>
      </c>
      <c r="B10" s="5" t="s">
        <v>8</v>
      </c>
      <c r="C10" s="5" t="s">
        <v>9</v>
      </c>
      <c r="D10" s="16" t="s">
        <v>200</v>
      </c>
      <c r="E10" s="5" t="s">
        <v>15</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4">
        <v>45484</v>
      </c>
      <c r="B11" s="5" t="s">
        <v>8</v>
      </c>
      <c r="C11" s="5" t="s">
        <v>9</v>
      </c>
      <c r="D11" s="16" t="s">
        <v>201</v>
      </c>
      <c r="E11" s="5" t="s">
        <v>15</v>
      </c>
      <c r="F11" s="5" t="s">
        <v>12</v>
      </c>
      <c r="G11" s="7">
        <v>0.01</v>
      </c>
      <c r="H11" s="5" t="s">
        <v>202</v>
      </c>
      <c r="I11" s="8"/>
      <c r="J11" s="8"/>
      <c r="K11" s="8"/>
      <c r="L11" s="8"/>
      <c r="M11" s="8"/>
      <c r="N11" s="8"/>
      <c r="O11" s="8"/>
      <c r="P11" s="8"/>
      <c r="Q11" s="8"/>
      <c r="R11" s="8"/>
      <c r="S11" s="8"/>
      <c r="T11" s="8"/>
      <c r="U11" s="8"/>
      <c r="V11" s="8"/>
      <c r="W11" s="8"/>
      <c r="X11" s="8"/>
      <c r="Y11" s="8"/>
      <c r="Z11" s="8"/>
    </row>
    <row r="12" spans="1:26" ht="14.25" customHeight="1">
      <c r="A12" s="4">
        <v>45490</v>
      </c>
      <c r="B12" s="5" t="s">
        <v>8</v>
      </c>
      <c r="C12" s="5" t="s">
        <v>9</v>
      </c>
      <c r="D12" s="16" t="s">
        <v>203</v>
      </c>
      <c r="E12" s="5" t="s">
        <v>15</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45491</v>
      </c>
      <c r="B13" s="5" t="s">
        <v>8</v>
      </c>
      <c r="C13" s="5" t="s">
        <v>9</v>
      </c>
      <c r="D13" s="16" t="s">
        <v>204</v>
      </c>
      <c r="E13" s="5" t="s">
        <v>15</v>
      </c>
      <c r="F13" s="5"/>
      <c r="G13" s="7">
        <v>0</v>
      </c>
      <c r="H13" s="5" t="s">
        <v>205</v>
      </c>
      <c r="I13" s="8"/>
      <c r="J13" s="8"/>
      <c r="K13" s="8"/>
      <c r="L13" s="8"/>
      <c r="M13" s="8"/>
      <c r="N13" s="8"/>
      <c r="O13" s="8"/>
      <c r="P13" s="8"/>
      <c r="Q13" s="8"/>
      <c r="R13" s="8"/>
      <c r="S13" s="8"/>
      <c r="T13" s="8"/>
      <c r="U13" s="8"/>
      <c r="V13" s="8"/>
      <c r="W13" s="8"/>
      <c r="X13" s="8"/>
      <c r="Y13" s="8"/>
      <c r="Z13" s="8"/>
    </row>
    <row r="14" spans="1:26" ht="14.25" customHeight="1">
      <c r="A14" s="4">
        <v>45491</v>
      </c>
      <c r="B14" s="5" t="s">
        <v>8</v>
      </c>
      <c r="C14" s="5" t="s">
        <v>9</v>
      </c>
      <c r="D14" s="16" t="s">
        <v>204</v>
      </c>
      <c r="E14" s="5" t="s">
        <v>11</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45496</v>
      </c>
      <c r="B15" s="5" t="s">
        <v>8</v>
      </c>
      <c r="C15" s="5" t="s">
        <v>9</v>
      </c>
      <c r="D15" s="16" t="s">
        <v>206</v>
      </c>
      <c r="E15" s="5" t="s">
        <v>15</v>
      </c>
      <c r="F15" s="5"/>
      <c r="G15" s="7">
        <v>0</v>
      </c>
      <c r="H15" s="5" t="s">
        <v>207</v>
      </c>
      <c r="I15" s="8"/>
      <c r="J15" s="8"/>
      <c r="K15" s="8"/>
      <c r="L15" s="8"/>
      <c r="M15" s="8"/>
      <c r="N15" s="8"/>
      <c r="O15" s="8"/>
      <c r="P15" s="8"/>
      <c r="Q15" s="8"/>
      <c r="R15" s="8"/>
      <c r="S15" s="8"/>
      <c r="T15" s="8"/>
      <c r="U15" s="8"/>
      <c r="V15" s="8"/>
      <c r="W15" s="8"/>
      <c r="X15" s="8"/>
      <c r="Y15" s="8"/>
      <c r="Z15" s="8"/>
    </row>
    <row r="16" spans="1:26" ht="14.25" customHeight="1">
      <c r="A16" s="4">
        <v>45496</v>
      </c>
      <c r="B16" s="5" t="s">
        <v>8</v>
      </c>
      <c r="C16" s="5" t="s">
        <v>9</v>
      </c>
      <c r="D16" s="16" t="s">
        <v>206</v>
      </c>
      <c r="E16" s="5" t="s">
        <v>11</v>
      </c>
      <c r="F16" s="5" t="s">
        <v>12</v>
      </c>
      <c r="G16" s="7">
        <v>0.01</v>
      </c>
      <c r="H16" s="5" t="s">
        <v>208</v>
      </c>
      <c r="I16" s="8"/>
      <c r="J16" s="8"/>
      <c r="K16" s="8"/>
      <c r="L16" s="8"/>
      <c r="M16" s="8"/>
      <c r="N16" s="8"/>
      <c r="O16" s="8"/>
      <c r="P16" s="8"/>
      <c r="Q16" s="8"/>
      <c r="R16" s="8"/>
      <c r="S16" s="8"/>
      <c r="T16" s="8"/>
      <c r="U16" s="8"/>
      <c r="V16" s="8"/>
      <c r="W16" s="8"/>
      <c r="X16" s="8"/>
      <c r="Y16" s="8"/>
      <c r="Z16" s="8"/>
    </row>
    <row r="17" spans="1:26" ht="14.25" customHeight="1">
      <c r="A17" s="4">
        <v>45497</v>
      </c>
      <c r="B17" s="5" t="s">
        <v>112</v>
      </c>
      <c r="C17" s="5" t="s">
        <v>9</v>
      </c>
      <c r="D17" s="20" t="s">
        <v>209</v>
      </c>
      <c r="E17" s="5" t="s">
        <v>11</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45498</v>
      </c>
      <c r="B18" s="5" t="s">
        <v>8</v>
      </c>
      <c r="C18" s="5" t="s">
        <v>9</v>
      </c>
      <c r="D18" s="20" t="s">
        <v>210</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45499</v>
      </c>
      <c r="B19" s="5" t="s">
        <v>8</v>
      </c>
      <c r="C19" s="5" t="s">
        <v>9</v>
      </c>
      <c r="D19" s="16" t="s">
        <v>211</v>
      </c>
      <c r="E19" s="5" t="s">
        <v>15</v>
      </c>
      <c r="F19" s="5" t="s">
        <v>14</v>
      </c>
      <c r="G19" s="7">
        <v>-0.01</v>
      </c>
      <c r="H19" s="5"/>
      <c r="I19" s="8"/>
      <c r="J19" s="8"/>
      <c r="K19" s="8"/>
      <c r="L19" s="8"/>
      <c r="M19" s="8"/>
      <c r="N19" s="8"/>
      <c r="O19" s="8"/>
      <c r="P19" s="8"/>
      <c r="Q19" s="8"/>
      <c r="R19" s="8"/>
      <c r="S19" s="8"/>
      <c r="T19" s="8"/>
      <c r="U19" s="8"/>
      <c r="V19" s="8"/>
      <c r="W19" s="8"/>
      <c r="X19" s="8"/>
      <c r="Y19" s="8"/>
      <c r="Z19" s="8"/>
    </row>
    <row r="20" spans="1:26" ht="14.25" customHeight="1">
      <c r="A20" s="4">
        <v>45499</v>
      </c>
      <c r="B20" s="5" t="s">
        <v>8</v>
      </c>
      <c r="C20" s="5" t="s">
        <v>9</v>
      </c>
      <c r="D20" s="16" t="s">
        <v>211</v>
      </c>
      <c r="E20" s="5" t="s">
        <v>11</v>
      </c>
      <c r="F20" s="5" t="s">
        <v>14</v>
      </c>
      <c r="G20" s="7">
        <v>-0.01</v>
      </c>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5" t="s">
        <v>28</v>
      </c>
      <c r="E30" s="5">
        <f>COUNTIF(F2:F28,"WON")</f>
        <v>8</v>
      </c>
      <c r="F30" s="11"/>
      <c r="G30" s="5"/>
      <c r="H30" s="5"/>
      <c r="I30" s="8"/>
      <c r="J30" s="8"/>
      <c r="K30" s="8"/>
      <c r="L30" s="8"/>
      <c r="M30" s="8"/>
      <c r="N30" s="8"/>
      <c r="O30" s="8"/>
      <c r="P30" s="8"/>
      <c r="Q30" s="8"/>
      <c r="R30" s="8"/>
      <c r="S30" s="8"/>
      <c r="T30" s="8"/>
      <c r="U30" s="8"/>
      <c r="V30" s="8"/>
      <c r="W30" s="8"/>
      <c r="X30" s="8"/>
      <c r="Y30" s="8"/>
      <c r="Z30" s="8"/>
    </row>
    <row r="31" spans="1:26" ht="14.25" customHeight="1">
      <c r="A31" s="4"/>
      <c r="B31" s="5"/>
      <c r="C31" s="9"/>
      <c r="D31" s="5" t="s">
        <v>29</v>
      </c>
      <c r="E31" s="5">
        <f>COUNTIF(F2:F28,"LOST")</f>
        <v>8</v>
      </c>
      <c r="F31" s="11"/>
      <c r="G31" s="5"/>
      <c r="H31" s="5"/>
      <c r="I31" s="8"/>
      <c r="J31" s="8"/>
      <c r="K31" s="8"/>
      <c r="L31" s="8"/>
      <c r="M31" s="8"/>
      <c r="N31" s="8"/>
      <c r="O31" s="8"/>
      <c r="P31" s="8"/>
      <c r="Q31" s="8"/>
      <c r="R31" s="8"/>
      <c r="S31" s="8"/>
      <c r="T31" s="8"/>
      <c r="U31" s="8"/>
      <c r="V31" s="8"/>
      <c r="W31" s="8"/>
      <c r="X31" s="8"/>
      <c r="Y31" s="8"/>
      <c r="Z31" s="8"/>
    </row>
    <row r="32" spans="1:26" ht="14.25" customHeight="1">
      <c r="A32" s="4"/>
      <c r="B32" s="5"/>
      <c r="C32" s="9"/>
      <c r="D32" s="5" t="s">
        <v>30</v>
      </c>
      <c r="E32" s="5">
        <f>SUM(E30:E31)</f>
        <v>16</v>
      </c>
      <c r="F32" s="11"/>
      <c r="G32" s="5"/>
      <c r="H32" s="5"/>
      <c r="I32" s="8"/>
      <c r="J32" s="8"/>
      <c r="K32" s="8"/>
      <c r="L32" s="8"/>
      <c r="M32" s="8"/>
      <c r="N32" s="8"/>
      <c r="O32" s="8"/>
      <c r="P32" s="8"/>
      <c r="Q32" s="8"/>
      <c r="R32" s="8"/>
      <c r="S32" s="8"/>
      <c r="T32" s="8"/>
      <c r="U32" s="8"/>
      <c r="V32" s="8"/>
      <c r="W32" s="8"/>
      <c r="X32" s="8"/>
      <c r="Y32" s="8"/>
      <c r="Z32" s="8"/>
    </row>
    <row r="33" spans="1:26" ht="14.25" customHeight="1">
      <c r="A33" s="4"/>
      <c r="B33" s="5"/>
      <c r="C33" s="9"/>
      <c r="D33" s="5" t="s">
        <v>31</v>
      </c>
      <c r="E33" s="7">
        <f>SUM(G2:G28)</f>
        <v>5.1999999999999991E-2</v>
      </c>
      <c r="F33" s="12"/>
      <c r="G33" s="5"/>
      <c r="H33" s="5"/>
      <c r="I33" s="8"/>
      <c r="J33" s="8"/>
      <c r="K33" s="8"/>
      <c r="L33" s="8"/>
      <c r="M33" s="8"/>
      <c r="N33" s="8"/>
      <c r="O33" s="8"/>
      <c r="P33" s="8"/>
      <c r="Q33" s="8"/>
      <c r="R33" s="8"/>
      <c r="S33" s="8"/>
      <c r="T33" s="8"/>
      <c r="U33" s="8"/>
      <c r="V33" s="8"/>
      <c r="W33" s="8"/>
      <c r="X33" s="8"/>
      <c r="Y33" s="8"/>
      <c r="Z33" s="8"/>
    </row>
    <row r="34" spans="1:26" ht="14.25" customHeight="1">
      <c r="A34" s="4"/>
      <c r="B34" s="5"/>
      <c r="C34" s="9"/>
      <c r="D34" s="5" t="s">
        <v>32</v>
      </c>
      <c r="E34" s="7">
        <f>'Data Calcs'!$S$2</f>
        <v>0.1</v>
      </c>
      <c r="F34" s="12" t="str">
        <f>IF(E33&gt;=E34,"ACHIEVED","")</f>
        <v/>
      </c>
      <c r="G34" s="5"/>
      <c r="H34" s="5"/>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5"/>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27" t="s">
        <v>27</v>
      </c>
      <c r="E92" s="18"/>
      <c r="F92" s="12"/>
      <c r="G92" s="5"/>
      <c r="H92" s="5"/>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5" t="s">
        <v>70</v>
      </c>
      <c r="E94" s="5">
        <f>COUNTIF(F2:F28,"WON")</f>
        <v>8</v>
      </c>
      <c r="F94" s="12"/>
      <c r="G94" s="5"/>
      <c r="H94" s="5"/>
      <c r="I94" s="8"/>
      <c r="J94" s="8"/>
      <c r="K94" s="8"/>
      <c r="L94" s="8"/>
      <c r="M94" s="8"/>
      <c r="N94" s="8"/>
      <c r="O94" s="8"/>
      <c r="P94" s="8"/>
      <c r="Q94" s="8"/>
      <c r="R94" s="8"/>
      <c r="S94" s="8"/>
      <c r="T94" s="8"/>
      <c r="U94" s="8"/>
      <c r="V94" s="8"/>
      <c r="W94" s="8"/>
      <c r="X94" s="8"/>
      <c r="Y94" s="8"/>
      <c r="Z94" s="8"/>
    </row>
    <row r="95" spans="1:26" ht="14.25" customHeight="1">
      <c r="A95" s="4"/>
      <c r="B95" s="5"/>
      <c r="C95" s="17"/>
      <c r="D95" s="5" t="s">
        <v>71</v>
      </c>
      <c r="E95" s="5">
        <f>COUNTIF(F2:F28,"LOST")</f>
        <v>8</v>
      </c>
      <c r="F95" s="12"/>
      <c r="G95" s="5"/>
      <c r="H95" s="5"/>
      <c r="I95" s="8"/>
      <c r="J95" s="8"/>
      <c r="K95" s="8"/>
      <c r="L95" s="8"/>
      <c r="M95" s="8"/>
      <c r="N95" s="8"/>
      <c r="O95" s="8"/>
      <c r="P95" s="8"/>
      <c r="Q95" s="8"/>
      <c r="R95" s="8"/>
      <c r="S95" s="8"/>
      <c r="T95" s="8"/>
      <c r="U95" s="8"/>
      <c r="V95" s="8"/>
      <c r="W95" s="8"/>
      <c r="X95" s="8"/>
      <c r="Y95" s="8"/>
      <c r="Z95" s="8"/>
    </row>
    <row r="96" spans="1:26" ht="14.25" customHeight="1">
      <c r="A96" s="4"/>
      <c r="B96" s="5"/>
      <c r="C96" s="17"/>
      <c r="D96" s="5" t="s">
        <v>30</v>
      </c>
      <c r="E96" s="5">
        <f>E94+E95</f>
        <v>16</v>
      </c>
      <c r="F96" s="12"/>
      <c r="G96" s="5"/>
      <c r="H96" s="5"/>
      <c r="I96" s="8"/>
      <c r="J96" s="8"/>
      <c r="K96" s="8"/>
      <c r="L96" s="8"/>
      <c r="M96" s="8"/>
      <c r="N96" s="8"/>
      <c r="O96" s="8"/>
      <c r="P96" s="8"/>
      <c r="Q96" s="8"/>
      <c r="R96" s="8"/>
      <c r="S96" s="8"/>
      <c r="T96" s="8"/>
      <c r="U96" s="8"/>
      <c r="V96" s="8"/>
      <c r="W96" s="8"/>
      <c r="X96" s="8"/>
      <c r="Y96" s="8"/>
      <c r="Z96" s="8"/>
    </row>
    <row r="97" spans="1:26" ht="14.25" customHeight="1">
      <c r="A97" s="4"/>
      <c r="B97" s="5"/>
      <c r="C97" s="17"/>
      <c r="D97" s="5" t="s">
        <v>72</v>
      </c>
      <c r="E97" s="7">
        <f>SUM(G2:G28)</f>
        <v>5.1999999999999991E-2</v>
      </c>
      <c r="F97" s="12"/>
      <c r="G97" s="5"/>
      <c r="H97" s="5"/>
      <c r="I97" s="8"/>
      <c r="J97" s="8"/>
      <c r="K97" s="8"/>
      <c r="L97" s="8"/>
      <c r="M97" s="8"/>
      <c r="N97" s="8"/>
      <c r="O97" s="8"/>
      <c r="P97" s="8"/>
      <c r="Q97" s="8"/>
      <c r="R97" s="8"/>
      <c r="S97" s="8"/>
      <c r="T97" s="8"/>
      <c r="U97" s="8"/>
      <c r="V97" s="8"/>
      <c r="W97" s="8"/>
      <c r="X97" s="8"/>
      <c r="Y97" s="8"/>
      <c r="Z97" s="8"/>
    </row>
    <row r="98" spans="1:26" ht="14.25" customHeight="1">
      <c r="A98" s="4"/>
      <c r="B98" s="5"/>
      <c r="C98" s="17"/>
      <c r="D98" s="5" t="s">
        <v>32</v>
      </c>
      <c r="E98" s="7">
        <f>'Data Calcs'!$S$2</f>
        <v>0.1</v>
      </c>
      <c r="F98" s="12" t="str">
        <f>IF(E97&gt;=E98,"ACHIEVED","")</f>
        <v/>
      </c>
      <c r="G98" s="5"/>
      <c r="H98" s="5"/>
      <c r="I98" s="8"/>
      <c r="J98" s="8"/>
      <c r="K98" s="8"/>
      <c r="L98" s="8"/>
      <c r="M98" s="8"/>
      <c r="N98" s="8"/>
      <c r="O98" s="8"/>
      <c r="P98" s="8"/>
      <c r="Q98" s="8"/>
      <c r="R98" s="8"/>
      <c r="S98" s="8"/>
      <c r="T98" s="8"/>
      <c r="U98" s="8"/>
      <c r="V98" s="8"/>
      <c r="W98" s="8"/>
      <c r="X98" s="8"/>
      <c r="Y98" s="8"/>
      <c r="Z98" s="8"/>
    </row>
    <row r="99" spans="1:26" ht="14.25" customHeight="1">
      <c r="A99" s="4"/>
      <c r="B99" s="5"/>
      <c r="C99" s="17"/>
      <c r="D99" s="5" t="s">
        <v>73</v>
      </c>
      <c r="E99" s="19">
        <f>IFERROR((E94/E96),0)</f>
        <v>0.5</v>
      </c>
      <c r="F99" s="12"/>
      <c r="G99" s="5"/>
      <c r="H99" s="5"/>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5" t="s">
        <v>75</v>
      </c>
      <c r="E101" s="5">
        <f>COUNTIF(F40:F90,"WON")</f>
        <v>0</v>
      </c>
      <c r="F101" s="11"/>
      <c r="G101" s="5"/>
      <c r="H101" s="5"/>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5" t="s">
        <v>76</v>
      </c>
      <c r="E102" s="5">
        <f>COUNTIF(F40:F90,"LOST")</f>
        <v>0</v>
      </c>
      <c r="F102" s="11"/>
      <c r="G102" s="5"/>
      <c r="H102" s="5"/>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5" t="s">
        <v>77</v>
      </c>
      <c r="E103" s="5">
        <f>E101+E102</f>
        <v>0</v>
      </c>
      <c r="F103" s="11"/>
      <c r="G103" s="5"/>
      <c r="H103" s="5"/>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5" t="s">
        <v>78</v>
      </c>
      <c r="E104" s="7">
        <f>SUM(G39:G90)</f>
        <v>0</v>
      </c>
      <c r="F104" s="11"/>
      <c r="G104" s="5"/>
      <c r="H104" s="5"/>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5" t="s">
        <v>73</v>
      </c>
      <c r="E105" s="19">
        <f>IFERROR((E101/E103),0)</f>
        <v>0</v>
      </c>
      <c r="F105" s="11"/>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5" t="s">
        <v>28</v>
      </c>
      <c r="E107" s="5">
        <f t="shared" ref="E107:E109" si="0">E101+E94</f>
        <v>8</v>
      </c>
      <c r="F107" s="12"/>
      <c r="G107" s="5"/>
      <c r="H107" s="5"/>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5" t="s">
        <v>29</v>
      </c>
      <c r="E108" s="5">
        <f t="shared" si="0"/>
        <v>8</v>
      </c>
      <c r="F108" s="12"/>
      <c r="G108" s="5"/>
      <c r="H108" s="5"/>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5" t="s">
        <v>80</v>
      </c>
      <c r="E109" s="5">
        <f t="shared" si="0"/>
        <v>16</v>
      </c>
      <c r="F109" s="12"/>
      <c r="G109" s="5"/>
      <c r="H109" s="5"/>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5" t="s">
        <v>81</v>
      </c>
      <c r="E110" s="7">
        <f>E97+E104</f>
        <v>5.1999999999999991E-2</v>
      </c>
      <c r="F110" s="12"/>
      <c r="G110" s="5"/>
      <c r="H110" s="5"/>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5" t="s">
        <v>82</v>
      </c>
      <c r="E111" s="19">
        <f>IFERROR((E107/E109),0)</f>
        <v>0.5</v>
      </c>
      <c r="F111" s="12"/>
      <c r="G111" s="5"/>
      <c r="H111" s="5"/>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31" priority="3" operator="lessThan">
      <formula>0</formula>
    </cfRule>
    <cfRule type="cellIs" dxfId="130" priority="4" operator="greaterThan">
      <formula>0</formula>
    </cfRule>
  </conditionalFormatting>
  <conditionalFormatting sqref="F30:F32 E33 F101:F105">
    <cfRule type="cellIs" dxfId="129" priority="7" operator="lessThan">
      <formula>0</formula>
    </cfRule>
    <cfRule type="cellIs" dxfId="128" priority="8" operator="greaterThan">
      <formula>0</formula>
    </cfRule>
  </conditionalFormatting>
  <conditionalFormatting sqref="F35 G36:G37 E97 F112 G113:G1000">
    <cfRule type="cellIs" dxfId="127" priority="1" operator="lessThan">
      <formula>0</formula>
    </cfRule>
    <cfRule type="cellIs" dxfId="126" priority="2" operator="greaterThan">
      <formula>0</formula>
    </cfRule>
  </conditionalFormatting>
  <conditionalFormatting sqref="G2:G29">
    <cfRule type="cellIs" dxfId="125" priority="5" operator="lessThan">
      <formula>0</formula>
    </cfRule>
    <cfRule type="cellIs" dxfId="124" priority="6" operator="greaterThan">
      <formula>0</formula>
    </cfRule>
  </conditionalFormatting>
  <conditionalFormatting sqref="G40:G90">
    <cfRule type="cellIs" dxfId="123" priority="9" operator="lessThan">
      <formula>0</formula>
    </cfRule>
    <cfRule type="cellIs" dxfId="122" priority="10" operator="greaterThan">
      <formula>0</formula>
    </cfRule>
  </conditionalFormatting>
  <hyperlinks>
    <hyperlink ref="D2" r:id="rId1" xr:uid="{00000000-0004-0000-0600-000000000000}"/>
    <hyperlink ref="D3" r:id="rId2" xr:uid="{00000000-0004-0000-0600-000001000000}"/>
    <hyperlink ref="D4" r:id="rId3" xr:uid="{00000000-0004-0000-0600-000002000000}"/>
    <hyperlink ref="D5" r:id="rId4" xr:uid="{00000000-0004-0000-0600-000003000000}"/>
    <hyperlink ref="D6" r:id="rId5" xr:uid="{00000000-0004-0000-0600-000004000000}"/>
    <hyperlink ref="D7" r:id="rId6" xr:uid="{00000000-0004-0000-0600-000005000000}"/>
    <hyperlink ref="D8" r:id="rId7" xr:uid="{00000000-0004-0000-0600-000006000000}"/>
    <hyperlink ref="D9" r:id="rId8" xr:uid="{00000000-0004-0000-0600-000007000000}"/>
    <hyperlink ref="D10" r:id="rId9" xr:uid="{00000000-0004-0000-0600-000008000000}"/>
    <hyperlink ref="D11" r:id="rId10" xr:uid="{00000000-0004-0000-0600-000009000000}"/>
    <hyperlink ref="D12" r:id="rId11" xr:uid="{00000000-0004-0000-0600-00000A000000}"/>
    <hyperlink ref="D13" r:id="rId12" xr:uid="{00000000-0004-0000-0600-00000B000000}"/>
    <hyperlink ref="D14" r:id="rId13" xr:uid="{00000000-0004-0000-0600-00000C000000}"/>
    <hyperlink ref="D15" r:id="rId14" xr:uid="{00000000-0004-0000-0600-00000D000000}"/>
    <hyperlink ref="D16" r:id="rId15" xr:uid="{00000000-0004-0000-0600-00000E000000}"/>
    <hyperlink ref="D17" r:id="rId16" xr:uid="{00000000-0004-0000-0600-00000F000000}"/>
    <hyperlink ref="D18" r:id="rId17" xr:uid="{00000000-0004-0000-0600-000010000000}"/>
    <hyperlink ref="D19" r:id="rId18" xr:uid="{00000000-0004-0000-0600-000011000000}"/>
    <hyperlink ref="D20" r:id="rId19" xr:uid="{00000000-0004-0000-0600-00001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600-000000000000}">
          <x14:formula1>
            <xm:f>'Data Calcs'!$K$2:$K$25</xm:f>
          </x14:formula1>
          <xm:sqref>B2:B28 B40:B90</xm:sqref>
        </x14:dataValidation>
        <x14:dataValidation type="list" allowBlank="1" showErrorMessage="1" xr:uid="{00000000-0002-0000-0600-000001000000}">
          <x14:formula1>
            <xm:f>'Data Calcs'!$Q$2:$Q$3</xm:f>
          </x14:formula1>
          <xm:sqref>F2:F28 F40:F90</xm:sqref>
        </x14:dataValidation>
        <x14:dataValidation type="list" allowBlank="1" showErrorMessage="1" xr:uid="{00000000-0002-0000-0600-000002000000}">
          <x14:formula1>
            <xm:f>'Data Calcs'!$O$2:$O$3</xm:f>
          </x14:formula1>
          <xm:sqref>E2:E28 E40:E90</xm:sqref>
        </x14:dataValidation>
        <x14:dataValidation type="list" allowBlank="1" showErrorMessage="1" xr:uid="{00000000-0002-0000-0600-000003000000}">
          <x14:formula1>
            <xm:f>'Data Calcs'!$M$2:$M$25</xm:f>
          </x14:formula1>
          <xm:sqref>C2:C28 C40:C90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6"/>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45511</v>
      </c>
      <c r="B2" s="5" t="s">
        <v>8</v>
      </c>
      <c r="C2" s="5" t="s">
        <v>9</v>
      </c>
      <c r="D2" s="6" t="s">
        <v>212</v>
      </c>
      <c r="E2" s="5" t="s">
        <v>11</v>
      </c>
      <c r="F2" s="5" t="s">
        <v>14</v>
      </c>
      <c r="G2" s="7">
        <v>-0.01</v>
      </c>
      <c r="H2" s="5"/>
      <c r="I2" s="8"/>
      <c r="J2" s="8"/>
      <c r="K2" s="8"/>
      <c r="L2" s="8"/>
      <c r="M2" s="8"/>
      <c r="N2" s="8"/>
      <c r="O2" s="8"/>
      <c r="P2" s="8"/>
      <c r="Q2" s="8"/>
      <c r="R2" s="8"/>
      <c r="S2" s="8"/>
      <c r="T2" s="8"/>
      <c r="U2" s="8"/>
      <c r="V2" s="8"/>
      <c r="W2" s="8"/>
      <c r="X2" s="8"/>
      <c r="Y2" s="8"/>
      <c r="Z2" s="8"/>
    </row>
    <row r="3" spans="1:26" ht="14.25" customHeight="1">
      <c r="A3" s="4">
        <v>45512</v>
      </c>
      <c r="B3" s="5" t="s">
        <v>8</v>
      </c>
      <c r="C3" s="5" t="s">
        <v>9</v>
      </c>
      <c r="D3" s="16" t="s">
        <v>213</v>
      </c>
      <c r="E3" s="5" t="s">
        <v>15</v>
      </c>
      <c r="F3" s="5" t="s">
        <v>12</v>
      </c>
      <c r="G3" s="7">
        <v>0.02</v>
      </c>
      <c r="H3" s="5"/>
      <c r="I3" s="8"/>
      <c r="J3" s="8"/>
      <c r="K3" s="8"/>
      <c r="L3" s="8"/>
      <c r="M3" s="8"/>
      <c r="N3" s="8"/>
      <c r="O3" s="8"/>
      <c r="P3" s="8"/>
      <c r="Q3" s="8"/>
      <c r="R3" s="8"/>
      <c r="S3" s="8"/>
      <c r="T3" s="8"/>
      <c r="U3" s="8"/>
      <c r="V3" s="8"/>
      <c r="W3" s="8"/>
      <c r="X3" s="8"/>
      <c r="Y3" s="8"/>
      <c r="Z3" s="8"/>
    </row>
    <row r="4" spans="1:26" ht="14.25" customHeight="1">
      <c r="A4" s="4">
        <v>45513</v>
      </c>
      <c r="B4" s="5" t="s">
        <v>8</v>
      </c>
      <c r="C4" s="5" t="s">
        <v>9</v>
      </c>
      <c r="D4" s="16" t="s">
        <v>214</v>
      </c>
      <c r="E4" s="5" t="s">
        <v>11</v>
      </c>
      <c r="F4" s="5" t="s">
        <v>14</v>
      </c>
      <c r="G4" s="7">
        <v>-0.01</v>
      </c>
      <c r="H4" s="5"/>
      <c r="I4" s="8"/>
      <c r="J4" s="8"/>
      <c r="K4" s="8"/>
      <c r="L4" s="8"/>
      <c r="M4" s="8"/>
      <c r="N4" s="8"/>
      <c r="O4" s="8"/>
      <c r="P4" s="8"/>
      <c r="Q4" s="8"/>
      <c r="R4" s="8"/>
      <c r="S4" s="8"/>
      <c r="T4" s="8"/>
      <c r="U4" s="8"/>
      <c r="V4" s="8"/>
      <c r="W4" s="8"/>
      <c r="X4" s="8"/>
      <c r="Y4" s="8"/>
      <c r="Z4" s="8"/>
    </row>
    <row r="5" spans="1:26" ht="14.25" customHeight="1">
      <c r="A5" s="4">
        <v>45513</v>
      </c>
      <c r="B5" s="5" t="s">
        <v>8</v>
      </c>
      <c r="C5" s="5" t="s">
        <v>9</v>
      </c>
      <c r="D5" s="16" t="s">
        <v>214</v>
      </c>
      <c r="E5" s="5" t="s">
        <v>11</v>
      </c>
      <c r="F5" s="5" t="s">
        <v>12</v>
      </c>
      <c r="G5" s="7">
        <v>1.4999999999999999E-2</v>
      </c>
      <c r="H5" s="5"/>
      <c r="I5" s="8"/>
      <c r="J5" s="8"/>
      <c r="K5" s="8"/>
      <c r="L5" s="8"/>
      <c r="M5" s="8"/>
      <c r="N5" s="8"/>
      <c r="O5" s="8"/>
      <c r="P5" s="8"/>
      <c r="Q5" s="8"/>
      <c r="R5" s="8"/>
      <c r="S5" s="8"/>
      <c r="T5" s="8"/>
      <c r="U5" s="8"/>
      <c r="V5" s="8"/>
      <c r="W5" s="8"/>
      <c r="X5" s="8"/>
      <c r="Y5" s="8"/>
      <c r="Z5" s="8"/>
    </row>
    <row r="6" spans="1:26" ht="14.25" customHeight="1">
      <c r="A6" s="4">
        <v>45517</v>
      </c>
      <c r="B6" s="5" t="s">
        <v>8</v>
      </c>
      <c r="C6" s="5" t="s">
        <v>9</v>
      </c>
      <c r="D6" s="16" t="s">
        <v>215</v>
      </c>
      <c r="E6" s="5" t="s">
        <v>11</v>
      </c>
      <c r="F6" s="5" t="s">
        <v>12</v>
      </c>
      <c r="G6" s="7">
        <v>1.7999999999999999E-2</v>
      </c>
      <c r="H6" s="5" t="s">
        <v>216</v>
      </c>
      <c r="I6" s="8"/>
      <c r="J6" s="8"/>
      <c r="K6" s="8"/>
      <c r="L6" s="8"/>
      <c r="M6" s="8"/>
      <c r="N6" s="8"/>
      <c r="O6" s="8"/>
      <c r="P6" s="8"/>
      <c r="Q6" s="8"/>
      <c r="R6" s="8"/>
      <c r="S6" s="8"/>
      <c r="T6" s="8"/>
      <c r="U6" s="8"/>
      <c r="V6" s="8"/>
      <c r="W6" s="8"/>
      <c r="X6" s="8"/>
      <c r="Y6" s="8"/>
      <c r="Z6" s="8"/>
    </row>
    <row r="7" spans="1:26" ht="14.25" customHeight="1">
      <c r="A7" s="4">
        <v>45519</v>
      </c>
      <c r="B7" s="5" t="s">
        <v>25</v>
      </c>
      <c r="C7" s="5" t="s">
        <v>9</v>
      </c>
      <c r="D7" s="16" t="s">
        <v>217</v>
      </c>
      <c r="E7" s="5" t="s">
        <v>15</v>
      </c>
      <c r="F7" s="5" t="s">
        <v>12</v>
      </c>
      <c r="G7" s="7">
        <v>0.02</v>
      </c>
      <c r="H7" s="5"/>
      <c r="I7" s="8"/>
      <c r="J7" s="8"/>
      <c r="K7" s="8"/>
      <c r="L7" s="8"/>
      <c r="M7" s="8"/>
      <c r="N7" s="8"/>
      <c r="O7" s="8"/>
      <c r="P7" s="8"/>
      <c r="Q7" s="8"/>
      <c r="R7" s="8"/>
      <c r="S7" s="8"/>
      <c r="T7" s="8"/>
      <c r="U7" s="8"/>
      <c r="V7" s="8"/>
      <c r="W7" s="8"/>
      <c r="X7" s="8"/>
      <c r="Y7" s="8"/>
      <c r="Z7" s="8"/>
    </row>
    <row r="8" spans="1:26" ht="14.25" customHeight="1">
      <c r="A8" s="4">
        <v>45520</v>
      </c>
      <c r="B8" s="5" t="s">
        <v>8</v>
      </c>
      <c r="C8" s="5" t="s">
        <v>9</v>
      </c>
      <c r="D8" s="16" t="s">
        <v>218</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45520</v>
      </c>
      <c r="B9" s="5" t="s">
        <v>8</v>
      </c>
      <c r="C9" s="5" t="s">
        <v>9</v>
      </c>
      <c r="D9" s="16" t="s">
        <v>218</v>
      </c>
      <c r="E9" s="5" t="s">
        <v>11</v>
      </c>
      <c r="F9" s="5" t="s">
        <v>12</v>
      </c>
      <c r="G9" s="7">
        <v>1.7999999999999999E-2</v>
      </c>
      <c r="H9" s="5" t="s">
        <v>219</v>
      </c>
      <c r="I9" s="8"/>
      <c r="J9" s="8"/>
      <c r="K9" s="8"/>
      <c r="L9" s="8"/>
      <c r="M9" s="8"/>
      <c r="N9" s="8"/>
      <c r="O9" s="8"/>
      <c r="P9" s="8"/>
      <c r="Q9" s="8"/>
      <c r="R9" s="8"/>
      <c r="S9" s="8"/>
      <c r="T9" s="8"/>
      <c r="U9" s="8"/>
      <c r="V9" s="8"/>
      <c r="W9" s="8"/>
      <c r="X9" s="8"/>
      <c r="Y9" s="8"/>
      <c r="Z9" s="8"/>
    </row>
    <row r="10" spans="1:26" ht="14.25" customHeight="1">
      <c r="A10" s="4">
        <v>45524</v>
      </c>
      <c r="B10" s="5" t="s">
        <v>8</v>
      </c>
      <c r="C10" s="5" t="s">
        <v>9</v>
      </c>
      <c r="D10" s="16" t="s">
        <v>220</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45524</v>
      </c>
      <c r="B11" s="5" t="s">
        <v>8</v>
      </c>
      <c r="C11" s="5" t="s">
        <v>9</v>
      </c>
      <c r="D11" s="16" t="s">
        <v>220</v>
      </c>
      <c r="E11" s="5" t="s">
        <v>11</v>
      </c>
      <c r="F11" s="5" t="s">
        <v>12</v>
      </c>
      <c r="G11" s="7">
        <v>1.7999999999999999E-2</v>
      </c>
      <c r="H11" s="5" t="s">
        <v>219</v>
      </c>
      <c r="I11" s="8"/>
      <c r="J11" s="8"/>
      <c r="K11" s="8"/>
      <c r="L11" s="8"/>
      <c r="M11" s="8"/>
      <c r="N11" s="8"/>
      <c r="O11" s="8"/>
      <c r="P11" s="8"/>
      <c r="Q11" s="8"/>
      <c r="R11" s="8"/>
      <c r="S11" s="8"/>
      <c r="T11" s="8"/>
      <c r="U11" s="8"/>
      <c r="V11" s="8"/>
      <c r="W11" s="8"/>
      <c r="X11" s="8"/>
      <c r="Y11" s="8"/>
      <c r="Z11" s="8"/>
    </row>
    <row r="12" spans="1:26" ht="14.25" customHeight="1">
      <c r="A12" s="4">
        <v>45525</v>
      </c>
      <c r="B12" s="5" t="s">
        <v>8</v>
      </c>
      <c r="C12" s="5" t="s">
        <v>9</v>
      </c>
      <c r="D12" s="16" t="s">
        <v>221</v>
      </c>
      <c r="E12" s="5" t="s">
        <v>11</v>
      </c>
      <c r="F12" s="5" t="s">
        <v>14</v>
      </c>
      <c r="G12" s="7">
        <v>-0.01</v>
      </c>
      <c r="H12" s="5"/>
      <c r="I12" s="8"/>
      <c r="J12" s="8"/>
      <c r="K12" s="8"/>
      <c r="L12" s="8"/>
      <c r="M12" s="8"/>
      <c r="N12" s="8"/>
      <c r="O12" s="8"/>
      <c r="P12" s="8"/>
      <c r="Q12" s="8"/>
      <c r="R12" s="8"/>
      <c r="S12" s="8"/>
      <c r="T12" s="8"/>
      <c r="U12" s="8"/>
      <c r="V12" s="8"/>
      <c r="W12" s="8"/>
      <c r="X12" s="8"/>
      <c r="Y12" s="8"/>
      <c r="Z12" s="8"/>
    </row>
    <row r="13" spans="1:26" ht="14.25" customHeight="1">
      <c r="A13" s="4">
        <v>45525</v>
      </c>
      <c r="B13" s="5" t="s">
        <v>8</v>
      </c>
      <c r="C13" s="5" t="s">
        <v>9</v>
      </c>
      <c r="D13" s="16" t="s">
        <v>221</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45527</v>
      </c>
      <c r="B14" s="5" t="s">
        <v>8</v>
      </c>
      <c r="C14" s="5" t="s">
        <v>9</v>
      </c>
      <c r="D14" s="16" t="s">
        <v>222</v>
      </c>
      <c r="E14" s="5" t="s">
        <v>11</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45531</v>
      </c>
      <c r="B15" s="5" t="s">
        <v>8</v>
      </c>
      <c r="C15" s="5" t="s">
        <v>9</v>
      </c>
      <c r="D15" s="16" t="s">
        <v>223</v>
      </c>
      <c r="E15" s="5" t="s">
        <v>15</v>
      </c>
      <c r="F15" s="5" t="s">
        <v>12</v>
      </c>
      <c r="G15" s="7">
        <v>0.01</v>
      </c>
      <c r="H15" s="5"/>
      <c r="I15" s="8"/>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5" customHeight="1">
      <c r="A25" s="4"/>
      <c r="B25" s="5"/>
      <c r="C25" s="42" t="s">
        <v>27</v>
      </c>
      <c r="D25" s="43"/>
      <c r="E25" s="43"/>
      <c r="F25" s="44"/>
      <c r="G25" s="7"/>
      <c r="H25" s="5"/>
      <c r="I25" s="8"/>
      <c r="J25" s="8"/>
      <c r="K25" s="8"/>
      <c r="L25" s="8"/>
      <c r="M25" s="8"/>
      <c r="N25" s="8"/>
      <c r="O25" s="8"/>
      <c r="P25" s="8"/>
      <c r="Q25" s="8"/>
      <c r="R25" s="8"/>
      <c r="S25" s="8"/>
      <c r="T25" s="8"/>
      <c r="U25" s="8"/>
      <c r="V25" s="8"/>
      <c r="W25" s="8"/>
      <c r="X25" s="8"/>
      <c r="Y25" s="8"/>
      <c r="Z25" s="8"/>
    </row>
    <row r="26" spans="1:26" ht="14.25" customHeight="1">
      <c r="A26" s="4"/>
      <c r="B26" s="5"/>
      <c r="C26" s="9"/>
      <c r="D26" s="10" t="s">
        <v>28</v>
      </c>
      <c r="E26" s="5">
        <f>COUNTIF(F2:F24,"WON")</f>
        <v>9</v>
      </c>
      <c r="F26" s="11"/>
      <c r="G26" s="5"/>
      <c r="H26" s="8"/>
      <c r="I26" s="8"/>
      <c r="J26" s="8"/>
      <c r="K26" s="8"/>
      <c r="L26" s="8"/>
      <c r="M26" s="8"/>
      <c r="N26" s="8"/>
      <c r="O26" s="8"/>
      <c r="P26" s="8"/>
      <c r="Q26" s="8"/>
      <c r="R26" s="8"/>
      <c r="S26" s="8"/>
      <c r="T26" s="8"/>
      <c r="U26" s="8"/>
      <c r="V26" s="8"/>
      <c r="W26" s="8"/>
      <c r="X26" s="8"/>
      <c r="Y26" s="8"/>
      <c r="Z26" s="8"/>
    </row>
    <row r="27" spans="1:26" ht="14.25" customHeight="1">
      <c r="A27" s="4"/>
      <c r="B27" s="5"/>
      <c r="C27" s="9"/>
      <c r="D27" s="10" t="s">
        <v>29</v>
      </c>
      <c r="E27" s="5">
        <f>COUNTIF(F2:F24,"LOST")</f>
        <v>5</v>
      </c>
      <c r="F27" s="11"/>
      <c r="G27" s="5"/>
      <c r="H27" s="8"/>
      <c r="I27" s="8"/>
      <c r="J27" s="8"/>
      <c r="K27" s="8"/>
      <c r="L27" s="8"/>
      <c r="M27" s="8"/>
      <c r="N27" s="8"/>
      <c r="O27" s="8"/>
      <c r="P27" s="8"/>
      <c r="Q27" s="8"/>
      <c r="R27" s="8"/>
      <c r="S27" s="8"/>
      <c r="T27" s="8"/>
      <c r="U27" s="8"/>
      <c r="V27" s="8"/>
      <c r="W27" s="8"/>
      <c r="X27" s="8"/>
      <c r="Y27" s="8"/>
      <c r="Z27" s="8"/>
    </row>
    <row r="28" spans="1:26" ht="14.25" customHeight="1">
      <c r="A28" s="4"/>
      <c r="B28" s="5"/>
      <c r="C28" s="9"/>
      <c r="D28" s="10" t="s">
        <v>30</v>
      </c>
      <c r="E28" s="5">
        <f>SUM(E26:E27)</f>
        <v>14</v>
      </c>
      <c r="F28" s="11"/>
      <c r="G28" s="5"/>
      <c r="H28" s="8"/>
      <c r="I28" s="8"/>
      <c r="J28" s="8"/>
      <c r="K28" s="8"/>
      <c r="L28" s="8"/>
      <c r="M28" s="8"/>
      <c r="N28" s="8"/>
      <c r="O28" s="8"/>
      <c r="P28" s="8"/>
      <c r="Q28" s="8"/>
      <c r="R28" s="8"/>
      <c r="S28" s="8"/>
      <c r="T28" s="8"/>
      <c r="U28" s="8"/>
      <c r="V28" s="8"/>
      <c r="W28" s="8"/>
      <c r="X28" s="8"/>
      <c r="Y28" s="8"/>
      <c r="Z28" s="8"/>
    </row>
    <row r="29" spans="1:26" ht="14.25" customHeight="1">
      <c r="A29" s="4"/>
      <c r="B29" s="5"/>
      <c r="C29" s="9"/>
      <c r="D29" s="10" t="s">
        <v>31</v>
      </c>
      <c r="E29" s="7">
        <f>SUM(G2:G24)</f>
        <v>0.10899999999999999</v>
      </c>
      <c r="F29" s="12"/>
      <c r="G29" s="5"/>
      <c r="H29" s="8"/>
      <c r="I29" s="8"/>
      <c r="J29" s="8"/>
      <c r="K29" s="8"/>
      <c r="L29" s="8"/>
      <c r="M29" s="8"/>
      <c r="N29" s="8"/>
      <c r="O29" s="8"/>
      <c r="P29" s="8"/>
      <c r="Q29" s="8"/>
      <c r="R29" s="8"/>
      <c r="S29" s="8"/>
      <c r="T29" s="8"/>
      <c r="U29" s="8"/>
      <c r="V29" s="8"/>
      <c r="W29" s="8"/>
      <c r="X29" s="8"/>
      <c r="Y29" s="8"/>
      <c r="Z29" s="8"/>
    </row>
    <row r="30" spans="1:26" ht="14.25" customHeight="1">
      <c r="A30" s="4"/>
      <c r="B30" s="5"/>
      <c r="C30" s="9"/>
      <c r="D30" s="10" t="s">
        <v>32</v>
      </c>
      <c r="E30" s="7">
        <f>'Data Calcs'!$S$2</f>
        <v>0.1</v>
      </c>
      <c r="F30" s="12" t="str">
        <f>IF(E29&gt;=E30,"ACHIEVED","")</f>
        <v>ACHIEVED</v>
      </c>
      <c r="G30" s="5"/>
      <c r="H30" s="8"/>
      <c r="I30" s="8"/>
      <c r="J30" s="8"/>
      <c r="K30" s="8"/>
      <c r="L30" s="8"/>
      <c r="M30" s="8"/>
      <c r="N30" s="8"/>
      <c r="O30" s="8"/>
      <c r="P30" s="8"/>
      <c r="Q30" s="8"/>
      <c r="R30" s="8"/>
      <c r="S30" s="8"/>
      <c r="T30" s="8"/>
      <c r="U30" s="8"/>
      <c r="V30" s="8"/>
      <c r="W30" s="8"/>
      <c r="X30" s="8"/>
      <c r="Y30" s="8"/>
      <c r="Z30" s="8"/>
    </row>
    <row r="31" spans="1:26" ht="14.25" customHeight="1">
      <c r="A31" s="4"/>
      <c r="B31" s="5"/>
      <c r="C31" s="13"/>
      <c r="D31" s="14"/>
      <c r="E31" s="14"/>
      <c r="F31" s="15"/>
      <c r="G31" s="5"/>
      <c r="H31" s="8"/>
      <c r="I31" s="8"/>
      <c r="J31" s="8"/>
      <c r="K31" s="8"/>
      <c r="L31" s="8"/>
      <c r="M31" s="8"/>
      <c r="N31" s="8"/>
      <c r="O31" s="8"/>
      <c r="P31" s="8"/>
      <c r="Q31" s="8"/>
      <c r="R31" s="8"/>
      <c r="S31" s="8"/>
      <c r="T31" s="8"/>
      <c r="U31" s="8"/>
      <c r="V31" s="8"/>
      <c r="W31" s="8"/>
      <c r="X31" s="8"/>
      <c r="Y31" s="8"/>
      <c r="Z31" s="8"/>
    </row>
    <row r="32" spans="1:26" ht="14.25" customHeight="1">
      <c r="A32" s="4"/>
      <c r="B32" s="5"/>
      <c r="C32" s="5"/>
      <c r="D32" s="5"/>
      <c r="E32" s="5"/>
      <c r="F32" s="5"/>
      <c r="G32" s="7"/>
      <c r="H32" s="5"/>
      <c r="I32" s="8"/>
      <c r="J32" s="8"/>
      <c r="K32" s="8"/>
      <c r="L32" s="8"/>
      <c r="M32" s="8"/>
      <c r="N32" s="8"/>
      <c r="O32" s="8"/>
      <c r="P32" s="8"/>
      <c r="Q32" s="8"/>
      <c r="R32" s="8"/>
      <c r="S32" s="8"/>
      <c r="T32" s="8"/>
      <c r="U32" s="8"/>
      <c r="V32" s="8"/>
      <c r="W32" s="8"/>
      <c r="X32" s="8"/>
      <c r="Y32" s="8"/>
      <c r="Z32" s="8"/>
    </row>
    <row r="33" spans="1:26" ht="14.25" customHeight="1">
      <c r="A33" s="4"/>
      <c r="B33" s="5"/>
      <c r="C33" s="5"/>
      <c r="D33" s="5"/>
      <c r="E33" s="5"/>
      <c r="F33" s="5"/>
      <c r="G33" s="7"/>
      <c r="H33" s="5"/>
      <c r="I33" s="8"/>
      <c r="J33" s="8"/>
      <c r="K33" s="8"/>
      <c r="L33" s="8"/>
      <c r="M33" s="8"/>
      <c r="N33" s="8"/>
      <c r="O33" s="8"/>
      <c r="P33" s="8"/>
      <c r="Q33" s="8"/>
      <c r="R33" s="8"/>
      <c r="S33" s="8"/>
      <c r="T33" s="8"/>
      <c r="U33" s="8"/>
      <c r="V33" s="8"/>
      <c r="W33" s="8"/>
      <c r="X33" s="8"/>
      <c r="Y33" s="8"/>
      <c r="Z33" s="8"/>
    </row>
    <row r="34" spans="1:26" ht="14.25" customHeight="1">
      <c r="A34" s="45" t="s">
        <v>33</v>
      </c>
      <c r="B34" s="46"/>
      <c r="C34" s="46"/>
      <c r="D34" s="46"/>
      <c r="E34" s="46"/>
      <c r="F34" s="46"/>
      <c r="G34" s="46"/>
      <c r="H34" s="5"/>
      <c r="I34" s="8"/>
      <c r="J34" s="8"/>
      <c r="K34" s="8"/>
      <c r="L34" s="8"/>
      <c r="M34" s="8"/>
      <c r="N34" s="8"/>
      <c r="O34" s="8"/>
      <c r="P34" s="8"/>
      <c r="Q34" s="8"/>
      <c r="R34" s="8"/>
      <c r="S34" s="8"/>
      <c r="T34" s="8"/>
      <c r="U34" s="8"/>
      <c r="V34" s="8"/>
      <c r="W34" s="8"/>
      <c r="X34" s="8"/>
      <c r="Y34" s="8"/>
      <c r="Z34" s="8"/>
    </row>
    <row r="35" spans="1:26" ht="14.25" customHeight="1">
      <c r="A35" s="1" t="s">
        <v>0</v>
      </c>
      <c r="B35" s="2" t="s">
        <v>1</v>
      </c>
      <c r="C35" s="2" t="s">
        <v>2</v>
      </c>
      <c r="D35" s="2" t="s">
        <v>3</v>
      </c>
      <c r="E35" s="2" t="s">
        <v>4</v>
      </c>
      <c r="F35" s="2" t="s">
        <v>5</v>
      </c>
      <c r="G35" s="3" t="s">
        <v>6</v>
      </c>
      <c r="H35" s="5"/>
      <c r="I35" s="8"/>
      <c r="J35" s="8"/>
      <c r="K35" s="8"/>
      <c r="L35" s="8"/>
      <c r="M35" s="8"/>
      <c r="N35" s="8"/>
      <c r="O35" s="8"/>
      <c r="P35" s="8"/>
      <c r="Q35" s="8"/>
      <c r="R35" s="8"/>
      <c r="S35" s="8"/>
      <c r="T35" s="8"/>
      <c r="U35" s="8"/>
      <c r="V35" s="8"/>
      <c r="W35" s="8"/>
      <c r="X35" s="8"/>
      <c r="Y35" s="8"/>
      <c r="Z35" s="8"/>
    </row>
    <row r="36" spans="1:26" ht="14.25" customHeight="1">
      <c r="A36" s="4">
        <v>45532</v>
      </c>
      <c r="B36" s="5" t="s">
        <v>8</v>
      </c>
      <c r="C36" s="5" t="s">
        <v>9</v>
      </c>
      <c r="D36" s="16" t="s">
        <v>224</v>
      </c>
      <c r="E36" s="5" t="s">
        <v>11</v>
      </c>
      <c r="F36" s="5" t="s">
        <v>14</v>
      </c>
      <c r="G36" s="7">
        <v>-0.01</v>
      </c>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8"/>
      <c r="J38" s="8"/>
      <c r="K38" s="8"/>
      <c r="L38" s="8"/>
      <c r="M38" s="8"/>
      <c r="N38" s="8"/>
      <c r="O38" s="8"/>
      <c r="P38" s="8"/>
      <c r="Q38" s="8"/>
      <c r="R38" s="8"/>
      <c r="S38" s="8"/>
      <c r="T38" s="8"/>
      <c r="U38" s="8"/>
      <c r="V38" s="8"/>
      <c r="W38" s="8"/>
      <c r="X38" s="8"/>
      <c r="Y38" s="8"/>
      <c r="Z38" s="8"/>
    </row>
    <row r="39" spans="1:26" ht="14.25" customHeight="1">
      <c r="A39" s="4"/>
      <c r="B39" s="5"/>
      <c r="C39" s="5"/>
      <c r="D39" s="5"/>
      <c r="E39" s="5"/>
      <c r="F39" s="5"/>
      <c r="G39" s="7"/>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47" t="s">
        <v>68</v>
      </c>
      <c r="D87" s="43"/>
      <c r="E87" s="43"/>
      <c r="F87" s="43"/>
      <c r="G87" s="5"/>
      <c r="H87" s="5"/>
      <c r="I87" s="8"/>
      <c r="J87" s="8"/>
      <c r="K87" s="8"/>
      <c r="L87" s="8"/>
      <c r="M87" s="8"/>
      <c r="N87" s="8"/>
      <c r="O87" s="8"/>
      <c r="P87" s="8"/>
      <c r="Q87" s="8"/>
      <c r="R87" s="8"/>
      <c r="S87" s="8"/>
      <c r="T87" s="8"/>
      <c r="U87" s="8"/>
      <c r="V87" s="8"/>
      <c r="W87" s="8"/>
      <c r="X87" s="8"/>
      <c r="Y87" s="8"/>
      <c r="Z87" s="8"/>
    </row>
    <row r="88" spans="1:26" ht="14.25" customHeight="1">
      <c r="A88" s="4"/>
      <c r="B88" s="5"/>
      <c r="C88" s="17"/>
      <c r="D88" s="18" t="s">
        <v>27</v>
      </c>
      <c r="E88" s="18"/>
      <c r="F88" s="12"/>
      <c r="G88" s="5"/>
      <c r="H88" s="8"/>
      <c r="I88" s="8"/>
      <c r="J88" s="8"/>
      <c r="K88" s="8"/>
      <c r="L88" s="8"/>
      <c r="M88" s="8"/>
      <c r="N88" s="8"/>
      <c r="O88" s="8"/>
      <c r="P88" s="8"/>
      <c r="Q88" s="8"/>
      <c r="R88" s="8"/>
      <c r="S88" s="8"/>
      <c r="T88" s="8"/>
      <c r="U88" s="8"/>
      <c r="V88" s="8"/>
      <c r="W88" s="8"/>
      <c r="X88" s="8"/>
      <c r="Y88" s="8"/>
      <c r="Z88" s="8"/>
    </row>
    <row r="89" spans="1:26" ht="14.25" customHeight="1">
      <c r="A89" s="4"/>
      <c r="B89" s="5"/>
      <c r="C89" s="48" t="s">
        <v>69</v>
      </c>
      <c r="D89" s="49"/>
      <c r="E89" s="49"/>
      <c r="F89" s="50"/>
      <c r="G89" s="5"/>
      <c r="H89" s="5"/>
      <c r="I89" s="8"/>
      <c r="J89" s="8"/>
      <c r="K89" s="8"/>
      <c r="L89" s="8"/>
      <c r="M89" s="8"/>
      <c r="N89" s="8"/>
      <c r="O89" s="8"/>
      <c r="P89" s="8"/>
      <c r="Q89" s="8"/>
      <c r="R89" s="8"/>
      <c r="S89" s="8"/>
      <c r="T89" s="8"/>
      <c r="U89" s="8"/>
      <c r="V89" s="8"/>
      <c r="W89" s="8"/>
      <c r="X89" s="8"/>
      <c r="Y89" s="8"/>
      <c r="Z89" s="8"/>
    </row>
    <row r="90" spans="1:26" ht="14.25" customHeight="1">
      <c r="A90" s="4"/>
      <c r="B90" s="5"/>
      <c r="C90" s="17"/>
      <c r="D90" s="10" t="s">
        <v>70</v>
      </c>
      <c r="E90" s="5">
        <f>COUNTIF(F2:F24,"WON")</f>
        <v>9</v>
      </c>
      <c r="F90" s="12"/>
      <c r="G90" s="5"/>
      <c r="H90" s="8"/>
      <c r="I90" s="8"/>
      <c r="J90" s="8"/>
      <c r="K90" s="8"/>
      <c r="L90" s="8"/>
      <c r="M90" s="8"/>
      <c r="N90" s="8"/>
      <c r="O90" s="8"/>
      <c r="P90" s="8"/>
      <c r="Q90" s="8"/>
      <c r="R90" s="8"/>
      <c r="S90" s="8"/>
      <c r="T90" s="8"/>
      <c r="U90" s="8"/>
      <c r="V90" s="8"/>
      <c r="W90" s="8"/>
      <c r="X90" s="8"/>
      <c r="Y90" s="8"/>
      <c r="Z90" s="8"/>
    </row>
    <row r="91" spans="1:26" ht="14.25" customHeight="1">
      <c r="A91" s="4"/>
      <c r="B91" s="5"/>
      <c r="C91" s="17"/>
      <c r="D91" s="10" t="s">
        <v>71</v>
      </c>
      <c r="E91" s="5">
        <f>COUNTIF(F2:F24,"LOST")</f>
        <v>5</v>
      </c>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17"/>
      <c r="D92" s="10" t="s">
        <v>30</v>
      </c>
      <c r="E92" s="5">
        <f>E90+E91</f>
        <v>14</v>
      </c>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17"/>
      <c r="D93" s="10" t="s">
        <v>72</v>
      </c>
      <c r="E93" s="7">
        <f>SUM(G2:G24)</f>
        <v>0.10899999999999999</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32</v>
      </c>
      <c r="E94" s="7">
        <f>'Data Calcs'!$S$2</f>
        <v>0.1</v>
      </c>
      <c r="F94" s="12" t="str">
        <f>IF(E93&gt;=E94,"ACHIEVED","")</f>
        <v>ACHIEVED</v>
      </c>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73</v>
      </c>
      <c r="E95" s="19">
        <f>IFERROR((E90/E92),0)</f>
        <v>0.6428571428571429</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48" t="s">
        <v>74</v>
      </c>
      <c r="D96" s="49"/>
      <c r="E96" s="49"/>
      <c r="F96" s="50"/>
      <c r="G96" s="5"/>
      <c r="H96" s="5"/>
      <c r="I96" s="8"/>
      <c r="J96" s="8"/>
      <c r="K96" s="8"/>
      <c r="L96" s="8"/>
      <c r="M96" s="8"/>
      <c r="N96" s="8"/>
      <c r="O96" s="8"/>
      <c r="P96" s="8"/>
      <c r="Q96" s="8"/>
      <c r="R96" s="8"/>
      <c r="S96" s="8"/>
      <c r="T96" s="8"/>
      <c r="U96" s="8"/>
      <c r="V96" s="8"/>
      <c r="W96" s="8"/>
      <c r="X96" s="8"/>
      <c r="Y96" s="8"/>
      <c r="Z96" s="8"/>
    </row>
    <row r="97" spans="1:26" ht="14.25" customHeight="1">
      <c r="A97" s="4"/>
      <c r="B97" s="5"/>
      <c r="C97" s="9"/>
      <c r="D97" s="10" t="s">
        <v>75</v>
      </c>
      <c r="E97" s="5">
        <f>COUNTIF(F36:F86,"WON")</f>
        <v>0</v>
      </c>
      <c r="F97" s="11"/>
      <c r="G97" s="5"/>
      <c r="H97" s="8"/>
      <c r="I97" s="8"/>
      <c r="J97" s="8"/>
      <c r="K97" s="8"/>
      <c r="L97" s="8"/>
      <c r="M97" s="8"/>
      <c r="N97" s="8"/>
      <c r="O97" s="8"/>
      <c r="P97" s="8"/>
      <c r="Q97" s="8"/>
      <c r="R97" s="8"/>
      <c r="S97" s="8"/>
      <c r="T97" s="8"/>
      <c r="U97" s="8"/>
      <c r="V97" s="8"/>
      <c r="W97" s="8"/>
      <c r="X97" s="8"/>
      <c r="Y97" s="8"/>
      <c r="Z97" s="8"/>
    </row>
    <row r="98" spans="1:26" ht="14.25" customHeight="1">
      <c r="A98" s="4"/>
      <c r="B98" s="5"/>
      <c r="C98" s="9"/>
      <c r="D98" s="10" t="s">
        <v>76</v>
      </c>
      <c r="E98" s="5">
        <f>COUNTIF(F36:F86,"LOST")</f>
        <v>1</v>
      </c>
      <c r="F98" s="11"/>
      <c r="G98" s="5"/>
      <c r="H98" s="8"/>
      <c r="I98" s="8"/>
      <c r="J98" s="8"/>
      <c r="K98" s="8"/>
      <c r="L98" s="8"/>
      <c r="M98" s="8"/>
      <c r="N98" s="8"/>
      <c r="O98" s="8"/>
      <c r="P98" s="8"/>
      <c r="Q98" s="8"/>
      <c r="R98" s="8"/>
      <c r="S98" s="8"/>
      <c r="T98" s="8"/>
      <c r="U98" s="8"/>
      <c r="V98" s="8"/>
      <c r="W98" s="8"/>
      <c r="X98" s="8"/>
      <c r="Y98" s="8"/>
      <c r="Z98" s="8"/>
    </row>
    <row r="99" spans="1:26" ht="14.25" customHeight="1">
      <c r="A99" s="4"/>
      <c r="B99" s="5"/>
      <c r="C99" s="9"/>
      <c r="D99" s="10" t="s">
        <v>77</v>
      </c>
      <c r="E99" s="5">
        <f>E97+E98</f>
        <v>1</v>
      </c>
      <c r="F99" s="11"/>
      <c r="G99" s="5"/>
      <c r="H99" s="8"/>
      <c r="I99" s="8"/>
      <c r="J99" s="8"/>
      <c r="K99" s="8"/>
      <c r="L99" s="8"/>
      <c r="M99" s="8"/>
      <c r="N99" s="8"/>
      <c r="O99" s="8"/>
      <c r="P99" s="8"/>
      <c r="Q99" s="8"/>
      <c r="R99" s="8"/>
      <c r="S99" s="8"/>
      <c r="T99" s="8"/>
      <c r="U99" s="8"/>
      <c r="V99" s="8"/>
      <c r="W99" s="8"/>
      <c r="X99" s="8"/>
      <c r="Y99" s="8"/>
      <c r="Z99" s="8"/>
    </row>
    <row r="100" spans="1:26" ht="14.25" customHeight="1">
      <c r="A100" s="4"/>
      <c r="B100" s="5"/>
      <c r="C100" s="9"/>
      <c r="D100" s="10" t="s">
        <v>78</v>
      </c>
      <c r="E100" s="7">
        <f>SUM(G35:G86)</f>
        <v>-0.01</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73</v>
      </c>
      <c r="E101" s="19">
        <f>IFERROR((E97/E99),0)</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48" t="s">
        <v>79</v>
      </c>
      <c r="D102" s="49"/>
      <c r="E102" s="49"/>
      <c r="F102" s="50"/>
      <c r="G102" s="5"/>
      <c r="H102" s="5"/>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28</v>
      </c>
      <c r="E103" s="5">
        <f t="shared" ref="E103:E105" si="0">E97+E90</f>
        <v>9</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29</v>
      </c>
      <c r="E104" s="5">
        <f t="shared" si="0"/>
        <v>6</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80</v>
      </c>
      <c r="E105" s="5">
        <f t="shared" si="0"/>
        <v>15</v>
      </c>
      <c r="F105" s="12"/>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81</v>
      </c>
      <c r="E106" s="7">
        <f>E93+E100</f>
        <v>9.8999999999999991E-2</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82</v>
      </c>
      <c r="E107" s="19">
        <f>IFERROR((E103/E105),0)</f>
        <v>0.6</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13"/>
      <c r="D108" s="14"/>
      <c r="E108" s="14"/>
      <c r="F108" s="15"/>
      <c r="G108" s="19"/>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5"/>
      <c r="D109" s="5"/>
      <c r="E109" s="5"/>
      <c r="F109" s="5"/>
      <c r="G109" s="7"/>
      <c r="H109" s="5"/>
      <c r="I109" s="8"/>
      <c r="J109" s="8"/>
      <c r="K109" s="8"/>
      <c r="L109" s="8"/>
      <c r="M109" s="8"/>
      <c r="N109" s="8"/>
      <c r="O109" s="8"/>
      <c r="P109" s="8"/>
      <c r="Q109" s="8"/>
      <c r="R109" s="8"/>
      <c r="S109" s="8"/>
      <c r="T109" s="8"/>
      <c r="U109" s="8"/>
      <c r="V109" s="8"/>
      <c r="W109" s="8"/>
      <c r="X109" s="8"/>
      <c r="Y109" s="8"/>
      <c r="Z109" s="8"/>
    </row>
    <row r="110" spans="1:26" ht="14.25" customHeight="1">
      <c r="A110" s="4"/>
      <c r="B110" s="5"/>
      <c r="C110" s="5"/>
      <c r="D110" s="5"/>
      <c r="E110" s="5"/>
      <c r="F110" s="19"/>
      <c r="G110" s="7"/>
      <c r="H110" s="5"/>
      <c r="I110" s="8"/>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19"/>
      <c r="G111" s="7"/>
      <c r="H111" s="5"/>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sheetData>
  <mergeCells count="6">
    <mergeCell ref="C102:F102"/>
    <mergeCell ref="C25:F25"/>
    <mergeCell ref="A34:G34"/>
    <mergeCell ref="C87:F87"/>
    <mergeCell ref="C89:F89"/>
    <mergeCell ref="C96:F96"/>
  </mergeCells>
  <conditionalFormatting sqref="E100 E106">
    <cfRule type="cellIs" dxfId="121" priority="3" operator="lessThan">
      <formula>0</formula>
    </cfRule>
    <cfRule type="cellIs" dxfId="120" priority="4" operator="greaterThan">
      <formula>0</formula>
    </cfRule>
  </conditionalFormatting>
  <conditionalFormatting sqref="F26:F28 E29 F97:F101">
    <cfRule type="cellIs" dxfId="119" priority="7" operator="lessThan">
      <formula>0</formula>
    </cfRule>
    <cfRule type="cellIs" dxfId="118" priority="8" operator="greaterThan">
      <formula>0</formula>
    </cfRule>
  </conditionalFormatting>
  <conditionalFormatting sqref="F31 G32:G33 E93 F108 G109:G996">
    <cfRule type="cellIs" dxfId="117" priority="1" operator="lessThan">
      <formula>0</formula>
    </cfRule>
    <cfRule type="cellIs" dxfId="116" priority="2" operator="greaterThan">
      <formula>0</formula>
    </cfRule>
  </conditionalFormatting>
  <conditionalFormatting sqref="G2:G25">
    <cfRule type="cellIs" dxfId="115" priority="5" operator="lessThan">
      <formula>0</formula>
    </cfRule>
    <cfRule type="cellIs" dxfId="114" priority="6" operator="greaterThan">
      <formula>0</formula>
    </cfRule>
  </conditionalFormatting>
  <conditionalFormatting sqref="G36:G86">
    <cfRule type="cellIs" dxfId="113" priority="9" operator="lessThan">
      <formula>0</formula>
    </cfRule>
    <cfRule type="cellIs" dxfId="112" priority="10" operator="greaterThan">
      <formula>0</formula>
    </cfRule>
  </conditionalFormatting>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36" r:id="rId15" xr:uid="{00000000-0004-0000-0700-00000E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700-000000000000}">
          <x14:formula1>
            <xm:f>'Data Calcs'!$K$2:$K$25</xm:f>
          </x14:formula1>
          <xm:sqref>B2:B24 B36:B86</xm:sqref>
        </x14:dataValidation>
        <x14:dataValidation type="list" allowBlank="1" showErrorMessage="1" xr:uid="{00000000-0002-0000-0700-000001000000}">
          <x14:formula1>
            <xm:f>'Data Calcs'!$Q$2:$Q$3</xm:f>
          </x14:formula1>
          <xm:sqref>F2:F24 F36:F86</xm:sqref>
        </x14:dataValidation>
        <x14:dataValidation type="list" allowBlank="1" showErrorMessage="1" xr:uid="{00000000-0002-0000-0700-000002000000}">
          <x14:formula1>
            <xm:f>'Data Calcs'!$O$2:$O$3</xm:f>
          </x14:formula1>
          <xm:sqref>E2:E24 E36:E86</xm:sqref>
        </x14:dataValidation>
        <x14:dataValidation type="list" allowBlank="1" showErrorMessage="1" xr:uid="{00000000-0002-0000-0700-000003000000}">
          <x14:formula1>
            <xm:f>'Data Calcs'!$M$2:$M$25</xm:f>
          </x14:formula1>
          <xm:sqref>C2:C24 C36:C86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45539</v>
      </c>
      <c r="B2" s="5" t="s">
        <v>8</v>
      </c>
      <c r="C2" s="5" t="s">
        <v>9</v>
      </c>
      <c r="D2" s="6" t="s">
        <v>225</v>
      </c>
      <c r="E2" s="5" t="s">
        <v>15</v>
      </c>
      <c r="F2" s="5" t="s">
        <v>12</v>
      </c>
      <c r="G2" s="7">
        <v>1.4999999999999999E-2</v>
      </c>
      <c r="H2" s="5"/>
      <c r="I2" s="8"/>
      <c r="J2" s="8"/>
      <c r="K2" s="8"/>
      <c r="L2" s="8"/>
      <c r="M2" s="8"/>
      <c r="N2" s="8"/>
      <c r="O2" s="8"/>
      <c r="P2" s="8"/>
      <c r="Q2" s="8"/>
      <c r="R2" s="8"/>
      <c r="S2" s="8"/>
      <c r="T2" s="8"/>
      <c r="U2" s="8"/>
      <c r="V2" s="8"/>
      <c r="W2" s="8"/>
      <c r="X2" s="8"/>
      <c r="Y2" s="8"/>
      <c r="Z2" s="8"/>
    </row>
    <row r="3" spans="1:26" ht="14.25" customHeight="1">
      <c r="A3" s="4">
        <v>45540</v>
      </c>
      <c r="B3" s="5" t="s">
        <v>8</v>
      </c>
      <c r="C3" s="5" t="s">
        <v>9</v>
      </c>
      <c r="D3" s="16" t="s">
        <v>226</v>
      </c>
      <c r="E3" s="5" t="s">
        <v>11</v>
      </c>
      <c r="F3" s="5" t="s">
        <v>14</v>
      </c>
      <c r="G3" s="7">
        <v>0</v>
      </c>
      <c r="H3" s="5" t="s">
        <v>227</v>
      </c>
      <c r="I3" s="8"/>
      <c r="J3" s="8"/>
      <c r="K3" s="8"/>
      <c r="L3" s="8"/>
      <c r="M3" s="8"/>
      <c r="N3" s="8"/>
      <c r="O3" s="8"/>
      <c r="P3" s="8"/>
      <c r="Q3" s="8"/>
      <c r="R3" s="8"/>
      <c r="S3" s="8"/>
      <c r="T3" s="8"/>
      <c r="U3" s="8"/>
      <c r="V3" s="8"/>
      <c r="W3" s="8"/>
      <c r="X3" s="8"/>
      <c r="Y3" s="8"/>
      <c r="Z3" s="8"/>
    </row>
    <row r="4" spans="1:26" ht="14.25" customHeight="1">
      <c r="A4" s="4">
        <v>45540</v>
      </c>
      <c r="B4" s="5" t="s">
        <v>8</v>
      </c>
      <c r="C4" s="5" t="s">
        <v>9</v>
      </c>
      <c r="D4" s="16" t="s">
        <v>226</v>
      </c>
      <c r="E4" s="5" t="s">
        <v>15</v>
      </c>
      <c r="F4" s="5" t="s">
        <v>14</v>
      </c>
      <c r="G4" s="7">
        <v>-0.01</v>
      </c>
      <c r="H4" s="5"/>
      <c r="I4" s="8"/>
      <c r="J4" s="8"/>
      <c r="K4" s="8"/>
      <c r="L4" s="8"/>
      <c r="M4" s="8"/>
      <c r="N4" s="8"/>
      <c r="O4" s="8"/>
      <c r="P4" s="8"/>
      <c r="Q4" s="8"/>
      <c r="R4" s="8"/>
      <c r="S4" s="8"/>
      <c r="T4" s="8"/>
      <c r="U4" s="8"/>
      <c r="V4" s="8"/>
      <c r="W4" s="8"/>
      <c r="X4" s="8"/>
      <c r="Y4" s="8"/>
      <c r="Z4" s="8"/>
    </row>
    <row r="5" spans="1:26" ht="14.25" customHeight="1">
      <c r="A5" s="4">
        <v>45545</v>
      </c>
      <c r="B5" s="5" t="s">
        <v>25</v>
      </c>
      <c r="C5" s="5" t="s">
        <v>118</v>
      </c>
      <c r="D5" s="16" t="s">
        <v>228</v>
      </c>
      <c r="E5" s="5" t="s">
        <v>11</v>
      </c>
      <c r="F5" s="5" t="s">
        <v>14</v>
      </c>
      <c r="G5" s="7">
        <v>-0.01</v>
      </c>
      <c r="H5" s="5"/>
      <c r="I5" s="8"/>
      <c r="J5" s="8"/>
      <c r="K5" s="8"/>
      <c r="L5" s="8"/>
      <c r="M5" s="8"/>
      <c r="N5" s="8"/>
      <c r="O5" s="8"/>
      <c r="P5" s="8"/>
      <c r="Q5" s="8"/>
      <c r="R5" s="8"/>
      <c r="S5" s="8"/>
      <c r="T5" s="8"/>
      <c r="U5" s="8"/>
      <c r="V5" s="8"/>
      <c r="W5" s="8"/>
      <c r="X5" s="8"/>
      <c r="Y5" s="8"/>
      <c r="Z5" s="8"/>
    </row>
    <row r="6" spans="1:26" ht="14.25" customHeight="1">
      <c r="A6" s="4">
        <v>45546</v>
      </c>
      <c r="B6" s="5" t="s">
        <v>8</v>
      </c>
      <c r="C6" s="5" t="s">
        <v>9</v>
      </c>
      <c r="D6" s="16" t="s">
        <v>229</v>
      </c>
      <c r="E6" s="5" t="s">
        <v>15</v>
      </c>
      <c r="F6" s="5" t="s">
        <v>14</v>
      </c>
      <c r="G6" s="7">
        <v>-0.01</v>
      </c>
      <c r="H6" s="5"/>
      <c r="I6" s="8"/>
      <c r="J6" s="8"/>
      <c r="K6" s="8"/>
      <c r="L6" s="8"/>
      <c r="M6" s="8"/>
      <c r="N6" s="8"/>
      <c r="O6" s="8"/>
      <c r="P6" s="8"/>
      <c r="Q6" s="8"/>
      <c r="R6" s="8"/>
      <c r="S6" s="8"/>
      <c r="T6" s="8"/>
      <c r="U6" s="8"/>
      <c r="V6" s="8"/>
      <c r="W6" s="8"/>
      <c r="X6" s="8"/>
      <c r="Y6" s="8"/>
      <c r="Z6" s="8"/>
    </row>
    <row r="7" spans="1:26" ht="14.25" customHeight="1">
      <c r="A7" s="4">
        <v>45546</v>
      </c>
      <c r="B7" s="5" t="s">
        <v>8</v>
      </c>
      <c r="C7" s="5" t="s">
        <v>9</v>
      </c>
      <c r="D7" s="16" t="s">
        <v>229</v>
      </c>
      <c r="E7" s="5" t="s">
        <v>15</v>
      </c>
      <c r="F7" s="5" t="s">
        <v>12</v>
      </c>
      <c r="G7" s="7">
        <v>0.01</v>
      </c>
      <c r="H7" s="5" t="s">
        <v>230</v>
      </c>
      <c r="I7" s="8"/>
      <c r="J7" s="8"/>
      <c r="K7" s="8"/>
      <c r="L7" s="8"/>
      <c r="M7" s="8"/>
      <c r="N7" s="8"/>
      <c r="O7" s="8"/>
      <c r="P7" s="8"/>
      <c r="Q7" s="8"/>
      <c r="R7" s="8"/>
      <c r="S7" s="8"/>
      <c r="T7" s="8"/>
      <c r="U7" s="8"/>
      <c r="V7" s="8"/>
      <c r="W7" s="8"/>
      <c r="X7" s="8"/>
      <c r="Y7" s="8"/>
      <c r="Z7" s="8"/>
    </row>
    <row r="8" spans="1:26" ht="14.25" customHeight="1">
      <c r="A8" s="4">
        <v>45547</v>
      </c>
      <c r="B8" s="5" t="s">
        <v>25</v>
      </c>
      <c r="C8" s="5" t="s">
        <v>9</v>
      </c>
      <c r="D8" s="16" t="s">
        <v>231</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45547</v>
      </c>
      <c r="B9" s="5" t="s">
        <v>232</v>
      </c>
      <c r="C9" s="5" t="s">
        <v>118</v>
      </c>
      <c r="D9" s="16" t="s">
        <v>233</v>
      </c>
      <c r="E9" s="5" t="s">
        <v>11</v>
      </c>
      <c r="F9" s="5" t="s">
        <v>12</v>
      </c>
      <c r="G9" s="7">
        <v>0.02</v>
      </c>
      <c r="H9" s="5"/>
      <c r="I9" s="8"/>
      <c r="J9" s="8"/>
      <c r="K9" s="8"/>
      <c r="L9" s="8"/>
      <c r="M9" s="8"/>
      <c r="N9" s="8"/>
      <c r="O9" s="8"/>
      <c r="P9" s="8"/>
      <c r="Q9" s="8"/>
      <c r="R9" s="8"/>
      <c r="S9" s="8"/>
      <c r="T9" s="8"/>
      <c r="U9" s="8"/>
      <c r="V9" s="8"/>
      <c r="W9" s="8"/>
      <c r="X9" s="8"/>
      <c r="Y9" s="8"/>
      <c r="Z9" s="8"/>
    </row>
    <row r="10" spans="1:26" ht="14.25" customHeight="1">
      <c r="A10" s="4">
        <v>45548</v>
      </c>
      <c r="B10" s="5" t="s">
        <v>8</v>
      </c>
      <c r="C10" s="5" t="s">
        <v>9</v>
      </c>
      <c r="D10" s="16" t="s">
        <v>234</v>
      </c>
      <c r="E10" s="5" t="s">
        <v>11</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45548</v>
      </c>
      <c r="B11" s="5" t="s">
        <v>117</v>
      </c>
      <c r="C11" s="5" t="s">
        <v>118</v>
      </c>
      <c r="D11" s="16" t="s">
        <v>235</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v>45552</v>
      </c>
      <c r="B12" s="5" t="s">
        <v>25</v>
      </c>
      <c r="C12" s="5" t="s">
        <v>9</v>
      </c>
      <c r="D12" s="16" t="s">
        <v>236</v>
      </c>
      <c r="E12" s="5" t="s">
        <v>11</v>
      </c>
      <c r="F12" s="5" t="s">
        <v>14</v>
      </c>
      <c r="G12" s="7">
        <v>-0.01</v>
      </c>
      <c r="H12" s="5" t="s">
        <v>237</v>
      </c>
      <c r="I12" s="8"/>
      <c r="J12" s="8"/>
      <c r="K12" s="8"/>
      <c r="L12" s="8"/>
      <c r="M12" s="8"/>
      <c r="N12" s="8"/>
      <c r="O12" s="8"/>
      <c r="P12" s="8"/>
      <c r="Q12" s="8"/>
      <c r="R12" s="8"/>
      <c r="S12" s="8"/>
      <c r="T12" s="8"/>
      <c r="U12" s="8"/>
      <c r="V12" s="8"/>
      <c r="W12" s="8"/>
      <c r="X12" s="8"/>
      <c r="Y12" s="8"/>
      <c r="Z12" s="8"/>
    </row>
    <row r="13" spans="1:26" ht="14.25" customHeight="1">
      <c r="A13" s="4">
        <v>45552</v>
      </c>
      <c r="B13" s="5" t="s">
        <v>152</v>
      </c>
      <c r="C13" s="5" t="s">
        <v>118</v>
      </c>
      <c r="D13" s="16" t="s">
        <v>238</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45553</v>
      </c>
      <c r="B14" s="5" t="s">
        <v>162</v>
      </c>
      <c r="C14" s="5" t="s">
        <v>118</v>
      </c>
      <c r="D14" s="16" t="s">
        <v>239</v>
      </c>
      <c r="E14" s="5" t="s">
        <v>11</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45554</v>
      </c>
      <c r="B15" s="5" t="s">
        <v>8</v>
      </c>
      <c r="C15" s="5" t="s">
        <v>9</v>
      </c>
      <c r="D15" s="16" t="s">
        <v>240</v>
      </c>
      <c r="E15" s="5" t="s">
        <v>11</v>
      </c>
      <c r="F15" s="5" t="s">
        <v>14</v>
      </c>
      <c r="G15" s="7">
        <v>-0.01</v>
      </c>
      <c r="H15" s="5"/>
      <c r="I15" s="8"/>
      <c r="J15" s="8"/>
      <c r="K15" s="8"/>
      <c r="L15" s="8"/>
      <c r="M15" s="8"/>
      <c r="N15" s="8"/>
      <c r="O15" s="8"/>
      <c r="P15" s="8"/>
      <c r="Q15" s="8"/>
      <c r="R15" s="8"/>
      <c r="S15" s="8"/>
      <c r="T15" s="8"/>
      <c r="U15" s="8"/>
      <c r="V15" s="8"/>
      <c r="W15" s="8"/>
      <c r="X15" s="8"/>
      <c r="Y15" s="8"/>
      <c r="Z15" s="8"/>
    </row>
    <row r="16" spans="1:26" ht="14.25" customHeight="1">
      <c r="A16" s="4">
        <v>45554</v>
      </c>
      <c r="B16" s="5" t="s">
        <v>162</v>
      </c>
      <c r="C16" s="5" t="s">
        <v>118</v>
      </c>
      <c r="D16" s="16" t="s">
        <v>241</v>
      </c>
      <c r="E16" s="5" t="s">
        <v>15</v>
      </c>
      <c r="F16" s="5" t="s">
        <v>12</v>
      </c>
      <c r="G16" s="7">
        <v>1.4999999999999999E-2</v>
      </c>
      <c r="H16" s="5"/>
      <c r="I16" s="8"/>
      <c r="J16" s="8"/>
      <c r="K16" s="8"/>
      <c r="L16" s="8"/>
      <c r="M16" s="8"/>
      <c r="N16" s="8"/>
      <c r="O16" s="8"/>
      <c r="P16" s="8"/>
      <c r="Q16" s="8"/>
      <c r="R16" s="8"/>
      <c r="S16" s="8"/>
      <c r="T16" s="8"/>
      <c r="U16" s="8"/>
      <c r="V16" s="8"/>
      <c r="W16" s="8"/>
      <c r="X16" s="8"/>
      <c r="Y16" s="8"/>
      <c r="Z16" s="8"/>
    </row>
    <row r="17" spans="1:26" ht="14.25" customHeight="1">
      <c r="A17" s="4">
        <v>45555</v>
      </c>
      <c r="B17" s="5" t="s">
        <v>8</v>
      </c>
      <c r="C17" s="5" t="s">
        <v>9</v>
      </c>
      <c r="D17" s="16" t="s">
        <v>242</v>
      </c>
      <c r="E17" s="5" t="s">
        <v>11</v>
      </c>
      <c r="F17" s="5" t="s">
        <v>14</v>
      </c>
      <c r="G17" s="7">
        <v>-0.01</v>
      </c>
      <c r="H17" s="5" t="s">
        <v>243</v>
      </c>
      <c r="I17" s="8"/>
      <c r="J17" s="8"/>
      <c r="K17" s="8"/>
      <c r="L17" s="8"/>
      <c r="M17" s="8"/>
      <c r="N17" s="8"/>
      <c r="O17" s="8"/>
      <c r="P17" s="8"/>
      <c r="Q17" s="8"/>
      <c r="R17" s="8"/>
      <c r="S17" s="8"/>
      <c r="T17" s="8"/>
      <c r="U17" s="8"/>
      <c r="V17" s="8"/>
      <c r="W17" s="8"/>
      <c r="X17" s="8"/>
      <c r="Y17" s="8"/>
      <c r="Z17" s="8"/>
    </row>
    <row r="18" spans="1:26" ht="14.25" customHeight="1">
      <c r="A18" s="4">
        <v>45559</v>
      </c>
      <c r="B18" s="5" t="s">
        <v>162</v>
      </c>
      <c r="C18" s="5" t="s">
        <v>118</v>
      </c>
      <c r="D18" s="16" t="s">
        <v>244</v>
      </c>
      <c r="E18" s="5" t="s">
        <v>11</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45560</v>
      </c>
      <c r="B19" s="5" t="s">
        <v>8</v>
      </c>
      <c r="C19" s="5" t="s">
        <v>9</v>
      </c>
      <c r="D19" s="16" t="s">
        <v>245</v>
      </c>
      <c r="E19" s="5" t="s">
        <v>11</v>
      </c>
      <c r="F19" s="5"/>
      <c r="G19" s="7">
        <v>0</v>
      </c>
      <c r="H19" s="5" t="s">
        <v>246</v>
      </c>
      <c r="I19" s="8"/>
      <c r="J19" s="8"/>
      <c r="K19" s="8"/>
      <c r="L19" s="8"/>
      <c r="M19" s="8"/>
      <c r="N19" s="8"/>
      <c r="O19" s="8"/>
      <c r="P19" s="8"/>
      <c r="Q19" s="8"/>
      <c r="R19" s="8"/>
      <c r="S19" s="8"/>
      <c r="T19" s="8"/>
      <c r="U19" s="8"/>
      <c r="V19" s="8"/>
      <c r="W19" s="8"/>
      <c r="X19" s="8"/>
      <c r="Y19" s="8"/>
      <c r="Z19" s="8"/>
    </row>
    <row r="20" spans="1:26" ht="14.25" customHeight="1">
      <c r="A20" s="4">
        <v>45560</v>
      </c>
      <c r="B20" s="5" t="s">
        <v>162</v>
      </c>
      <c r="C20" s="5" t="s">
        <v>118</v>
      </c>
      <c r="D20" s="16" t="s">
        <v>247</v>
      </c>
      <c r="E20" s="5" t="s">
        <v>15</v>
      </c>
      <c r="F20" s="5" t="s">
        <v>12</v>
      </c>
      <c r="G20" s="7">
        <v>1.4999999999999999E-2</v>
      </c>
      <c r="H20" s="5" t="s">
        <v>248</v>
      </c>
      <c r="I20" s="8"/>
      <c r="J20" s="8"/>
      <c r="K20" s="8"/>
      <c r="L20" s="8"/>
      <c r="M20" s="8"/>
      <c r="N20" s="8"/>
      <c r="O20" s="8"/>
      <c r="P20" s="8"/>
      <c r="Q20" s="8"/>
      <c r="R20" s="8"/>
      <c r="S20" s="8"/>
      <c r="T20" s="8"/>
      <c r="U20" s="8"/>
      <c r="V20" s="8"/>
      <c r="W20" s="8"/>
      <c r="X20" s="8"/>
      <c r="Y20" s="8"/>
      <c r="Z20" s="8"/>
    </row>
    <row r="21" spans="1:26" ht="14.25" customHeight="1">
      <c r="A21" s="4">
        <v>45561</v>
      </c>
      <c r="B21" s="5" t="s">
        <v>8</v>
      </c>
      <c r="C21" s="5" t="s">
        <v>9</v>
      </c>
      <c r="D21" s="16" t="s">
        <v>249</v>
      </c>
      <c r="E21" s="5" t="s">
        <v>11</v>
      </c>
      <c r="F21" s="5" t="s">
        <v>12</v>
      </c>
      <c r="G21" s="7">
        <v>1.4999999999999999E-2</v>
      </c>
      <c r="H21" s="5" t="s">
        <v>250</v>
      </c>
      <c r="I21" s="8"/>
      <c r="J21" s="8"/>
      <c r="K21" s="8"/>
      <c r="L21" s="8"/>
      <c r="M21" s="8"/>
      <c r="N21" s="8"/>
      <c r="O21" s="8"/>
      <c r="P21" s="8"/>
      <c r="Q21" s="8"/>
      <c r="R21" s="8"/>
      <c r="S21" s="8"/>
      <c r="T21" s="8"/>
      <c r="U21" s="8"/>
      <c r="V21" s="8"/>
      <c r="W21" s="8"/>
      <c r="X21" s="8"/>
      <c r="Y21" s="8"/>
      <c r="Z21" s="8"/>
    </row>
    <row r="22" spans="1:26" ht="14.25" customHeight="1">
      <c r="A22" s="4">
        <v>45562</v>
      </c>
      <c r="B22" s="5" t="s">
        <v>8</v>
      </c>
      <c r="C22" s="5" t="s">
        <v>9</v>
      </c>
      <c r="D22" s="28" t="s">
        <v>251</v>
      </c>
      <c r="E22" s="5" t="s">
        <v>15</v>
      </c>
      <c r="F22" s="5" t="s">
        <v>14</v>
      </c>
      <c r="G22" s="7">
        <v>-0.01</v>
      </c>
      <c r="H22" s="5"/>
      <c r="I22" s="8"/>
      <c r="J22" s="8"/>
      <c r="K22" s="8"/>
      <c r="L22" s="8"/>
      <c r="M22" s="8"/>
      <c r="N22" s="8"/>
      <c r="O22" s="8"/>
      <c r="P22" s="8"/>
      <c r="Q22" s="8"/>
      <c r="R22" s="8"/>
      <c r="S22" s="8"/>
      <c r="T22" s="8"/>
      <c r="U22" s="8"/>
      <c r="V22" s="8"/>
      <c r="W22" s="8"/>
      <c r="X22" s="8"/>
      <c r="Y22" s="8"/>
      <c r="Z22" s="8"/>
    </row>
    <row r="23" spans="1:26" ht="14.25" customHeight="1">
      <c r="A23" s="4">
        <v>45562</v>
      </c>
      <c r="B23" s="5" t="s">
        <v>137</v>
      </c>
      <c r="C23" s="5" t="s">
        <v>9</v>
      </c>
      <c r="D23" s="28" t="s">
        <v>251</v>
      </c>
      <c r="E23" s="5" t="s">
        <v>15</v>
      </c>
      <c r="F23" s="5" t="s">
        <v>12</v>
      </c>
      <c r="G23" s="7">
        <v>0.02</v>
      </c>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10</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11</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10</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21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0.52380952380952384</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10</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21</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0.52380952380952384</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11" priority="3" operator="lessThan">
      <formula>0</formula>
    </cfRule>
    <cfRule type="cellIs" dxfId="110" priority="4" operator="greaterThan">
      <formula>0</formula>
    </cfRule>
  </conditionalFormatting>
  <conditionalFormatting sqref="F30:F32 E33 F101:F105">
    <cfRule type="cellIs" dxfId="109" priority="7" operator="lessThan">
      <formula>0</formula>
    </cfRule>
    <cfRule type="cellIs" dxfId="108" priority="8" operator="greaterThan">
      <formula>0</formula>
    </cfRule>
  </conditionalFormatting>
  <conditionalFormatting sqref="F35 G36:G37 E97 F112 G113:G1000">
    <cfRule type="cellIs" dxfId="107" priority="1" operator="lessThan">
      <formula>0</formula>
    </cfRule>
    <cfRule type="cellIs" dxfId="106" priority="2" operator="greaterThan">
      <formula>0</formula>
    </cfRule>
  </conditionalFormatting>
  <conditionalFormatting sqref="G2:G29">
    <cfRule type="cellIs" dxfId="105" priority="5" operator="lessThan">
      <formula>0</formula>
    </cfRule>
    <cfRule type="cellIs" dxfId="104" priority="6" operator="greaterThan">
      <formula>0</formula>
    </cfRule>
  </conditionalFormatting>
  <conditionalFormatting sqref="G40:G90">
    <cfRule type="cellIs" dxfId="103" priority="9" operator="lessThan">
      <formula>0</formula>
    </cfRule>
    <cfRule type="cellIs" dxfId="102" priority="10" operator="greaterThan">
      <formula>0</formula>
    </cfRule>
  </conditionalFormatting>
  <hyperlinks>
    <hyperlink ref="D2" r:id="rId1" xr:uid="{00000000-0004-0000-0800-000000000000}"/>
    <hyperlink ref="D3" r:id="rId2" xr:uid="{00000000-0004-0000-0800-000001000000}"/>
    <hyperlink ref="D4" r:id="rId3" xr:uid="{00000000-0004-0000-0800-000002000000}"/>
    <hyperlink ref="D5" r:id="rId4" xr:uid="{00000000-0004-0000-0800-000003000000}"/>
    <hyperlink ref="D6" r:id="rId5" xr:uid="{00000000-0004-0000-0800-000004000000}"/>
    <hyperlink ref="D7" r:id="rId6" xr:uid="{00000000-0004-0000-0800-000005000000}"/>
    <hyperlink ref="D8" r:id="rId7" xr:uid="{00000000-0004-0000-0800-000006000000}"/>
    <hyperlink ref="D9" r:id="rId8" xr:uid="{00000000-0004-0000-0800-000007000000}"/>
    <hyperlink ref="D10" r:id="rId9" xr:uid="{00000000-0004-0000-0800-000008000000}"/>
    <hyperlink ref="D11" r:id="rId10" xr:uid="{00000000-0004-0000-0800-000009000000}"/>
    <hyperlink ref="D12" r:id="rId11" xr:uid="{00000000-0004-0000-0800-00000A000000}"/>
    <hyperlink ref="D13" r:id="rId12" xr:uid="{00000000-0004-0000-0800-00000B000000}"/>
    <hyperlink ref="D14" r:id="rId13" xr:uid="{00000000-0004-0000-0800-00000C000000}"/>
    <hyperlink ref="D15" r:id="rId14" xr:uid="{00000000-0004-0000-0800-00000D000000}"/>
    <hyperlink ref="D16" r:id="rId15" xr:uid="{00000000-0004-0000-0800-00000E000000}"/>
    <hyperlink ref="D17" r:id="rId16" xr:uid="{00000000-0004-0000-0800-00000F000000}"/>
    <hyperlink ref="D18" r:id="rId17" xr:uid="{00000000-0004-0000-0800-000010000000}"/>
    <hyperlink ref="D19" r:id="rId18" xr:uid="{00000000-0004-0000-0800-000011000000}"/>
    <hyperlink ref="D20" r:id="rId19" xr:uid="{00000000-0004-0000-0800-000012000000}"/>
    <hyperlink ref="D21" r:id="rId20" xr:uid="{00000000-0004-0000-0800-000013000000}"/>
    <hyperlink ref="D22" r:id="rId21" xr:uid="{00000000-0004-0000-0800-000014000000}"/>
    <hyperlink ref="D23" r:id="rId22" xr:uid="{00000000-0004-0000-0800-000015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800-000000000000}">
          <x14:formula1>
            <xm:f>'Data Calcs'!$K$2:$K$25</xm:f>
          </x14:formula1>
          <xm:sqref>B2:B28 B40:B90</xm:sqref>
        </x14:dataValidation>
        <x14:dataValidation type="list" allowBlank="1" showErrorMessage="1" xr:uid="{00000000-0002-0000-0800-000001000000}">
          <x14:formula1>
            <xm:f>'Data Calcs'!$Q$2:$Q$3</xm:f>
          </x14:formula1>
          <xm:sqref>F2:F28 F40:F90</xm:sqref>
        </x14:dataValidation>
        <x14:dataValidation type="list" allowBlank="1" showErrorMessage="1" xr:uid="{00000000-0002-0000-0800-000002000000}">
          <x14:formula1>
            <xm:f>'Data Calcs'!$O$2:$O$3</xm:f>
          </x14:formula1>
          <xm:sqref>E2:E28 E40:E90</xm:sqref>
        </x14:dataValidation>
        <x14:dataValidation type="list" allowBlank="1" showErrorMessage="1" xr:uid="{00000000-0002-0000-0800-000003000000}">
          <x14:formula1>
            <xm:f>'Data Calcs'!$M$2:$M$25</xm:f>
          </x14:formula1>
          <xm:sqref>C2:C28 C40:C90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101"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45567</v>
      </c>
      <c r="B2" s="5" t="s">
        <v>25</v>
      </c>
      <c r="C2" s="5" t="s">
        <v>9</v>
      </c>
      <c r="D2" s="6" t="s">
        <v>252</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45567</v>
      </c>
      <c r="B3" s="5" t="s">
        <v>25</v>
      </c>
      <c r="C3" s="5" t="s">
        <v>118</v>
      </c>
      <c r="D3" s="16" t="s">
        <v>253</v>
      </c>
      <c r="E3" s="5" t="s">
        <v>15</v>
      </c>
      <c r="F3" s="5"/>
      <c r="G3" s="7">
        <v>0</v>
      </c>
      <c r="H3" s="5" t="s">
        <v>254</v>
      </c>
      <c r="I3" s="8"/>
      <c r="J3" s="8"/>
      <c r="K3" s="8"/>
      <c r="L3" s="8"/>
      <c r="M3" s="8"/>
      <c r="N3" s="8"/>
      <c r="O3" s="8"/>
      <c r="P3" s="8"/>
      <c r="Q3" s="8"/>
      <c r="R3" s="8"/>
      <c r="S3" s="8"/>
      <c r="T3" s="8"/>
      <c r="U3" s="8"/>
      <c r="V3" s="8"/>
      <c r="W3" s="8"/>
      <c r="X3" s="8"/>
      <c r="Y3" s="8"/>
      <c r="Z3" s="8"/>
    </row>
    <row r="4" spans="1:26" ht="14.25" customHeight="1">
      <c r="A4" s="4">
        <v>45573</v>
      </c>
      <c r="B4" s="5" t="s">
        <v>162</v>
      </c>
      <c r="C4" s="5" t="s">
        <v>118</v>
      </c>
      <c r="D4" s="16" t="s">
        <v>255</v>
      </c>
      <c r="E4" s="5" t="s">
        <v>15</v>
      </c>
      <c r="F4" s="5" t="s">
        <v>12</v>
      </c>
      <c r="G4" s="7">
        <v>0.02</v>
      </c>
      <c r="H4" s="5"/>
      <c r="I4" s="8"/>
      <c r="J4" s="8"/>
      <c r="K4" s="8"/>
      <c r="L4" s="8"/>
      <c r="M4" s="8"/>
      <c r="N4" s="8"/>
      <c r="O4" s="8"/>
      <c r="P4" s="8"/>
      <c r="Q4" s="8"/>
      <c r="R4" s="8"/>
      <c r="S4" s="8"/>
      <c r="T4" s="8"/>
      <c r="U4" s="8"/>
      <c r="V4" s="8"/>
      <c r="W4" s="8"/>
      <c r="X4" s="8"/>
      <c r="Y4" s="8"/>
      <c r="Z4" s="8"/>
    </row>
    <row r="5" spans="1:26" ht="14.25" customHeight="1">
      <c r="A5" s="4">
        <v>45574</v>
      </c>
      <c r="B5" s="5" t="s">
        <v>8</v>
      </c>
      <c r="C5" s="5" t="s">
        <v>9</v>
      </c>
      <c r="D5" s="16" t="s">
        <v>256</v>
      </c>
      <c r="E5" s="5" t="s">
        <v>15</v>
      </c>
      <c r="F5" s="5" t="s">
        <v>12</v>
      </c>
      <c r="G5" s="7">
        <v>1.4999999999999999E-2</v>
      </c>
      <c r="H5" s="5" t="s">
        <v>257</v>
      </c>
      <c r="I5" s="8"/>
      <c r="J5" s="8"/>
      <c r="K5" s="8"/>
      <c r="L5" s="8"/>
      <c r="M5" s="8"/>
      <c r="N5" s="8"/>
      <c r="O5" s="8"/>
      <c r="P5" s="8"/>
      <c r="Q5" s="8"/>
      <c r="R5" s="8"/>
      <c r="S5" s="8"/>
      <c r="T5" s="8"/>
      <c r="U5" s="8"/>
      <c r="V5" s="8"/>
      <c r="W5" s="8"/>
      <c r="X5" s="8"/>
      <c r="Y5" s="8"/>
      <c r="Z5" s="8"/>
    </row>
    <row r="6" spans="1:26" ht="14.25" customHeight="1">
      <c r="A6" s="4">
        <v>45575</v>
      </c>
      <c r="B6" s="5" t="s">
        <v>8</v>
      </c>
      <c r="C6" s="5" t="s">
        <v>9</v>
      </c>
      <c r="D6" s="16" t="s">
        <v>258</v>
      </c>
      <c r="E6" s="5" t="s">
        <v>15</v>
      </c>
      <c r="F6" s="5" t="s">
        <v>12</v>
      </c>
      <c r="G6" s="7">
        <v>0.01</v>
      </c>
      <c r="H6" s="5" t="s">
        <v>259</v>
      </c>
      <c r="I6" s="8"/>
      <c r="J6" s="8"/>
      <c r="K6" s="8"/>
      <c r="L6" s="8"/>
      <c r="M6" s="8"/>
      <c r="N6" s="8"/>
      <c r="O6" s="8"/>
      <c r="P6" s="8"/>
      <c r="Q6" s="8"/>
      <c r="R6" s="8"/>
      <c r="S6" s="8"/>
      <c r="T6" s="8"/>
      <c r="U6" s="8"/>
      <c r="V6" s="8"/>
      <c r="W6" s="8"/>
      <c r="X6" s="8"/>
      <c r="Y6" s="8"/>
      <c r="Z6" s="8"/>
    </row>
    <row r="7" spans="1:26" ht="14.25" customHeight="1">
      <c r="A7" s="4">
        <v>45576</v>
      </c>
      <c r="B7" s="5" t="s">
        <v>8</v>
      </c>
      <c r="C7" s="5" t="s">
        <v>9</v>
      </c>
      <c r="D7" s="16" t="s">
        <v>260</v>
      </c>
      <c r="E7" s="5" t="s">
        <v>11</v>
      </c>
      <c r="F7" s="5" t="s">
        <v>14</v>
      </c>
      <c r="G7" s="7">
        <v>-0.01</v>
      </c>
      <c r="H7" s="5"/>
      <c r="I7" s="8"/>
      <c r="J7" s="8"/>
      <c r="K7" s="8"/>
      <c r="L7" s="8"/>
      <c r="M7" s="8"/>
      <c r="N7" s="8"/>
      <c r="O7" s="8"/>
      <c r="P7" s="8"/>
      <c r="Q7" s="8"/>
      <c r="R7" s="8"/>
      <c r="S7" s="8"/>
      <c r="T7" s="8"/>
      <c r="U7" s="8"/>
      <c r="V7" s="8"/>
      <c r="W7" s="8"/>
      <c r="X7" s="8"/>
      <c r="Y7" s="8"/>
      <c r="Z7" s="8"/>
    </row>
    <row r="8" spans="1:26" ht="14.25" customHeight="1">
      <c r="A8" s="4">
        <v>45576</v>
      </c>
      <c r="B8" s="5" t="s">
        <v>112</v>
      </c>
      <c r="C8" s="5" t="s">
        <v>9</v>
      </c>
      <c r="D8" s="16" t="s">
        <v>261</v>
      </c>
      <c r="E8" s="5" t="s">
        <v>11</v>
      </c>
      <c r="F8" s="5" t="s">
        <v>12</v>
      </c>
      <c r="G8" s="7">
        <v>0.02</v>
      </c>
      <c r="H8" s="5"/>
      <c r="I8" s="8"/>
      <c r="J8" s="8"/>
      <c r="K8" s="8"/>
      <c r="L8" s="8"/>
      <c r="M8" s="8"/>
      <c r="N8" s="8"/>
      <c r="O8" s="8"/>
      <c r="P8" s="8"/>
      <c r="Q8" s="8"/>
      <c r="R8" s="8"/>
      <c r="S8" s="8"/>
      <c r="T8" s="8"/>
      <c r="U8" s="8"/>
      <c r="V8" s="8"/>
      <c r="W8" s="8"/>
      <c r="X8" s="8"/>
      <c r="Y8" s="8"/>
      <c r="Z8" s="8"/>
    </row>
    <row r="9" spans="1:26" ht="14.25" customHeight="1">
      <c r="A9" s="4">
        <v>45580</v>
      </c>
      <c r="B9" s="5" t="s">
        <v>162</v>
      </c>
      <c r="C9" s="5" t="s">
        <v>9</v>
      </c>
      <c r="D9" s="16" t="s">
        <v>262</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45580</v>
      </c>
      <c r="B10" s="5" t="s">
        <v>25</v>
      </c>
      <c r="C10" s="5" t="s">
        <v>9</v>
      </c>
      <c r="D10" s="16" t="s">
        <v>262</v>
      </c>
      <c r="E10" s="5" t="s">
        <v>11</v>
      </c>
      <c r="F10" s="5" t="s">
        <v>12</v>
      </c>
      <c r="G10" s="7">
        <v>1.4999999999999999E-2</v>
      </c>
      <c r="H10" s="5" t="s">
        <v>263</v>
      </c>
      <c r="I10" s="8"/>
      <c r="J10" s="8"/>
      <c r="K10" s="8"/>
      <c r="L10" s="8"/>
      <c r="M10" s="8"/>
      <c r="N10" s="8"/>
      <c r="O10" s="8"/>
      <c r="P10" s="8"/>
      <c r="Q10" s="8"/>
      <c r="R10" s="8"/>
      <c r="S10" s="8"/>
      <c r="T10" s="8"/>
      <c r="U10" s="8"/>
      <c r="V10" s="8"/>
      <c r="W10" s="8"/>
      <c r="X10" s="8"/>
      <c r="Y10" s="8"/>
      <c r="Z10" s="8"/>
    </row>
    <row r="11" spans="1:26" ht="14.25" customHeight="1">
      <c r="A11" s="4">
        <v>45581</v>
      </c>
      <c r="B11" s="5" t="s">
        <v>8</v>
      </c>
      <c r="C11" s="5" t="s">
        <v>9</v>
      </c>
      <c r="D11" s="16" t="s">
        <v>264</v>
      </c>
      <c r="E11" s="5" t="s">
        <v>15</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45581</v>
      </c>
      <c r="B12" s="5" t="s">
        <v>137</v>
      </c>
      <c r="C12" s="5" t="s">
        <v>9</v>
      </c>
      <c r="D12" s="16" t="s">
        <v>265</v>
      </c>
      <c r="E12" s="5" t="s">
        <v>15</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45582</v>
      </c>
      <c r="B13" s="5" t="s">
        <v>8</v>
      </c>
      <c r="C13" s="5" t="s">
        <v>9</v>
      </c>
      <c r="D13" s="16" t="s">
        <v>266</v>
      </c>
      <c r="E13" s="5" t="s">
        <v>11</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4">
        <v>45582</v>
      </c>
      <c r="B14" s="5" t="s">
        <v>25</v>
      </c>
      <c r="C14" s="5" t="s">
        <v>118</v>
      </c>
      <c r="D14" s="16" t="s">
        <v>267</v>
      </c>
      <c r="E14" s="5" t="s">
        <v>15</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45583</v>
      </c>
      <c r="B15" s="5" t="s">
        <v>8</v>
      </c>
      <c r="C15" s="5" t="s">
        <v>9</v>
      </c>
      <c r="D15" s="16" t="s">
        <v>268</v>
      </c>
      <c r="E15" s="5" t="s">
        <v>11</v>
      </c>
      <c r="F15" s="5" t="s">
        <v>12</v>
      </c>
      <c r="G15" s="7">
        <v>0.01</v>
      </c>
      <c r="H15" s="5"/>
      <c r="I15" s="8"/>
      <c r="J15" s="8"/>
      <c r="K15" s="8"/>
      <c r="L15" s="8"/>
      <c r="M15" s="8"/>
      <c r="N15" s="8"/>
      <c r="O15" s="8"/>
      <c r="P15" s="8"/>
      <c r="Q15" s="8"/>
      <c r="R15" s="8"/>
      <c r="S15" s="8"/>
      <c r="T15" s="8"/>
      <c r="U15" s="8"/>
      <c r="V15" s="8"/>
      <c r="W15" s="8"/>
      <c r="X15" s="8"/>
      <c r="Y15" s="8"/>
      <c r="Z15" s="8"/>
    </row>
    <row r="16" spans="1:26" ht="14.25" customHeight="1">
      <c r="A16" s="4">
        <v>45587</v>
      </c>
      <c r="B16" s="5" t="s">
        <v>8</v>
      </c>
      <c r="C16" s="5" t="s">
        <v>9</v>
      </c>
      <c r="D16" s="16" t="s">
        <v>269</v>
      </c>
      <c r="E16" s="5" t="s">
        <v>15</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45588</v>
      </c>
      <c r="B17" s="5" t="s">
        <v>8</v>
      </c>
      <c r="C17" s="5" t="s">
        <v>9</v>
      </c>
      <c r="D17" s="16" t="s">
        <v>270</v>
      </c>
      <c r="E17" s="5" t="s">
        <v>15</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45588</v>
      </c>
      <c r="B18" s="5" t="s">
        <v>137</v>
      </c>
      <c r="C18" s="5" t="s">
        <v>9</v>
      </c>
      <c r="D18" s="16" t="s">
        <v>271</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45590</v>
      </c>
      <c r="B19" s="5" t="s">
        <v>8</v>
      </c>
      <c r="C19" s="5" t="s">
        <v>9</v>
      </c>
      <c r="D19" s="16" t="s">
        <v>272</v>
      </c>
      <c r="E19" s="5" t="s">
        <v>15</v>
      </c>
      <c r="F19" s="5" t="s">
        <v>12</v>
      </c>
      <c r="G19" s="7">
        <v>0.02</v>
      </c>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7</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17</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9.9999999999999992E-2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45595</v>
      </c>
      <c r="B40" s="5" t="s">
        <v>65</v>
      </c>
      <c r="C40" s="5" t="s">
        <v>118</v>
      </c>
      <c r="D40" s="16" t="s">
        <v>273</v>
      </c>
      <c r="E40" s="5" t="s">
        <v>15</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45596</v>
      </c>
      <c r="B41" s="5" t="s">
        <v>8</v>
      </c>
      <c r="C41" s="5" t="s">
        <v>9</v>
      </c>
      <c r="D41" s="16" t="s">
        <v>274</v>
      </c>
      <c r="E41" s="5" t="s">
        <v>11</v>
      </c>
      <c r="F41" s="5"/>
      <c r="G41" s="7">
        <v>0</v>
      </c>
      <c r="H41" s="5" t="s">
        <v>275</v>
      </c>
      <c r="I41" s="8"/>
      <c r="J41" s="8"/>
      <c r="K41" s="8"/>
      <c r="L41" s="8"/>
      <c r="M41" s="8"/>
      <c r="N41" s="8"/>
      <c r="O41" s="8"/>
      <c r="P41" s="8"/>
      <c r="Q41" s="8"/>
      <c r="R41" s="8"/>
      <c r="S41" s="8"/>
      <c r="T41" s="8"/>
      <c r="U41" s="8"/>
      <c r="V41" s="8"/>
      <c r="W41" s="8"/>
      <c r="X41" s="8"/>
      <c r="Y41" s="8"/>
      <c r="Z41" s="8"/>
    </row>
    <row r="42" spans="1:26" ht="14.25" customHeight="1">
      <c r="A42" s="4">
        <v>45596</v>
      </c>
      <c r="B42" s="5" t="s">
        <v>8</v>
      </c>
      <c r="C42" s="5" t="s">
        <v>9</v>
      </c>
      <c r="D42" s="16" t="s">
        <v>274</v>
      </c>
      <c r="E42" s="5" t="s">
        <v>15</v>
      </c>
      <c r="F42" s="5" t="s">
        <v>14</v>
      </c>
      <c r="G42" s="7">
        <v>-0.01</v>
      </c>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10</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7</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17</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9.9999999999999992E-2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0.58823529411764708</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1</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1</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2</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0.01</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0.5</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8</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19</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0.10999999999999999</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0.57894736842105265</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01" priority="3" operator="lessThan">
      <formula>0</formula>
    </cfRule>
    <cfRule type="cellIs" dxfId="100" priority="4" operator="greaterThan">
      <formula>0</formula>
    </cfRule>
  </conditionalFormatting>
  <conditionalFormatting sqref="F30:F32 E33 F101:F105">
    <cfRule type="cellIs" dxfId="99" priority="7" operator="lessThan">
      <formula>0</formula>
    </cfRule>
    <cfRule type="cellIs" dxfId="98" priority="8" operator="greaterThan">
      <formula>0</formula>
    </cfRule>
  </conditionalFormatting>
  <conditionalFormatting sqref="F35 G36:G37 E97 F112 G113:G1000">
    <cfRule type="cellIs" dxfId="97" priority="1" operator="lessThan">
      <formula>0</formula>
    </cfRule>
    <cfRule type="cellIs" dxfId="96" priority="2" operator="greaterThan">
      <formula>0</formula>
    </cfRule>
  </conditionalFormatting>
  <conditionalFormatting sqref="G2:G29">
    <cfRule type="cellIs" dxfId="95" priority="5" operator="lessThan">
      <formula>0</formula>
    </cfRule>
    <cfRule type="cellIs" dxfId="94" priority="6" operator="greaterThan">
      <formula>0</formula>
    </cfRule>
  </conditionalFormatting>
  <conditionalFormatting sqref="G40:G90">
    <cfRule type="cellIs" dxfId="93" priority="9" operator="lessThan">
      <formula>0</formula>
    </cfRule>
    <cfRule type="cellIs" dxfId="92" priority="10" operator="greaterThan">
      <formula>0</formula>
    </cfRule>
  </conditionalFormatting>
  <hyperlinks>
    <hyperlink ref="D2" r:id="rId1" xr:uid="{00000000-0004-0000-0900-000000000000}"/>
    <hyperlink ref="D3" r:id="rId2" xr:uid="{00000000-0004-0000-0900-000001000000}"/>
    <hyperlink ref="D4" r:id="rId3" xr:uid="{00000000-0004-0000-0900-000002000000}"/>
    <hyperlink ref="D5" r:id="rId4" xr:uid="{00000000-0004-0000-0900-000003000000}"/>
    <hyperlink ref="D6" r:id="rId5" xr:uid="{00000000-0004-0000-0900-000004000000}"/>
    <hyperlink ref="D7" r:id="rId6" xr:uid="{00000000-0004-0000-0900-000005000000}"/>
    <hyperlink ref="D8" r:id="rId7" xr:uid="{00000000-0004-0000-0900-000006000000}"/>
    <hyperlink ref="D9" r:id="rId8" xr:uid="{00000000-0004-0000-0900-000007000000}"/>
    <hyperlink ref="D10" r:id="rId9" xr:uid="{00000000-0004-0000-0900-000008000000}"/>
    <hyperlink ref="D11" r:id="rId10" xr:uid="{00000000-0004-0000-0900-000009000000}"/>
    <hyperlink ref="D12" r:id="rId11" xr:uid="{00000000-0004-0000-0900-00000A000000}"/>
    <hyperlink ref="D13" r:id="rId12" xr:uid="{00000000-0004-0000-0900-00000B000000}"/>
    <hyperlink ref="D14" r:id="rId13" xr:uid="{00000000-0004-0000-0900-00000C000000}"/>
    <hyperlink ref="D15" r:id="rId14" xr:uid="{00000000-0004-0000-0900-00000D000000}"/>
    <hyperlink ref="D16" r:id="rId15" xr:uid="{00000000-0004-0000-0900-00000E000000}"/>
    <hyperlink ref="D17" r:id="rId16" xr:uid="{00000000-0004-0000-0900-00000F000000}"/>
    <hyperlink ref="D18" r:id="rId17" xr:uid="{00000000-0004-0000-0900-000010000000}"/>
    <hyperlink ref="D19" r:id="rId18" xr:uid="{00000000-0004-0000-0900-000011000000}"/>
    <hyperlink ref="D40" r:id="rId19" xr:uid="{00000000-0004-0000-0900-000012000000}"/>
    <hyperlink ref="D41" r:id="rId20" xr:uid="{00000000-0004-0000-0900-000013000000}"/>
    <hyperlink ref="D42" r:id="rId21" xr:uid="{00000000-0004-0000-09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900-000000000000}">
          <x14:formula1>
            <xm:f>'Data Calcs'!$K$2:$K$25</xm:f>
          </x14:formula1>
          <xm:sqref>B2:B28 B40:B90</xm:sqref>
        </x14:dataValidation>
        <x14:dataValidation type="list" allowBlank="1" showErrorMessage="1" xr:uid="{00000000-0002-0000-0900-000001000000}">
          <x14:formula1>
            <xm:f>'Data Calcs'!$Q$2:$Q$3</xm:f>
          </x14:formula1>
          <xm:sqref>F2:F28 F40:F90</xm:sqref>
        </x14:dataValidation>
        <x14:dataValidation type="list" allowBlank="1" showErrorMessage="1" xr:uid="{00000000-0002-0000-0900-000002000000}">
          <x14:formula1>
            <xm:f>'Data Calcs'!$O$2:$O$3</xm:f>
          </x14:formula1>
          <xm:sqref>E2:E28 E40:E90</xm:sqref>
        </x14:dataValidation>
        <x14:dataValidation type="list" allowBlank="1" showErrorMessage="1" xr:uid="{00000000-0002-0000-0900-000003000000}">
          <x14:formula1>
            <xm:f>'Data Calcs'!$M$2:$M$25</xm:f>
          </x14:formula1>
          <xm:sqref>C2:C28 C40:C90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113"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45601</v>
      </c>
      <c r="B2" s="5" t="s">
        <v>8</v>
      </c>
      <c r="C2" s="5" t="s">
        <v>9</v>
      </c>
      <c r="D2" s="6" t="s">
        <v>276</v>
      </c>
      <c r="E2" s="5" t="s">
        <v>11</v>
      </c>
      <c r="F2" s="5" t="s">
        <v>14</v>
      </c>
      <c r="G2" s="7">
        <v>-0.01</v>
      </c>
      <c r="H2" s="5"/>
      <c r="I2" s="8"/>
      <c r="J2" s="8"/>
      <c r="K2" s="8"/>
      <c r="L2" s="8"/>
      <c r="M2" s="8"/>
      <c r="N2" s="8"/>
      <c r="O2" s="8"/>
      <c r="P2" s="8"/>
      <c r="Q2" s="8"/>
      <c r="R2" s="8"/>
      <c r="S2" s="8"/>
      <c r="T2" s="8"/>
      <c r="U2" s="8"/>
      <c r="V2" s="8"/>
      <c r="W2" s="8"/>
      <c r="X2" s="8"/>
      <c r="Y2" s="8"/>
      <c r="Z2" s="8"/>
    </row>
    <row r="3" spans="1:26" ht="14.25" customHeight="1">
      <c r="A3" s="4">
        <v>45601</v>
      </c>
      <c r="B3" s="5" t="s">
        <v>8</v>
      </c>
      <c r="C3" s="5" t="s">
        <v>9</v>
      </c>
      <c r="D3" s="16" t="s">
        <v>276</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45602</v>
      </c>
      <c r="B4" s="5" t="s">
        <v>25</v>
      </c>
      <c r="C4" s="5" t="s">
        <v>118</v>
      </c>
      <c r="D4" s="16" t="s">
        <v>277</v>
      </c>
      <c r="E4" s="5" t="s">
        <v>11</v>
      </c>
      <c r="F4" s="5" t="s">
        <v>14</v>
      </c>
      <c r="G4" s="7">
        <v>-0.01</v>
      </c>
      <c r="H4" s="5"/>
      <c r="I4" s="8"/>
      <c r="J4" s="8"/>
      <c r="K4" s="8"/>
      <c r="L4" s="8"/>
      <c r="M4" s="8"/>
      <c r="N4" s="8"/>
      <c r="O4" s="8"/>
      <c r="P4" s="8"/>
      <c r="Q4" s="8"/>
      <c r="R4" s="8"/>
      <c r="S4" s="8"/>
      <c r="T4" s="8"/>
      <c r="U4" s="8"/>
      <c r="V4" s="8"/>
      <c r="W4" s="8"/>
      <c r="X4" s="8"/>
      <c r="Y4" s="8"/>
      <c r="Z4" s="8"/>
    </row>
    <row r="5" spans="1:26" ht="14.25" customHeight="1">
      <c r="A5" s="4">
        <v>45602</v>
      </c>
      <c r="B5" s="5" t="s">
        <v>25</v>
      </c>
      <c r="C5" s="5" t="s">
        <v>118</v>
      </c>
      <c r="D5" s="16" t="s">
        <v>277</v>
      </c>
      <c r="E5" s="5" t="s">
        <v>11</v>
      </c>
      <c r="F5" s="5"/>
      <c r="G5" s="7">
        <v>0</v>
      </c>
      <c r="H5" s="5"/>
      <c r="I5" s="8"/>
      <c r="J5" s="8"/>
      <c r="K5" s="8"/>
      <c r="L5" s="8"/>
      <c r="M5" s="8"/>
      <c r="N5" s="8"/>
      <c r="O5" s="8"/>
      <c r="P5" s="8"/>
      <c r="Q5" s="8"/>
      <c r="R5" s="8"/>
      <c r="S5" s="8"/>
      <c r="T5" s="8"/>
      <c r="U5" s="8"/>
      <c r="V5" s="8"/>
      <c r="W5" s="8"/>
      <c r="X5" s="8"/>
      <c r="Y5" s="8"/>
      <c r="Z5" s="8"/>
    </row>
    <row r="6" spans="1:26" ht="14.25" customHeight="1">
      <c r="A6" s="4">
        <v>45604</v>
      </c>
      <c r="B6" s="5" t="s">
        <v>8</v>
      </c>
      <c r="C6" s="5" t="s">
        <v>9</v>
      </c>
      <c r="D6" s="16" t="s">
        <v>278</v>
      </c>
      <c r="E6" s="5" t="s">
        <v>15</v>
      </c>
      <c r="F6" s="5" t="s">
        <v>14</v>
      </c>
      <c r="G6" s="7">
        <v>-0.01</v>
      </c>
      <c r="H6" s="5"/>
      <c r="I6" s="8"/>
      <c r="J6" s="8"/>
      <c r="K6" s="8"/>
      <c r="L6" s="8"/>
      <c r="M6" s="8"/>
      <c r="N6" s="8"/>
      <c r="O6" s="8"/>
      <c r="P6" s="8"/>
      <c r="Q6" s="8"/>
      <c r="R6" s="8"/>
      <c r="S6" s="8"/>
      <c r="T6" s="8"/>
      <c r="U6" s="8"/>
      <c r="V6" s="8"/>
      <c r="W6" s="8"/>
      <c r="X6" s="8"/>
      <c r="Y6" s="8"/>
      <c r="Z6" s="8"/>
    </row>
    <row r="7" spans="1:26" ht="14.25" customHeight="1">
      <c r="A7" s="4">
        <v>45608</v>
      </c>
      <c r="B7" s="5" t="s">
        <v>8</v>
      </c>
      <c r="C7" s="5" t="s">
        <v>9</v>
      </c>
      <c r="D7" s="16" t="s">
        <v>279</v>
      </c>
      <c r="E7" s="5" t="s">
        <v>15</v>
      </c>
      <c r="F7" s="5" t="s">
        <v>14</v>
      </c>
      <c r="G7" s="7">
        <v>-0.01</v>
      </c>
      <c r="H7" s="5"/>
      <c r="I7" s="8"/>
      <c r="J7" s="8"/>
      <c r="K7" s="8"/>
      <c r="L7" s="8"/>
      <c r="M7" s="8"/>
      <c r="N7" s="8"/>
      <c r="O7" s="8"/>
      <c r="P7" s="8"/>
      <c r="Q7" s="8"/>
      <c r="R7" s="8"/>
      <c r="S7" s="8"/>
      <c r="T7" s="8"/>
      <c r="U7" s="8"/>
      <c r="V7" s="8"/>
      <c r="W7" s="8"/>
      <c r="X7" s="8"/>
      <c r="Y7" s="8"/>
      <c r="Z7" s="8"/>
    </row>
    <row r="8" spans="1:26" ht="14.25" customHeight="1">
      <c r="A8" s="4">
        <v>45608</v>
      </c>
      <c r="B8" s="5" t="s">
        <v>137</v>
      </c>
      <c r="C8" s="5" t="s">
        <v>9</v>
      </c>
      <c r="D8" s="16" t="s">
        <v>279</v>
      </c>
      <c r="E8" s="5" t="s">
        <v>11</v>
      </c>
      <c r="F8" s="5" t="s">
        <v>12</v>
      </c>
      <c r="G8" s="7">
        <v>1.7999999999999999E-2</v>
      </c>
      <c r="H8" s="5"/>
      <c r="I8" s="8"/>
      <c r="J8" s="8"/>
      <c r="K8" s="8"/>
      <c r="L8" s="8"/>
      <c r="M8" s="8"/>
      <c r="N8" s="8"/>
      <c r="O8" s="8"/>
      <c r="P8" s="8"/>
      <c r="Q8" s="8"/>
      <c r="R8" s="8"/>
      <c r="S8" s="8"/>
      <c r="T8" s="8"/>
      <c r="U8" s="8"/>
      <c r="V8" s="8"/>
      <c r="W8" s="8"/>
      <c r="X8" s="8"/>
      <c r="Y8" s="8"/>
      <c r="Z8" s="8"/>
    </row>
    <row r="9" spans="1:26" ht="14.25" customHeight="1">
      <c r="A9" s="4">
        <v>45609</v>
      </c>
      <c r="B9" s="5" t="s">
        <v>8</v>
      </c>
      <c r="C9" s="5" t="s">
        <v>9</v>
      </c>
      <c r="D9" s="16" t="s">
        <v>280</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45610</v>
      </c>
      <c r="B10" s="5" t="s">
        <v>25</v>
      </c>
      <c r="C10" s="5" t="s">
        <v>118</v>
      </c>
      <c r="D10" s="16" t="s">
        <v>281</v>
      </c>
      <c r="E10" s="5" t="s">
        <v>15</v>
      </c>
      <c r="F10" s="5"/>
      <c r="G10" s="7">
        <v>0</v>
      </c>
      <c r="H10" s="5" t="s">
        <v>205</v>
      </c>
      <c r="I10" s="8"/>
      <c r="J10" s="8"/>
      <c r="K10" s="8"/>
      <c r="L10" s="8"/>
      <c r="M10" s="8"/>
      <c r="N10" s="8"/>
      <c r="O10" s="8"/>
      <c r="P10" s="8"/>
      <c r="Q10" s="8"/>
      <c r="R10" s="8"/>
      <c r="S10" s="8"/>
      <c r="T10" s="8"/>
      <c r="U10" s="8"/>
      <c r="V10" s="8"/>
      <c r="W10" s="8"/>
      <c r="X10" s="8"/>
      <c r="Y10" s="8"/>
      <c r="Z10" s="8"/>
    </row>
    <row r="11" spans="1:26" ht="14.25" customHeight="1">
      <c r="A11" s="4">
        <v>45610</v>
      </c>
      <c r="B11" s="5" t="s">
        <v>25</v>
      </c>
      <c r="C11" s="5" t="s">
        <v>9</v>
      </c>
      <c r="D11" s="16" t="s">
        <v>282</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45611</v>
      </c>
      <c r="B12" s="5" t="s">
        <v>137</v>
      </c>
      <c r="C12" s="5" t="s">
        <v>9</v>
      </c>
      <c r="D12" s="16" t="s">
        <v>283</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45615</v>
      </c>
      <c r="B13" s="5" t="s">
        <v>137</v>
      </c>
      <c r="C13" s="5" t="s">
        <v>9</v>
      </c>
      <c r="D13" s="16" t="s">
        <v>284</v>
      </c>
      <c r="E13" s="5" t="s">
        <v>15</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45615</v>
      </c>
      <c r="B14" s="5" t="s">
        <v>8</v>
      </c>
      <c r="C14" s="5" t="s">
        <v>9</v>
      </c>
      <c r="D14" s="16" t="s">
        <v>285</v>
      </c>
      <c r="E14" s="5" t="s">
        <v>11</v>
      </c>
      <c r="F14" s="5" t="s">
        <v>14</v>
      </c>
      <c r="G14" s="7">
        <v>-0.01</v>
      </c>
      <c r="H14" s="5" t="s">
        <v>286</v>
      </c>
      <c r="I14" s="8"/>
      <c r="J14" s="8"/>
      <c r="K14" s="8"/>
      <c r="L14" s="8"/>
      <c r="M14" s="8"/>
      <c r="N14" s="8"/>
      <c r="O14" s="8"/>
      <c r="P14" s="8"/>
      <c r="Q14" s="8"/>
      <c r="R14" s="8"/>
      <c r="S14" s="8"/>
      <c r="T14" s="8"/>
      <c r="U14" s="8"/>
      <c r="V14" s="8"/>
      <c r="W14" s="8"/>
      <c r="X14" s="8"/>
      <c r="Y14" s="8"/>
      <c r="Z14" s="8"/>
    </row>
    <row r="15" spans="1:26" ht="14.25" customHeight="1">
      <c r="A15" s="4">
        <v>45616</v>
      </c>
      <c r="B15" s="5" t="s">
        <v>8</v>
      </c>
      <c r="C15" s="5" t="s">
        <v>9</v>
      </c>
      <c r="D15" s="16" t="s">
        <v>287</v>
      </c>
      <c r="E15" s="5" t="s">
        <v>11</v>
      </c>
      <c r="F15" s="5"/>
      <c r="G15" s="7">
        <v>0</v>
      </c>
      <c r="H15" s="5" t="s">
        <v>288</v>
      </c>
      <c r="I15" s="8"/>
      <c r="J15" s="8"/>
      <c r="K15" s="8"/>
      <c r="L15" s="8"/>
      <c r="M15" s="8"/>
      <c r="N15" s="8"/>
      <c r="O15" s="8"/>
      <c r="P15" s="8"/>
      <c r="Q15" s="8"/>
      <c r="R15" s="8"/>
      <c r="S15" s="8"/>
      <c r="T15" s="8"/>
      <c r="U15" s="8"/>
      <c r="V15" s="8"/>
      <c r="W15" s="8"/>
      <c r="X15" s="8"/>
      <c r="Y15" s="8"/>
      <c r="Z15" s="8"/>
    </row>
    <row r="16" spans="1:26" ht="14.25" customHeight="1">
      <c r="A16" s="4">
        <v>45616</v>
      </c>
      <c r="B16" s="5" t="s">
        <v>137</v>
      </c>
      <c r="C16" s="5" t="s">
        <v>9</v>
      </c>
      <c r="D16" s="16" t="s">
        <v>289</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45617</v>
      </c>
      <c r="B17" s="5" t="s">
        <v>8</v>
      </c>
      <c r="C17" s="5" t="s">
        <v>9</v>
      </c>
      <c r="D17" s="16" t="s">
        <v>290</v>
      </c>
      <c r="E17" s="5" t="s">
        <v>15</v>
      </c>
      <c r="F17" s="5" t="s">
        <v>12</v>
      </c>
      <c r="G17" s="7">
        <v>1.7999999999999999E-2</v>
      </c>
      <c r="H17" s="5"/>
      <c r="I17" s="8"/>
      <c r="J17" s="8"/>
      <c r="K17" s="8"/>
      <c r="L17" s="8"/>
      <c r="M17" s="8"/>
      <c r="N17" s="8"/>
      <c r="O17" s="8"/>
      <c r="P17" s="8"/>
      <c r="Q17" s="8"/>
      <c r="R17" s="8"/>
      <c r="S17" s="8"/>
      <c r="T17" s="8"/>
      <c r="U17" s="8"/>
      <c r="V17" s="8"/>
      <c r="W17" s="8"/>
      <c r="X17" s="8"/>
      <c r="Y17" s="8"/>
      <c r="Z17" s="8"/>
    </row>
    <row r="18" spans="1:26" ht="14.25" customHeight="1">
      <c r="A18" s="4">
        <v>45621</v>
      </c>
      <c r="B18" s="5" t="s">
        <v>25</v>
      </c>
      <c r="C18" s="5" t="s">
        <v>9</v>
      </c>
      <c r="D18" s="16" t="s">
        <v>291</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45623</v>
      </c>
      <c r="B19" s="5" t="s">
        <v>8</v>
      </c>
      <c r="C19" s="5" t="s">
        <v>9</v>
      </c>
      <c r="D19" s="16" t="s">
        <v>292</v>
      </c>
      <c r="E19" s="5" t="s">
        <v>11</v>
      </c>
      <c r="F19" s="5" t="s">
        <v>12</v>
      </c>
      <c r="G19" s="7">
        <v>4.0000000000000001E-3</v>
      </c>
      <c r="H19" s="5"/>
      <c r="I19" s="8"/>
      <c r="J19" s="8"/>
      <c r="K19" s="8"/>
      <c r="L19" s="8"/>
      <c r="M19" s="8"/>
      <c r="N19" s="8"/>
      <c r="O19" s="8"/>
      <c r="P19" s="8"/>
      <c r="Q19" s="8"/>
      <c r="R19" s="8"/>
      <c r="S19" s="8"/>
      <c r="T19" s="8"/>
      <c r="U19" s="8"/>
      <c r="V19" s="8"/>
      <c r="W19" s="8"/>
      <c r="X19" s="8"/>
      <c r="Y19" s="8"/>
      <c r="Z19" s="8"/>
    </row>
    <row r="20" spans="1:26" ht="14.25" customHeight="1">
      <c r="A20" s="4">
        <v>45625</v>
      </c>
      <c r="B20" s="5" t="s">
        <v>8</v>
      </c>
      <c r="C20" s="5" t="s">
        <v>9</v>
      </c>
      <c r="D20" s="16" t="s">
        <v>293</v>
      </c>
      <c r="E20" s="5" t="s">
        <v>15</v>
      </c>
      <c r="F20" s="5" t="s">
        <v>14</v>
      </c>
      <c r="G20" s="7">
        <v>-0.01</v>
      </c>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7</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9</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16</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3.0000000000000006E-2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47" t="s">
        <v>68</v>
      </c>
      <c r="D91" s="43"/>
      <c r="E91" s="43"/>
      <c r="F91" s="43"/>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8" t="s">
        <v>69</v>
      </c>
      <c r="D93" s="49"/>
      <c r="E93" s="49"/>
      <c r="F93" s="50"/>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7</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9</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16</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3.0000000000000006E-2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0.4375</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8" t="s">
        <v>74</v>
      </c>
      <c r="D100" s="49"/>
      <c r="E100" s="49"/>
      <c r="F100" s="50"/>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8" t="s">
        <v>79</v>
      </c>
      <c r="D106" s="49"/>
      <c r="E106" s="49"/>
      <c r="F106" s="50"/>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7</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9</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16</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3.0000000000000006E-2</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0.4375</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91" priority="3" operator="lessThan">
      <formula>0</formula>
    </cfRule>
    <cfRule type="cellIs" dxfId="90" priority="4" operator="greaterThan">
      <formula>0</formula>
    </cfRule>
  </conditionalFormatting>
  <conditionalFormatting sqref="F30:F32 E33 F101:F105">
    <cfRule type="cellIs" dxfId="89" priority="7" operator="lessThan">
      <formula>0</formula>
    </cfRule>
    <cfRule type="cellIs" dxfId="88" priority="8" operator="greaterThan">
      <formula>0</formula>
    </cfRule>
  </conditionalFormatting>
  <conditionalFormatting sqref="F35 G36:G37 E97 F112 G113:G1000">
    <cfRule type="cellIs" dxfId="87" priority="1" operator="lessThan">
      <formula>0</formula>
    </cfRule>
    <cfRule type="cellIs" dxfId="86" priority="2" operator="greaterThan">
      <formula>0</formula>
    </cfRule>
  </conditionalFormatting>
  <conditionalFormatting sqref="G2:G29">
    <cfRule type="cellIs" dxfId="85" priority="5" operator="lessThan">
      <formula>0</formula>
    </cfRule>
    <cfRule type="cellIs" dxfId="84" priority="6" operator="greaterThan">
      <formula>0</formula>
    </cfRule>
  </conditionalFormatting>
  <conditionalFormatting sqref="G40:G90">
    <cfRule type="cellIs" dxfId="83" priority="9" operator="lessThan">
      <formula>0</formula>
    </cfRule>
    <cfRule type="cellIs" dxfId="82" priority="10" operator="greaterThan">
      <formula>0</formula>
    </cfRule>
  </conditionalFormatting>
  <hyperlinks>
    <hyperlink ref="D2" r:id="rId1" xr:uid="{00000000-0004-0000-0A00-000000000000}"/>
    <hyperlink ref="D3" r:id="rId2" xr:uid="{00000000-0004-0000-0A00-000001000000}"/>
    <hyperlink ref="D4" r:id="rId3" xr:uid="{00000000-0004-0000-0A00-000002000000}"/>
    <hyperlink ref="D5" r:id="rId4" xr:uid="{00000000-0004-0000-0A00-000003000000}"/>
    <hyperlink ref="D6" r:id="rId5" xr:uid="{00000000-0004-0000-0A00-000004000000}"/>
    <hyperlink ref="D7" r:id="rId6" xr:uid="{00000000-0004-0000-0A00-000005000000}"/>
    <hyperlink ref="D8" r:id="rId7" xr:uid="{00000000-0004-0000-0A00-000006000000}"/>
    <hyperlink ref="D9" r:id="rId8" xr:uid="{00000000-0004-0000-0A00-000007000000}"/>
    <hyperlink ref="D10" r:id="rId9" xr:uid="{00000000-0004-0000-0A00-000008000000}"/>
    <hyperlink ref="D11" r:id="rId10" xr:uid="{00000000-0004-0000-0A00-000009000000}"/>
    <hyperlink ref="D12" r:id="rId11" xr:uid="{00000000-0004-0000-0A00-00000A000000}"/>
    <hyperlink ref="D13" r:id="rId12" xr:uid="{00000000-0004-0000-0A00-00000B000000}"/>
    <hyperlink ref="D14" r:id="rId13" xr:uid="{00000000-0004-0000-0A00-00000C000000}"/>
    <hyperlink ref="D15" r:id="rId14" xr:uid="{00000000-0004-0000-0A00-00000D000000}"/>
    <hyperlink ref="D16" r:id="rId15" xr:uid="{00000000-0004-0000-0A00-00000E000000}"/>
    <hyperlink ref="D17" r:id="rId16" xr:uid="{00000000-0004-0000-0A00-00000F000000}"/>
    <hyperlink ref="D18" r:id="rId17" xr:uid="{00000000-0004-0000-0A00-000010000000}"/>
    <hyperlink ref="D19" r:id="rId18" xr:uid="{00000000-0004-0000-0A00-000011000000}"/>
    <hyperlink ref="D20" r:id="rId19" xr:uid="{00000000-0004-0000-0A00-00001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A00-000000000000}">
          <x14:formula1>
            <xm:f>'Data Calcs'!$K$2:$K$25</xm:f>
          </x14:formula1>
          <xm:sqref>B2:B28 B40:B90</xm:sqref>
        </x14:dataValidation>
        <x14:dataValidation type="list" allowBlank="1" showErrorMessage="1" xr:uid="{00000000-0002-0000-0A00-000001000000}">
          <x14:formula1>
            <xm:f>'Data Calcs'!$Q$2:$Q$3</xm:f>
          </x14:formula1>
          <xm:sqref>F2:F28 F40:F90</xm:sqref>
        </x14:dataValidation>
        <x14:dataValidation type="list" allowBlank="1" showErrorMessage="1" xr:uid="{00000000-0002-0000-0A00-000002000000}">
          <x14:formula1>
            <xm:f>'Data Calcs'!$O$2:$O$3</xm:f>
          </x14:formula1>
          <xm:sqref>E2:E28 E40:E90</xm:sqref>
        </x14:dataValidation>
        <x14:dataValidation type="list" allowBlank="1" showErrorMessage="1" xr:uid="{00000000-0002-0000-0A00-000003000000}">
          <x14:formula1>
            <xm:f>'Data Calcs'!$M$2:$M$25</xm:f>
          </x14:formula1>
          <xm:sqref>C2:C28 C40:C90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45628</v>
      </c>
      <c r="B2" s="5" t="s">
        <v>8</v>
      </c>
      <c r="C2" s="5" t="s">
        <v>9</v>
      </c>
      <c r="D2" s="6" t="s">
        <v>294</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45629</v>
      </c>
      <c r="B3" s="5" t="s">
        <v>8</v>
      </c>
      <c r="C3" s="5" t="s">
        <v>9</v>
      </c>
      <c r="D3" s="16" t="s">
        <v>295</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45629</v>
      </c>
      <c r="B4" s="5" t="s">
        <v>137</v>
      </c>
      <c r="C4" s="5" t="s">
        <v>9</v>
      </c>
      <c r="D4" s="16" t="s">
        <v>296</v>
      </c>
      <c r="E4" s="5" t="s">
        <v>11</v>
      </c>
      <c r="F4" s="5" t="s">
        <v>12</v>
      </c>
      <c r="G4" s="7">
        <v>0.02</v>
      </c>
      <c r="H4" s="5"/>
      <c r="I4" s="8"/>
      <c r="J4" s="8"/>
      <c r="K4" s="8"/>
      <c r="L4" s="8"/>
      <c r="M4" s="8"/>
      <c r="N4" s="8"/>
      <c r="O4" s="8"/>
      <c r="P4" s="8"/>
      <c r="Q4" s="8"/>
      <c r="R4" s="8"/>
      <c r="S4" s="8"/>
      <c r="T4" s="8"/>
      <c r="U4" s="8"/>
      <c r="V4" s="8"/>
      <c r="W4" s="8"/>
      <c r="X4" s="8"/>
      <c r="Y4" s="8"/>
      <c r="Z4" s="8"/>
    </row>
    <row r="5" spans="1:26" ht="14.25" customHeight="1">
      <c r="A5" s="4">
        <v>45630</v>
      </c>
      <c r="B5" s="5" t="s">
        <v>137</v>
      </c>
      <c r="C5" s="5" t="s">
        <v>9</v>
      </c>
      <c r="D5" s="16" t="s">
        <v>297</v>
      </c>
      <c r="E5" s="5" t="s">
        <v>15</v>
      </c>
      <c r="F5" s="5" t="s">
        <v>12</v>
      </c>
      <c r="G5" s="7">
        <v>0.02</v>
      </c>
      <c r="H5" s="5"/>
      <c r="I5" s="8"/>
      <c r="J5" s="8"/>
      <c r="K5" s="8"/>
      <c r="L5" s="8"/>
      <c r="M5" s="8"/>
      <c r="N5" s="8"/>
      <c r="O5" s="8"/>
      <c r="P5" s="8"/>
      <c r="Q5" s="8"/>
      <c r="R5" s="8"/>
      <c r="S5" s="8"/>
      <c r="T5" s="8"/>
      <c r="U5" s="8"/>
      <c r="V5" s="8"/>
      <c r="W5" s="8"/>
      <c r="X5" s="8"/>
      <c r="Y5" s="8"/>
      <c r="Z5" s="8"/>
    </row>
    <row r="6" spans="1:26" ht="14.25" customHeight="1">
      <c r="A6" s="4">
        <v>45631</v>
      </c>
      <c r="B6" s="5" t="s">
        <v>8</v>
      </c>
      <c r="C6" s="5" t="s">
        <v>9</v>
      </c>
      <c r="D6" s="16" t="s">
        <v>298</v>
      </c>
      <c r="E6" s="5" t="s">
        <v>15</v>
      </c>
      <c r="F6" s="5" t="s">
        <v>12</v>
      </c>
      <c r="G6" s="7">
        <v>1.6E-2</v>
      </c>
      <c r="H6" s="5"/>
      <c r="I6" s="8"/>
      <c r="J6" s="8"/>
      <c r="K6" s="8"/>
      <c r="L6" s="8"/>
      <c r="M6" s="8"/>
      <c r="N6" s="8"/>
      <c r="O6" s="8"/>
      <c r="P6" s="8"/>
      <c r="Q6" s="8"/>
      <c r="R6" s="8"/>
      <c r="S6" s="8"/>
      <c r="T6" s="8"/>
      <c r="U6" s="8"/>
      <c r="V6" s="8"/>
      <c r="W6" s="8"/>
      <c r="X6" s="8"/>
      <c r="Y6" s="8"/>
      <c r="Z6" s="8"/>
    </row>
    <row r="7" spans="1:26" ht="14.25" customHeight="1">
      <c r="A7" s="4">
        <v>45632</v>
      </c>
      <c r="B7" s="5" t="s">
        <v>8</v>
      </c>
      <c r="C7" s="5" t="s">
        <v>9</v>
      </c>
      <c r="D7" s="16" t="s">
        <v>299</v>
      </c>
      <c r="E7" s="5" t="s">
        <v>11</v>
      </c>
      <c r="F7" s="5" t="s">
        <v>12</v>
      </c>
      <c r="G7" s="7">
        <v>0.02</v>
      </c>
      <c r="H7" s="5"/>
      <c r="I7" s="8"/>
      <c r="J7" s="8"/>
      <c r="K7" s="8"/>
      <c r="L7" s="8"/>
      <c r="M7" s="8"/>
      <c r="N7" s="8"/>
      <c r="O7" s="8"/>
      <c r="P7" s="8"/>
      <c r="Q7" s="8"/>
      <c r="R7" s="8"/>
      <c r="S7" s="8"/>
      <c r="T7" s="8"/>
      <c r="U7" s="8"/>
      <c r="V7" s="8"/>
      <c r="W7" s="8"/>
      <c r="X7" s="8"/>
      <c r="Y7" s="8"/>
      <c r="Z7" s="8"/>
    </row>
    <row r="8" spans="1:26" ht="14.25" customHeight="1">
      <c r="A8" s="4">
        <v>45635</v>
      </c>
      <c r="B8" s="5" t="s">
        <v>25</v>
      </c>
      <c r="C8" s="5" t="s">
        <v>118</v>
      </c>
      <c r="D8" s="16" t="s">
        <v>300</v>
      </c>
      <c r="E8" s="5" t="s">
        <v>11</v>
      </c>
      <c r="F8" s="5" t="s">
        <v>12</v>
      </c>
      <c r="G8" s="7">
        <v>0.02</v>
      </c>
      <c r="H8" s="5"/>
      <c r="I8" s="8"/>
      <c r="J8" s="8"/>
      <c r="K8" s="8"/>
      <c r="L8" s="8"/>
      <c r="M8" s="8"/>
      <c r="N8" s="8"/>
      <c r="O8" s="8"/>
      <c r="P8" s="8"/>
      <c r="Q8" s="8"/>
      <c r="R8" s="8"/>
      <c r="S8" s="8"/>
      <c r="T8" s="8"/>
      <c r="U8" s="8"/>
      <c r="V8" s="8"/>
      <c r="W8" s="8"/>
      <c r="X8" s="8"/>
      <c r="Y8" s="8"/>
      <c r="Z8" s="8"/>
    </row>
    <row r="9" spans="1:26" ht="14.25" customHeight="1">
      <c r="A9" s="4">
        <v>45636</v>
      </c>
      <c r="B9" s="5" t="s">
        <v>8</v>
      </c>
      <c r="C9" s="5" t="s">
        <v>9</v>
      </c>
      <c r="D9" s="16" t="s">
        <v>301</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45636</v>
      </c>
      <c r="B10" s="5" t="s">
        <v>137</v>
      </c>
      <c r="C10" s="5" t="s">
        <v>9</v>
      </c>
      <c r="D10" s="16" t="s">
        <v>301</v>
      </c>
      <c r="E10" s="5" t="s">
        <v>11</v>
      </c>
      <c r="F10" s="5" t="s">
        <v>12</v>
      </c>
      <c r="G10" s="7">
        <v>0.01</v>
      </c>
      <c r="H10" s="5" t="s">
        <v>302</v>
      </c>
      <c r="I10" s="8"/>
      <c r="J10" s="8"/>
      <c r="K10" s="8"/>
      <c r="L10" s="8"/>
      <c r="M10" s="8"/>
      <c r="N10" s="8"/>
      <c r="O10" s="8"/>
      <c r="P10" s="8"/>
      <c r="Q10" s="8"/>
      <c r="R10" s="8"/>
      <c r="S10" s="8"/>
      <c r="T10" s="8"/>
      <c r="U10" s="8"/>
      <c r="V10" s="8"/>
      <c r="W10" s="8"/>
      <c r="X10" s="8"/>
      <c r="Y10" s="8"/>
      <c r="Z10" s="8"/>
    </row>
    <row r="11" spans="1:26" ht="14.25" customHeight="1">
      <c r="A11" s="4">
        <v>45637</v>
      </c>
      <c r="B11" s="5" t="s">
        <v>8</v>
      </c>
      <c r="C11" s="5" t="s">
        <v>9</v>
      </c>
      <c r="D11" s="16" t="s">
        <v>303</v>
      </c>
      <c r="E11" s="5" t="s">
        <v>15</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45637</v>
      </c>
      <c r="B12" s="5" t="s">
        <v>8</v>
      </c>
      <c r="C12" s="5" t="s">
        <v>9</v>
      </c>
      <c r="D12" s="16" t="s">
        <v>303</v>
      </c>
      <c r="E12" s="5" t="s">
        <v>15</v>
      </c>
      <c r="F12" s="5" t="s">
        <v>14</v>
      </c>
      <c r="G12" s="7">
        <v>-0.01</v>
      </c>
      <c r="H12" s="5"/>
      <c r="I12" s="8"/>
      <c r="J12" s="8"/>
      <c r="K12" s="8"/>
      <c r="L12" s="8"/>
      <c r="M12" s="8"/>
      <c r="N12" s="8"/>
      <c r="O12" s="8"/>
      <c r="P12" s="8"/>
      <c r="Q12" s="8"/>
      <c r="R12" s="8"/>
      <c r="S12" s="8"/>
      <c r="T12" s="8"/>
      <c r="U12" s="8"/>
      <c r="V12" s="8"/>
      <c r="W12" s="8"/>
      <c r="X12" s="8"/>
      <c r="Y12" s="8"/>
      <c r="Z12" s="8"/>
    </row>
    <row r="13" spans="1:26" ht="14.25" customHeight="1">
      <c r="A13" s="4">
        <v>45638</v>
      </c>
      <c r="B13" s="5" t="s">
        <v>137</v>
      </c>
      <c r="C13" s="5" t="s">
        <v>9</v>
      </c>
      <c r="D13" s="16" t="s">
        <v>304</v>
      </c>
      <c r="E13" s="5" t="s">
        <v>15</v>
      </c>
      <c r="F13" s="5" t="s">
        <v>12</v>
      </c>
      <c r="G13" s="7">
        <v>4.0000000000000001E-3</v>
      </c>
      <c r="H13" s="5"/>
      <c r="I13" s="8"/>
      <c r="J13" s="8"/>
      <c r="K13" s="8"/>
      <c r="L13" s="8"/>
      <c r="M13" s="8"/>
      <c r="N13" s="8"/>
      <c r="O13" s="8"/>
      <c r="P13" s="8"/>
      <c r="Q13" s="8"/>
      <c r="R13" s="8"/>
      <c r="S13" s="8"/>
      <c r="T13" s="8"/>
      <c r="U13" s="8"/>
      <c r="V13" s="8"/>
      <c r="W13" s="8"/>
      <c r="X13" s="8"/>
      <c r="Y13" s="8"/>
      <c r="Z13" s="8"/>
    </row>
    <row r="14" spans="1:26" ht="14.25" customHeight="1">
      <c r="A14" s="4">
        <v>45639</v>
      </c>
      <c r="B14" s="5" t="s">
        <v>8</v>
      </c>
      <c r="C14" s="5" t="s">
        <v>9</v>
      </c>
      <c r="D14" s="16" t="s">
        <v>305</v>
      </c>
      <c r="E14" s="5" t="s">
        <v>11</v>
      </c>
      <c r="F14" s="5" t="s">
        <v>14</v>
      </c>
      <c r="G14" s="7">
        <v>-0.01</v>
      </c>
      <c r="H14" s="5" t="s">
        <v>306</v>
      </c>
      <c r="I14" s="8"/>
      <c r="J14" s="8"/>
      <c r="K14" s="8"/>
      <c r="L14" s="8"/>
      <c r="M14" s="8"/>
      <c r="N14" s="8"/>
      <c r="O14" s="8"/>
      <c r="P14" s="8"/>
      <c r="Q14" s="8"/>
      <c r="R14" s="8"/>
      <c r="S14" s="8"/>
      <c r="T14" s="8"/>
      <c r="U14" s="8"/>
      <c r="V14" s="8"/>
      <c r="W14" s="8"/>
      <c r="X14" s="8"/>
      <c r="Y14" s="8"/>
      <c r="Z14" s="8"/>
    </row>
    <row r="15" spans="1:26" ht="14.25" customHeight="1">
      <c r="A15" s="4">
        <v>45639</v>
      </c>
      <c r="B15" s="5" t="s">
        <v>25</v>
      </c>
      <c r="C15" s="5" t="s">
        <v>118</v>
      </c>
      <c r="D15" s="16" t="s">
        <v>307</v>
      </c>
      <c r="E15" s="5" t="s">
        <v>11</v>
      </c>
      <c r="F15" s="5" t="s">
        <v>12</v>
      </c>
      <c r="G15" s="7">
        <v>0.02</v>
      </c>
      <c r="H15" s="5"/>
      <c r="I15" s="8"/>
      <c r="J15" s="8"/>
      <c r="K15" s="8"/>
      <c r="L15" s="8"/>
      <c r="M15" s="8"/>
      <c r="N15" s="8"/>
      <c r="O15" s="8"/>
      <c r="P15" s="8"/>
      <c r="Q15" s="8"/>
      <c r="R15" s="8"/>
      <c r="S15" s="8"/>
      <c r="T15" s="8"/>
      <c r="U15" s="8"/>
      <c r="V15" s="8"/>
      <c r="W15" s="8"/>
      <c r="X15" s="8"/>
      <c r="Y15" s="8"/>
      <c r="Z15" s="8"/>
    </row>
    <row r="16" spans="1:26" ht="14.25" customHeight="1">
      <c r="A16" s="4">
        <v>45643</v>
      </c>
      <c r="B16" s="5" t="s">
        <v>162</v>
      </c>
      <c r="C16" s="5" t="s">
        <v>118</v>
      </c>
      <c r="D16" s="16" t="s">
        <v>308</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45644</v>
      </c>
      <c r="B17" s="5" t="s">
        <v>162</v>
      </c>
      <c r="C17" s="5" t="s">
        <v>118</v>
      </c>
      <c r="D17" s="16" t="s">
        <v>309</v>
      </c>
      <c r="E17" s="5" t="s">
        <v>15</v>
      </c>
      <c r="F17" s="5" t="s">
        <v>12</v>
      </c>
      <c r="G17" s="7">
        <v>0.01</v>
      </c>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6</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16</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45645</v>
      </c>
      <c r="B40" s="5" t="s">
        <v>162</v>
      </c>
      <c r="C40" s="5" t="s">
        <v>118</v>
      </c>
      <c r="D40" s="16" t="s">
        <v>310</v>
      </c>
      <c r="E40" s="5" t="s">
        <v>11</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45646</v>
      </c>
      <c r="B41" s="5" t="s">
        <v>8</v>
      </c>
      <c r="C41" s="5" t="s">
        <v>9</v>
      </c>
      <c r="D41" s="16" t="s">
        <v>311</v>
      </c>
      <c r="E41" s="5" t="s">
        <v>11</v>
      </c>
      <c r="F41" s="5" t="s">
        <v>12</v>
      </c>
      <c r="G41" s="7">
        <v>0.02</v>
      </c>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COUNTIF(F2:F28,"WON")</f>
        <v>10</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COUNTIF(F2:F28,"LOST")</f>
        <v>6</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E93+E94</f>
        <v>16</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SUM(G2:G28)</f>
        <v>0.1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0.625</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2</v>
      </c>
      <c r="F100" s="12"/>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2"/>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2</v>
      </c>
      <c r="F102" s="12"/>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0.04</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73</v>
      </c>
      <c r="E104" s="19">
        <f>IFERROR((E100/E102),0)</f>
        <v>1</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8" si="0">E100+E93</f>
        <v>12</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0"/>
        <v>6</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 t="shared" si="0"/>
        <v>18</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0.14000000000000001</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0.66666666666666663</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cfRule type="cellIs" dxfId="81" priority="7" operator="lessThan">
      <formula>0</formula>
    </cfRule>
    <cfRule type="cellIs" dxfId="80" priority="8" operator="greaterThan">
      <formula>0</formula>
    </cfRule>
  </conditionalFormatting>
  <conditionalFormatting sqref="E103 E109">
    <cfRule type="cellIs" dxfId="79" priority="3" operator="lessThan">
      <formula>0</formula>
    </cfRule>
    <cfRule type="cellIs" dxfId="78" priority="4" operator="greaterThan">
      <formula>0</formula>
    </cfRule>
  </conditionalFormatting>
  <conditionalFormatting sqref="G2:G29">
    <cfRule type="cellIs" dxfId="77" priority="5" operator="lessThan">
      <formula>0</formula>
    </cfRule>
    <cfRule type="cellIs" dxfId="76" priority="6" operator="greaterThan">
      <formula>0</formula>
    </cfRule>
  </conditionalFormatting>
  <conditionalFormatting sqref="G36:G37 E96 F111 G112:G999">
    <cfRule type="cellIs" dxfId="75" priority="1" operator="lessThan">
      <formula>0</formula>
    </cfRule>
    <cfRule type="cellIs" dxfId="74" priority="2" operator="greaterThan">
      <formula>0</formula>
    </cfRule>
  </conditionalFormatting>
  <conditionalFormatting sqref="G40:G89">
    <cfRule type="cellIs" dxfId="73" priority="9" operator="lessThan">
      <formula>0</formula>
    </cfRule>
    <cfRule type="cellIs" dxfId="72" priority="10" operator="greaterThan">
      <formula>0</formula>
    </cfRule>
  </conditionalFormatting>
  <hyperlinks>
    <hyperlink ref="D2" r:id="rId1" xr:uid="{00000000-0004-0000-0B00-000000000000}"/>
    <hyperlink ref="D3" r:id="rId2" xr:uid="{00000000-0004-0000-0B00-000001000000}"/>
    <hyperlink ref="D4" r:id="rId3" xr:uid="{00000000-0004-0000-0B00-000002000000}"/>
    <hyperlink ref="D5" r:id="rId4" xr:uid="{00000000-0004-0000-0B00-000003000000}"/>
    <hyperlink ref="D6" r:id="rId5" xr:uid="{00000000-0004-0000-0B00-000004000000}"/>
    <hyperlink ref="D7" r:id="rId6" xr:uid="{00000000-0004-0000-0B00-000005000000}"/>
    <hyperlink ref="D8" r:id="rId7" xr:uid="{00000000-0004-0000-0B00-000006000000}"/>
    <hyperlink ref="D9" r:id="rId8" xr:uid="{00000000-0004-0000-0B00-000007000000}"/>
    <hyperlink ref="D10" r:id="rId9" xr:uid="{00000000-0004-0000-0B00-000008000000}"/>
    <hyperlink ref="D11" r:id="rId10" xr:uid="{00000000-0004-0000-0B00-000009000000}"/>
    <hyperlink ref="D12" r:id="rId11" xr:uid="{00000000-0004-0000-0B00-00000A000000}"/>
    <hyperlink ref="D13" r:id="rId12" xr:uid="{00000000-0004-0000-0B00-00000B000000}"/>
    <hyperlink ref="D14" r:id="rId13" xr:uid="{00000000-0004-0000-0B00-00000C000000}"/>
    <hyperlink ref="D15" r:id="rId14" xr:uid="{00000000-0004-0000-0B00-00000D000000}"/>
    <hyperlink ref="D16" r:id="rId15" xr:uid="{00000000-0004-0000-0B00-00000E000000}"/>
    <hyperlink ref="D17" r:id="rId16" xr:uid="{00000000-0004-0000-0B00-00000F000000}"/>
    <hyperlink ref="D40" r:id="rId17" xr:uid="{00000000-0004-0000-0B00-000010000000}"/>
    <hyperlink ref="D41" r:id="rId18" xr:uid="{00000000-0004-0000-0B00-000011000000}"/>
  </hyperlinks>
  <pageMargins left="0.7" right="0.7" top="0.75" bottom="0.75" header="0" footer="0"/>
  <pageSetup orientation="landscape"/>
  <drawing r:id="rId19"/>
  <extLst>
    <ext xmlns:x14="http://schemas.microsoft.com/office/spreadsheetml/2009/9/main" uri="{CCE6A557-97BC-4b89-ADB6-D9C93CAAB3DF}">
      <x14:dataValidations xmlns:xm="http://schemas.microsoft.com/office/excel/2006/main" count="4">
        <x14:dataValidation type="list" allowBlank="1" showErrorMessage="1" xr:uid="{00000000-0002-0000-0B00-000000000000}">
          <x14:formula1>
            <xm:f>'Data Calcs'!$K$2:$K$25</xm:f>
          </x14:formula1>
          <xm:sqref>B2:B28 B40:B89</xm:sqref>
        </x14:dataValidation>
        <x14:dataValidation type="list" allowBlank="1" showErrorMessage="1" xr:uid="{00000000-0002-0000-0B00-000001000000}">
          <x14:formula1>
            <xm:f>'Data Calcs'!$Q$2:$Q$3</xm:f>
          </x14:formula1>
          <xm:sqref>F2:F28 F40:F89</xm:sqref>
        </x14:dataValidation>
        <x14:dataValidation type="list" allowBlank="1" showErrorMessage="1" xr:uid="{00000000-0002-0000-0B00-000002000000}">
          <x14:formula1>
            <xm:f>'Data Calcs'!$O$2:$O$3</xm:f>
          </x14:formula1>
          <xm:sqref>E2:E28 E40:E89</xm:sqref>
        </x14:dataValidation>
        <x14:dataValidation type="list" allowBlank="1" showErrorMessage="1" xr:uid="{00000000-0002-0000-0B00-000003000000}">
          <x14:formula1>
            <xm:f>'Data Calcs'!$M$2:$M$25</xm:f>
          </x14:formula1>
          <xm:sqref>C2:C28 C40:C89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45664</v>
      </c>
      <c r="B2" s="5" t="s">
        <v>65</v>
      </c>
      <c r="C2" s="5" t="s">
        <v>9</v>
      </c>
      <c r="D2" s="6" t="s">
        <v>312</v>
      </c>
      <c r="E2" s="5" t="s">
        <v>15</v>
      </c>
      <c r="F2" s="5" t="s">
        <v>12</v>
      </c>
      <c r="G2" s="7">
        <v>0.01</v>
      </c>
      <c r="H2" s="5" t="s">
        <v>313</v>
      </c>
      <c r="I2" s="8"/>
      <c r="J2" s="8"/>
      <c r="K2" s="8"/>
      <c r="L2" s="8"/>
      <c r="M2" s="8"/>
      <c r="N2" s="8"/>
      <c r="O2" s="8"/>
      <c r="P2" s="8"/>
      <c r="Q2" s="8"/>
      <c r="R2" s="8"/>
      <c r="S2" s="8"/>
      <c r="T2" s="8"/>
      <c r="U2" s="8"/>
      <c r="V2" s="8"/>
      <c r="W2" s="8"/>
      <c r="X2" s="8"/>
      <c r="Y2" s="8"/>
      <c r="Z2" s="8"/>
    </row>
    <row r="3" spans="1:26" ht="14.25" customHeight="1">
      <c r="A3" s="4">
        <v>45665</v>
      </c>
      <c r="B3" s="5" t="s">
        <v>8</v>
      </c>
      <c r="C3" s="5" t="s">
        <v>9</v>
      </c>
      <c r="D3" s="16" t="s">
        <v>314</v>
      </c>
      <c r="E3" s="5" t="s">
        <v>15</v>
      </c>
      <c r="F3" s="5" t="s">
        <v>14</v>
      </c>
      <c r="G3" s="7">
        <v>-0.01</v>
      </c>
      <c r="H3" s="5"/>
      <c r="I3" s="8"/>
      <c r="J3" s="8"/>
      <c r="K3" s="8"/>
      <c r="L3" s="8"/>
      <c r="M3" s="8"/>
      <c r="N3" s="8"/>
      <c r="O3" s="8"/>
      <c r="P3" s="8"/>
      <c r="Q3" s="8"/>
      <c r="R3" s="8"/>
      <c r="S3" s="8"/>
      <c r="T3" s="8"/>
      <c r="U3" s="8"/>
      <c r="V3" s="8"/>
      <c r="W3" s="8"/>
      <c r="X3" s="8"/>
      <c r="Y3" s="8"/>
      <c r="Z3" s="8"/>
    </row>
    <row r="4" spans="1:26" ht="14.25" customHeight="1">
      <c r="A4" s="4">
        <v>45665</v>
      </c>
      <c r="B4" s="5" t="s">
        <v>315</v>
      </c>
      <c r="C4" s="5" t="s">
        <v>9</v>
      </c>
      <c r="D4" s="16" t="s">
        <v>316</v>
      </c>
      <c r="E4" s="5" t="s">
        <v>11</v>
      </c>
      <c r="F4" s="5" t="s">
        <v>12</v>
      </c>
      <c r="G4" s="7">
        <v>0.01</v>
      </c>
      <c r="H4" s="5" t="s">
        <v>313</v>
      </c>
      <c r="I4" s="8"/>
      <c r="J4" s="8"/>
      <c r="K4" s="8"/>
      <c r="L4" s="8"/>
      <c r="M4" s="8"/>
      <c r="N4" s="8"/>
      <c r="O4" s="8"/>
      <c r="P4" s="8"/>
      <c r="Q4" s="8"/>
      <c r="R4" s="8"/>
      <c r="S4" s="8"/>
      <c r="T4" s="8"/>
      <c r="U4" s="8"/>
      <c r="V4" s="8"/>
      <c r="W4" s="8"/>
      <c r="X4" s="8"/>
      <c r="Y4" s="8"/>
      <c r="Z4" s="8"/>
    </row>
    <row r="5" spans="1:26" ht="14.25" customHeight="1">
      <c r="A5" s="4">
        <v>45666</v>
      </c>
      <c r="B5" s="5" t="s">
        <v>8</v>
      </c>
      <c r="C5" s="5" t="s">
        <v>9</v>
      </c>
      <c r="D5" s="16" t="s">
        <v>317</v>
      </c>
      <c r="E5" s="5" t="s">
        <v>15</v>
      </c>
      <c r="F5" s="5" t="s">
        <v>12</v>
      </c>
      <c r="G5" s="7">
        <v>4.0000000000000001E-3</v>
      </c>
      <c r="H5" s="5" t="s">
        <v>318</v>
      </c>
      <c r="I5" s="8"/>
      <c r="J5" s="8"/>
      <c r="K5" s="8"/>
      <c r="L5" s="8"/>
      <c r="M5" s="8"/>
      <c r="N5" s="8"/>
      <c r="O5" s="8"/>
      <c r="P5" s="8"/>
      <c r="Q5" s="8"/>
      <c r="R5" s="8"/>
      <c r="S5" s="8"/>
      <c r="T5" s="8"/>
      <c r="U5" s="8"/>
      <c r="V5" s="8"/>
      <c r="W5" s="8"/>
      <c r="X5" s="8"/>
      <c r="Y5" s="8"/>
      <c r="Z5" s="8"/>
    </row>
    <row r="6" spans="1:26" ht="14.25" customHeight="1">
      <c r="A6" s="4">
        <v>45667</v>
      </c>
      <c r="B6" s="5" t="s">
        <v>8</v>
      </c>
      <c r="C6" s="5" t="s">
        <v>9</v>
      </c>
      <c r="D6" s="16" t="s">
        <v>319</v>
      </c>
      <c r="E6" s="5" t="s">
        <v>11</v>
      </c>
      <c r="F6" s="5" t="s">
        <v>14</v>
      </c>
      <c r="G6" s="7">
        <v>-0.01</v>
      </c>
      <c r="H6" s="5"/>
      <c r="I6" s="8"/>
      <c r="J6" s="8"/>
      <c r="K6" s="8"/>
      <c r="L6" s="8"/>
      <c r="M6" s="8"/>
      <c r="N6" s="8"/>
      <c r="O6" s="8"/>
      <c r="P6" s="8"/>
      <c r="Q6" s="8"/>
      <c r="R6" s="8"/>
      <c r="S6" s="8"/>
      <c r="T6" s="8"/>
      <c r="U6" s="8"/>
      <c r="V6" s="8"/>
      <c r="W6" s="8"/>
      <c r="X6" s="8"/>
      <c r="Y6" s="8"/>
      <c r="Z6" s="8"/>
    </row>
    <row r="7" spans="1:26" ht="14.25" customHeight="1">
      <c r="A7" s="4">
        <v>45667</v>
      </c>
      <c r="B7" s="5" t="s">
        <v>25</v>
      </c>
      <c r="C7" s="5" t="s">
        <v>118</v>
      </c>
      <c r="D7" s="16" t="s">
        <v>320</v>
      </c>
      <c r="E7" s="5" t="s">
        <v>15</v>
      </c>
      <c r="F7" s="5" t="s">
        <v>12</v>
      </c>
      <c r="G7" s="7">
        <v>0.02</v>
      </c>
      <c r="H7" s="5"/>
      <c r="I7" s="8"/>
      <c r="J7" s="8"/>
      <c r="K7" s="8"/>
      <c r="L7" s="8"/>
      <c r="M7" s="8"/>
      <c r="N7" s="8"/>
      <c r="O7" s="8"/>
      <c r="P7" s="8"/>
      <c r="Q7" s="8"/>
      <c r="R7" s="8"/>
      <c r="S7" s="8"/>
      <c r="T7" s="8"/>
      <c r="U7" s="8"/>
      <c r="V7" s="8"/>
      <c r="W7" s="8"/>
      <c r="X7" s="8"/>
      <c r="Y7" s="8"/>
      <c r="Z7" s="8"/>
    </row>
    <row r="8" spans="1:26" ht="14.25" customHeight="1">
      <c r="A8" s="4">
        <v>45671</v>
      </c>
      <c r="B8" s="5" t="s">
        <v>8</v>
      </c>
      <c r="C8" s="5" t="s">
        <v>9</v>
      </c>
      <c r="D8" s="16" t="s">
        <v>321</v>
      </c>
      <c r="E8" s="5" t="s">
        <v>15</v>
      </c>
      <c r="F8" s="5" t="s">
        <v>14</v>
      </c>
      <c r="G8" s="7">
        <v>-0.01</v>
      </c>
      <c r="H8" s="5"/>
      <c r="I8" s="8"/>
      <c r="J8" s="8"/>
      <c r="K8" s="8"/>
      <c r="L8" s="8"/>
      <c r="M8" s="8"/>
      <c r="N8" s="8"/>
      <c r="O8" s="8"/>
      <c r="P8" s="8"/>
      <c r="Q8" s="8"/>
      <c r="R8" s="8"/>
      <c r="S8" s="8"/>
      <c r="T8" s="8"/>
      <c r="U8" s="8"/>
      <c r="V8" s="8"/>
      <c r="W8" s="8"/>
      <c r="X8" s="8"/>
      <c r="Y8" s="8"/>
      <c r="Z8" s="8"/>
    </row>
    <row r="9" spans="1:26" ht="14.25" customHeight="1">
      <c r="A9" s="4">
        <v>45671</v>
      </c>
      <c r="B9" s="5" t="s">
        <v>162</v>
      </c>
      <c r="C9" s="5" t="s">
        <v>118</v>
      </c>
      <c r="D9" s="16" t="s">
        <v>322</v>
      </c>
      <c r="E9" s="5" t="s">
        <v>15</v>
      </c>
      <c r="F9" s="5" t="s">
        <v>12</v>
      </c>
      <c r="G9" s="7">
        <v>0.02</v>
      </c>
      <c r="H9" s="5"/>
      <c r="I9" s="8"/>
      <c r="J9" s="8"/>
      <c r="K9" s="8"/>
      <c r="L9" s="8"/>
      <c r="M9" s="8"/>
      <c r="N9" s="8"/>
      <c r="O9" s="8"/>
      <c r="P9" s="8"/>
      <c r="Q9" s="8"/>
      <c r="R9" s="8"/>
      <c r="S9" s="8"/>
      <c r="T9" s="8"/>
      <c r="U9" s="8"/>
      <c r="V9" s="8"/>
      <c r="W9" s="8"/>
      <c r="X9" s="8"/>
      <c r="Y9" s="8"/>
      <c r="Z9" s="8"/>
    </row>
    <row r="10" spans="1:26" ht="14.25" customHeight="1">
      <c r="A10" s="4">
        <v>45672</v>
      </c>
      <c r="B10" s="5" t="s">
        <v>8</v>
      </c>
      <c r="C10" s="5" t="s">
        <v>9</v>
      </c>
      <c r="D10" s="16" t="s">
        <v>323</v>
      </c>
      <c r="E10" s="5" t="s">
        <v>11</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4">
        <v>45673</v>
      </c>
      <c r="B11" s="5" t="s">
        <v>8</v>
      </c>
      <c r="C11" s="5" t="s">
        <v>9</v>
      </c>
      <c r="D11" s="16" t="s">
        <v>324</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45673</v>
      </c>
      <c r="B12" s="5" t="s">
        <v>137</v>
      </c>
      <c r="C12" s="5" t="s">
        <v>9</v>
      </c>
      <c r="D12" s="16" t="s">
        <v>325</v>
      </c>
      <c r="E12" s="5" t="s">
        <v>15</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45679</v>
      </c>
      <c r="B13" s="5" t="s">
        <v>232</v>
      </c>
      <c r="C13" s="5" t="s">
        <v>118</v>
      </c>
      <c r="D13" s="16" t="s">
        <v>326</v>
      </c>
      <c r="E13" s="5" t="s">
        <v>15</v>
      </c>
      <c r="F13" s="5" t="s">
        <v>12</v>
      </c>
      <c r="G13" s="7">
        <v>0.01</v>
      </c>
      <c r="H13" s="5" t="s">
        <v>327</v>
      </c>
      <c r="I13" s="8"/>
      <c r="J13" s="8"/>
      <c r="K13" s="8"/>
      <c r="L13" s="8"/>
      <c r="M13" s="8"/>
      <c r="N13" s="8"/>
      <c r="O13" s="8"/>
      <c r="P13" s="8"/>
      <c r="Q13" s="8"/>
      <c r="R13" s="8"/>
      <c r="S13" s="8"/>
      <c r="T13" s="8"/>
      <c r="U13" s="8"/>
      <c r="V13" s="8"/>
      <c r="W13" s="8"/>
      <c r="X13" s="8"/>
      <c r="Y13" s="8"/>
      <c r="Z13" s="8"/>
    </row>
    <row r="14" spans="1:26" ht="14.25" customHeight="1">
      <c r="A14" s="4">
        <v>45680</v>
      </c>
      <c r="B14" s="5" t="s">
        <v>8</v>
      </c>
      <c r="C14" s="5" t="s">
        <v>9</v>
      </c>
      <c r="D14" s="16" t="s">
        <v>328</v>
      </c>
      <c r="E14" s="5" t="s">
        <v>15</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45680</v>
      </c>
      <c r="B15" s="5" t="s">
        <v>8</v>
      </c>
      <c r="C15" s="5" t="s">
        <v>9</v>
      </c>
      <c r="D15" s="16" t="s">
        <v>328</v>
      </c>
      <c r="E15" s="5" t="s">
        <v>15</v>
      </c>
      <c r="F15" s="5" t="s">
        <v>14</v>
      </c>
      <c r="G15" s="7">
        <v>-0.01</v>
      </c>
      <c r="H15" s="5"/>
      <c r="I15" s="8"/>
      <c r="J15" s="8"/>
      <c r="K15" s="8"/>
      <c r="L15" s="8"/>
      <c r="M15" s="8"/>
      <c r="N15" s="8"/>
      <c r="O15" s="8"/>
      <c r="P15" s="8"/>
      <c r="Q15" s="8"/>
      <c r="R15" s="8"/>
      <c r="S15" s="8"/>
      <c r="T15" s="8"/>
      <c r="U15" s="8"/>
      <c r="V15" s="8"/>
      <c r="W15" s="8"/>
      <c r="X15" s="8"/>
      <c r="Y15" s="8"/>
      <c r="Z15" s="8"/>
    </row>
    <row r="16" spans="1:26" ht="14.25" customHeight="1">
      <c r="A16" s="4">
        <v>45681</v>
      </c>
      <c r="B16" s="5" t="s">
        <v>137</v>
      </c>
      <c r="C16" s="5" t="s">
        <v>9</v>
      </c>
      <c r="D16" s="16" t="s">
        <v>329</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45685</v>
      </c>
      <c r="B17" s="5" t="s">
        <v>8</v>
      </c>
      <c r="C17" s="5" t="s">
        <v>9</v>
      </c>
      <c r="D17" s="16" t="s">
        <v>330</v>
      </c>
      <c r="E17" s="5" t="s">
        <v>15</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45685</v>
      </c>
      <c r="B18" s="5" t="s">
        <v>137</v>
      </c>
      <c r="C18" s="5" t="s">
        <v>9</v>
      </c>
      <c r="D18" s="16" t="s">
        <v>331</v>
      </c>
      <c r="E18" s="5" t="s">
        <v>15</v>
      </c>
      <c r="F18" s="5" t="s">
        <v>12</v>
      </c>
      <c r="G18" s="7">
        <v>0.01</v>
      </c>
      <c r="H18" s="5" t="s">
        <v>332</v>
      </c>
      <c r="I18" s="8"/>
      <c r="J18" s="8"/>
      <c r="K18" s="8"/>
      <c r="L18" s="8"/>
      <c r="M18" s="8"/>
      <c r="N18" s="8"/>
      <c r="O18" s="8"/>
      <c r="P18" s="8"/>
      <c r="Q18" s="8"/>
      <c r="R18" s="8"/>
      <c r="S18" s="8"/>
      <c r="T18" s="8"/>
      <c r="U18" s="8"/>
      <c r="V18" s="8"/>
      <c r="W18" s="8"/>
      <c r="X18" s="8"/>
      <c r="Y18" s="8"/>
      <c r="Z18" s="8"/>
    </row>
    <row r="19" spans="1:26" ht="14.25" customHeight="1">
      <c r="A19" s="4">
        <v>45686</v>
      </c>
      <c r="B19" s="5" t="s">
        <v>8</v>
      </c>
      <c r="C19" s="5" t="s">
        <v>9</v>
      </c>
      <c r="D19" s="16" t="s">
        <v>333</v>
      </c>
      <c r="E19" s="5" t="s">
        <v>15</v>
      </c>
      <c r="F19" s="5" t="s">
        <v>12</v>
      </c>
      <c r="G19" s="7">
        <v>5.0000000000000001E-3</v>
      </c>
      <c r="H19" s="5"/>
      <c r="I19" s="8"/>
      <c r="J19" s="8"/>
      <c r="K19" s="8"/>
      <c r="L19" s="8"/>
      <c r="M19" s="8"/>
      <c r="N19" s="8"/>
      <c r="O19" s="8"/>
      <c r="P19" s="8"/>
      <c r="Q19" s="8"/>
      <c r="R19" s="8"/>
      <c r="S19" s="8"/>
      <c r="T19" s="8"/>
      <c r="U19" s="8"/>
      <c r="V19" s="8"/>
      <c r="W19" s="8"/>
      <c r="X19" s="8"/>
      <c r="Y19" s="8"/>
      <c r="Z19" s="8"/>
    </row>
    <row r="20" spans="1:26" ht="14.25" customHeight="1">
      <c r="A20" s="4">
        <v>45687</v>
      </c>
      <c r="B20" s="5" t="s">
        <v>8</v>
      </c>
      <c r="C20" s="5" t="s">
        <v>9</v>
      </c>
      <c r="D20" s="16" t="s">
        <v>334</v>
      </c>
      <c r="E20" s="5" t="s">
        <v>11</v>
      </c>
      <c r="F20" s="5" t="s">
        <v>14</v>
      </c>
      <c r="G20" s="7">
        <v>-0.01</v>
      </c>
      <c r="H20" s="5"/>
      <c r="I20" s="8"/>
      <c r="J20" s="8"/>
      <c r="K20" s="8"/>
      <c r="L20" s="8"/>
      <c r="M20" s="8"/>
      <c r="N20" s="8"/>
      <c r="O20" s="8"/>
      <c r="P20" s="8"/>
      <c r="Q20" s="8"/>
      <c r="R20" s="8"/>
      <c r="S20" s="8"/>
      <c r="T20" s="8"/>
      <c r="U20" s="8"/>
      <c r="V20" s="8"/>
      <c r="W20" s="8"/>
      <c r="X20" s="8"/>
      <c r="Y20" s="8"/>
      <c r="Z20" s="8"/>
    </row>
    <row r="21" spans="1:26" ht="14.25" customHeight="1">
      <c r="A21" s="4">
        <v>45687</v>
      </c>
      <c r="B21" s="5" t="s">
        <v>232</v>
      </c>
      <c r="C21" s="5" t="s">
        <v>118</v>
      </c>
      <c r="D21" s="16" t="s">
        <v>335</v>
      </c>
      <c r="E21" s="5" t="s">
        <v>15</v>
      </c>
      <c r="F21" s="5" t="s">
        <v>12</v>
      </c>
      <c r="G21" s="7">
        <v>0.01</v>
      </c>
      <c r="H21" s="5"/>
      <c r="I21" s="8"/>
      <c r="J21" s="8"/>
      <c r="K21" s="8"/>
      <c r="L21" s="8"/>
      <c r="M21" s="8"/>
      <c r="N21" s="8"/>
      <c r="O21" s="8"/>
      <c r="P21" s="8"/>
      <c r="Q21" s="8"/>
      <c r="R21" s="8"/>
      <c r="S21" s="8"/>
      <c r="T21" s="8"/>
      <c r="U21" s="8"/>
      <c r="V21" s="8"/>
      <c r="W21" s="8"/>
      <c r="X21" s="8"/>
      <c r="Y21" s="8"/>
      <c r="Z21" s="8"/>
    </row>
    <row r="22" spans="1:26" ht="14.25" customHeight="1">
      <c r="A22" s="4">
        <v>45688</v>
      </c>
      <c r="B22" s="5" t="s">
        <v>137</v>
      </c>
      <c r="C22" s="5" t="s">
        <v>9</v>
      </c>
      <c r="D22" s="16" t="s">
        <v>336</v>
      </c>
      <c r="E22" s="5" t="s">
        <v>15</v>
      </c>
      <c r="F22" s="5" t="s">
        <v>12</v>
      </c>
      <c r="G22" s="7">
        <v>0.02</v>
      </c>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13</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9.9000000000000005E-2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13</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8</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21</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9.9000000000000005E-2</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0.61904761904761907</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13</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8</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21</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9.9000000000000005E-2</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0.61904761904761907</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71" priority="5" operator="lessThan">
      <formula>0</formula>
    </cfRule>
    <cfRule type="cellIs" dxfId="70" priority="6" operator="greaterThan">
      <formula>0</formula>
    </cfRule>
  </conditionalFormatting>
  <conditionalFormatting sqref="G2:G29">
    <cfRule type="cellIs" dxfId="69" priority="3" operator="lessThan">
      <formula>0</formula>
    </cfRule>
    <cfRule type="cellIs" dxfId="68" priority="4" operator="greaterThan">
      <formula>0</formula>
    </cfRule>
  </conditionalFormatting>
  <conditionalFormatting sqref="G36:G37 E96 F111 G112:G999">
    <cfRule type="cellIs" dxfId="67" priority="1" operator="lessThan">
      <formula>0</formula>
    </cfRule>
    <cfRule type="cellIs" dxfId="66" priority="2" operator="greaterThan">
      <formula>0</formula>
    </cfRule>
  </conditionalFormatting>
  <conditionalFormatting sqref="G40:G89">
    <cfRule type="cellIs" dxfId="65" priority="7" operator="lessThan">
      <formula>0</formula>
    </cfRule>
    <cfRule type="cellIs" dxfId="64" priority="8" operator="greaterThan">
      <formula>0</formula>
    </cfRule>
  </conditionalFormatting>
  <hyperlinks>
    <hyperlink ref="D2" r:id="rId1" xr:uid="{00000000-0004-0000-0C00-000000000000}"/>
    <hyperlink ref="D3" r:id="rId2" xr:uid="{00000000-0004-0000-0C00-000001000000}"/>
    <hyperlink ref="D4" r:id="rId3" xr:uid="{00000000-0004-0000-0C00-000002000000}"/>
    <hyperlink ref="D5" r:id="rId4" xr:uid="{00000000-0004-0000-0C00-000003000000}"/>
    <hyperlink ref="D6" r:id="rId5" xr:uid="{00000000-0004-0000-0C00-000004000000}"/>
    <hyperlink ref="D7" r:id="rId6" xr:uid="{00000000-0004-0000-0C00-000005000000}"/>
    <hyperlink ref="D8" r:id="rId7" xr:uid="{00000000-0004-0000-0C00-000006000000}"/>
    <hyperlink ref="D9" r:id="rId8" xr:uid="{00000000-0004-0000-0C00-000007000000}"/>
    <hyperlink ref="D10" r:id="rId9" xr:uid="{00000000-0004-0000-0C00-000008000000}"/>
    <hyperlink ref="D11" r:id="rId10" xr:uid="{00000000-0004-0000-0C00-000009000000}"/>
    <hyperlink ref="D12" r:id="rId11" xr:uid="{00000000-0004-0000-0C00-00000A000000}"/>
    <hyperlink ref="D13" r:id="rId12" xr:uid="{00000000-0004-0000-0C00-00000B000000}"/>
    <hyperlink ref="D14" r:id="rId13" xr:uid="{00000000-0004-0000-0C00-00000C000000}"/>
    <hyperlink ref="D15" r:id="rId14" xr:uid="{00000000-0004-0000-0C00-00000D000000}"/>
    <hyperlink ref="D16" r:id="rId15" xr:uid="{00000000-0004-0000-0C00-00000E000000}"/>
    <hyperlink ref="D17" r:id="rId16" xr:uid="{00000000-0004-0000-0C00-00000F000000}"/>
    <hyperlink ref="D18" r:id="rId17" xr:uid="{00000000-0004-0000-0C00-000010000000}"/>
    <hyperlink ref="D19" r:id="rId18" xr:uid="{00000000-0004-0000-0C00-000011000000}"/>
    <hyperlink ref="D20" r:id="rId19" xr:uid="{00000000-0004-0000-0C00-000012000000}"/>
    <hyperlink ref="D21" r:id="rId20" xr:uid="{00000000-0004-0000-0C00-000013000000}"/>
    <hyperlink ref="D22" r:id="rId21" xr:uid="{00000000-0004-0000-0C00-000014000000}"/>
  </hyperlinks>
  <pageMargins left="0.7" right="0.7" top="0.75" bottom="0.75" header="0" footer="0"/>
  <pageSetup orientation="landscape"/>
  <drawing r:id="rId22"/>
  <extLst>
    <ext xmlns:x14="http://schemas.microsoft.com/office/spreadsheetml/2009/9/main" uri="{CCE6A557-97BC-4b89-ADB6-D9C93CAAB3DF}">
      <x14:dataValidations xmlns:xm="http://schemas.microsoft.com/office/excel/2006/main" count="4">
        <x14:dataValidation type="list" allowBlank="1" showErrorMessage="1" xr:uid="{00000000-0002-0000-0C00-000000000000}">
          <x14:formula1>
            <xm:f>'Data Calcs'!$K$2:$K$25</xm:f>
          </x14:formula1>
          <xm:sqref>B2:B28 B40:B89</xm:sqref>
        </x14:dataValidation>
        <x14:dataValidation type="list" allowBlank="1" showErrorMessage="1" xr:uid="{00000000-0002-0000-0C00-000001000000}">
          <x14:formula1>
            <xm:f>'Data Calcs'!$Q$2:$Q$3</xm:f>
          </x14:formula1>
          <xm:sqref>F2:F28 F40:F89</xm:sqref>
        </x14:dataValidation>
        <x14:dataValidation type="list" allowBlank="1" showErrorMessage="1" xr:uid="{00000000-0002-0000-0C00-000002000000}">
          <x14:formula1>
            <xm:f>'Data Calcs'!$O$2:$O$3</xm:f>
          </x14:formula1>
          <xm:sqref>E2:E28 E40:E89</xm:sqref>
        </x14:dataValidation>
        <x14:dataValidation type="list" allowBlank="1" showErrorMessage="1" xr:uid="{00000000-0002-0000-0C00-000003000000}">
          <x14:formula1>
            <xm:f>'Data Calcs'!$M$2:$M$25</xm:f>
          </x14:formula1>
          <xm:sqref>C2:C28 C40:C89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45693</v>
      </c>
      <c r="B2" s="5" t="s">
        <v>112</v>
      </c>
      <c r="C2" s="5" t="s">
        <v>9</v>
      </c>
      <c r="D2" s="29" t="s">
        <v>338</v>
      </c>
      <c r="E2" s="5" t="s">
        <v>15</v>
      </c>
      <c r="F2" s="5" t="s">
        <v>12</v>
      </c>
      <c r="G2" s="7">
        <v>0.01</v>
      </c>
      <c r="H2" s="5"/>
      <c r="I2" s="8"/>
      <c r="J2" s="8"/>
      <c r="K2" s="8"/>
      <c r="L2" s="8"/>
      <c r="M2" s="8"/>
      <c r="N2" s="8"/>
      <c r="O2" s="8"/>
      <c r="P2" s="8"/>
      <c r="Q2" s="8"/>
      <c r="R2" s="8"/>
      <c r="S2" s="8"/>
      <c r="T2" s="8"/>
      <c r="U2" s="8"/>
      <c r="V2" s="8"/>
      <c r="W2" s="8"/>
      <c r="X2" s="8"/>
      <c r="Y2" s="8"/>
      <c r="Z2" s="8"/>
    </row>
    <row r="3" spans="1:26" ht="14.25" customHeight="1">
      <c r="A3" s="4">
        <v>45694</v>
      </c>
      <c r="B3" s="5" t="s">
        <v>8</v>
      </c>
      <c r="C3" s="5" t="s">
        <v>9</v>
      </c>
      <c r="D3" s="16" t="s">
        <v>339</v>
      </c>
      <c r="E3" s="5" t="s">
        <v>15</v>
      </c>
      <c r="F3" s="5" t="s">
        <v>14</v>
      </c>
      <c r="G3" s="7">
        <v>-0.01</v>
      </c>
      <c r="H3" s="5"/>
      <c r="I3" s="8"/>
      <c r="J3" s="8"/>
      <c r="K3" s="8"/>
      <c r="L3" s="8"/>
      <c r="M3" s="8"/>
      <c r="N3" s="8"/>
      <c r="O3" s="8"/>
      <c r="P3" s="8"/>
      <c r="Q3" s="8"/>
      <c r="R3" s="8"/>
      <c r="S3" s="8"/>
      <c r="T3" s="8"/>
      <c r="U3" s="8"/>
      <c r="V3" s="8"/>
      <c r="W3" s="8"/>
      <c r="X3" s="8"/>
      <c r="Y3" s="8"/>
      <c r="Z3" s="8"/>
    </row>
    <row r="4" spans="1:26" ht="14.25" customHeight="1">
      <c r="A4" s="4">
        <v>45694</v>
      </c>
      <c r="B4" s="5" t="s">
        <v>232</v>
      </c>
      <c r="C4" s="5" t="s">
        <v>9</v>
      </c>
      <c r="D4" s="16" t="s">
        <v>340</v>
      </c>
      <c r="E4" s="5" t="s">
        <v>15</v>
      </c>
      <c r="F4" s="5" t="s">
        <v>12</v>
      </c>
      <c r="G4" s="7">
        <v>0.01</v>
      </c>
      <c r="H4" s="5"/>
      <c r="I4" s="8"/>
      <c r="J4" s="8"/>
      <c r="K4" s="8"/>
      <c r="L4" s="8"/>
      <c r="M4" s="8"/>
      <c r="N4" s="8"/>
      <c r="O4" s="8"/>
      <c r="P4" s="8"/>
      <c r="Q4" s="8"/>
      <c r="R4" s="8"/>
      <c r="S4" s="8"/>
      <c r="T4" s="8"/>
      <c r="U4" s="8"/>
      <c r="V4" s="8"/>
      <c r="W4" s="8"/>
      <c r="X4" s="8"/>
      <c r="Y4" s="8"/>
      <c r="Z4" s="8"/>
    </row>
    <row r="5" spans="1:26" ht="14.25" customHeight="1">
      <c r="A5" s="4">
        <v>45695</v>
      </c>
      <c r="B5" s="5" t="s">
        <v>137</v>
      </c>
      <c r="C5" s="5" t="s">
        <v>9</v>
      </c>
      <c r="D5" s="16" t="s">
        <v>341</v>
      </c>
      <c r="E5" s="5" t="s">
        <v>11</v>
      </c>
      <c r="F5" s="5"/>
      <c r="G5" s="7">
        <v>0</v>
      </c>
      <c r="H5" s="5" t="s">
        <v>342</v>
      </c>
      <c r="I5" s="8"/>
      <c r="J5" s="8"/>
      <c r="K5" s="8"/>
      <c r="L5" s="8"/>
      <c r="M5" s="8"/>
      <c r="N5" s="8"/>
      <c r="O5" s="8"/>
      <c r="P5" s="8"/>
      <c r="Q5" s="8"/>
      <c r="R5" s="8"/>
      <c r="S5" s="8"/>
      <c r="T5" s="8"/>
      <c r="U5" s="8"/>
      <c r="V5" s="8"/>
      <c r="W5" s="8"/>
      <c r="X5" s="8"/>
      <c r="Y5" s="8"/>
      <c r="Z5" s="8"/>
    </row>
    <row r="6" spans="1:26" ht="14.25" customHeight="1">
      <c r="A6" s="4">
        <v>45695</v>
      </c>
      <c r="B6" s="5" t="s">
        <v>137</v>
      </c>
      <c r="C6" s="5" t="s">
        <v>9</v>
      </c>
      <c r="D6" s="16" t="s">
        <v>343</v>
      </c>
      <c r="E6" s="5" t="s">
        <v>11</v>
      </c>
      <c r="F6" s="5" t="s">
        <v>12</v>
      </c>
      <c r="G6" s="7">
        <v>1.6E-2</v>
      </c>
      <c r="H6" s="5" t="s">
        <v>344</v>
      </c>
      <c r="I6" s="8"/>
      <c r="J6" s="8"/>
      <c r="K6" s="8"/>
      <c r="L6" s="8"/>
      <c r="M6" s="8"/>
      <c r="N6" s="8"/>
      <c r="O6" s="8"/>
      <c r="P6" s="8"/>
      <c r="Q6" s="8"/>
      <c r="R6" s="8"/>
      <c r="S6" s="8"/>
      <c r="T6" s="8"/>
      <c r="U6" s="8"/>
      <c r="V6" s="8"/>
      <c r="W6" s="8"/>
      <c r="X6" s="8"/>
      <c r="Y6" s="8"/>
      <c r="Z6" s="8"/>
    </row>
    <row r="7" spans="1:26" ht="14.25" customHeight="1">
      <c r="A7" s="4">
        <v>45699</v>
      </c>
      <c r="B7" s="5" t="s">
        <v>162</v>
      </c>
      <c r="C7" s="5" t="s">
        <v>118</v>
      </c>
      <c r="D7" s="16" t="s">
        <v>345</v>
      </c>
      <c r="E7" s="5" t="s">
        <v>15</v>
      </c>
      <c r="F7" s="5" t="s">
        <v>12</v>
      </c>
      <c r="G7" s="7">
        <v>0.02</v>
      </c>
      <c r="H7" s="5"/>
      <c r="I7" s="8"/>
      <c r="J7" s="8"/>
      <c r="K7" s="8"/>
      <c r="L7" s="8"/>
      <c r="M7" s="8"/>
      <c r="N7" s="8"/>
      <c r="O7" s="8"/>
      <c r="P7" s="8"/>
      <c r="Q7" s="8"/>
      <c r="R7" s="8"/>
      <c r="S7" s="8"/>
      <c r="T7" s="8"/>
      <c r="U7" s="8"/>
      <c r="V7" s="8"/>
      <c r="W7" s="8"/>
      <c r="X7" s="8"/>
      <c r="Y7" s="8"/>
      <c r="Z7" s="8"/>
    </row>
    <row r="8" spans="1:26" ht="14.25" customHeight="1">
      <c r="A8" s="4">
        <v>45700</v>
      </c>
      <c r="B8" s="5" t="s">
        <v>8</v>
      </c>
      <c r="C8" s="5" t="s">
        <v>9</v>
      </c>
      <c r="D8" s="16" t="s">
        <v>346</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45700</v>
      </c>
      <c r="B9" s="5" t="s">
        <v>25</v>
      </c>
      <c r="C9" s="5" t="s">
        <v>118</v>
      </c>
      <c r="D9" s="16" t="s">
        <v>347</v>
      </c>
      <c r="E9" s="5" t="s">
        <v>11</v>
      </c>
      <c r="F9" s="5" t="s">
        <v>12</v>
      </c>
      <c r="G9" s="7">
        <v>1.4999999999999999E-2</v>
      </c>
      <c r="H9" s="5" t="s">
        <v>348</v>
      </c>
      <c r="I9" s="8"/>
      <c r="J9" s="8"/>
      <c r="K9" s="8"/>
      <c r="L9" s="8"/>
      <c r="M9" s="8"/>
      <c r="N9" s="8"/>
      <c r="O9" s="8"/>
      <c r="P9" s="8"/>
      <c r="Q9" s="8"/>
      <c r="R9" s="8"/>
      <c r="S9" s="8"/>
      <c r="T9" s="8"/>
      <c r="U9" s="8"/>
      <c r="V9" s="8"/>
      <c r="W9" s="8"/>
      <c r="X9" s="8"/>
      <c r="Y9" s="8"/>
      <c r="Z9" s="8"/>
    </row>
    <row r="10" spans="1:26" ht="14.25" customHeight="1">
      <c r="A10" s="4">
        <v>45701</v>
      </c>
      <c r="B10" s="5" t="s">
        <v>137</v>
      </c>
      <c r="C10" s="5" t="s">
        <v>9</v>
      </c>
      <c r="D10" s="16" t="s">
        <v>349</v>
      </c>
      <c r="E10" s="5" t="s">
        <v>15</v>
      </c>
      <c r="F10" s="5" t="s">
        <v>12</v>
      </c>
      <c r="G10" s="7">
        <v>1.9E-2</v>
      </c>
      <c r="H10" s="5" t="s">
        <v>348</v>
      </c>
      <c r="I10" s="8"/>
      <c r="J10" s="8"/>
      <c r="K10" s="8"/>
      <c r="L10" s="8"/>
      <c r="M10" s="8"/>
      <c r="N10" s="8"/>
      <c r="O10" s="8"/>
      <c r="P10" s="8"/>
      <c r="Q10" s="8"/>
      <c r="R10" s="8"/>
      <c r="S10" s="8"/>
      <c r="T10" s="8"/>
      <c r="U10" s="8"/>
      <c r="V10" s="8"/>
      <c r="W10" s="8"/>
      <c r="X10" s="8"/>
      <c r="Y10" s="8"/>
      <c r="Z10" s="8"/>
    </row>
    <row r="11" spans="1:26" ht="14.25" customHeight="1">
      <c r="A11" s="4">
        <v>45702</v>
      </c>
      <c r="B11" s="5" t="s">
        <v>8</v>
      </c>
      <c r="C11" s="5" t="s">
        <v>9</v>
      </c>
      <c r="D11" s="16" t="s">
        <v>350</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45702</v>
      </c>
      <c r="B12" s="5" t="s">
        <v>315</v>
      </c>
      <c r="C12" s="5" t="s">
        <v>9</v>
      </c>
      <c r="D12" s="16" t="s">
        <v>351</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45706</v>
      </c>
      <c r="B13" s="5" t="s">
        <v>8</v>
      </c>
      <c r="C13" s="5" t="s">
        <v>9</v>
      </c>
      <c r="D13" s="16" t="s">
        <v>352</v>
      </c>
      <c r="E13" s="5" t="s">
        <v>11</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4">
        <v>45706</v>
      </c>
      <c r="B14" s="5" t="s">
        <v>8</v>
      </c>
      <c r="C14" s="5" t="s">
        <v>9</v>
      </c>
      <c r="D14" s="16" t="s">
        <v>353</v>
      </c>
      <c r="E14" s="5" t="s">
        <v>11</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45707</v>
      </c>
      <c r="B15" s="5" t="s">
        <v>8</v>
      </c>
      <c r="C15" s="5" t="s">
        <v>9</v>
      </c>
      <c r="D15" s="16" t="s">
        <v>354</v>
      </c>
      <c r="E15" s="5" t="s">
        <v>15</v>
      </c>
      <c r="F15" s="5" t="s">
        <v>14</v>
      </c>
      <c r="G15" s="7">
        <v>-0.01</v>
      </c>
      <c r="H15" s="5"/>
      <c r="I15" s="8"/>
      <c r="J15" s="8"/>
      <c r="K15" s="8"/>
      <c r="L15" s="8"/>
      <c r="M15" s="8"/>
      <c r="N15" s="8"/>
      <c r="O15" s="8"/>
      <c r="P15" s="8"/>
      <c r="Q15" s="8"/>
      <c r="R15" s="8"/>
      <c r="S15" s="8"/>
      <c r="T15" s="8"/>
      <c r="U15" s="8"/>
      <c r="V15" s="8"/>
      <c r="W15" s="8"/>
      <c r="X15" s="8"/>
      <c r="Y15" s="8"/>
      <c r="Z15" s="8"/>
    </row>
    <row r="16" spans="1:26" ht="14.25" customHeight="1">
      <c r="A16" s="4">
        <v>45707</v>
      </c>
      <c r="B16" s="5" t="s">
        <v>162</v>
      </c>
      <c r="C16" s="5" t="s">
        <v>118</v>
      </c>
      <c r="D16" s="16" t="s">
        <v>355</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9</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5</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14</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45708</v>
      </c>
      <c r="B40" s="5" t="s">
        <v>8</v>
      </c>
      <c r="C40" s="5" t="s">
        <v>9</v>
      </c>
      <c r="D40" s="16" t="s">
        <v>356</v>
      </c>
      <c r="E40" s="5" t="s">
        <v>11</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45713</v>
      </c>
      <c r="B41" s="5" t="s">
        <v>8</v>
      </c>
      <c r="C41" s="5" t="s">
        <v>9</v>
      </c>
      <c r="D41" s="16" t="s">
        <v>357</v>
      </c>
      <c r="E41" s="5" t="s">
        <v>15</v>
      </c>
      <c r="F41" s="5" t="s">
        <v>14</v>
      </c>
      <c r="G41" s="7">
        <v>-0.01</v>
      </c>
      <c r="H41" s="5"/>
      <c r="I41" s="8"/>
      <c r="J41" s="8"/>
      <c r="K41" s="8"/>
      <c r="L41" s="8"/>
      <c r="M41" s="8"/>
      <c r="N41" s="8"/>
      <c r="O41" s="8"/>
      <c r="P41" s="8"/>
      <c r="Q41" s="8"/>
      <c r="R41" s="8"/>
      <c r="S41" s="8"/>
      <c r="T41" s="8"/>
      <c r="U41" s="8"/>
      <c r="V41" s="8"/>
      <c r="W41" s="8"/>
      <c r="X41" s="8"/>
      <c r="Y41" s="8"/>
      <c r="Z41" s="8"/>
    </row>
    <row r="42" spans="1:26" ht="14.25" customHeight="1">
      <c r="A42" s="4">
        <v>45713</v>
      </c>
      <c r="B42" s="5" t="s">
        <v>25</v>
      </c>
      <c r="C42" s="5" t="s">
        <v>9</v>
      </c>
      <c r="D42" s="16" t="s">
        <v>358</v>
      </c>
      <c r="E42" s="5" t="s">
        <v>11</v>
      </c>
      <c r="F42" s="5" t="s">
        <v>12</v>
      </c>
      <c r="G42" s="7">
        <v>0.02</v>
      </c>
      <c r="H42" s="5"/>
      <c r="I42" s="8"/>
      <c r="J42" s="8"/>
      <c r="K42" s="8"/>
      <c r="L42" s="8"/>
      <c r="M42" s="8"/>
      <c r="N42" s="8"/>
      <c r="O42" s="8"/>
      <c r="P42" s="8"/>
      <c r="Q42" s="8"/>
      <c r="R42" s="8"/>
      <c r="S42" s="8"/>
      <c r="T42" s="8"/>
      <c r="U42" s="8"/>
      <c r="V42" s="8"/>
      <c r="W42" s="8"/>
      <c r="X42" s="8"/>
      <c r="Y42" s="8"/>
      <c r="Z42" s="8"/>
    </row>
    <row r="43" spans="1:26" ht="14.25" customHeight="1">
      <c r="A43" s="4">
        <v>45714</v>
      </c>
      <c r="B43" s="5" t="s">
        <v>8</v>
      </c>
      <c r="C43" s="5" t="s">
        <v>9</v>
      </c>
      <c r="D43" s="16" t="s">
        <v>359</v>
      </c>
      <c r="E43" s="5" t="s">
        <v>11</v>
      </c>
      <c r="F43" s="5" t="s">
        <v>12</v>
      </c>
      <c r="G43" s="7">
        <v>1.7999999999999999E-2</v>
      </c>
      <c r="H43" s="5"/>
      <c r="I43" s="8"/>
      <c r="J43" s="8"/>
      <c r="K43" s="8"/>
      <c r="L43" s="8"/>
      <c r="M43" s="8"/>
      <c r="N43" s="8"/>
      <c r="O43" s="8"/>
      <c r="P43" s="8"/>
      <c r="Q43" s="8"/>
      <c r="R43" s="8"/>
      <c r="S43" s="8"/>
      <c r="T43" s="8"/>
      <c r="U43" s="8"/>
      <c r="V43" s="8"/>
      <c r="W43" s="8"/>
      <c r="X43" s="8"/>
      <c r="Y43" s="8"/>
      <c r="Z43" s="8"/>
    </row>
    <row r="44" spans="1:26" ht="14.25" customHeight="1">
      <c r="A44" s="4">
        <v>45715</v>
      </c>
      <c r="B44" s="5" t="s">
        <v>8</v>
      </c>
      <c r="C44" s="5" t="s">
        <v>9</v>
      </c>
      <c r="D44" s="16" t="s">
        <v>360</v>
      </c>
      <c r="E44" s="5" t="s">
        <v>11</v>
      </c>
      <c r="F44" s="5" t="s">
        <v>14</v>
      </c>
      <c r="G44" s="7">
        <v>-0.01</v>
      </c>
      <c r="H44" s="5"/>
      <c r="I44" s="8"/>
      <c r="J44" s="8"/>
      <c r="K44" s="8"/>
      <c r="L44" s="8"/>
      <c r="M44" s="8"/>
      <c r="N44" s="8"/>
      <c r="O44" s="8"/>
      <c r="P44" s="8"/>
      <c r="Q44" s="8"/>
      <c r="R44" s="8"/>
      <c r="S44" s="8"/>
      <c r="T44" s="8"/>
      <c r="U44" s="8"/>
      <c r="V44" s="8"/>
      <c r="W44" s="8"/>
      <c r="X44" s="8"/>
      <c r="Y44" s="8"/>
      <c r="Z44" s="8"/>
    </row>
    <row r="45" spans="1:26" ht="14.25" customHeight="1">
      <c r="A45" s="4">
        <v>45715</v>
      </c>
      <c r="B45" s="5" t="s">
        <v>162</v>
      </c>
      <c r="C45" s="5" t="s">
        <v>118</v>
      </c>
      <c r="D45" s="16" t="s">
        <v>361</v>
      </c>
      <c r="E45" s="5" t="s">
        <v>11</v>
      </c>
      <c r="F45" s="5" t="s">
        <v>12</v>
      </c>
      <c r="G45" s="7">
        <v>0.02</v>
      </c>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9</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5</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14</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0.6428571428571429</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4</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2</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6</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5.7999999999999996E-2</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0.66666666666666663</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13</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7</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20</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0.158</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0.65</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63" priority="5" operator="lessThan">
      <formula>0</formula>
    </cfRule>
    <cfRule type="cellIs" dxfId="62" priority="6" operator="greaterThan">
      <formula>0</formula>
    </cfRule>
  </conditionalFormatting>
  <conditionalFormatting sqref="G2:G29">
    <cfRule type="cellIs" dxfId="61" priority="3" operator="lessThan">
      <formula>0</formula>
    </cfRule>
    <cfRule type="cellIs" dxfId="60" priority="4" operator="greaterThan">
      <formula>0</formula>
    </cfRule>
  </conditionalFormatting>
  <conditionalFormatting sqref="G36:G37 E96 F111 G112:G999">
    <cfRule type="cellIs" dxfId="59" priority="1" operator="lessThan">
      <formula>0</formula>
    </cfRule>
    <cfRule type="cellIs" dxfId="58" priority="2" operator="greaterThan">
      <formula>0</formula>
    </cfRule>
  </conditionalFormatting>
  <conditionalFormatting sqref="G40:G89">
    <cfRule type="cellIs" dxfId="57" priority="7" operator="lessThan">
      <formula>0</formula>
    </cfRule>
    <cfRule type="cellIs" dxfId="56" priority="8" operator="greaterThan">
      <formula>0</formula>
    </cfRule>
  </conditionalFormatting>
  <hyperlinks>
    <hyperlink ref="D2" r:id="rId1" xr:uid="{00000000-0004-0000-0D00-000000000000}"/>
    <hyperlink ref="D3" r:id="rId2" xr:uid="{00000000-0004-0000-0D00-000001000000}"/>
    <hyperlink ref="D4" r:id="rId3" xr:uid="{00000000-0004-0000-0D00-000002000000}"/>
    <hyperlink ref="D5" r:id="rId4" xr:uid="{00000000-0004-0000-0D00-000003000000}"/>
    <hyperlink ref="D6" r:id="rId5" xr:uid="{00000000-0004-0000-0D00-000004000000}"/>
    <hyperlink ref="D7" r:id="rId6" xr:uid="{00000000-0004-0000-0D00-000005000000}"/>
    <hyperlink ref="D8" r:id="rId7" xr:uid="{00000000-0004-0000-0D00-000006000000}"/>
    <hyperlink ref="D9" r:id="rId8" xr:uid="{00000000-0004-0000-0D00-000007000000}"/>
    <hyperlink ref="D10" r:id="rId9" xr:uid="{00000000-0004-0000-0D00-000008000000}"/>
    <hyperlink ref="D11" r:id="rId10" xr:uid="{00000000-0004-0000-0D00-000009000000}"/>
    <hyperlink ref="D12" r:id="rId11" xr:uid="{00000000-0004-0000-0D00-00000A000000}"/>
    <hyperlink ref="D13" r:id="rId12" xr:uid="{00000000-0004-0000-0D00-00000B000000}"/>
    <hyperlink ref="D14" r:id="rId13" xr:uid="{00000000-0004-0000-0D00-00000C000000}"/>
    <hyperlink ref="D15" r:id="rId14" xr:uid="{00000000-0004-0000-0D00-00000D000000}"/>
    <hyperlink ref="D16" r:id="rId15" xr:uid="{00000000-0004-0000-0D00-00000E000000}"/>
    <hyperlink ref="D40" r:id="rId16" xr:uid="{00000000-0004-0000-0D00-00000F000000}"/>
    <hyperlink ref="D41" r:id="rId17" xr:uid="{00000000-0004-0000-0D00-000010000000}"/>
    <hyperlink ref="D42" r:id="rId18" xr:uid="{00000000-0004-0000-0D00-000011000000}"/>
    <hyperlink ref="D43" r:id="rId19" xr:uid="{00000000-0004-0000-0D00-000012000000}"/>
    <hyperlink ref="D44" r:id="rId20" xr:uid="{00000000-0004-0000-0D00-000013000000}"/>
    <hyperlink ref="D45" r:id="rId21" xr:uid="{00000000-0004-0000-0D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D00-000000000000}">
          <x14:formula1>
            <xm:f>'Data Calcs'!$K$2:$K$25</xm:f>
          </x14:formula1>
          <xm:sqref>B2:B28 B40:B89</xm:sqref>
        </x14:dataValidation>
        <x14:dataValidation type="list" allowBlank="1" showErrorMessage="1" xr:uid="{00000000-0002-0000-0D00-000001000000}">
          <x14:formula1>
            <xm:f>'Data Calcs'!$Q$2:$Q$3</xm:f>
          </x14:formula1>
          <xm:sqref>F2:F28 F40:F89</xm:sqref>
        </x14:dataValidation>
        <x14:dataValidation type="list" allowBlank="1" showErrorMessage="1" xr:uid="{00000000-0002-0000-0D00-000002000000}">
          <x14:formula1>
            <xm:f>'Data Calcs'!$O$2:$O$3</xm:f>
          </x14:formula1>
          <xm:sqref>E2:E28 E40:E89</xm:sqref>
        </x14:dataValidation>
        <x14:dataValidation type="list" allowBlank="1" showErrorMessage="1" xr:uid="{00000000-0002-0000-0D00-000003000000}">
          <x14:formula1>
            <xm:f>'Data Calcs'!$M$2:$M$25</xm:f>
          </x14:formula1>
          <xm:sqref>C2:C28 C40:C89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30">
        <v>45720</v>
      </c>
      <c r="B2" s="5" t="s">
        <v>8</v>
      </c>
      <c r="C2" s="5" t="s">
        <v>9</v>
      </c>
      <c r="D2" s="6" t="s">
        <v>362</v>
      </c>
      <c r="E2" s="5" t="s">
        <v>11</v>
      </c>
      <c r="F2" s="5" t="s">
        <v>14</v>
      </c>
      <c r="G2" s="7">
        <v>-0.01</v>
      </c>
      <c r="H2" s="5"/>
      <c r="I2" s="8"/>
      <c r="J2" s="8"/>
      <c r="K2" s="8"/>
      <c r="L2" s="8"/>
      <c r="M2" s="8"/>
      <c r="N2" s="8"/>
      <c r="O2" s="8"/>
      <c r="P2" s="8"/>
      <c r="Q2" s="8"/>
      <c r="R2" s="8"/>
      <c r="S2" s="8"/>
      <c r="T2" s="8"/>
      <c r="U2" s="8"/>
      <c r="V2" s="8"/>
      <c r="W2" s="8"/>
      <c r="X2" s="8"/>
      <c r="Y2" s="8"/>
      <c r="Z2" s="8"/>
    </row>
    <row r="3" spans="1:26" ht="14.25" customHeight="1">
      <c r="A3" s="30">
        <v>45720</v>
      </c>
      <c r="B3" s="5" t="s">
        <v>137</v>
      </c>
      <c r="C3" s="5" t="s">
        <v>9</v>
      </c>
      <c r="D3" s="28" t="s">
        <v>363</v>
      </c>
      <c r="E3" s="5" t="s">
        <v>11</v>
      </c>
      <c r="F3" s="5" t="s">
        <v>12</v>
      </c>
      <c r="G3" s="7">
        <v>0.02</v>
      </c>
      <c r="H3" s="5"/>
      <c r="I3" s="8"/>
      <c r="J3" s="8"/>
      <c r="K3" s="8"/>
      <c r="L3" s="8"/>
      <c r="M3" s="8"/>
      <c r="N3" s="8"/>
      <c r="O3" s="8"/>
      <c r="P3" s="8"/>
      <c r="Q3" s="8"/>
      <c r="R3" s="8"/>
      <c r="S3" s="8"/>
      <c r="T3" s="8"/>
      <c r="U3" s="8"/>
      <c r="V3" s="8"/>
      <c r="W3" s="8"/>
      <c r="X3" s="8"/>
      <c r="Y3" s="8"/>
      <c r="Z3" s="8"/>
    </row>
    <row r="4" spans="1:26" ht="14.25" customHeight="1">
      <c r="A4" s="30">
        <v>45721</v>
      </c>
      <c r="B4" s="5" t="s">
        <v>137</v>
      </c>
      <c r="C4" s="5"/>
      <c r="D4" s="16" t="s">
        <v>364</v>
      </c>
      <c r="E4" s="5" t="s">
        <v>11</v>
      </c>
      <c r="F4" s="5" t="s">
        <v>12</v>
      </c>
      <c r="G4" s="7">
        <v>0</v>
      </c>
      <c r="H4" s="5" t="s">
        <v>365</v>
      </c>
      <c r="I4" s="8"/>
      <c r="J4" s="8"/>
      <c r="K4" s="8"/>
      <c r="L4" s="8"/>
      <c r="M4" s="8"/>
      <c r="N4" s="8"/>
      <c r="O4" s="8"/>
      <c r="P4" s="8"/>
      <c r="Q4" s="8"/>
      <c r="R4" s="8"/>
      <c r="S4" s="8"/>
      <c r="T4" s="8"/>
      <c r="U4" s="8"/>
      <c r="V4" s="8"/>
      <c r="W4" s="8"/>
      <c r="X4" s="8"/>
      <c r="Y4" s="8"/>
      <c r="Z4" s="8"/>
    </row>
    <row r="5" spans="1:26" ht="14.25" customHeight="1">
      <c r="A5" s="30">
        <v>45723</v>
      </c>
      <c r="B5" s="5" t="s">
        <v>8</v>
      </c>
      <c r="C5" s="5" t="s">
        <v>9</v>
      </c>
      <c r="D5" s="16" t="s">
        <v>366</v>
      </c>
      <c r="E5" s="5" t="s">
        <v>11</v>
      </c>
      <c r="F5" s="5" t="s">
        <v>14</v>
      </c>
      <c r="G5" s="7">
        <v>-0.01</v>
      </c>
      <c r="H5" s="5"/>
      <c r="I5" s="8"/>
      <c r="J5" s="8"/>
      <c r="K5" s="8"/>
      <c r="L5" s="8"/>
      <c r="M5" s="8"/>
      <c r="N5" s="8"/>
      <c r="O5" s="8"/>
      <c r="P5" s="8"/>
      <c r="Q5" s="8"/>
      <c r="R5" s="8"/>
      <c r="S5" s="8"/>
      <c r="T5" s="8"/>
      <c r="U5" s="8"/>
      <c r="V5" s="8"/>
      <c r="W5" s="8"/>
      <c r="X5" s="8"/>
      <c r="Y5" s="8"/>
      <c r="Z5" s="8"/>
    </row>
    <row r="6" spans="1:26" ht="14.25" customHeight="1">
      <c r="A6" s="30">
        <v>45723</v>
      </c>
      <c r="B6" s="5" t="s">
        <v>8</v>
      </c>
      <c r="C6" s="5" t="s">
        <v>9</v>
      </c>
      <c r="D6" s="16" t="s">
        <v>367</v>
      </c>
      <c r="E6" s="5" t="s">
        <v>11</v>
      </c>
      <c r="F6" s="5" t="s">
        <v>14</v>
      </c>
      <c r="G6" s="7">
        <v>-0.01</v>
      </c>
      <c r="H6" s="5"/>
      <c r="I6" s="8"/>
      <c r="J6" s="8"/>
      <c r="K6" s="8"/>
      <c r="L6" s="8"/>
      <c r="M6" s="8"/>
      <c r="N6" s="8"/>
      <c r="O6" s="8"/>
      <c r="P6" s="8"/>
      <c r="Q6" s="8"/>
      <c r="R6" s="8"/>
      <c r="S6" s="8"/>
      <c r="T6" s="8"/>
      <c r="U6" s="8"/>
      <c r="V6" s="8"/>
      <c r="W6" s="8"/>
      <c r="X6" s="8"/>
      <c r="Y6" s="8"/>
      <c r="Z6" s="8"/>
    </row>
    <row r="7" spans="1:26" ht="14.25" customHeight="1">
      <c r="A7" s="30">
        <v>45728</v>
      </c>
      <c r="B7" s="5" t="s">
        <v>8</v>
      </c>
      <c r="C7" s="5" t="s">
        <v>9</v>
      </c>
      <c r="D7" s="16" t="s">
        <v>368</v>
      </c>
      <c r="E7" s="5" t="s">
        <v>11</v>
      </c>
      <c r="F7" s="5" t="s">
        <v>14</v>
      </c>
      <c r="G7" s="7">
        <v>-0.01</v>
      </c>
      <c r="H7" s="5"/>
      <c r="I7" s="8"/>
      <c r="J7" s="8"/>
      <c r="K7" s="8"/>
      <c r="L7" s="8"/>
      <c r="M7" s="8"/>
      <c r="N7" s="8"/>
      <c r="O7" s="8"/>
      <c r="P7" s="8"/>
      <c r="Q7" s="8"/>
      <c r="R7" s="8"/>
      <c r="S7" s="8"/>
      <c r="T7" s="8"/>
      <c r="U7" s="8"/>
      <c r="V7" s="8"/>
      <c r="W7" s="8"/>
      <c r="X7" s="8"/>
      <c r="Y7" s="8"/>
      <c r="Z7" s="8"/>
    </row>
    <row r="8" spans="1:26" ht="14.25" customHeight="1">
      <c r="A8" s="30">
        <v>45728</v>
      </c>
      <c r="B8" s="5" t="s">
        <v>65</v>
      </c>
      <c r="C8" s="5" t="s">
        <v>118</v>
      </c>
      <c r="D8" s="16" t="s">
        <v>369</v>
      </c>
      <c r="E8" s="5" t="s">
        <v>15</v>
      </c>
      <c r="F8" s="5" t="s">
        <v>12</v>
      </c>
      <c r="G8" s="7">
        <v>0.02</v>
      </c>
      <c r="H8" s="5"/>
      <c r="I8" s="8"/>
      <c r="J8" s="8"/>
      <c r="K8" s="8"/>
      <c r="L8" s="8"/>
      <c r="M8" s="8"/>
      <c r="N8" s="8"/>
      <c r="O8" s="8"/>
      <c r="P8" s="8"/>
      <c r="Q8" s="8"/>
      <c r="R8" s="8"/>
      <c r="S8" s="8"/>
      <c r="T8" s="8"/>
      <c r="U8" s="8"/>
      <c r="V8" s="8"/>
      <c r="W8" s="8"/>
      <c r="X8" s="8"/>
      <c r="Y8" s="8"/>
      <c r="Z8" s="8"/>
    </row>
    <row r="9" spans="1:26" ht="14.25" customHeight="1">
      <c r="A9" s="30">
        <v>45729</v>
      </c>
      <c r="B9" s="5" t="s">
        <v>8</v>
      </c>
      <c r="C9" s="5" t="s">
        <v>9</v>
      </c>
      <c r="D9" s="16" t="s">
        <v>370</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30">
        <v>45729</v>
      </c>
      <c r="B10" s="5" t="s">
        <v>65</v>
      </c>
      <c r="C10" s="5" t="s">
        <v>118</v>
      </c>
      <c r="D10" s="16" t="s">
        <v>371</v>
      </c>
      <c r="E10" s="5" t="s">
        <v>11</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30">
        <v>45730</v>
      </c>
      <c r="B11" s="5" t="s">
        <v>8</v>
      </c>
      <c r="C11" s="5" t="s">
        <v>9</v>
      </c>
      <c r="D11" s="16" t="s">
        <v>372</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30">
        <v>45734</v>
      </c>
      <c r="B12" s="5" t="s">
        <v>137</v>
      </c>
      <c r="C12" s="5" t="s">
        <v>9</v>
      </c>
      <c r="D12" s="16" t="s">
        <v>373</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30">
        <v>45736</v>
      </c>
      <c r="B13" s="5" t="s">
        <v>137</v>
      </c>
      <c r="C13" s="5" t="s">
        <v>9</v>
      </c>
      <c r="D13" s="16" t="s">
        <v>374</v>
      </c>
      <c r="E13" s="5" t="s">
        <v>15</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30">
        <v>45736</v>
      </c>
      <c r="B14" s="5" t="s">
        <v>65</v>
      </c>
      <c r="C14" s="5" t="s">
        <v>118</v>
      </c>
      <c r="D14" s="16" t="s">
        <v>375</v>
      </c>
      <c r="E14" s="5" t="s">
        <v>15</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45741</v>
      </c>
      <c r="B15" s="5" t="s">
        <v>8</v>
      </c>
      <c r="C15" s="5" t="s">
        <v>9</v>
      </c>
      <c r="D15" s="16" t="s">
        <v>376</v>
      </c>
      <c r="E15" s="5" t="s">
        <v>15</v>
      </c>
      <c r="F15" s="5" t="s">
        <v>12</v>
      </c>
      <c r="G15" s="7">
        <v>0.02</v>
      </c>
      <c r="H15" s="5" t="s">
        <v>377</v>
      </c>
      <c r="I15" s="8"/>
      <c r="J15" s="8"/>
      <c r="K15" s="8"/>
      <c r="L15" s="8"/>
      <c r="M15" s="8"/>
      <c r="N15" s="8"/>
      <c r="O15" s="8"/>
      <c r="P15" s="8"/>
      <c r="Q15" s="8"/>
      <c r="R15" s="8"/>
      <c r="S15" s="8"/>
      <c r="T15" s="8"/>
      <c r="U15" s="8"/>
      <c r="V15" s="8"/>
      <c r="W15" s="8"/>
      <c r="X15" s="8"/>
      <c r="Y15" s="8"/>
      <c r="Z15" s="8"/>
    </row>
    <row r="16" spans="1:26" ht="14.25" customHeight="1">
      <c r="A16" s="4">
        <v>45743</v>
      </c>
      <c r="B16" s="5" t="s">
        <v>8</v>
      </c>
      <c r="C16" s="5" t="s">
        <v>9</v>
      </c>
      <c r="D16" s="16" t="s">
        <v>378</v>
      </c>
      <c r="E16" s="5" t="s">
        <v>15</v>
      </c>
      <c r="F16" s="5" t="s">
        <v>14</v>
      </c>
      <c r="G16" s="7">
        <v>-0.01</v>
      </c>
      <c r="H16" s="5" t="s">
        <v>379</v>
      </c>
      <c r="I16" s="8"/>
      <c r="J16" s="8"/>
      <c r="K16" s="8"/>
      <c r="L16" s="8"/>
      <c r="M16" s="8"/>
      <c r="N16" s="8"/>
      <c r="O16" s="8"/>
      <c r="P16" s="8"/>
      <c r="Q16" s="8"/>
      <c r="R16" s="8"/>
      <c r="S16" s="8"/>
      <c r="T16" s="8"/>
      <c r="U16" s="8"/>
      <c r="V16" s="8"/>
      <c r="W16" s="8"/>
      <c r="X16" s="8"/>
      <c r="Y16" s="8"/>
      <c r="Z16" s="8"/>
    </row>
    <row r="17" spans="1:26" ht="14.25" customHeight="1">
      <c r="A17" s="4">
        <v>45744</v>
      </c>
      <c r="B17" s="5" t="s">
        <v>8</v>
      </c>
      <c r="C17" s="5" t="s">
        <v>9</v>
      </c>
      <c r="D17" s="16" t="s">
        <v>380</v>
      </c>
      <c r="E17" s="5" t="s">
        <v>15</v>
      </c>
      <c r="F17" s="5" t="s">
        <v>14</v>
      </c>
      <c r="G17" s="7">
        <v>-0.01</v>
      </c>
      <c r="H17" s="5" t="s">
        <v>377</v>
      </c>
      <c r="I17" s="8"/>
      <c r="J17" s="8"/>
      <c r="K17" s="8"/>
      <c r="L17" s="8"/>
      <c r="M17" s="8"/>
      <c r="N17" s="8"/>
      <c r="O17" s="8"/>
      <c r="P17" s="8"/>
      <c r="Q17" s="8"/>
      <c r="R17" s="8"/>
      <c r="S17" s="8"/>
      <c r="T17" s="8"/>
      <c r="U17" s="8"/>
      <c r="V17" s="8"/>
      <c r="W17" s="8"/>
      <c r="X17" s="8"/>
      <c r="Y17" s="8"/>
      <c r="Z17" s="8"/>
    </row>
    <row r="18" spans="1:26" ht="14.25" customHeight="1">
      <c r="A18" s="4">
        <v>45744</v>
      </c>
      <c r="B18" s="5" t="s">
        <v>112</v>
      </c>
      <c r="C18" s="5" t="s">
        <v>9</v>
      </c>
      <c r="D18" s="16" t="s">
        <v>380</v>
      </c>
      <c r="E18" s="5" t="s">
        <v>11</v>
      </c>
      <c r="F18" s="5" t="s">
        <v>12</v>
      </c>
      <c r="G18" s="7">
        <v>0.02</v>
      </c>
      <c r="H18" s="5" t="s">
        <v>377</v>
      </c>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8</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9</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17</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0.05</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8</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9</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17</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0.05</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0.47058823529411764</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8</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9</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17</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0.05</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0.47058823529411764</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55" priority="5" operator="lessThan">
      <formula>0</formula>
    </cfRule>
    <cfRule type="cellIs" dxfId="54" priority="6" operator="greaterThan">
      <formula>0</formula>
    </cfRule>
  </conditionalFormatting>
  <conditionalFormatting sqref="G2:G29">
    <cfRule type="cellIs" dxfId="53" priority="3" operator="lessThan">
      <formula>0</formula>
    </cfRule>
    <cfRule type="cellIs" dxfId="52" priority="4" operator="greaterThan">
      <formula>0</formula>
    </cfRule>
  </conditionalFormatting>
  <conditionalFormatting sqref="G36:G37 E96 F111 G112:G999">
    <cfRule type="cellIs" dxfId="51" priority="1" operator="lessThan">
      <formula>0</formula>
    </cfRule>
    <cfRule type="cellIs" dxfId="50" priority="2" operator="greaterThan">
      <formula>0</formula>
    </cfRule>
  </conditionalFormatting>
  <conditionalFormatting sqref="G40:G89">
    <cfRule type="cellIs" dxfId="49" priority="7" operator="lessThan">
      <formula>0</formula>
    </cfRule>
    <cfRule type="cellIs" dxfId="48" priority="8" operator="greaterThan">
      <formula>0</formula>
    </cfRule>
  </conditionalFormatting>
  <hyperlinks>
    <hyperlink ref="D2" r:id="rId1" xr:uid="{00000000-0004-0000-0E00-000000000000}"/>
    <hyperlink ref="D3" r:id="rId2" xr:uid="{00000000-0004-0000-0E00-000001000000}"/>
    <hyperlink ref="D4" r:id="rId3" xr:uid="{00000000-0004-0000-0E00-000002000000}"/>
    <hyperlink ref="D5" r:id="rId4" xr:uid="{00000000-0004-0000-0E00-000003000000}"/>
    <hyperlink ref="D6" r:id="rId5" xr:uid="{00000000-0004-0000-0E00-000004000000}"/>
    <hyperlink ref="D7" r:id="rId6" xr:uid="{00000000-0004-0000-0E00-000005000000}"/>
    <hyperlink ref="D8" r:id="rId7" xr:uid="{00000000-0004-0000-0E00-000006000000}"/>
    <hyperlink ref="D9" r:id="rId8" xr:uid="{00000000-0004-0000-0E00-000007000000}"/>
    <hyperlink ref="D10" r:id="rId9" xr:uid="{00000000-0004-0000-0E00-000008000000}"/>
    <hyperlink ref="D11" r:id="rId10" xr:uid="{00000000-0004-0000-0E00-000009000000}"/>
    <hyperlink ref="D12" r:id="rId11" xr:uid="{00000000-0004-0000-0E00-00000A000000}"/>
    <hyperlink ref="D13" r:id="rId12" xr:uid="{00000000-0004-0000-0E00-00000B000000}"/>
    <hyperlink ref="D14" r:id="rId13" xr:uid="{00000000-0004-0000-0E00-00000C000000}"/>
    <hyperlink ref="D15" r:id="rId14" xr:uid="{00000000-0004-0000-0E00-00000D000000}"/>
    <hyperlink ref="D16" r:id="rId15" xr:uid="{00000000-0004-0000-0E00-00000E000000}"/>
    <hyperlink ref="D17" r:id="rId16" xr:uid="{00000000-0004-0000-0E00-00000F000000}"/>
    <hyperlink ref="D18" r:id="rId17" xr:uid="{00000000-0004-0000-0E00-00001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E00-000000000000}">
          <x14:formula1>
            <xm:f>'Data Calcs'!$K$2:$K$25</xm:f>
          </x14:formula1>
          <xm:sqref>B2:B28 B40:B89</xm:sqref>
        </x14:dataValidation>
        <x14:dataValidation type="list" allowBlank="1" showErrorMessage="1" xr:uid="{00000000-0002-0000-0E00-000001000000}">
          <x14:formula1>
            <xm:f>'Data Calcs'!$Q$2:$Q$3</xm:f>
          </x14:formula1>
          <xm:sqref>F2:F28 F40:F89</xm:sqref>
        </x14:dataValidation>
        <x14:dataValidation type="list" allowBlank="1" showErrorMessage="1" xr:uid="{00000000-0002-0000-0E00-000002000000}">
          <x14:formula1>
            <xm:f>'Data Calcs'!$O$2:$O$3</xm:f>
          </x14:formula1>
          <xm:sqref>E2:E28 E40:E89</xm:sqref>
        </x14:dataValidation>
        <x14:dataValidation type="list" allowBlank="1" showErrorMessage="1" xr:uid="{00000000-0002-0000-0E00-000003000000}">
          <x14:formula1>
            <xm:f>'Data Calcs'!$M$2:$M$25</xm:f>
          </x14:formula1>
          <xm:sqref>C2:C28 C40:C89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45750</v>
      </c>
      <c r="B2" s="5" t="s">
        <v>162</v>
      </c>
      <c r="C2" s="5" t="s">
        <v>118</v>
      </c>
      <c r="D2" s="6" t="s">
        <v>382</v>
      </c>
      <c r="E2" s="5" t="s">
        <v>15</v>
      </c>
      <c r="F2" s="5" t="s">
        <v>12</v>
      </c>
      <c r="G2" s="7">
        <v>0.02</v>
      </c>
      <c r="H2" s="5" t="s">
        <v>383</v>
      </c>
      <c r="I2" s="5" t="s">
        <v>384</v>
      </c>
      <c r="J2" s="8"/>
      <c r="K2" s="8"/>
      <c r="L2" s="8"/>
      <c r="M2" s="8"/>
      <c r="N2" s="8"/>
      <c r="O2" s="8"/>
      <c r="P2" s="8"/>
      <c r="Q2" s="8"/>
      <c r="R2" s="8"/>
      <c r="S2" s="8"/>
      <c r="T2" s="8"/>
      <c r="U2" s="8"/>
      <c r="V2" s="8"/>
      <c r="W2" s="8"/>
      <c r="X2" s="8"/>
      <c r="Y2" s="8"/>
      <c r="Z2" s="8"/>
    </row>
    <row r="3" spans="1:26" ht="14.25" customHeight="1">
      <c r="A3" s="4">
        <v>45751</v>
      </c>
      <c r="B3" s="5" t="s">
        <v>112</v>
      </c>
      <c r="C3" s="5" t="s">
        <v>9</v>
      </c>
      <c r="D3" s="16" t="s">
        <v>385</v>
      </c>
      <c r="E3" s="5" t="s">
        <v>15</v>
      </c>
      <c r="F3" s="5" t="s">
        <v>14</v>
      </c>
      <c r="G3" s="7">
        <v>-0.01</v>
      </c>
      <c r="H3" s="5"/>
      <c r="I3" s="5" t="s">
        <v>384</v>
      </c>
      <c r="J3" s="8"/>
      <c r="K3" s="8"/>
      <c r="L3" s="8"/>
      <c r="M3" s="8"/>
      <c r="N3" s="8"/>
      <c r="O3" s="8"/>
      <c r="P3" s="8"/>
      <c r="Q3" s="8"/>
      <c r="R3" s="8"/>
      <c r="S3" s="8"/>
      <c r="T3" s="8"/>
      <c r="U3" s="8"/>
      <c r="V3" s="8"/>
      <c r="W3" s="8"/>
      <c r="X3" s="8"/>
      <c r="Y3" s="8"/>
      <c r="Z3" s="8"/>
    </row>
    <row r="4" spans="1:26" ht="14.25" customHeight="1">
      <c r="A4" s="4">
        <v>45751</v>
      </c>
      <c r="B4" s="5" t="s">
        <v>135</v>
      </c>
      <c r="C4" s="5" t="s">
        <v>9</v>
      </c>
      <c r="D4" s="28" t="s">
        <v>385</v>
      </c>
      <c r="E4" s="5" t="s">
        <v>15</v>
      </c>
      <c r="F4" s="5" t="s">
        <v>12</v>
      </c>
      <c r="G4" s="7">
        <v>0.02</v>
      </c>
      <c r="H4" s="5"/>
      <c r="I4" s="5" t="s">
        <v>384</v>
      </c>
      <c r="J4" s="8"/>
      <c r="K4" s="8"/>
      <c r="L4" s="8"/>
      <c r="M4" s="8"/>
      <c r="N4" s="8"/>
      <c r="O4" s="8"/>
      <c r="P4" s="8"/>
      <c r="Q4" s="8"/>
      <c r="R4" s="8"/>
      <c r="S4" s="8"/>
      <c r="T4" s="8"/>
      <c r="U4" s="8"/>
      <c r="V4" s="8"/>
      <c r="W4" s="8"/>
      <c r="X4" s="8"/>
      <c r="Y4" s="8"/>
      <c r="Z4" s="8"/>
    </row>
    <row r="5" spans="1:26" ht="14.25" customHeight="1">
      <c r="A5" s="4">
        <v>45754</v>
      </c>
      <c r="B5" s="5" t="s">
        <v>8</v>
      </c>
      <c r="C5" s="5" t="s">
        <v>9</v>
      </c>
      <c r="D5" s="16" t="s">
        <v>386</v>
      </c>
      <c r="E5" s="5" t="s">
        <v>11</v>
      </c>
      <c r="F5" s="5" t="s">
        <v>14</v>
      </c>
      <c r="G5" s="7">
        <v>-0.01</v>
      </c>
      <c r="H5" s="5"/>
      <c r="I5" s="5" t="s">
        <v>384</v>
      </c>
      <c r="J5" s="8"/>
      <c r="K5" s="8"/>
      <c r="L5" s="8"/>
      <c r="M5" s="8"/>
      <c r="N5" s="8"/>
      <c r="O5" s="8"/>
      <c r="P5" s="8"/>
      <c r="Q5" s="8"/>
      <c r="R5" s="8"/>
      <c r="S5" s="8"/>
      <c r="T5" s="8"/>
      <c r="U5" s="8"/>
      <c r="V5" s="8"/>
      <c r="W5" s="8"/>
      <c r="X5" s="8"/>
      <c r="Y5" s="8"/>
      <c r="Z5" s="8"/>
    </row>
    <row r="6" spans="1:26" ht="14.25" customHeight="1">
      <c r="A6" s="4">
        <v>45754</v>
      </c>
      <c r="B6" s="5" t="s">
        <v>315</v>
      </c>
      <c r="C6" s="5" t="s">
        <v>9</v>
      </c>
      <c r="D6" s="16" t="s">
        <v>387</v>
      </c>
      <c r="E6" s="5" t="s">
        <v>15</v>
      </c>
      <c r="F6" s="5" t="s">
        <v>12</v>
      </c>
      <c r="G6" s="7">
        <v>0.02</v>
      </c>
      <c r="H6" s="5"/>
      <c r="I6" s="5" t="s">
        <v>384</v>
      </c>
      <c r="J6" s="8"/>
      <c r="K6" s="8"/>
      <c r="L6" s="8"/>
      <c r="M6" s="8"/>
      <c r="N6" s="8"/>
      <c r="O6" s="8"/>
      <c r="P6" s="8"/>
      <c r="Q6" s="8"/>
      <c r="R6" s="8"/>
      <c r="S6" s="8"/>
      <c r="T6" s="8"/>
      <c r="U6" s="8"/>
      <c r="V6" s="8"/>
      <c r="W6" s="8"/>
      <c r="X6" s="8"/>
      <c r="Y6" s="8"/>
      <c r="Z6" s="8"/>
    </row>
    <row r="7" spans="1:26" ht="14.25" customHeight="1">
      <c r="A7" s="4">
        <v>45755</v>
      </c>
      <c r="B7" s="5" t="s">
        <v>8</v>
      </c>
      <c r="C7" s="5" t="s">
        <v>9</v>
      </c>
      <c r="D7" s="16" t="s">
        <v>388</v>
      </c>
      <c r="E7" s="5" t="s">
        <v>15</v>
      </c>
      <c r="F7" s="5" t="s">
        <v>14</v>
      </c>
      <c r="G7" s="7">
        <v>-0.01</v>
      </c>
      <c r="H7" s="5" t="s">
        <v>389</v>
      </c>
      <c r="I7" s="5" t="s">
        <v>384</v>
      </c>
      <c r="J7" s="8"/>
      <c r="K7" s="8"/>
      <c r="L7" s="8"/>
      <c r="M7" s="8"/>
      <c r="N7" s="8"/>
      <c r="O7" s="8"/>
      <c r="P7" s="8"/>
      <c r="Q7" s="8"/>
      <c r="R7" s="8"/>
      <c r="S7" s="8"/>
      <c r="T7" s="8"/>
      <c r="U7" s="8"/>
      <c r="V7" s="8"/>
      <c r="W7" s="8"/>
      <c r="X7" s="8"/>
      <c r="Y7" s="8"/>
      <c r="Z7" s="8"/>
    </row>
    <row r="8" spans="1:26" ht="14.25" customHeight="1">
      <c r="A8" s="4">
        <v>45762</v>
      </c>
      <c r="B8" s="5" t="s">
        <v>8</v>
      </c>
      <c r="C8" s="5" t="s">
        <v>9</v>
      </c>
      <c r="D8" s="16" t="s">
        <v>390</v>
      </c>
      <c r="E8" s="5" t="s">
        <v>15</v>
      </c>
      <c r="F8" s="5" t="s">
        <v>12</v>
      </c>
      <c r="G8" s="7">
        <v>0</v>
      </c>
      <c r="H8" s="5" t="s">
        <v>391</v>
      </c>
      <c r="I8" s="5" t="s">
        <v>384</v>
      </c>
      <c r="J8" s="8"/>
      <c r="K8" s="8"/>
      <c r="L8" s="8"/>
      <c r="M8" s="8"/>
      <c r="N8" s="8"/>
      <c r="O8" s="8"/>
      <c r="P8" s="8"/>
      <c r="Q8" s="8"/>
      <c r="R8" s="8"/>
      <c r="S8" s="8"/>
      <c r="T8" s="8"/>
      <c r="U8" s="8"/>
      <c r="V8" s="8"/>
      <c r="W8" s="8"/>
      <c r="X8" s="8"/>
      <c r="Y8" s="8"/>
      <c r="Z8" s="8"/>
    </row>
    <row r="9" spans="1:26" ht="14.25" customHeight="1">
      <c r="A9" s="4">
        <v>45762</v>
      </c>
      <c r="B9" s="5" t="s">
        <v>65</v>
      </c>
      <c r="C9" s="5" t="s">
        <v>9</v>
      </c>
      <c r="D9" s="16" t="s">
        <v>392</v>
      </c>
      <c r="E9" s="5" t="s">
        <v>15</v>
      </c>
      <c r="F9" s="5" t="s">
        <v>12</v>
      </c>
      <c r="G9" s="7">
        <v>8.0000000000000002E-3</v>
      </c>
      <c r="H9" s="5" t="s">
        <v>393</v>
      </c>
      <c r="I9" s="5" t="s">
        <v>384</v>
      </c>
      <c r="J9" s="8"/>
      <c r="K9" s="8"/>
      <c r="L9" s="8"/>
      <c r="M9" s="8"/>
      <c r="N9" s="8"/>
      <c r="O9" s="8"/>
      <c r="P9" s="8"/>
      <c r="Q9" s="8"/>
      <c r="R9" s="8"/>
      <c r="S9" s="8"/>
      <c r="T9" s="8"/>
      <c r="U9" s="8"/>
      <c r="V9" s="8"/>
      <c r="W9" s="8"/>
      <c r="X9" s="8"/>
      <c r="Y9" s="8"/>
      <c r="Z9" s="8"/>
    </row>
    <row r="10" spans="1:26" ht="14.25" customHeight="1">
      <c r="A10" s="4">
        <v>45763</v>
      </c>
      <c r="B10" s="5" t="s">
        <v>232</v>
      </c>
      <c r="C10" s="5" t="s">
        <v>9</v>
      </c>
      <c r="D10" s="16" t="s">
        <v>394</v>
      </c>
      <c r="E10" s="5" t="s">
        <v>15</v>
      </c>
      <c r="F10" s="5" t="s">
        <v>12</v>
      </c>
      <c r="G10" s="7">
        <v>1.2800000000000001E-2</v>
      </c>
      <c r="H10" s="5" t="s">
        <v>395</v>
      </c>
      <c r="I10" s="5" t="s">
        <v>384</v>
      </c>
      <c r="J10" s="8"/>
      <c r="K10" s="8"/>
      <c r="L10" s="8"/>
      <c r="M10" s="8"/>
      <c r="N10" s="8"/>
      <c r="O10" s="8"/>
      <c r="P10" s="8"/>
      <c r="Q10" s="8"/>
      <c r="R10" s="8"/>
      <c r="S10" s="8"/>
      <c r="T10" s="8"/>
      <c r="U10" s="8"/>
      <c r="V10" s="8"/>
      <c r="W10" s="8"/>
      <c r="X10" s="8"/>
      <c r="Y10" s="8"/>
      <c r="Z10" s="8"/>
    </row>
    <row r="11" spans="1:26" ht="14.25" customHeight="1">
      <c r="A11" s="4">
        <v>45764</v>
      </c>
      <c r="B11" s="5" t="s">
        <v>8</v>
      </c>
      <c r="C11" s="5" t="s">
        <v>9</v>
      </c>
      <c r="D11" s="16" t="s">
        <v>396</v>
      </c>
      <c r="E11" s="5" t="s">
        <v>11</v>
      </c>
      <c r="F11" s="5" t="s">
        <v>14</v>
      </c>
      <c r="G11" s="7">
        <v>-0.01</v>
      </c>
      <c r="H11" s="5"/>
      <c r="I11" s="5" t="s">
        <v>384</v>
      </c>
      <c r="J11" s="8"/>
      <c r="K11" s="8"/>
      <c r="L11" s="8"/>
      <c r="M11" s="8"/>
      <c r="N11" s="8"/>
      <c r="O11" s="8"/>
      <c r="P11" s="8"/>
      <c r="Q11" s="8"/>
      <c r="R11" s="8"/>
      <c r="S11" s="8"/>
      <c r="T11" s="8"/>
      <c r="U11" s="8"/>
      <c r="V11" s="8"/>
      <c r="W11" s="8"/>
      <c r="X11" s="8"/>
      <c r="Y11" s="8"/>
      <c r="Z11" s="8"/>
    </row>
    <row r="12" spans="1:26" ht="14.25" customHeight="1">
      <c r="A12" s="4">
        <v>45764</v>
      </c>
      <c r="B12" s="5" t="s">
        <v>8</v>
      </c>
      <c r="C12" s="5" t="s">
        <v>9</v>
      </c>
      <c r="D12" s="16" t="s">
        <v>396</v>
      </c>
      <c r="E12" s="5" t="s">
        <v>15</v>
      </c>
      <c r="F12" s="5" t="s">
        <v>12</v>
      </c>
      <c r="G12" s="7">
        <v>6.0000000000000001E-3</v>
      </c>
      <c r="H12" s="5" t="s">
        <v>397</v>
      </c>
      <c r="I12" s="5" t="s">
        <v>384</v>
      </c>
      <c r="J12" s="8"/>
      <c r="K12" s="8"/>
      <c r="L12" s="8"/>
      <c r="M12" s="8"/>
      <c r="N12" s="8"/>
      <c r="O12" s="8"/>
      <c r="P12" s="8"/>
      <c r="Q12" s="8"/>
      <c r="R12" s="8"/>
      <c r="S12" s="8"/>
      <c r="T12" s="8"/>
      <c r="U12" s="8"/>
      <c r="V12" s="8"/>
      <c r="W12" s="8"/>
      <c r="X12" s="8"/>
      <c r="Y12" s="8"/>
      <c r="Z12" s="8"/>
    </row>
    <row r="13" spans="1:26" ht="14.25" customHeight="1">
      <c r="A13" s="4">
        <v>45765</v>
      </c>
      <c r="B13" s="5" t="s">
        <v>8</v>
      </c>
      <c r="C13" s="5" t="s">
        <v>9</v>
      </c>
      <c r="D13" s="16" t="s">
        <v>398</v>
      </c>
      <c r="E13" s="5" t="s">
        <v>15</v>
      </c>
      <c r="F13" s="5" t="s">
        <v>12</v>
      </c>
      <c r="G13" s="7">
        <v>0</v>
      </c>
      <c r="H13" s="5" t="s">
        <v>399</v>
      </c>
      <c r="I13" s="5" t="s">
        <v>384</v>
      </c>
      <c r="J13" s="8"/>
      <c r="K13" s="8"/>
      <c r="L13" s="8"/>
      <c r="M13" s="8"/>
      <c r="N13" s="8"/>
      <c r="O13" s="8"/>
      <c r="P13" s="8"/>
      <c r="Q13" s="8"/>
      <c r="R13" s="8"/>
      <c r="S13" s="8"/>
      <c r="T13" s="8"/>
      <c r="U13" s="8"/>
      <c r="V13" s="8"/>
      <c r="W13" s="8"/>
      <c r="X13" s="8"/>
      <c r="Y13" s="8"/>
      <c r="Z13" s="8"/>
    </row>
    <row r="14" spans="1:26" ht="14.25" customHeight="1">
      <c r="A14" s="4">
        <v>45769</v>
      </c>
      <c r="B14" s="5" t="s">
        <v>8</v>
      </c>
      <c r="C14" s="5" t="s">
        <v>9</v>
      </c>
      <c r="D14" s="16" t="s">
        <v>400</v>
      </c>
      <c r="E14" s="5" t="s">
        <v>15</v>
      </c>
      <c r="F14" s="5" t="s">
        <v>14</v>
      </c>
      <c r="G14" s="7">
        <v>-0.01</v>
      </c>
      <c r="H14" s="5"/>
      <c r="I14" s="5" t="s">
        <v>384</v>
      </c>
      <c r="J14" s="8"/>
      <c r="K14" s="8"/>
      <c r="L14" s="8"/>
      <c r="M14" s="8"/>
      <c r="N14" s="8"/>
      <c r="O14" s="8"/>
      <c r="P14" s="8"/>
      <c r="Q14" s="8"/>
      <c r="R14" s="8"/>
      <c r="S14" s="8"/>
      <c r="T14" s="8"/>
      <c r="U14" s="8"/>
      <c r="V14" s="8"/>
      <c r="W14" s="8"/>
      <c r="X14" s="8"/>
      <c r="Y14" s="8"/>
      <c r="Z14" s="8"/>
    </row>
    <row r="15" spans="1:26" ht="14.25" customHeight="1">
      <c r="A15" s="4">
        <v>45769</v>
      </c>
      <c r="B15" s="5" t="s">
        <v>8</v>
      </c>
      <c r="C15" s="5" t="s">
        <v>9</v>
      </c>
      <c r="D15" s="16" t="s">
        <v>400</v>
      </c>
      <c r="E15" s="5" t="s">
        <v>11</v>
      </c>
      <c r="F15" s="5" t="s">
        <v>14</v>
      </c>
      <c r="G15" s="7">
        <v>-0.01</v>
      </c>
      <c r="H15" s="5"/>
      <c r="I15" s="5" t="s">
        <v>384</v>
      </c>
      <c r="J15" s="8"/>
      <c r="K15" s="8"/>
      <c r="L15" s="8"/>
      <c r="M15" s="8"/>
      <c r="N15" s="8"/>
      <c r="O15" s="8"/>
      <c r="P15" s="8"/>
      <c r="Q15" s="8"/>
      <c r="R15" s="8"/>
      <c r="S15" s="8"/>
      <c r="T15" s="8"/>
      <c r="U15" s="8"/>
      <c r="V15" s="8"/>
      <c r="W15" s="8"/>
      <c r="X15" s="8"/>
      <c r="Y15" s="8"/>
      <c r="Z15" s="8"/>
    </row>
    <row r="16" spans="1:26" ht="14.25" customHeight="1">
      <c r="A16" s="4">
        <v>45771</v>
      </c>
      <c r="B16" s="5" t="s">
        <v>401</v>
      </c>
      <c r="C16" s="5" t="s">
        <v>118</v>
      </c>
      <c r="D16" s="16" t="s">
        <v>402</v>
      </c>
      <c r="E16" s="5" t="s">
        <v>11</v>
      </c>
      <c r="F16" s="5" t="s">
        <v>12</v>
      </c>
      <c r="G16" s="7">
        <v>0.02</v>
      </c>
      <c r="H16" s="5"/>
      <c r="I16" s="5" t="s">
        <v>384</v>
      </c>
      <c r="J16" s="8"/>
      <c r="K16" s="8"/>
      <c r="L16" s="8"/>
      <c r="M16" s="8"/>
      <c r="N16" s="8"/>
      <c r="O16" s="8"/>
      <c r="P16" s="8"/>
      <c r="Q16" s="8"/>
      <c r="R16" s="8"/>
      <c r="S16" s="8"/>
      <c r="T16" s="8"/>
      <c r="U16" s="8"/>
      <c r="V16" s="8"/>
      <c r="W16" s="8"/>
      <c r="X16" s="8"/>
      <c r="Y16" s="8"/>
      <c r="Z16" s="8"/>
    </row>
    <row r="17" spans="1:26" ht="14.25" customHeight="1">
      <c r="A17" s="4">
        <v>45772</v>
      </c>
      <c r="B17" s="5" t="s">
        <v>8</v>
      </c>
      <c r="C17" s="5" t="s">
        <v>9</v>
      </c>
      <c r="D17" s="16" t="s">
        <v>403</v>
      </c>
      <c r="E17" s="5" t="s">
        <v>15</v>
      </c>
      <c r="F17" s="5" t="s">
        <v>14</v>
      </c>
      <c r="G17" s="7">
        <v>-0.01</v>
      </c>
      <c r="H17" s="5"/>
      <c r="I17" s="5" t="s">
        <v>384</v>
      </c>
      <c r="J17" s="8"/>
      <c r="K17" s="8"/>
      <c r="L17" s="8"/>
      <c r="M17" s="8"/>
      <c r="N17" s="8"/>
      <c r="O17" s="8"/>
      <c r="P17" s="8"/>
      <c r="Q17" s="8"/>
      <c r="R17" s="8"/>
      <c r="S17" s="8"/>
      <c r="T17" s="8"/>
      <c r="U17" s="8"/>
      <c r="V17" s="8"/>
      <c r="W17" s="8"/>
      <c r="X17" s="8"/>
      <c r="Y17" s="8"/>
      <c r="Z17" s="8"/>
    </row>
    <row r="18" spans="1:26" ht="14.25" customHeight="1">
      <c r="A18" s="4">
        <v>45776</v>
      </c>
      <c r="B18" s="5" t="s">
        <v>8</v>
      </c>
      <c r="C18" s="5" t="s">
        <v>9</v>
      </c>
      <c r="D18" s="16" t="s">
        <v>404</v>
      </c>
      <c r="E18" s="5" t="s">
        <v>15</v>
      </c>
      <c r="F18" s="5" t="s">
        <v>14</v>
      </c>
      <c r="G18" s="7">
        <v>-0.01</v>
      </c>
      <c r="H18" s="5"/>
      <c r="I18" s="5" t="s">
        <v>384</v>
      </c>
      <c r="J18" s="8"/>
      <c r="K18" s="8"/>
      <c r="L18" s="8"/>
      <c r="M18" s="8"/>
      <c r="N18" s="8"/>
      <c r="O18" s="8"/>
      <c r="P18" s="8"/>
      <c r="Q18" s="8"/>
      <c r="R18" s="8"/>
      <c r="S18" s="8"/>
      <c r="T18" s="8"/>
      <c r="U18" s="8"/>
      <c r="V18" s="8"/>
      <c r="W18" s="8"/>
      <c r="X18" s="8"/>
      <c r="Y18" s="8"/>
      <c r="Z18" s="8"/>
    </row>
    <row r="19" spans="1:26" ht="14.25" customHeight="1">
      <c r="A19" s="4">
        <v>45777</v>
      </c>
      <c r="B19" s="5" t="s">
        <v>8</v>
      </c>
      <c r="C19" s="5" t="s">
        <v>9</v>
      </c>
      <c r="D19" s="16" t="s">
        <v>405</v>
      </c>
      <c r="E19" s="5" t="s">
        <v>11</v>
      </c>
      <c r="F19" s="5" t="s">
        <v>12</v>
      </c>
      <c r="G19" s="7">
        <v>1.2999999999999999E-2</v>
      </c>
      <c r="H19" s="5" t="s">
        <v>406</v>
      </c>
      <c r="I19" s="5" t="s">
        <v>384</v>
      </c>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18</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3.9799999999999974E-2</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45" t="s">
        <v>33</v>
      </c>
      <c r="B38" s="46"/>
      <c r="C38" s="46"/>
      <c r="D38" s="46"/>
      <c r="E38" s="46"/>
      <c r="F38" s="46"/>
      <c r="G38" s="46"/>
      <c r="H38" s="5"/>
      <c r="I38" s="5"/>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10</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8</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18</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3.9799999999999974E-2</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0.55555555555555558</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10</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8</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18</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3.9799999999999974E-2</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0.55555555555555558</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47" priority="5" operator="lessThan">
      <formula>0</formula>
    </cfRule>
    <cfRule type="cellIs" dxfId="46" priority="6" operator="greaterThan">
      <formula>0</formula>
    </cfRule>
  </conditionalFormatting>
  <conditionalFormatting sqref="G2:G29">
    <cfRule type="cellIs" dxfId="45" priority="3" operator="lessThan">
      <formula>0</formula>
    </cfRule>
    <cfRule type="cellIs" dxfId="44" priority="4" operator="greaterThan">
      <formula>0</formula>
    </cfRule>
  </conditionalFormatting>
  <conditionalFormatting sqref="G36:G37 E96 F111 G112:G999">
    <cfRule type="cellIs" dxfId="43" priority="1" operator="lessThan">
      <formula>0</formula>
    </cfRule>
    <cfRule type="cellIs" dxfId="42" priority="2" operator="greaterThan">
      <formula>0</formula>
    </cfRule>
  </conditionalFormatting>
  <conditionalFormatting sqref="G40:G89">
    <cfRule type="cellIs" dxfId="41" priority="7" operator="lessThan">
      <formula>0</formula>
    </cfRule>
    <cfRule type="cellIs" dxfId="40" priority="8" operator="greaterThan">
      <formula>0</formula>
    </cfRule>
  </conditionalFormatting>
  <hyperlinks>
    <hyperlink ref="D2" r:id="rId1" xr:uid="{00000000-0004-0000-0F00-000000000000}"/>
    <hyperlink ref="D3" r:id="rId2" xr:uid="{00000000-0004-0000-0F00-000001000000}"/>
    <hyperlink ref="D4" r:id="rId3" xr:uid="{00000000-0004-0000-0F00-000002000000}"/>
    <hyperlink ref="D5" r:id="rId4" xr:uid="{00000000-0004-0000-0F00-000003000000}"/>
    <hyperlink ref="D6" r:id="rId5" xr:uid="{00000000-0004-0000-0F00-000004000000}"/>
    <hyperlink ref="D7" r:id="rId6" xr:uid="{00000000-0004-0000-0F00-000005000000}"/>
    <hyperlink ref="D8" r:id="rId7" xr:uid="{00000000-0004-0000-0F00-000006000000}"/>
    <hyperlink ref="D9" r:id="rId8" xr:uid="{00000000-0004-0000-0F00-000007000000}"/>
    <hyperlink ref="D10" r:id="rId9" xr:uid="{00000000-0004-0000-0F00-000008000000}"/>
    <hyperlink ref="D11" r:id="rId10" xr:uid="{00000000-0004-0000-0F00-000009000000}"/>
    <hyperlink ref="D12" r:id="rId11" xr:uid="{00000000-0004-0000-0F00-00000A000000}"/>
    <hyperlink ref="D13" r:id="rId12" xr:uid="{00000000-0004-0000-0F00-00000B000000}"/>
    <hyperlink ref="D14" r:id="rId13" xr:uid="{00000000-0004-0000-0F00-00000C000000}"/>
    <hyperlink ref="D15" r:id="rId14" xr:uid="{00000000-0004-0000-0F00-00000D000000}"/>
    <hyperlink ref="D16" r:id="rId15" xr:uid="{00000000-0004-0000-0F00-00000E000000}"/>
    <hyperlink ref="D17" r:id="rId16" xr:uid="{00000000-0004-0000-0F00-00000F000000}"/>
    <hyperlink ref="D18" r:id="rId17" xr:uid="{00000000-0004-0000-0F00-000010000000}"/>
    <hyperlink ref="D19" r:id="rId18" xr:uid="{00000000-0004-0000-0F00-000011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F00-000000000000}">
          <x14:formula1>
            <xm:f>'Data Calcs'!$K$2:$K$25</xm:f>
          </x14:formula1>
          <xm:sqref>B2:B28 B40:B89</xm:sqref>
        </x14:dataValidation>
        <x14:dataValidation type="list" allowBlank="1" showErrorMessage="1" xr:uid="{00000000-0002-0000-0F00-000001000000}">
          <x14:formula1>
            <xm:f>'Data Calcs'!$Q$2:$Q$3</xm:f>
          </x14:formula1>
          <xm:sqref>F2:F28 F40:F89</xm:sqref>
        </x14:dataValidation>
        <x14:dataValidation type="list" allowBlank="1" showErrorMessage="1" xr:uid="{00000000-0002-0000-0F00-000002000000}">
          <x14:formula1>
            <xm:f>'Data Calcs'!$O$2:$O$3</xm:f>
          </x14:formula1>
          <xm:sqref>E2:E28 E40:E89</xm:sqref>
        </x14:dataValidation>
        <x14:dataValidation type="list" allowBlank="1" showErrorMessage="1" xr:uid="{00000000-0002-0000-0F00-000003000000}">
          <x14:formula1>
            <xm:f>'Data Calcs'!$M$2:$M$25</xm:f>
          </x14:formula1>
          <xm:sqref>C2:C28 C40:C89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98"/>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45778</v>
      </c>
      <c r="B2" s="5" t="s">
        <v>8</v>
      </c>
      <c r="C2" s="5" t="s">
        <v>9</v>
      </c>
      <c r="D2" s="6" t="s">
        <v>407</v>
      </c>
      <c r="E2" s="5" t="s">
        <v>15</v>
      </c>
      <c r="F2" s="5" t="s">
        <v>12</v>
      </c>
      <c r="G2" s="7">
        <v>0.02</v>
      </c>
      <c r="H2" s="5"/>
      <c r="I2" s="5" t="s">
        <v>384</v>
      </c>
      <c r="J2" s="8"/>
      <c r="K2" s="8"/>
      <c r="L2" s="8"/>
      <c r="M2" s="8"/>
      <c r="N2" s="8"/>
      <c r="O2" s="8"/>
      <c r="P2" s="8"/>
      <c r="Q2" s="8"/>
      <c r="R2" s="8"/>
      <c r="S2" s="8"/>
      <c r="T2" s="8"/>
      <c r="U2" s="8"/>
      <c r="V2" s="8"/>
      <c r="W2" s="8"/>
      <c r="X2" s="8"/>
      <c r="Y2" s="8"/>
      <c r="Z2" s="8"/>
    </row>
    <row r="3" spans="1:26" ht="14.25" customHeight="1">
      <c r="A3" s="4">
        <v>45779</v>
      </c>
      <c r="B3" s="5" t="s">
        <v>8</v>
      </c>
      <c r="C3" s="5" t="s">
        <v>9</v>
      </c>
      <c r="D3" s="28" t="s">
        <v>408</v>
      </c>
      <c r="E3" s="5" t="s">
        <v>11</v>
      </c>
      <c r="F3" s="5" t="s">
        <v>14</v>
      </c>
      <c r="G3" s="7">
        <v>-0.01</v>
      </c>
      <c r="H3" s="5" t="s">
        <v>409</v>
      </c>
      <c r="I3" s="5" t="s">
        <v>384</v>
      </c>
      <c r="J3" s="8"/>
      <c r="K3" s="8"/>
      <c r="L3" s="8"/>
      <c r="M3" s="8"/>
      <c r="N3" s="8"/>
      <c r="O3" s="8"/>
      <c r="P3" s="8"/>
      <c r="Q3" s="8"/>
      <c r="R3" s="8"/>
      <c r="S3" s="8"/>
      <c r="T3" s="8"/>
      <c r="U3" s="8"/>
      <c r="V3" s="8"/>
      <c r="W3" s="8"/>
      <c r="X3" s="8"/>
      <c r="Y3" s="8"/>
      <c r="Z3" s="8"/>
    </row>
    <row r="4" spans="1:26" ht="14.25" customHeight="1">
      <c r="A4" s="4">
        <v>45779</v>
      </c>
      <c r="B4" s="5" t="s">
        <v>135</v>
      </c>
      <c r="C4" s="5" t="s">
        <v>9</v>
      </c>
      <c r="D4" s="16" t="s">
        <v>410</v>
      </c>
      <c r="E4" s="5" t="s">
        <v>11</v>
      </c>
      <c r="F4" s="5" t="s">
        <v>12</v>
      </c>
      <c r="G4" s="7">
        <v>0.02</v>
      </c>
      <c r="H4" s="5"/>
      <c r="I4" s="5" t="s">
        <v>384</v>
      </c>
      <c r="J4" s="8"/>
      <c r="K4" s="8"/>
      <c r="L4" s="8"/>
      <c r="M4" s="8"/>
      <c r="N4" s="8"/>
      <c r="O4" s="8"/>
      <c r="P4" s="8"/>
      <c r="Q4" s="8"/>
      <c r="R4" s="8"/>
      <c r="S4" s="8"/>
      <c r="T4" s="8"/>
      <c r="U4" s="8"/>
      <c r="V4" s="8"/>
      <c r="W4" s="8"/>
      <c r="X4" s="8"/>
      <c r="Y4" s="8"/>
      <c r="Z4" s="8"/>
    </row>
    <row r="5" spans="1:26" ht="14.25" customHeight="1">
      <c r="A5" s="4">
        <v>45783</v>
      </c>
      <c r="B5" s="5" t="s">
        <v>162</v>
      </c>
      <c r="C5" s="5" t="s">
        <v>118</v>
      </c>
      <c r="D5" s="16" t="s">
        <v>411</v>
      </c>
      <c r="E5" s="5" t="s">
        <v>11</v>
      </c>
      <c r="F5" s="5" t="s">
        <v>12</v>
      </c>
      <c r="G5" s="7">
        <v>0.02</v>
      </c>
      <c r="H5" s="5"/>
      <c r="I5" s="5" t="s">
        <v>412</v>
      </c>
      <c r="J5" s="8"/>
      <c r="K5" s="8"/>
      <c r="L5" s="8"/>
      <c r="M5" s="8"/>
      <c r="N5" s="8"/>
      <c r="O5" s="8"/>
      <c r="P5" s="8"/>
      <c r="Q5" s="8"/>
      <c r="R5" s="8"/>
      <c r="S5" s="8"/>
      <c r="T5" s="8"/>
      <c r="U5" s="8"/>
      <c r="V5" s="8"/>
      <c r="W5" s="8"/>
      <c r="X5" s="8"/>
      <c r="Y5" s="8"/>
      <c r="Z5" s="8"/>
    </row>
    <row r="6" spans="1:26" ht="14.25" customHeight="1">
      <c r="A6" s="4">
        <v>45784</v>
      </c>
      <c r="B6" s="5" t="s">
        <v>8</v>
      </c>
      <c r="C6" s="5" t="s">
        <v>9</v>
      </c>
      <c r="D6" s="16" t="s">
        <v>413</v>
      </c>
      <c r="E6" s="5" t="s">
        <v>11</v>
      </c>
      <c r="F6" s="5" t="s">
        <v>12</v>
      </c>
      <c r="G6" s="7">
        <v>1.7999999999999999E-2</v>
      </c>
      <c r="H6" s="5" t="s">
        <v>414</v>
      </c>
      <c r="I6" s="5" t="s">
        <v>412</v>
      </c>
      <c r="J6" s="8"/>
      <c r="K6" s="8"/>
      <c r="L6" s="8"/>
      <c r="M6" s="8"/>
      <c r="N6" s="8"/>
      <c r="O6" s="8"/>
      <c r="P6" s="8"/>
      <c r="Q6" s="8"/>
      <c r="R6" s="8"/>
      <c r="S6" s="8"/>
      <c r="T6" s="8"/>
      <c r="U6" s="8"/>
      <c r="V6" s="8"/>
      <c r="W6" s="8"/>
      <c r="X6" s="8"/>
      <c r="Y6" s="8"/>
      <c r="Z6" s="8"/>
    </row>
    <row r="7" spans="1:26" ht="14.25" customHeight="1">
      <c r="A7" s="4">
        <v>45785</v>
      </c>
      <c r="B7" s="5" t="s">
        <v>8</v>
      </c>
      <c r="C7" s="5" t="s">
        <v>9</v>
      </c>
      <c r="D7" s="16" t="s">
        <v>415</v>
      </c>
      <c r="E7" s="5" t="s">
        <v>15</v>
      </c>
      <c r="F7" s="5" t="s">
        <v>14</v>
      </c>
      <c r="G7" s="7">
        <v>-0.01</v>
      </c>
      <c r="H7" s="5" t="s">
        <v>416</v>
      </c>
      <c r="I7" s="5" t="s">
        <v>412</v>
      </c>
      <c r="J7" s="8"/>
      <c r="K7" s="8"/>
      <c r="L7" s="8"/>
      <c r="M7" s="8"/>
      <c r="N7" s="8"/>
      <c r="O7" s="8"/>
      <c r="P7" s="8"/>
      <c r="Q7" s="8"/>
      <c r="R7" s="8"/>
      <c r="S7" s="8"/>
      <c r="T7" s="8"/>
      <c r="U7" s="8"/>
      <c r="V7" s="8"/>
      <c r="W7" s="8"/>
      <c r="X7" s="8"/>
      <c r="Y7" s="8"/>
      <c r="Z7" s="8"/>
    </row>
    <row r="8" spans="1:26" ht="14.25" customHeight="1">
      <c r="A8" s="4">
        <v>45785</v>
      </c>
      <c r="B8" s="5" t="s">
        <v>8</v>
      </c>
      <c r="C8" s="5" t="s">
        <v>9</v>
      </c>
      <c r="D8" s="16" t="s">
        <v>415</v>
      </c>
      <c r="E8" s="5" t="s">
        <v>11</v>
      </c>
      <c r="F8" s="5" t="s">
        <v>14</v>
      </c>
      <c r="G8" s="7">
        <v>-0.01</v>
      </c>
      <c r="H8" s="5"/>
      <c r="I8" s="5" t="s">
        <v>412</v>
      </c>
      <c r="J8" s="8"/>
      <c r="K8" s="8"/>
      <c r="L8" s="8"/>
      <c r="M8" s="8"/>
      <c r="N8" s="8"/>
      <c r="O8" s="8"/>
      <c r="P8" s="8"/>
      <c r="Q8" s="8"/>
      <c r="R8" s="8"/>
      <c r="S8" s="8"/>
      <c r="T8" s="8"/>
      <c r="U8" s="8"/>
      <c r="V8" s="8"/>
      <c r="W8" s="8"/>
      <c r="X8" s="8"/>
      <c r="Y8" s="8"/>
      <c r="Z8" s="8"/>
    </row>
    <row r="9" spans="1:26" ht="14.25" customHeight="1">
      <c r="A9" s="4">
        <v>45790</v>
      </c>
      <c r="B9" s="5" t="s">
        <v>8</v>
      </c>
      <c r="C9" s="5" t="s">
        <v>9</v>
      </c>
      <c r="D9" s="16" t="s">
        <v>417</v>
      </c>
      <c r="E9" s="5" t="s">
        <v>11</v>
      </c>
      <c r="F9" s="5" t="s">
        <v>14</v>
      </c>
      <c r="G9" s="7">
        <v>-0.01</v>
      </c>
      <c r="H9" s="5" t="s">
        <v>418</v>
      </c>
      <c r="I9" s="5" t="s">
        <v>412</v>
      </c>
      <c r="J9" s="8"/>
      <c r="K9" s="8"/>
      <c r="L9" s="8"/>
      <c r="M9" s="8"/>
      <c r="N9" s="8"/>
      <c r="O9" s="8"/>
      <c r="P9" s="8"/>
      <c r="Q9" s="8"/>
      <c r="R9" s="8"/>
      <c r="S9" s="8"/>
      <c r="T9" s="8"/>
      <c r="U9" s="8"/>
      <c r="V9" s="8"/>
      <c r="W9" s="8"/>
      <c r="X9" s="8"/>
      <c r="Y9" s="8"/>
      <c r="Z9" s="8"/>
    </row>
    <row r="10" spans="1:26" ht="14.25" customHeight="1">
      <c r="A10" s="4">
        <v>45790</v>
      </c>
      <c r="B10" s="5" t="s">
        <v>162</v>
      </c>
      <c r="C10" s="5" t="s">
        <v>118</v>
      </c>
      <c r="D10" s="31" t="s">
        <v>419</v>
      </c>
      <c r="E10" s="5" t="s">
        <v>15</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v>45791</v>
      </c>
      <c r="B11" s="5" t="s">
        <v>8</v>
      </c>
      <c r="C11" s="5" t="s">
        <v>9</v>
      </c>
      <c r="D11" s="16" t="s">
        <v>420</v>
      </c>
      <c r="E11" s="5" t="s">
        <v>15</v>
      </c>
      <c r="F11" s="5" t="s">
        <v>12</v>
      </c>
      <c r="G11" s="7">
        <v>0.02</v>
      </c>
      <c r="H11" s="5"/>
      <c r="I11" s="5" t="s">
        <v>412</v>
      </c>
      <c r="J11" s="8"/>
      <c r="K11" s="8"/>
      <c r="L11" s="8"/>
      <c r="M11" s="8"/>
      <c r="N11" s="8"/>
      <c r="O11" s="8"/>
      <c r="P11" s="8"/>
      <c r="Q11" s="8"/>
      <c r="R11" s="8"/>
      <c r="S11" s="8"/>
      <c r="T11" s="8"/>
      <c r="U11" s="8"/>
      <c r="V11" s="8"/>
      <c r="W11" s="8"/>
      <c r="X11" s="8"/>
      <c r="Y11" s="8"/>
      <c r="Z11" s="8"/>
    </row>
    <row r="12" spans="1:26" ht="14.25" customHeight="1">
      <c r="A12" s="4">
        <v>45792</v>
      </c>
      <c r="B12" s="5" t="s">
        <v>8</v>
      </c>
      <c r="C12" s="5" t="s">
        <v>9</v>
      </c>
      <c r="D12" s="16" t="s">
        <v>421</v>
      </c>
      <c r="E12" s="5" t="s">
        <v>11</v>
      </c>
      <c r="F12" s="5" t="s">
        <v>12</v>
      </c>
      <c r="G12" s="7">
        <v>1.2999999999999999E-2</v>
      </c>
      <c r="H12" s="5" t="s">
        <v>422</v>
      </c>
      <c r="I12" s="5" t="s">
        <v>412</v>
      </c>
      <c r="J12" s="8"/>
      <c r="K12" s="8"/>
      <c r="L12" s="8"/>
      <c r="M12" s="8"/>
      <c r="N12" s="8"/>
      <c r="O12" s="8"/>
      <c r="P12" s="8"/>
      <c r="Q12" s="8"/>
      <c r="R12" s="8"/>
      <c r="S12" s="8"/>
      <c r="T12" s="8"/>
      <c r="U12" s="8"/>
      <c r="V12" s="8"/>
      <c r="W12" s="8"/>
      <c r="X12" s="8"/>
      <c r="Y12" s="8"/>
      <c r="Z12" s="8"/>
    </row>
    <row r="13" spans="1:26" ht="14.25" customHeight="1">
      <c r="A13" s="4">
        <v>45798</v>
      </c>
      <c r="B13" s="5" t="s">
        <v>8</v>
      </c>
      <c r="C13" s="5" t="s">
        <v>9</v>
      </c>
      <c r="D13" s="16" t="s">
        <v>423</v>
      </c>
      <c r="E13" s="5" t="s">
        <v>15</v>
      </c>
      <c r="F13" s="5" t="s">
        <v>14</v>
      </c>
      <c r="G13" s="7">
        <v>-0.01</v>
      </c>
      <c r="H13" s="5"/>
      <c r="I13" s="5" t="s">
        <v>412</v>
      </c>
      <c r="J13" s="8"/>
      <c r="K13" s="8"/>
      <c r="L13" s="8"/>
      <c r="M13" s="8"/>
      <c r="N13" s="8"/>
      <c r="O13" s="8"/>
      <c r="P13" s="8"/>
      <c r="Q13" s="8"/>
      <c r="R13" s="8"/>
      <c r="S13" s="8"/>
      <c r="T13" s="8"/>
      <c r="U13" s="8"/>
      <c r="V13" s="8"/>
      <c r="W13" s="8"/>
      <c r="X13" s="8"/>
      <c r="Y13" s="8"/>
      <c r="Z13" s="8"/>
    </row>
    <row r="14" spans="1:26" ht="14.25" customHeight="1">
      <c r="A14" s="4">
        <v>45798</v>
      </c>
      <c r="B14" s="5" t="s">
        <v>162</v>
      </c>
      <c r="C14" s="5" t="s">
        <v>9</v>
      </c>
      <c r="D14" s="16" t="s">
        <v>424</v>
      </c>
      <c r="E14" s="5" t="s">
        <v>15</v>
      </c>
      <c r="F14" s="5" t="s">
        <v>12</v>
      </c>
      <c r="G14" s="7">
        <v>0.02</v>
      </c>
      <c r="H14" s="5"/>
      <c r="I14" s="5"/>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5"/>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5" customHeight="1">
      <c r="A28" s="4"/>
      <c r="B28" s="5"/>
      <c r="C28" s="42" t="s">
        <v>27</v>
      </c>
      <c r="D28" s="43"/>
      <c r="E28" s="43"/>
      <c r="F28" s="44"/>
      <c r="G28" s="7"/>
      <c r="H28" s="5"/>
      <c r="I28" s="5"/>
      <c r="J28" s="8"/>
      <c r="K28" s="8"/>
      <c r="L28" s="8"/>
      <c r="M28" s="8"/>
      <c r="N28" s="8"/>
      <c r="O28" s="8"/>
      <c r="P28" s="8"/>
      <c r="Q28" s="8"/>
      <c r="R28" s="8"/>
      <c r="S28" s="8"/>
      <c r="T28" s="8"/>
      <c r="U28" s="8"/>
      <c r="V28" s="8"/>
      <c r="W28" s="8"/>
      <c r="X28" s="8"/>
      <c r="Y28" s="8"/>
      <c r="Z28" s="8"/>
    </row>
    <row r="29" spans="1:26" ht="14.25" customHeight="1">
      <c r="A29" s="4"/>
      <c r="B29" s="5"/>
      <c r="C29" s="9"/>
      <c r="D29" s="10" t="s">
        <v>28</v>
      </c>
      <c r="E29" s="5">
        <f>COUNTIF(F2:F27,"WON")</f>
        <v>8</v>
      </c>
      <c r="F29" s="12"/>
      <c r="G29" s="5"/>
      <c r="H29" s="8"/>
      <c r="I29" s="5"/>
      <c r="J29" s="8"/>
      <c r="K29" s="8"/>
      <c r="L29" s="8"/>
      <c r="M29" s="8"/>
      <c r="N29" s="8"/>
      <c r="O29" s="8"/>
      <c r="P29" s="8"/>
      <c r="Q29" s="8"/>
      <c r="R29" s="8"/>
      <c r="S29" s="8"/>
      <c r="T29" s="8"/>
      <c r="U29" s="8"/>
      <c r="V29" s="8"/>
      <c r="W29" s="8"/>
      <c r="X29" s="8"/>
      <c r="Y29" s="8"/>
      <c r="Z29" s="8"/>
    </row>
    <row r="30" spans="1:26" ht="14.25" customHeight="1">
      <c r="A30" s="4"/>
      <c r="B30" s="5"/>
      <c r="C30" s="9"/>
      <c r="D30" s="10" t="s">
        <v>29</v>
      </c>
      <c r="E30" s="5">
        <f>COUNTIF(F2:F27,"LOST")</f>
        <v>5</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30</v>
      </c>
      <c r="E31" s="5">
        <f>SUM(E29:E30)</f>
        <v>13</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31</v>
      </c>
      <c r="E32" s="7">
        <f>SUM(G2:G27)</f>
        <v>0.10100000000000001</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32</v>
      </c>
      <c r="E33" s="7">
        <f>'Data Calcs'!$S$2</f>
        <v>0.1</v>
      </c>
      <c r="F33" s="12" t="str">
        <f>IF(E32&gt;=E33,"ACHIEVED","")</f>
        <v>ACHIEVED</v>
      </c>
      <c r="G33" s="5"/>
      <c r="H33" s="8"/>
      <c r="I33" s="5"/>
      <c r="J33" s="8"/>
      <c r="K33" s="8"/>
      <c r="L33" s="8"/>
      <c r="M33" s="8"/>
      <c r="N33" s="8"/>
      <c r="O33" s="8"/>
      <c r="P33" s="8"/>
      <c r="Q33" s="8"/>
      <c r="R33" s="8"/>
      <c r="S33" s="8"/>
      <c r="T33" s="8"/>
      <c r="U33" s="8"/>
      <c r="V33" s="8"/>
      <c r="W33" s="8"/>
      <c r="X33" s="8"/>
      <c r="Y33" s="8"/>
      <c r="Z33" s="8"/>
    </row>
    <row r="34" spans="1:26" ht="14.25" customHeight="1">
      <c r="A34" s="4"/>
      <c r="B34" s="5"/>
      <c r="C34" s="13"/>
      <c r="D34" s="14"/>
      <c r="E34" s="14"/>
      <c r="F34" s="14"/>
      <c r="G34" s="5"/>
      <c r="H34" s="8"/>
      <c r="I34" s="5"/>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5" t="s">
        <v>33</v>
      </c>
      <c r="B37" s="46"/>
      <c r="C37" s="46"/>
      <c r="D37" s="46"/>
      <c r="E37" s="46"/>
      <c r="F37" s="46"/>
      <c r="G37" s="46"/>
      <c r="H37" s="5"/>
      <c r="I37" s="5"/>
      <c r="J37" s="8"/>
      <c r="K37" s="8"/>
      <c r="L37" s="8"/>
      <c r="M37" s="8"/>
      <c r="N37" s="8"/>
      <c r="O37" s="8"/>
      <c r="P37" s="8"/>
      <c r="Q37" s="8"/>
      <c r="R37" s="8"/>
      <c r="S37" s="8"/>
      <c r="T37" s="8"/>
      <c r="U37" s="8"/>
      <c r="V37" s="8"/>
      <c r="W37" s="8"/>
      <c r="X37" s="8"/>
      <c r="Y37" s="8"/>
      <c r="Z37" s="8"/>
    </row>
    <row r="38" spans="1:26" ht="14.25" customHeight="1">
      <c r="A38" s="1" t="s">
        <v>0</v>
      </c>
      <c r="B38" s="2" t="s">
        <v>1</v>
      </c>
      <c r="C38" s="2" t="s">
        <v>2</v>
      </c>
      <c r="D38" s="2" t="s">
        <v>3</v>
      </c>
      <c r="E38" s="2" t="s">
        <v>4</v>
      </c>
      <c r="F38" s="2" t="s">
        <v>5</v>
      </c>
      <c r="G38" s="3" t="s">
        <v>6</v>
      </c>
      <c r="H38" s="5"/>
      <c r="I38" s="5"/>
      <c r="J38" s="8"/>
      <c r="K38" s="8"/>
      <c r="L38" s="8"/>
      <c r="M38" s="8"/>
      <c r="N38" s="8"/>
      <c r="O38" s="8"/>
      <c r="P38" s="8"/>
      <c r="Q38" s="8"/>
      <c r="R38" s="8"/>
      <c r="S38" s="8"/>
      <c r="T38" s="8"/>
      <c r="U38" s="8"/>
      <c r="V38" s="8"/>
      <c r="W38" s="8"/>
      <c r="X38" s="8"/>
      <c r="Y38" s="8"/>
      <c r="Z38" s="8"/>
    </row>
    <row r="39" spans="1:26" ht="14.25" customHeight="1">
      <c r="A39" s="4">
        <v>45800</v>
      </c>
      <c r="B39" s="5" t="s">
        <v>8</v>
      </c>
      <c r="C39" s="5" t="s">
        <v>9</v>
      </c>
      <c r="D39" s="16" t="s">
        <v>425</v>
      </c>
      <c r="E39" s="5" t="s">
        <v>15</v>
      </c>
      <c r="F39" s="5" t="s">
        <v>12</v>
      </c>
      <c r="G39" s="7">
        <v>0.02</v>
      </c>
      <c r="H39" s="5"/>
      <c r="I39" s="5"/>
      <c r="J39" s="8"/>
      <c r="K39" s="8"/>
      <c r="L39" s="8"/>
      <c r="M39" s="8"/>
      <c r="N39" s="8"/>
      <c r="O39" s="8"/>
      <c r="P39" s="8"/>
      <c r="Q39" s="8"/>
      <c r="R39" s="8"/>
      <c r="S39" s="8"/>
      <c r="T39" s="8"/>
      <c r="U39" s="8"/>
      <c r="V39" s="8"/>
      <c r="W39" s="8"/>
      <c r="X39" s="8"/>
      <c r="Y39" s="8"/>
      <c r="Z39" s="8"/>
    </row>
    <row r="40" spans="1:26" ht="14.25" customHeight="1">
      <c r="A40" s="4">
        <v>45804</v>
      </c>
      <c r="B40" s="5" t="s">
        <v>162</v>
      </c>
      <c r="C40" s="5" t="s">
        <v>118</v>
      </c>
      <c r="D40" s="16" t="s">
        <v>426</v>
      </c>
      <c r="E40" s="5" t="s">
        <v>11</v>
      </c>
      <c r="F40" s="5" t="s">
        <v>12</v>
      </c>
      <c r="G40" s="7">
        <v>0.02</v>
      </c>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47" t="s">
        <v>68</v>
      </c>
      <c r="D89" s="43"/>
      <c r="E89" s="43"/>
      <c r="F89" s="43"/>
      <c r="G89" s="5"/>
      <c r="H89" s="5"/>
      <c r="I89" s="5"/>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5"/>
      <c r="J90" s="8"/>
      <c r="K90" s="8"/>
      <c r="L90" s="8"/>
      <c r="M90" s="8"/>
      <c r="N90" s="8"/>
      <c r="O90" s="8"/>
      <c r="P90" s="8"/>
      <c r="Q90" s="8"/>
      <c r="R90" s="8"/>
      <c r="S90" s="8"/>
      <c r="T90" s="8"/>
      <c r="U90" s="8"/>
      <c r="V90" s="8"/>
      <c r="W90" s="8"/>
      <c r="X90" s="8"/>
      <c r="Y90" s="8"/>
      <c r="Z90" s="8"/>
    </row>
    <row r="91" spans="1:26" ht="14.25" customHeight="1">
      <c r="A91" s="4"/>
      <c r="B91" s="5"/>
      <c r="C91" s="48" t="s">
        <v>69</v>
      </c>
      <c r="D91" s="49"/>
      <c r="E91" s="49"/>
      <c r="F91" s="50"/>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0" t="s">
        <v>70</v>
      </c>
      <c r="E92" s="5">
        <f t="shared" ref="E92:E95" si="0">E29</f>
        <v>8</v>
      </c>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17"/>
      <c r="D93" s="10" t="s">
        <v>71</v>
      </c>
      <c r="E93" s="5">
        <f t="shared" si="0"/>
        <v>5</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30</v>
      </c>
      <c r="E94" s="5">
        <f t="shared" si="0"/>
        <v>13</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72</v>
      </c>
      <c r="E95" s="7">
        <f t="shared" si="0"/>
        <v>0.10100000000000001</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ACHIEVED</v>
      </c>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0.61538461538461542</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48" t="s">
        <v>74</v>
      </c>
      <c r="D98" s="49"/>
      <c r="E98" s="49"/>
      <c r="F98" s="50"/>
      <c r="G98" s="5"/>
      <c r="H98" s="5"/>
      <c r="I98" s="5"/>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COUNTIF(F39:F88,"WON")</f>
        <v>2</v>
      </c>
      <c r="F99" s="11"/>
      <c r="G99" s="5"/>
      <c r="H99" s="8"/>
      <c r="I99" s="5"/>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COUNTIF(F39:F88,"LOST")</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2</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SUM(G38:G88)</f>
        <v>0.04</v>
      </c>
      <c r="F102" s="12"/>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337</v>
      </c>
      <c r="E103" s="19">
        <f>IFERROR((E99/E101),0)</f>
        <v>1</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48" t="s">
        <v>79</v>
      </c>
      <c r="D104" s="49"/>
      <c r="E104" s="49"/>
      <c r="F104" s="50"/>
      <c r="G104" s="5"/>
      <c r="H104" s="5"/>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6" si="1">E99+E92</f>
        <v>10</v>
      </c>
      <c r="F105" s="12"/>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1"/>
        <v>5</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E105+E106</f>
        <v>15</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0.14100000000000001</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0.66666666666666663</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sheetData>
  <mergeCells count="6">
    <mergeCell ref="C104:F104"/>
    <mergeCell ref="C28:F28"/>
    <mergeCell ref="A37:G37"/>
    <mergeCell ref="C89:F89"/>
    <mergeCell ref="C91:F91"/>
    <mergeCell ref="C98:F98"/>
  </mergeCells>
  <conditionalFormatting sqref="E32 F99:F101">
    <cfRule type="cellIs" dxfId="39" priority="5" operator="lessThan">
      <formula>0</formula>
    </cfRule>
    <cfRule type="cellIs" dxfId="38" priority="6" operator="greaterThan">
      <formula>0</formula>
    </cfRule>
  </conditionalFormatting>
  <conditionalFormatting sqref="G2:G28">
    <cfRule type="cellIs" dxfId="37" priority="3" operator="lessThan">
      <formula>0</formula>
    </cfRule>
    <cfRule type="cellIs" dxfId="36" priority="4" operator="greaterThan">
      <formula>0</formula>
    </cfRule>
  </conditionalFormatting>
  <conditionalFormatting sqref="G35:G36 E95 F110 G111:G998">
    <cfRule type="cellIs" dxfId="35" priority="1" operator="lessThan">
      <formula>0</formula>
    </cfRule>
    <cfRule type="cellIs" dxfId="34" priority="2" operator="greaterThan">
      <formula>0</formula>
    </cfRule>
  </conditionalFormatting>
  <conditionalFormatting sqref="G39:G88">
    <cfRule type="cellIs" dxfId="33" priority="7" operator="lessThan">
      <formula>0</formula>
    </cfRule>
    <cfRule type="cellIs" dxfId="32" priority="8" operator="greaterThan">
      <formula>0</formula>
    </cfRule>
  </conditionalFormatting>
  <hyperlinks>
    <hyperlink ref="D2" r:id="rId1" xr:uid="{00000000-0004-0000-1000-000000000000}"/>
    <hyperlink ref="D3" r:id="rId2" xr:uid="{00000000-0004-0000-1000-000001000000}"/>
    <hyperlink ref="D4" r:id="rId3" xr:uid="{00000000-0004-0000-1000-000002000000}"/>
    <hyperlink ref="D5" r:id="rId4" xr:uid="{00000000-0004-0000-1000-000003000000}"/>
    <hyperlink ref="D6" r:id="rId5" xr:uid="{00000000-0004-0000-1000-000004000000}"/>
    <hyperlink ref="D7" r:id="rId6" xr:uid="{00000000-0004-0000-1000-000005000000}"/>
    <hyperlink ref="D8" r:id="rId7" xr:uid="{00000000-0004-0000-1000-000006000000}"/>
    <hyperlink ref="D9" r:id="rId8" xr:uid="{00000000-0004-0000-1000-000007000000}"/>
    <hyperlink ref="D10" r:id="rId9" xr:uid="{00000000-0004-0000-1000-000008000000}"/>
    <hyperlink ref="D11" r:id="rId10" xr:uid="{00000000-0004-0000-1000-000009000000}"/>
    <hyperlink ref="D12" r:id="rId11" xr:uid="{00000000-0004-0000-1000-00000A000000}"/>
    <hyperlink ref="D13" r:id="rId12" xr:uid="{00000000-0004-0000-1000-00000B000000}"/>
    <hyperlink ref="D14" r:id="rId13" xr:uid="{00000000-0004-0000-1000-00000C000000}"/>
    <hyperlink ref="D39" r:id="rId14" xr:uid="{00000000-0004-0000-1000-00000D000000}"/>
    <hyperlink ref="D40" r:id="rId15" xr:uid="{00000000-0004-0000-1000-00000E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'Data Calcs'!$K$2:$K$25</xm:f>
          </x14:formula1>
          <xm:sqref>B2:B27 B39:B88</xm:sqref>
        </x14:dataValidation>
        <x14:dataValidation type="list" allowBlank="1" showErrorMessage="1" xr:uid="{00000000-0002-0000-1000-000001000000}">
          <x14:formula1>
            <xm:f>'Data Calcs'!$Q$2:$Q$3</xm:f>
          </x14:formula1>
          <xm:sqref>F2:F27 F39:F88</xm:sqref>
        </x14:dataValidation>
        <x14:dataValidation type="list" allowBlank="1" showErrorMessage="1" xr:uid="{00000000-0002-0000-1000-000002000000}">
          <x14:formula1>
            <xm:f>'Data Calcs'!$O$2:$O$3</xm:f>
          </x14:formula1>
          <xm:sqref>E2:E27 E39:E88</xm:sqref>
        </x14:dataValidation>
        <x14:dataValidation type="list" allowBlank="1" showErrorMessage="1" xr:uid="{00000000-0002-0000-1000-000003000000}">
          <x14:formula1>
            <xm:f>'Data Calcs'!$M$2:$M$25</xm:f>
          </x14:formula1>
          <xm:sqref>C2:C27 C39:C88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45811</v>
      </c>
      <c r="B2" s="5" t="s">
        <v>8</v>
      </c>
      <c r="C2" s="5" t="s">
        <v>9</v>
      </c>
      <c r="D2" s="6" t="s">
        <v>427</v>
      </c>
      <c r="E2" s="5" t="s">
        <v>11</v>
      </c>
      <c r="F2" s="5" t="s">
        <v>12</v>
      </c>
      <c r="G2" s="7">
        <v>0.02</v>
      </c>
      <c r="H2" s="5"/>
      <c r="I2" s="5" t="s">
        <v>412</v>
      </c>
      <c r="J2" s="8"/>
      <c r="K2" s="8"/>
      <c r="L2" s="8"/>
      <c r="M2" s="8"/>
      <c r="N2" s="8"/>
      <c r="O2" s="8"/>
      <c r="P2" s="8"/>
      <c r="Q2" s="8"/>
      <c r="R2" s="8"/>
      <c r="S2" s="8"/>
      <c r="T2" s="8"/>
      <c r="U2" s="8"/>
      <c r="V2" s="8"/>
      <c r="W2" s="8"/>
      <c r="X2" s="8"/>
      <c r="Y2" s="8"/>
      <c r="Z2" s="8"/>
    </row>
    <row r="3" spans="1:26" ht="14.25" customHeight="1">
      <c r="A3" s="4">
        <v>45812</v>
      </c>
      <c r="B3" s="5" t="s">
        <v>112</v>
      </c>
      <c r="C3" s="5" t="s">
        <v>9</v>
      </c>
      <c r="D3" s="28" t="s">
        <v>428</v>
      </c>
      <c r="E3" s="5" t="s">
        <v>11</v>
      </c>
      <c r="F3" s="5" t="s">
        <v>12</v>
      </c>
      <c r="G3" s="7">
        <v>0.02</v>
      </c>
      <c r="H3" s="5"/>
      <c r="I3" s="5" t="s">
        <v>412</v>
      </c>
      <c r="J3" s="8"/>
      <c r="K3" s="8"/>
      <c r="L3" s="8"/>
      <c r="M3" s="8"/>
      <c r="N3" s="8"/>
      <c r="O3" s="8"/>
      <c r="P3" s="8"/>
      <c r="Q3" s="8"/>
      <c r="R3" s="8"/>
      <c r="S3" s="8"/>
      <c r="T3" s="8"/>
      <c r="U3" s="8"/>
      <c r="V3" s="8"/>
      <c r="W3" s="8"/>
      <c r="X3" s="8"/>
      <c r="Y3" s="8"/>
      <c r="Z3" s="8"/>
    </row>
    <row r="4" spans="1:26" ht="14.25" customHeight="1">
      <c r="A4" s="4">
        <v>45813</v>
      </c>
      <c r="B4" s="5" t="s">
        <v>8</v>
      </c>
      <c r="C4" s="5" t="s">
        <v>9</v>
      </c>
      <c r="D4" s="16" t="s">
        <v>429</v>
      </c>
      <c r="E4" s="5" t="s">
        <v>11</v>
      </c>
      <c r="F4" s="5"/>
      <c r="G4" s="7"/>
      <c r="H4" s="5"/>
      <c r="I4" s="5" t="s">
        <v>412</v>
      </c>
      <c r="J4" s="8"/>
      <c r="K4" s="8"/>
      <c r="L4" s="8"/>
      <c r="M4" s="8"/>
      <c r="N4" s="8"/>
      <c r="O4" s="8"/>
      <c r="P4" s="8"/>
      <c r="Q4" s="8"/>
      <c r="R4" s="8"/>
      <c r="S4" s="8"/>
      <c r="T4" s="8"/>
      <c r="U4" s="8"/>
      <c r="V4" s="8"/>
      <c r="W4" s="8"/>
      <c r="X4" s="8"/>
      <c r="Y4" s="8"/>
      <c r="Z4" s="8"/>
    </row>
    <row r="5" spans="1:26" ht="14.25" customHeight="1">
      <c r="A5" s="4">
        <v>45813</v>
      </c>
      <c r="B5" s="5" t="s">
        <v>135</v>
      </c>
      <c r="C5" s="5" t="s">
        <v>9</v>
      </c>
      <c r="D5" s="16" t="s">
        <v>430</v>
      </c>
      <c r="E5" s="5" t="s">
        <v>11</v>
      </c>
      <c r="F5" s="5" t="s">
        <v>12</v>
      </c>
      <c r="G5" s="7">
        <v>0.02</v>
      </c>
      <c r="H5" s="5"/>
      <c r="I5" s="5" t="s">
        <v>412</v>
      </c>
      <c r="J5" s="8"/>
      <c r="K5" s="8"/>
      <c r="L5" s="8"/>
      <c r="M5" s="8"/>
      <c r="N5" s="8"/>
      <c r="O5" s="8"/>
      <c r="P5" s="8"/>
      <c r="Q5" s="8"/>
      <c r="R5" s="8"/>
      <c r="S5" s="8"/>
      <c r="T5" s="8"/>
      <c r="U5" s="8"/>
      <c r="V5" s="8"/>
      <c r="W5" s="8"/>
      <c r="X5" s="8"/>
      <c r="Y5" s="8"/>
      <c r="Z5" s="8"/>
    </row>
    <row r="6" spans="1:26" ht="14.25" customHeight="1">
      <c r="A6" s="4">
        <v>45814</v>
      </c>
      <c r="B6" s="5" t="s">
        <v>8</v>
      </c>
      <c r="C6" s="5" t="s">
        <v>9</v>
      </c>
      <c r="D6" s="16" t="s">
        <v>431</v>
      </c>
      <c r="E6" s="5" t="s">
        <v>11</v>
      </c>
      <c r="F6" s="5"/>
      <c r="G6" s="7"/>
      <c r="H6" s="5" t="s">
        <v>432</v>
      </c>
      <c r="I6" s="5" t="s">
        <v>412</v>
      </c>
      <c r="J6" s="8"/>
      <c r="K6" s="8"/>
      <c r="L6" s="8"/>
      <c r="M6" s="8"/>
      <c r="N6" s="8"/>
      <c r="O6" s="8"/>
      <c r="P6" s="8"/>
      <c r="Q6" s="8"/>
      <c r="R6" s="8"/>
      <c r="S6" s="8"/>
      <c r="T6" s="8"/>
      <c r="U6" s="8"/>
      <c r="V6" s="8"/>
      <c r="W6" s="8"/>
      <c r="X6" s="8"/>
      <c r="Y6" s="8"/>
      <c r="Z6" s="8"/>
    </row>
    <row r="7" spans="1:26" ht="14.25" customHeight="1">
      <c r="A7" s="4">
        <v>45818</v>
      </c>
      <c r="B7" s="5" t="s">
        <v>8</v>
      </c>
      <c r="C7" s="5" t="s">
        <v>9</v>
      </c>
      <c r="D7" s="16" t="s">
        <v>433</v>
      </c>
      <c r="E7" s="5" t="s">
        <v>15</v>
      </c>
      <c r="F7" s="5"/>
      <c r="G7" s="7"/>
      <c r="H7" s="5" t="s">
        <v>434</v>
      </c>
      <c r="I7" s="5" t="s">
        <v>412</v>
      </c>
      <c r="J7" s="8"/>
      <c r="K7" s="8"/>
      <c r="L7" s="8"/>
      <c r="M7" s="8"/>
      <c r="N7" s="8"/>
      <c r="O7" s="8"/>
      <c r="P7" s="8"/>
      <c r="Q7" s="8"/>
      <c r="R7" s="8"/>
      <c r="S7" s="8"/>
      <c r="T7" s="8"/>
      <c r="U7" s="8"/>
      <c r="V7" s="8"/>
      <c r="W7" s="8"/>
      <c r="X7" s="8"/>
      <c r="Y7" s="8"/>
      <c r="Z7" s="8"/>
    </row>
    <row r="8" spans="1:26" ht="14.25" customHeight="1">
      <c r="A8" s="4">
        <v>45818</v>
      </c>
      <c r="B8" s="5" t="s">
        <v>25</v>
      </c>
      <c r="C8" s="5" t="s">
        <v>9</v>
      </c>
      <c r="D8" s="16" t="s">
        <v>435</v>
      </c>
      <c r="E8" s="5" t="s">
        <v>11</v>
      </c>
      <c r="F8" s="5" t="s">
        <v>12</v>
      </c>
      <c r="G8" s="7">
        <v>0.02</v>
      </c>
      <c r="H8" s="5"/>
      <c r="I8" s="5" t="s">
        <v>412</v>
      </c>
      <c r="J8" s="8"/>
      <c r="K8" s="8"/>
      <c r="L8" s="8"/>
      <c r="M8" s="8"/>
      <c r="N8" s="8"/>
      <c r="O8" s="8"/>
      <c r="P8" s="8"/>
      <c r="Q8" s="8"/>
      <c r="R8" s="8"/>
      <c r="S8" s="8"/>
      <c r="T8" s="8"/>
      <c r="U8" s="8"/>
      <c r="V8" s="8"/>
      <c r="W8" s="8"/>
      <c r="X8" s="8"/>
      <c r="Y8" s="8"/>
      <c r="Z8" s="8"/>
    </row>
    <row r="9" spans="1:26" ht="14.25" customHeight="1">
      <c r="A9" s="4">
        <v>45819</v>
      </c>
      <c r="B9" s="5" t="s">
        <v>8</v>
      </c>
      <c r="C9" s="5" t="s">
        <v>9</v>
      </c>
      <c r="D9" s="16" t="s">
        <v>436</v>
      </c>
      <c r="E9" s="5" t="s">
        <v>15</v>
      </c>
      <c r="F9" s="5" t="s">
        <v>14</v>
      </c>
      <c r="G9" s="7">
        <v>-0.01</v>
      </c>
      <c r="H9" s="5"/>
      <c r="I9" s="5" t="s">
        <v>412</v>
      </c>
      <c r="J9" s="8"/>
      <c r="K9" s="8"/>
      <c r="L9" s="8"/>
      <c r="M9" s="8"/>
      <c r="N9" s="8"/>
      <c r="O9" s="8"/>
      <c r="P9" s="8"/>
      <c r="Q9" s="8"/>
      <c r="R9" s="8"/>
      <c r="S9" s="8"/>
      <c r="T9" s="8"/>
      <c r="U9" s="8"/>
      <c r="V9" s="8"/>
      <c r="W9" s="8"/>
      <c r="X9" s="8"/>
      <c r="Y9" s="8"/>
      <c r="Z9" s="8"/>
    </row>
    <row r="10" spans="1:26" ht="14.25" customHeight="1">
      <c r="A10" s="4">
        <v>45819</v>
      </c>
      <c r="B10" s="5" t="s">
        <v>162</v>
      </c>
      <c r="C10" s="5" t="s">
        <v>118</v>
      </c>
      <c r="D10" s="31" t="s">
        <v>437</v>
      </c>
      <c r="E10" s="5" t="s">
        <v>11</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v>45821</v>
      </c>
      <c r="B11" s="5" t="s">
        <v>8</v>
      </c>
      <c r="C11" s="5" t="s">
        <v>9</v>
      </c>
      <c r="D11" s="16" t="s">
        <v>438</v>
      </c>
      <c r="E11" s="5" t="s">
        <v>11</v>
      </c>
      <c r="F11" s="5" t="s">
        <v>14</v>
      </c>
      <c r="G11" s="7">
        <v>-0.01</v>
      </c>
      <c r="H11" s="5"/>
      <c r="I11" s="5" t="s">
        <v>412</v>
      </c>
      <c r="J11" s="8"/>
      <c r="K11" s="8"/>
      <c r="L11" s="8"/>
      <c r="M11" s="8"/>
      <c r="N11" s="8"/>
      <c r="O11" s="8"/>
      <c r="P11" s="8"/>
      <c r="Q11" s="8"/>
      <c r="R11" s="8"/>
      <c r="S11" s="8"/>
      <c r="T11" s="8"/>
      <c r="U11" s="8"/>
      <c r="V11" s="8"/>
      <c r="W11" s="8"/>
      <c r="X11" s="8"/>
      <c r="Y11" s="8"/>
      <c r="Z11" s="8"/>
    </row>
    <row r="12" spans="1:26" ht="14.25" customHeight="1">
      <c r="A12" s="4">
        <v>45821</v>
      </c>
      <c r="B12" s="5" t="s">
        <v>25</v>
      </c>
      <c r="C12" s="5" t="s">
        <v>118</v>
      </c>
      <c r="D12" s="16" t="s">
        <v>439</v>
      </c>
      <c r="E12" s="5" t="s">
        <v>11</v>
      </c>
      <c r="F12" s="5" t="s">
        <v>12</v>
      </c>
      <c r="G12" s="7">
        <v>0.02</v>
      </c>
      <c r="H12" s="5"/>
      <c r="I12" s="5" t="s">
        <v>412</v>
      </c>
      <c r="J12" s="8"/>
      <c r="K12" s="8"/>
      <c r="L12" s="8"/>
      <c r="M12" s="8"/>
      <c r="N12" s="8"/>
      <c r="O12" s="8"/>
      <c r="P12" s="8"/>
      <c r="Q12" s="8"/>
      <c r="R12" s="8"/>
      <c r="S12" s="8"/>
      <c r="T12" s="8"/>
      <c r="U12" s="8"/>
      <c r="V12" s="8"/>
      <c r="W12" s="8"/>
      <c r="X12" s="8"/>
      <c r="Y12" s="8"/>
      <c r="Z12" s="8"/>
    </row>
    <row r="13" spans="1:26" ht="14.25" customHeight="1">
      <c r="A13" s="4"/>
      <c r="B13" s="5"/>
      <c r="C13" s="5"/>
      <c r="D13" s="5"/>
      <c r="E13" s="5"/>
      <c r="F13" s="5"/>
      <c r="G13" s="7"/>
      <c r="H13" s="5"/>
      <c r="I13" s="5"/>
      <c r="J13" s="8"/>
      <c r="K13" s="8"/>
      <c r="L13" s="8"/>
      <c r="M13" s="8"/>
      <c r="N13" s="8"/>
      <c r="O13" s="8"/>
      <c r="P13" s="8"/>
      <c r="Q13" s="8"/>
      <c r="R13" s="8"/>
      <c r="S13" s="8"/>
      <c r="T13" s="8"/>
      <c r="U13" s="8"/>
      <c r="V13" s="8"/>
      <c r="W13" s="8"/>
      <c r="X13" s="8"/>
      <c r="Y13" s="8"/>
      <c r="Z13" s="8"/>
    </row>
    <row r="14" spans="1:26" ht="14.25" customHeight="1">
      <c r="A14" s="4"/>
      <c r="B14" s="5"/>
      <c r="C14" s="5"/>
      <c r="D14" s="5"/>
      <c r="E14" s="5"/>
      <c r="F14" s="5"/>
      <c r="G14" s="7"/>
      <c r="H14" s="5"/>
      <c r="I14" s="5"/>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5"/>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5" customHeight="1">
      <c r="A28" s="4"/>
      <c r="B28" s="5"/>
      <c r="C28" s="42" t="s">
        <v>27</v>
      </c>
      <c r="D28" s="43"/>
      <c r="E28" s="43"/>
      <c r="F28" s="44"/>
      <c r="G28" s="7"/>
      <c r="H28" s="5"/>
      <c r="I28" s="5"/>
      <c r="J28" s="8"/>
      <c r="K28" s="8"/>
      <c r="L28" s="8"/>
      <c r="M28" s="8"/>
      <c r="N28" s="8"/>
      <c r="O28" s="8"/>
      <c r="P28" s="8"/>
      <c r="Q28" s="8"/>
      <c r="R28" s="8"/>
      <c r="S28" s="8"/>
      <c r="T28" s="8"/>
      <c r="U28" s="8"/>
      <c r="V28" s="8"/>
      <c r="W28" s="8"/>
      <c r="X28" s="8"/>
      <c r="Y28" s="8"/>
      <c r="Z28" s="8"/>
    </row>
    <row r="29" spans="1:26" ht="14.25" customHeight="1">
      <c r="A29" s="4"/>
      <c r="B29" s="5"/>
      <c r="C29" s="9"/>
      <c r="D29" s="10" t="s">
        <v>28</v>
      </c>
      <c r="E29" s="5">
        <f>COUNTIF(F2:F27,"WON")</f>
        <v>6</v>
      </c>
      <c r="F29" s="12"/>
      <c r="G29" s="5"/>
      <c r="H29" s="8"/>
      <c r="I29" s="5"/>
      <c r="J29" s="8"/>
      <c r="K29" s="8"/>
      <c r="L29" s="8"/>
      <c r="M29" s="8"/>
      <c r="N29" s="8"/>
      <c r="O29" s="8"/>
      <c r="P29" s="8"/>
      <c r="Q29" s="8"/>
      <c r="R29" s="8"/>
      <c r="S29" s="8"/>
      <c r="T29" s="8"/>
      <c r="U29" s="8"/>
      <c r="V29" s="8"/>
      <c r="W29" s="8"/>
      <c r="X29" s="8"/>
      <c r="Y29" s="8"/>
      <c r="Z29" s="8"/>
    </row>
    <row r="30" spans="1:26" ht="14.25" customHeight="1">
      <c r="A30" s="4"/>
      <c r="B30" s="5"/>
      <c r="C30" s="9"/>
      <c r="D30" s="10" t="s">
        <v>29</v>
      </c>
      <c r="E30" s="5">
        <f>COUNTIF(F2:F27,"LOST")</f>
        <v>2</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30</v>
      </c>
      <c r="E31" s="5">
        <f>SUM(E29:E30)</f>
        <v>8</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31</v>
      </c>
      <c r="E32" s="7">
        <f>SUM(G2:G27)</f>
        <v>0.10000000000000002</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32</v>
      </c>
      <c r="E33" s="7">
        <f>'Data Calcs'!$S$2</f>
        <v>0.1</v>
      </c>
      <c r="F33" s="12" t="str">
        <f>IF(E32&gt;=E33,"ACHIEVED","")</f>
        <v>ACHIEVED</v>
      </c>
      <c r="G33" s="5"/>
      <c r="H33" s="8"/>
      <c r="I33" s="5"/>
      <c r="J33" s="8"/>
      <c r="K33" s="8"/>
      <c r="L33" s="8"/>
      <c r="M33" s="8"/>
      <c r="N33" s="8"/>
      <c r="O33" s="8"/>
      <c r="P33" s="8"/>
      <c r="Q33" s="8"/>
      <c r="R33" s="8"/>
      <c r="S33" s="8"/>
      <c r="T33" s="8"/>
      <c r="U33" s="8"/>
      <c r="V33" s="8"/>
      <c r="W33" s="8"/>
      <c r="X33" s="8"/>
      <c r="Y33" s="8"/>
      <c r="Z33" s="8"/>
    </row>
    <row r="34" spans="1:26" ht="14.25" customHeight="1">
      <c r="A34" s="4"/>
      <c r="B34" s="5"/>
      <c r="C34" s="13"/>
      <c r="D34" s="14"/>
      <c r="E34" s="14"/>
      <c r="F34" s="14"/>
      <c r="G34" s="5"/>
      <c r="H34" s="8"/>
      <c r="I34" s="5"/>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5" t="s">
        <v>33</v>
      </c>
      <c r="B37" s="46"/>
      <c r="C37" s="46"/>
      <c r="D37" s="46"/>
      <c r="E37" s="46"/>
      <c r="F37" s="46"/>
      <c r="G37" s="46"/>
      <c r="H37" s="5"/>
      <c r="I37" s="5"/>
      <c r="J37" s="8"/>
      <c r="K37" s="8"/>
      <c r="L37" s="8"/>
      <c r="M37" s="8"/>
      <c r="N37" s="8"/>
      <c r="O37" s="8"/>
      <c r="P37" s="8"/>
      <c r="Q37" s="8"/>
      <c r="R37" s="8"/>
      <c r="S37" s="8"/>
      <c r="T37" s="8"/>
      <c r="U37" s="8"/>
      <c r="V37" s="8"/>
      <c r="W37" s="8"/>
      <c r="X37" s="8"/>
      <c r="Y37" s="8"/>
      <c r="Z37" s="8"/>
    </row>
    <row r="38" spans="1:26" ht="14.25" customHeight="1">
      <c r="A38" s="1" t="s">
        <v>0</v>
      </c>
      <c r="B38" s="2" t="s">
        <v>1</v>
      </c>
      <c r="C38" s="2" t="s">
        <v>2</v>
      </c>
      <c r="D38" s="2" t="s">
        <v>3</v>
      </c>
      <c r="E38" s="2" t="s">
        <v>4</v>
      </c>
      <c r="F38" s="2" t="s">
        <v>5</v>
      </c>
      <c r="G38" s="3" t="s">
        <v>6</v>
      </c>
      <c r="H38" s="5"/>
      <c r="I38" s="5" t="s">
        <v>384</v>
      </c>
      <c r="J38" s="8"/>
      <c r="K38" s="8"/>
      <c r="L38" s="8"/>
      <c r="M38" s="8"/>
      <c r="N38" s="8"/>
      <c r="O38" s="8"/>
      <c r="P38" s="8"/>
      <c r="Q38" s="8"/>
      <c r="R38" s="8"/>
      <c r="S38" s="8"/>
      <c r="T38" s="8"/>
      <c r="U38" s="8"/>
      <c r="V38" s="8"/>
      <c r="W38" s="8"/>
      <c r="X38" s="8"/>
      <c r="Y38" s="8"/>
      <c r="Z38" s="8"/>
    </row>
    <row r="39" spans="1:26" ht="14.25" customHeight="1">
      <c r="A39" s="4">
        <v>45825</v>
      </c>
      <c r="B39" s="5" t="s">
        <v>8</v>
      </c>
      <c r="C39" s="5" t="s">
        <v>9</v>
      </c>
      <c r="D39" s="16" t="s">
        <v>440</v>
      </c>
      <c r="E39" s="5" t="s">
        <v>15</v>
      </c>
      <c r="F39" s="5" t="s">
        <v>14</v>
      </c>
      <c r="G39" s="7">
        <v>-0.01</v>
      </c>
      <c r="H39" s="5"/>
      <c r="I39" s="5" t="s">
        <v>384</v>
      </c>
      <c r="J39" s="8"/>
      <c r="K39" s="8"/>
      <c r="L39" s="8"/>
      <c r="M39" s="8"/>
      <c r="N39" s="8"/>
      <c r="O39" s="8"/>
      <c r="P39" s="8"/>
      <c r="Q39" s="8"/>
      <c r="R39" s="8"/>
      <c r="S39" s="8"/>
      <c r="T39" s="8"/>
      <c r="U39" s="8"/>
      <c r="V39" s="8"/>
      <c r="W39" s="8"/>
      <c r="X39" s="8"/>
      <c r="Y39" s="8"/>
      <c r="Z39" s="8"/>
    </row>
    <row r="40" spans="1:26" ht="14.25" customHeight="1">
      <c r="A40" s="4">
        <v>45826</v>
      </c>
      <c r="B40" s="5" t="s">
        <v>8</v>
      </c>
      <c r="C40" s="5" t="s">
        <v>9</v>
      </c>
      <c r="D40" s="16" t="s">
        <v>441</v>
      </c>
      <c r="E40" s="5" t="s">
        <v>15</v>
      </c>
      <c r="F40" s="5" t="s">
        <v>12</v>
      </c>
      <c r="G40" s="7">
        <v>0.02</v>
      </c>
      <c r="H40" s="5"/>
      <c r="I40" s="5" t="s">
        <v>384</v>
      </c>
      <c r="J40" s="8"/>
      <c r="K40" s="8"/>
      <c r="L40" s="8"/>
      <c r="M40" s="8"/>
      <c r="N40" s="8"/>
      <c r="O40" s="8"/>
      <c r="P40" s="8"/>
      <c r="Q40" s="8"/>
      <c r="R40" s="8"/>
      <c r="S40" s="8"/>
      <c r="T40" s="8"/>
      <c r="U40" s="8"/>
      <c r="V40" s="8"/>
      <c r="W40" s="8"/>
      <c r="X40" s="8"/>
      <c r="Y40" s="8"/>
      <c r="Z40" s="8"/>
    </row>
    <row r="41" spans="1:26" ht="14.25" customHeight="1">
      <c r="A41" s="4">
        <v>45827</v>
      </c>
      <c r="B41" s="5" t="s">
        <v>8</v>
      </c>
      <c r="C41" s="5" t="s">
        <v>9</v>
      </c>
      <c r="D41" s="16" t="s">
        <v>442</v>
      </c>
      <c r="E41" s="5" t="s">
        <v>11</v>
      </c>
      <c r="F41" s="5" t="s">
        <v>12</v>
      </c>
      <c r="G41" s="7">
        <v>0.02</v>
      </c>
      <c r="H41" s="5"/>
      <c r="I41" s="5" t="s">
        <v>384</v>
      </c>
      <c r="J41" s="8"/>
      <c r="K41" s="8"/>
      <c r="L41" s="8"/>
      <c r="M41" s="8"/>
      <c r="N41" s="8"/>
      <c r="O41" s="8"/>
      <c r="P41" s="8"/>
      <c r="Q41" s="8"/>
      <c r="R41" s="8"/>
      <c r="S41" s="8"/>
      <c r="T41" s="8"/>
      <c r="U41" s="8"/>
      <c r="V41" s="8"/>
      <c r="W41" s="8"/>
      <c r="X41" s="8"/>
      <c r="Y41" s="8"/>
      <c r="Z41" s="8"/>
    </row>
    <row r="42" spans="1:26" ht="14.25" customHeight="1">
      <c r="A42" s="4">
        <v>45828</v>
      </c>
      <c r="B42" s="5" t="s">
        <v>8</v>
      </c>
      <c r="C42" s="5" t="s">
        <v>9</v>
      </c>
      <c r="D42" s="16" t="s">
        <v>443</v>
      </c>
      <c r="E42" s="5" t="s">
        <v>11</v>
      </c>
      <c r="F42" s="5" t="s">
        <v>14</v>
      </c>
      <c r="G42" s="7">
        <v>-0.01</v>
      </c>
      <c r="H42" s="5"/>
      <c r="I42" s="5" t="s">
        <v>384</v>
      </c>
      <c r="J42" s="8"/>
      <c r="K42" s="8"/>
      <c r="L42" s="8"/>
      <c r="M42" s="8"/>
      <c r="N42" s="8"/>
      <c r="O42" s="8"/>
      <c r="P42" s="8"/>
      <c r="Q42" s="8"/>
      <c r="R42" s="8"/>
      <c r="S42" s="8"/>
      <c r="T42" s="8"/>
      <c r="U42" s="8"/>
      <c r="V42" s="8"/>
      <c r="W42" s="8"/>
      <c r="X42" s="8"/>
      <c r="Y42" s="8"/>
      <c r="Z42" s="8"/>
    </row>
    <row r="43" spans="1:26" ht="14.25" customHeight="1">
      <c r="A43" s="4">
        <v>45828</v>
      </c>
      <c r="B43" s="5" t="s">
        <v>162</v>
      </c>
      <c r="C43" s="5" t="s">
        <v>118</v>
      </c>
      <c r="D43" s="16" t="s">
        <v>444</v>
      </c>
      <c r="E43" s="5" t="s">
        <v>11</v>
      </c>
      <c r="F43" s="5" t="s">
        <v>12</v>
      </c>
      <c r="G43" s="7">
        <v>0.02</v>
      </c>
      <c r="H43" s="5"/>
      <c r="I43" s="5" t="s">
        <v>384</v>
      </c>
      <c r="J43" s="8"/>
      <c r="K43" s="8"/>
      <c r="L43" s="8"/>
      <c r="M43" s="8"/>
      <c r="N43" s="8"/>
      <c r="O43" s="8"/>
      <c r="P43" s="8"/>
      <c r="Q43" s="8"/>
      <c r="R43" s="8"/>
      <c r="S43" s="8"/>
      <c r="T43" s="8"/>
      <c r="U43" s="8"/>
      <c r="V43" s="8"/>
      <c r="W43" s="8"/>
      <c r="X43" s="8"/>
      <c r="Y43" s="8"/>
      <c r="Z43" s="8"/>
    </row>
    <row r="44" spans="1:26" ht="14.25" customHeight="1">
      <c r="A44" s="4">
        <v>45832</v>
      </c>
      <c r="B44" s="5" t="s">
        <v>232</v>
      </c>
      <c r="C44" s="5" t="s">
        <v>9</v>
      </c>
      <c r="D44" s="16" t="s">
        <v>445</v>
      </c>
      <c r="E44" s="5" t="s">
        <v>11</v>
      </c>
      <c r="F44" s="5" t="s">
        <v>12</v>
      </c>
      <c r="G44" s="7">
        <v>0.02</v>
      </c>
      <c r="H44" s="5"/>
      <c r="I44" s="5" t="s">
        <v>412</v>
      </c>
      <c r="J44" s="8"/>
      <c r="K44" s="8"/>
      <c r="L44" s="8"/>
      <c r="M44" s="8"/>
      <c r="N44" s="8"/>
      <c r="O44" s="8"/>
      <c r="P44" s="8"/>
      <c r="Q44" s="8"/>
      <c r="R44" s="8"/>
      <c r="S44" s="8"/>
      <c r="T44" s="8"/>
      <c r="U44" s="8"/>
      <c r="V44" s="8"/>
      <c r="W44" s="8"/>
      <c r="X44" s="8"/>
      <c r="Y44" s="8"/>
      <c r="Z44" s="8"/>
    </row>
    <row r="45" spans="1:26" ht="14.25" customHeight="1">
      <c r="A45" s="4">
        <v>45833</v>
      </c>
      <c r="B45" s="5" t="s">
        <v>8</v>
      </c>
      <c r="C45" s="5" t="s">
        <v>9</v>
      </c>
      <c r="D45" s="16" t="s">
        <v>446</v>
      </c>
      <c r="E45" s="5" t="s">
        <v>15</v>
      </c>
      <c r="F45" s="5" t="s">
        <v>14</v>
      </c>
      <c r="G45" s="7">
        <v>-0.01</v>
      </c>
      <c r="H45" s="5"/>
      <c r="I45" s="5" t="s">
        <v>412</v>
      </c>
      <c r="J45" s="8"/>
      <c r="K45" s="8"/>
      <c r="L45" s="8"/>
      <c r="M45" s="8"/>
      <c r="N45" s="8"/>
      <c r="O45" s="8"/>
      <c r="P45" s="8"/>
      <c r="Q45" s="8"/>
      <c r="R45" s="8"/>
      <c r="S45" s="8"/>
      <c r="T45" s="8"/>
      <c r="U45" s="8"/>
      <c r="V45" s="8"/>
      <c r="W45" s="8"/>
      <c r="X45" s="8"/>
      <c r="Y45" s="8"/>
      <c r="Z45" s="8"/>
    </row>
    <row r="46" spans="1:26" ht="14.25" customHeight="1">
      <c r="A46" s="4">
        <v>45833</v>
      </c>
      <c r="B46" s="5" t="s">
        <v>162</v>
      </c>
      <c r="C46" s="5" t="s">
        <v>9</v>
      </c>
      <c r="D46" s="16" t="s">
        <v>447</v>
      </c>
      <c r="E46" s="5" t="s">
        <v>15</v>
      </c>
      <c r="F46" s="5" t="s">
        <v>12</v>
      </c>
      <c r="G46" s="7">
        <v>0.02</v>
      </c>
      <c r="H46" s="5"/>
      <c r="I46" s="5" t="s">
        <v>412</v>
      </c>
      <c r="J46" s="8"/>
      <c r="K46" s="8"/>
      <c r="L46" s="8"/>
      <c r="M46" s="8"/>
      <c r="N46" s="8"/>
      <c r="O46" s="8"/>
      <c r="P46" s="8"/>
      <c r="Q46" s="8"/>
      <c r="R46" s="8"/>
      <c r="S46" s="8"/>
      <c r="T46" s="8"/>
      <c r="U46" s="8"/>
      <c r="V46" s="8"/>
      <c r="W46" s="8"/>
      <c r="X46" s="8"/>
      <c r="Y46" s="8"/>
      <c r="Z46" s="8"/>
    </row>
    <row r="47" spans="1:26" ht="14.25" customHeight="1">
      <c r="A47" s="4">
        <v>45834</v>
      </c>
      <c r="B47" s="5" t="s">
        <v>8</v>
      </c>
      <c r="C47" s="5" t="s">
        <v>9</v>
      </c>
      <c r="D47" s="16" t="s">
        <v>448</v>
      </c>
      <c r="E47" s="5" t="s">
        <v>11</v>
      </c>
      <c r="F47" s="5" t="s">
        <v>14</v>
      </c>
      <c r="G47" s="7">
        <v>-0.01</v>
      </c>
      <c r="H47" s="5"/>
      <c r="I47" s="5" t="s">
        <v>412</v>
      </c>
      <c r="J47" s="8"/>
      <c r="K47" s="8"/>
      <c r="L47" s="8"/>
      <c r="M47" s="8"/>
      <c r="N47" s="8"/>
      <c r="O47" s="8"/>
      <c r="P47" s="8"/>
      <c r="Q47" s="8"/>
      <c r="R47" s="8"/>
      <c r="S47" s="8"/>
      <c r="T47" s="8"/>
      <c r="U47" s="8"/>
      <c r="V47" s="8"/>
      <c r="W47" s="8"/>
      <c r="X47" s="8"/>
      <c r="Y47" s="8"/>
      <c r="Z47" s="8"/>
    </row>
    <row r="48" spans="1:26" ht="14.25" customHeight="1">
      <c r="A48" s="4">
        <v>45835</v>
      </c>
      <c r="B48" s="5" t="s">
        <v>8</v>
      </c>
      <c r="C48" s="5" t="s">
        <v>9</v>
      </c>
      <c r="D48" s="16" t="s">
        <v>449</v>
      </c>
      <c r="E48" s="5" t="s">
        <v>11</v>
      </c>
      <c r="F48" s="5" t="s">
        <v>14</v>
      </c>
      <c r="G48" s="7">
        <v>-0.01</v>
      </c>
      <c r="H48" s="5"/>
      <c r="I48" s="5" t="s">
        <v>412</v>
      </c>
      <c r="J48" s="8"/>
      <c r="K48" s="8"/>
      <c r="L48" s="8"/>
      <c r="M48" s="8"/>
      <c r="N48" s="8"/>
      <c r="O48" s="8"/>
      <c r="P48" s="8"/>
      <c r="Q48" s="8"/>
      <c r="R48" s="8"/>
      <c r="S48" s="8"/>
      <c r="T48" s="8"/>
      <c r="U48" s="8"/>
      <c r="V48" s="8"/>
      <c r="W48" s="8"/>
      <c r="X48" s="8"/>
      <c r="Y48" s="8"/>
      <c r="Z48" s="8"/>
    </row>
    <row r="49" spans="1:26" ht="14.25" customHeight="1">
      <c r="A49" s="4">
        <v>45835</v>
      </c>
      <c r="B49" s="5" t="s">
        <v>137</v>
      </c>
      <c r="C49" s="5" t="s">
        <v>9</v>
      </c>
      <c r="D49" s="16" t="s">
        <v>450</v>
      </c>
      <c r="E49" s="5" t="s">
        <v>11</v>
      </c>
      <c r="F49" s="5" t="s">
        <v>12</v>
      </c>
      <c r="G49" s="7">
        <v>0.02</v>
      </c>
      <c r="H49" s="5"/>
      <c r="I49" s="5" t="s">
        <v>412</v>
      </c>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47" t="s">
        <v>68</v>
      </c>
      <c r="D89" s="43"/>
      <c r="E89" s="43"/>
      <c r="F89" s="43"/>
      <c r="G89" s="5"/>
      <c r="H89" s="5"/>
      <c r="I89" s="5"/>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5"/>
      <c r="J90" s="8"/>
      <c r="K90" s="8"/>
      <c r="L90" s="8"/>
      <c r="M90" s="8"/>
      <c r="N90" s="8"/>
      <c r="O90" s="8"/>
      <c r="P90" s="8"/>
      <c r="Q90" s="8"/>
      <c r="R90" s="8"/>
      <c r="S90" s="8"/>
      <c r="T90" s="8"/>
      <c r="U90" s="8"/>
      <c r="V90" s="8"/>
      <c r="W90" s="8"/>
      <c r="X90" s="8"/>
      <c r="Y90" s="8"/>
      <c r="Z90" s="8"/>
    </row>
    <row r="91" spans="1:26" ht="14.25" customHeight="1">
      <c r="A91" s="4"/>
      <c r="B91" s="5"/>
      <c r="C91" s="48" t="s">
        <v>69</v>
      </c>
      <c r="D91" s="49"/>
      <c r="E91" s="49"/>
      <c r="F91" s="50"/>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0" t="s">
        <v>70</v>
      </c>
      <c r="E92" s="5">
        <f t="shared" ref="E92:E95" si="0">E29</f>
        <v>6</v>
      </c>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17"/>
      <c r="D93" s="10" t="s">
        <v>71</v>
      </c>
      <c r="E93" s="5">
        <f t="shared" si="0"/>
        <v>2</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30</v>
      </c>
      <c r="E94" s="5">
        <f t="shared" si="0"/>
        <v>8</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72</v>
      </c>
      <c r="E95" s="7">
        <f t="shared" si="0"/>
        <v>0.10000000000000002</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ACHIEVED</v>
      </c>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0.75</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48" t="s">
        <v>74</v>
      </c>
      <c r="D98" s="49"/>
      <c r="E98" s="49"/>
      <c r="F98" s="50"/>
      <c r="G98" s="5"/>
      <c r="H98" s="5"/>
      <c r="I98" s="5"/>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COUNTIF(F39:F88,"WON")</f>
        <v>6</v>
      </c>
      <c r="F99" s="11"/>
      <c r="G99" s="5"/>
      <c r="H99" s="8"/>
      <c r="I99" s="5"/>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COUNTIF(F39:F88,"LOST")</f>
        <v>5</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11</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SUM(G38:G88)</f>
        <v>6.9999999999999993E-2</v>
      </c>
      <c r="F102" s="12"/>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337</v>
      </c>
      <c r="E103" s="19">
        <f>IFERROR((E99/E101),0)</f>
        <v>0.54545454545454541</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48" t="s">
        <v>79</v>
      </c>
      <c r="D104" s="49"/>
      <c r="E104" s="49"/>
      <c r="F104" s="50"/>
      <c r="G104" s="5"/>
      <c r="H104" s="5"/>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6" si="1">E99+E92</f>
        <v>12</v>
      </c>
      <c r="F105" s="12"/>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1"/>
        <v>7</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E105+E106</f>
        <v>19</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0.17</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0.63157894736842102</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4:F104"/>
    <mergeCell ref="C28:F28"/>
    <mergeCell ref="A37:G37"/>
    <mergeCell ref="C89:F89"/>
    <mergeCell ref="C91:F91"/>
    <mergeCell ref="C98:F98"/>
  </mergeCells>
  <conditionalFormatting sqref="E32:E33 G36 E96 F99:F102 F111 G112:G999">
    <cfRule type="cellIs" dxfId="31" priority="1" operator="lessThan">
      <formula>0</formula>
    </cfRule>
    <cfRule type="cellIs" dxfId="30" priority="2" operator="greaterThan">
      <formula>0</formula>
    </cfRule>
  </conditionalFormatting>
  <conditionalFormatting sqref="G2:G29 G39:G89">
    <cfRule type="cellIs" dxfId="29" priority="3" operator="lessThan">
      <formula>0</formula>
    </cfRule>
    <cfRule type="cellIs" dxfId="28" priority="4" operator="greaterThan">
      <formula>0</formula>
    </cfRule>
  </conditionalFormatting>
  <hyperlinks>
    <hyperlink ref="D2" r:id="rId1" xr:uid="{00000000-0004-0000-1100-000000000000}"/>
    <hyperlink ref="D3" r:id="rId2" xr:uid="{00000000-0004-0000-1100-000001000000}"/>
    <hyperlink ref="D4" r:id="rId3" xr:uid="{00000000-0004-0000-1100-000002000000}"/>
    <hyperlink ref="D5" r:id="rId4" xr:uid="{00000000-0004-0000-1100-000003000000}"/>
    <hyperlink ref="D6" r:id="rId5" xr:uid="{00000000-0004-0000-1100-000004000000}"/>
    <hyperlink ref="D7" r:id="rId6" xr:uid="{00000000-0004-0000-1100-000005000000}"/>
    <hyperlink ref="D8" r:id="rId7" xr:uid="{00000000-0004-0000-1100-000006000000}"/>
    <hyperlink ref="D9" r:id="rId8" xr:uid="{00000000-0004-0000-1100-000007000000}"/>
    <hyperlink ref="D10" r:id="rId9" xr:uid="{00000000-0004-0000-1100-000008000000}"/>
    <hyperlink ref="D11" r:id="rId10" xr:uid="{00000000-0004-0000-1100-000009000000}"/>
    <hyperlink ref="D12" r:id="rId11" xr:uid="{00000000-0004-0000-1100-00000A000000}"/>
    <hyperlink ref="D39" r:id="rId12" xr:uid="{00000000-0004-0000-1100-00000B000000}"/>
    <hyperlink ref="D40" r:id="rId13" xr:uid="{00000000-0004-0000-1100-00000C000000}"/>
    <hyperlink ref="D41" r:id="rId14" xr:uid="{00000000-0004-0000-1100-00000D000000}"/>
    <hyperlink ref="D42" r:id="rId15" xr:uid="{00000000-0004-0000-1100-00000E000000}"/>
    <hyperlink ref="D43" r:id="rId16" xr:uid="{00000000-0004-0000-1100-00000F000000}"/>
    <hyperlink ref="D44" r:id="rId17" xr:uid="{00000000-0004-0000-1100-000010000000}"/>
    <hyperlink ref="D45" r:id="rId18" xr:uid="{00000000-0004-0000-1100-000011000000}"/>
    <hyperlink ref="D46" r:id="rId19" xr:uid="{00000000-0004-0000-1100-000012000000}"/>
    <hyperlink ref="D47" r:id="rId20" xr:uid="{00000000-0004-0000-1100-000013000000}"/>
    <hyperlink ref="D48" r:id="rId21" xr:uid="{00000000-0004-0000-1100-000014000000}"/>
    <hyperlink ref="D49" r:id="rId22" xr:uid="{00000000-0004-0000-1100-000015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100-000000000000}">
          <x14:formula1>
            <xm:f>'Data Calcs'!$K$2:$K$25</xm:f>
          </x14:formula1>
          <xm:sqref>B2:B27 B39:B88</xm:sqref>
        </x14:dataValidation>
        <x14:dataValidation type="list" allowBlank="1" showErrorMessage="1" xr:uid="{00000000-0002-0000-1100-000001000000}">
          <x14:formula1>
            <xm:f>'Data Calcs'!$Q$2:$Q$3</xm:f>
          </x14:formula1>
          <xm:sqref>F2:F27 F39:F88</xm:sqref>
        </x14:dataValidation>
        <x14:dataValidation type="list" allowBlank="1" showErrorMessage="1" xr:uid="{00000000-0002-0000-1100-000002000000}">
          <x14:formula1>
            <xm:f>'Data Calcs'!$O$2:$O$3</xm:f>
          </x14:formula1>
          <xm:sqref>E2:E27 E39:E88</xm:sqref>
        </x14:dataValidation>
        <x14:dataValidation type="list" allowBlank="1" showErrorMessage="1" xr:uid="{00000000-0002-0000-1100-000003000000}">
          <x14:formula1>
            <xm:f>'Data Calcs'!$M$2:$M$25</xm:f>
          </x14:formula1>
          <xm:sqref>C2:C27 C39:C88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4"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45839</v>
      </c>
      <c r="B2" s="5" t="s">
        <v>135</v>
      </c>
      <c r="C2" s="5" t="s">
        <v>9</v>
      </c>
      <c r="D2" s="6" t="s">
        <v>451</v>
      </c>
      <c r="E2" s="5" t="s">
        <v>11</v>
      </c>
      <c r="F2" s="5" t="s">
        <v>14</v>
      </c>
      <c r="G2" s="7">
        <v>-0.01</v>
      </c>
      <c r="H2" s="5"/>
      <c r="I2" s="5" t="s">
        <v>412</v>
      </c>
      <c r="J2" s="8"/>
      <c r="K2" s="8"/>
      <c r="L2" s="8"/>
      <c r="M2" s="8"/>
      <c r="N2" s="8"/>
      <c r="O2" s="8"/>
      <c r="P2" s="8"/>
      <c r="Q2" s="8"/>
      <c r="R2" s="8"/>
      <c r="S2" s="8"/>
      <c r="T2" s="8"/>
      <c r="U2" s="8"/>
      <c r="V2" s="8"/>
      <c r="W2" s="8"/>
      <c r="X2" s="8"/>
      <c r="Y2" s="8"/>
      <c r="Z2" s="8"/>
    </row>
    <row r="3" spans="1:26" ht="14.25" customHeight="1">
      <c r="A3" s="4">
        <v>45839</v>
      </c>
      <c r="B3" s="5" t="s">
        <v>135</v>
      </c>
      <c r="C3" s="5" t="s">
        <v>9</v>
      </c>
      <c r="D3" s="28" t="s">
        <v>451</v>
      </c>
      <c r="E3" s="5" t="s">
        <v>11</v>
      </c>
      <c r="F3" s="5" t="s">
        <v>14</v>
      </c>
      <c r="G3" s="7">
        <v>-0.01</v>
      </c>
      <c r="H3" s="5"/>
      <c r="I3" s="5" t="s">
        <v>412</v>
      </c>
      <c r="J3" s="8"/>
      <c r="K3" s="8"/>
      <c r="L3" s="8"/>
      <c r="M3" s="8"/>
      <c r="N3" s="8"/>
      <c r="O3" s="8"/>
      <c r="P3" s="8"/>
      <c r="Q3" s="8"/>
      <c r="R3" s="8"/>
      <c r="S3" s="8"/>
      <c r="T3" s="8"/>
      <c r="U3" s="8"/>
      <c r="V3" s="8"/>
      <c r="W3" s="8"/>
      <c r="X3" s="8"/>
      <c r="Y3" s="8"/>
      <c r="Z3" s="8"/>
    </row>
    <row r="4" spans="1:26" ht="14.25" customHeight="1">
      <c r="A4" s="4">
        <v>45840</v>
      </c>
      <c r="B4" s="5" t="s">
        <v>8</v>
      </c>
      <c r="C4" s="5" t="s">
        <v>9</v>
      </c>
      <c r="D4" s="16" t="s">
        <v>452</v>
      </c>
      <c r="E4" s="5" t="s">
        <v>15</v>
      </c>
      <c r="F4" s="5" t="s">
        <v>14</v>
      </c>
      <c r="G4" s="7">
        <v>-0.01</v>
      </c>
      <c r="H4" s="5"/>
      <c r="I4" s="5" t="s">
        <v>412</v>
      </c>
      <c r="J4" s="8"/>
      <c r="K4" s="8"/>
      <c r="L4" s="8"/>
      <c r="M4" s="8"/>
      <c r="N4" s="8"/>
      <c r="O4" s="8"/>
      <c r="P4" s="8"/>
      <c r="Q4" s="8"/>
      <c r="R4" s="8"/>
      <c r="S4" s="8"/>
      <c r="T4" s="8"/>
      <c r="U4" s="8"/>
      <c r="V4" s="8"/>
      <c r="W4" s="8"/>
      <c r="X4" s="8"/>
      <c r="Y4" s="8"/>
      <c r="Z4" s="8"/>
    </row>
    <row r="5" spans="1:26" ht="14.25" customHeight="1">
      <c r="A5" s="4">
        <v>45840</v>
      </c>
      <c r="B5" s="5" t="s">
        <v>162</v>
      </c>
      <c r="C5" s="5" t="s">
        <v>9</v>
      </c>
      <c r="D5" s="16" t="s">
        <v>453</v>
      </c>
      <c r="E5" s="5" t="s">
        <v>11</v>
      </c>
      <c r="F5" s="5" t="s">
        <v>12</v>
      </c>
      <c r="G5" s="7">
        <v>0.02</v>
      </c>
      <c r="H5" s="5"/>
      <c r="I5" s="5" t="s">
        <v>412</v>
      </c>
      <c r="J5" s="8"/>
      <c r="K5" s="8"/>
      <c r="L5" s="8"/>
      <c r="M5" s="8"/>
      <c r="N5" s="8"/>
      <c r="O5" s="8"/>
      <c r="P5" s="8"/>
      <c r="Q5" s="8"/>
      <c r="R5" s="8"/>
      <c r="S5" s="8"/>
      <c r="T5" s="8"/>
      <c r="U5" s="8"/>
      <c r="V5" s="8"/>
      <c r="W5" s="8"/>
      <c r="X5" s="8"/>
      <c r="Y5" s="8"/>
      <c r="Z5" s="8"/>
    </row>
    <row r="6" spans="1:26" ht="14.25" customHeight="1">
      <c r="A6" s="4">
        <v>45841</v>
      </c>
      <c r="B6" s="5" t="s">
        <v>112</v>
      </c>
      <c r="C6" s="5" t="s">
        <v>9</v>
      </c>
      <c r="D6" s="16" t="s">
        <v>454</v>
      </c>
      <c r="E6" s="5" t="s">
        <v>15</v>
      </c>
      <c r="F6" s="5" t="s">
        <v>14</v>
      </c>
      <c r="G6" s="7">
        <v>-0.01</v>
      </c>
      <c r="H6" s="5"/>
      <c r="I6" s="5" t="s">
        <v>412</v>
      </c>
      <c r="J6" s="8"/>
      <c r="K6" s="8"/>
      <c r="L6" s="8"/>
      <c r="M6" s="8"/>
      <c r="N6" s="8"/>
      <c r="O6" s="8"/>
      <c r="P6" s="8"/>
      <c r="Q6" s="8"/>
      <c r="R6" s="8"/>
      <c r="S6" s="8"/>
      <c r="T6" s="8"/>
      <c r="U6" s="8"/>
      <c r="V6" s="8"/>
      <c r="W6" s="8"/>
      <c r="X6" s="8"/>
      <c r="Y6" s="8"/>
      <c r="Z6" s="8"/>
    </row>
    <row r="7" spans="1:26" ht="14.25" customHeight="1">
      <c r="A7" s="4">
        <v>45841</v>
      </c>
      <c r="B7" s="5" t="s">
        <v>135</v>
      </c>
      <c r="C7" s="5" t="s">
        <v>9</v>
      </c>
      <c r="D7" s="16" t="s">
        <v>455</v>
      </c>
      <c r="E7" s="5" t="s">
        <v>15</v>
      </c>
      <c r="F7" s="5" t="s">
        <v>12</v>
      </c>
      <c r="G7" s="7">
        <v>0.02</v>
      </c>
      <c r="H7" s="5"/>
      <c r="I7" s="5" t="s">
        <v>412</v>
      </c>
      <c r="J7" s="8"/>
      <c r="K7" s="8"/>
      <c r="L7" s="8"/>
      <c r="M7" s="8"/>
      <c r="N7" s="8"/>
      <c r="O7" s="8"/>
      <c r="P7" s="8"/>
      <c r="Q7" s="8"/>
      <c r="R7" s="8"/>
      <c r="S7" s="8"/>
      <c r="T7" s="8"/>
      <c r="U7" s="8"/>
      <c r="V7" s="8"/>
      <c r="W7" s="8"/>
      <c r="X7" s="8"/>
      <c r="Y7" s="8"/>
      <c r="Z7" s="8"/>
    </row>
    <row r="8" spans="1:26" ht="14.25" customHeight="1">
      <c r="A8" s="4">
        <v>45846</v>
      </c>
      <c r="B8" s="5" t="s">
        <v>8</v>
      </c>
      <c r="C8" s="5" t="s">
        <v>9</v>
      </c>
      <c r="D8" s="16" t="s">
        <v>456</v>
      </c>
      <c r="E8" s="5" t="s">
        <v>11</v>
      </c>
      <c r="F8" s="5" t="s">
        <v>12</v>
      </c>
      <c r="G8" s="7">
        <v>8.0000000000000002E-3</v>
      </c>
      <c r="H8" s="5"/>
      <c r="I8" s="5" t="s">
        <v>384</v>
      </c>
      <c r="J8" s="8"/>
      <c r="K8" s="8"/>
      <c r="L8" s="8"/>
      <c r="M8" s="8"/>
      <c r="N8" s="8"/>
      <c r="O8" s="8"/>
      <c r="P8" s="8"/>
      <c r="Q8" s="8"/>
      <c r="R8" s="8"/>
      <c r="S8" s="8"/>
      <c r="T8" s="8"/>
      <c r="U8" s="8"/>
      <c r="V8" s="8"/>
      <c r="W8" s="8"/>
      <c r="X8" s="8"/>
      <c r="Y8" s="8"/>
      <c r="Z8" s="8"/>
    </row>
    <row r="9" spans="1:26" ht="14.25" customHeight="1">
      <c r="A9" s="4">
        <v>45847</v>
      </c>
      <c r="B9" s="5" t="s">
        <v>162</v>
      </c>
      <c r="C9" s="5" t="s">
        <v>118</v>
      </c>
      <c r="D9" s="16" t="s">
        <v>457</v>
      </c>
      <c r="E9" s="5" t="s">
        <v>15</v>
      </c>
      <c r="F9" s="5" t="s">
        <v>12</v>
      </c>
      <c r="G9" s="7">
        <v>0.02</v>
      </c>
      <c r="H9" s="5"/>
      <c r="I9" s="5" t="s">
        <v>412</v>
      </c>
      <c r="J9" s="8"/>
      <c r="K9" s="8"/>
      <c r="L9" s="8"/>
      <c r="M9" s="8"/>
      <c r="N9" s="8"/>
      <c r="O9" s="8"/>
      <c r="P9" s="8"/>
      <c r="Q9" s="8"/>
      <c r="R9" s="8"/>
      <c r="S9" s="8"/>
      <c r="T9" s="8"/>
      <c r="U9" s="8"/>
      <c r="V9" s="8"/>
      <c r="W9" s="8"/>
      <c r="X9" s="8"/>
      <c r="Y9" s="8"/>
      <c r="Z9" s="8"/>
    </row>
    <row r="10" spans="1:26" ht="14.25" customHeight="1">
      <c r="A10" s="4">
        <v>45847</v>
      </c>
      <c r="B10" s="5" t="s">
        <v>117</v>
      </c>
      <c r="C10" s="5" t="s">
        <v>9</v>
      </c>
      <c r="D10" s="31" t="s">
        <v>458</v>
      </c>
      <c r="E10" s="5" t="s">
        <v>15</v>
      </c>
      <c r="F10" s="5" t="s">
        <v>12</v>
      </c>
      <c r="G10" s="7">
        <v>1.5E-3</v>
      </c>
      <c r="H10" s="5"/>
      <c r="I10" s="5" t="s">
        <v>412</v>
      </c>
      <c r="J10" s="8"/>
      <c r="K10" s="8"/>
      <c r="L10" s="8"/>
      <c r="M10" s="8"/>
      <c r="N10" s="8"/>
      <c r="O10" s="8"/>
      <c r="P10" s="8"/>
      <c r="Q10" s="8"/>
      <c r="R10" s="8"/>
      <c r="S10" s="8"/>
      <c r="T10" s="8"/>
      <c r="U10" s="8"/>
      <c r="V10" s="8"/>
      <c r="W10" s="8"/>
      <c r="X10" s="8"/>
      <c r="Y10" s="8"/>
      <c r="Z10" s="8"/>
    </row>
    <row r="11" spans="1:26" ht="14.25" customHeight="1">
      <c r="A11" s="4">
        <v>45848</v>
      </c>
      <c r="B11" s="5" t="s">
        <v>8</v>
      </c>
      <c r="C11" s="5" t="s">
        <v>9</v>
      </c>
      <c r="D11" s="16" t="s">
        <v>459</v>
      </c>
      <c r="E11" s="5" t="s">
        <v>15</v>
      </c>
      <c r="F11" s="5" t="s">
        <v>14</v>
      </c>
      <c r="G11" s="7">
        <v>-0.01</v>
      </c>
      <c r="H11" s="5"/>
      <c r="I11" s="5" t="s">
        <v>412</v>
      </c>
      <c r="J11" s="8"/>
      <c r="K11" s="8"/>
      <c r="L11" s="8"/>
      <c r="M11" s="8"/>
      <c r="N11" s="8"/>
      <c r="O11" s="8"/>
      <c r="P11" s="8"/>
      <c r="Q11" s="8"/>
      <c r="R11" s="8"/>
      <c r="S11" s="8"/>
      <c r="T11" s="8"/>
      <c r="U11" s="8"/>
      <c r="V11" s="8"/>
      <c r="W11" s="8"/>
      <c r="X11" s="8"/>
      <c r="Y11" s="8"/>
      <c r="Z11" s="8"/>
    </row>
    <row r="12" spans="1:26" ht="14.25" customHeight="1">
      <c r="A12" s="4">
        <v>45848</v>
      </c>
      <c r="B12" s="5" t="s">
        <v>162</v>
      </c>
      <c r="C12" s="5" t="s">
        <v>118</v>
      </c>
      <c r="D12" s="16" t="s">
        <v>460</v>
      </c>
      <c r="E12" s="5" t="s">
        <v>11</v>
      </c>
      <c r="F12" s="5" t="s">
        <v>12</v>
      </c>
      <c r="G12" s="7">
        <v>0.02</v>
      </c>
      <c r="H12" s="5"/>
      <c r="I12" s="5" t="s">
        <v>412</v>
      </c>
      <c r="J12" s="8"/>
      <c r="K12" s="8"/>
      <c r="L12" s="8"/>
      <c r="M12" s="8"/>
      <c r="N12" s="8"/>
      <c r="O12" s="8"/>
      <c r="P12" s="8"/>
      <c r="Q12" s="8"/>
      <c r="R12" s="8"/>
      <c r="S12" s="8"/>
      <c r="T12" s="8"/>
      <c r="U12" s="8"/>
      <c r="V12" s="8"/>
      <c r="W12" s="8"/>
      <c r="X12" s="8"/>
      <c r="Y12" s="8"/>
      <c r="Z12" s="8"/>
    </row>
    <row r="13" spans="1:26" ht="14.25" customHeight="1">
      <c r="A13" s="4">
        <v>45849</v>
      </c>
      <c r="B13" s="5" t="s">
        <v>8</v>
      </c>
      <c r="C13" s="5" t="s">
        <v>9</v>
      </c>
      <c r="D13" s="16" t="s">
        <v>461</v>
      </c>
      <c r="E13" s="5" t="s">
        <v>11</v>
      </c>
      <c r="F13" s="5" t="s">
        <v>12</v>
      </c>
      <c r="G13" s="7">
        <v>2E-3</v>
      </c>
      <c r="H13" s="5"/>
      <c r="I13" s="5" t="s">
        <v>412</v>
      </c>
      <c r="J13" s="8"/>
      <c r="K13" s="8"/>
      <c r="L13" s="8"/>
      <c r="M13" s="8"/>
      <c r="N13" s="8"/>
      <c r="O13" s="8"/>
      <c r="P13" s="8"/>
      <c r="Q13" s="8"/>
      <c r="R13" s="8"/>
      <c r="S13" s="8"/>
      <c r="T13" s="8"/>
      <c r="U13" s="8"/>
      <c r="V13" s="8"/>
      <c r="W13" s="8"/>
      <c r="X13" s="8"/>
      <c r="Y13" s="8"/>
      <c r="Z13" s="8"/>
    </row>
    <row r="14" spans="1:26" ht="14.25" customHeight="1">
      <c r="A14" s="4">
        <v>45853</v>
      </c>
      <c r="B14" s="5" t="s">
        <v>8</v>
      </c>
      <c r="C14" s="5" t="s">
        <v>9</v>
      </c>
      <c r="D14" s="16" t="s">
        <v>462</v>
      </c>
      <c r="E14" s="5" t="s">
        <v>15</v>
      </c>
      <c r="F14" s="5" t="s">
        <v>12</v>
      </c>
      <c r="G14" s="7">
        <v>0.02</v>
      </c>
      <c r="H14" s="5"/>
      <c r="I14" s="5" t="s">
        <v>412</v>
      </c>
      <c r="J14" s="8"/>
      <c r="K14" s="8"/>
      <c r="L14" s="8"/>
      <c r="M14" s="8"/>
      <c r="N14" s="8"/>
      <c r="O14" s="8"/>
      <c r="P14" s="8"/>
      <c r="Q14" s="8"/>
      <c r="R14" s="8"/>
      <c r="S14" s="8"/>
      <c r="T14" s="8"/>
      <c r="U14" s="8"/>
      <c r="V14" s="8"/>
      <c r="W14" s="8"/>
      <c r="X14" s="8"/>
      <c r="Y14" s="8"/>
      <c r="Z14" s="8"/>
    </row>
    <row r="15" spans="1:26" ht="14.25" customHeight="1">
      <c r="A15" s="4">
        <v>45854</v>
      </c>
      <c r="B15" s="5" t="s">
        <v>162</v>
      </c>
      <c r="C15" s="5" t="s">
        <v>118</v>
      </c>
      <c r="D15" s="16" t="s">
        <v>463</v>
      </c>
      <c r="E15" s="5" t="s">
        <v>11</v>
      </c>
      <c r="F15" s="5" t="s">
        <v>12</v>
      </c>
      <c r="G15" s="7">
        <v>1.6E-2</v>
      </c>
      <c r="H15" s="5"/>
      <c r="I15" s="5" t="s">
        <v>412</v>
      </c>
      <c r="J15" s="8"/>
      <c r="K15" s="8"/>
      <c r="L15" s="8"/>
      <c r="M15" s="8"/>
      <c r="N15" s="8"/>
      <c r="O15" s="8"/>
      <c r="P15" s="8"/>
      <c r="Q15" s="8"/>
      <c r="R15" s="8"/>
      <c r="S15" s="8"/>
      <c r="T15" s="8"/>
      <c r="U15" s="8"/>
      <c r="V15" s="8"/>
      <c r="W15" s="8"/>
      <c r="X15" s="8"/>
      <c r="Y15" s="8"/>
      <c r="Z15" s="8"/>
    </row>
    <row r="16" spans="1:26" ht="14.25" customHeight="1">
      <c r="A16" s="4">
        <v>45854</v>
      </c>
      <c r="B16" s="5" t="s">
        <v>117</v>
      </c>
      <c r="C16" s="5" t="s">
        <v>118</v>
      </c>
      <c r="D16" s="16" t="s">
        <v>464</v>
      </c>
      <c r="E16" s="5" t="s">
        <v>15</v>
      </c>
      <c r="F16" s="5" t="s">
        <v>12</v>
      </c>
      <c r="G16" s="7">
        <v>5.0000000000000001E-3</v>
      </c>
      <c r="H16" s="5"/>
      <c r="I16" s="5" t="s">
        <v>412</v>
      </c>
      <c r="J16" s="8"/>
      <c r="K16" s="8"/>
      <c r="L16" s="8"/>
      <c r="M16" s="8"/>
      <c r="N16" s="8"/>
      <c r="O16" s="8"/>
      <c r="P16" s="8"/>
      <c r="Q16" s="8"/>
      <c r="R16" s="8"/>
      <c r="S16" s="8"/>
      <c r="T16" s="8"/>
      <c r="U16" s="8"/>
      <c r="V16" s="8"/>
      <c r="W16" s="8"/>
      <c r="X16" s="8"/>
      <c r="Y16" s="8"/>
      <c r="Z16" s="8"/>
    </row>
    <row r="17" spans="1:26" ht="14.25" customHeight="1">
      <c r="A17" s="4">
        <v>45855</v>
      </c>
      <c r="B17" s="5" t="s">
        <v>8</v>
      </c>
      <c r="C17" s="5" t="s">
        <v>9</v>
      </c>
      <c r="D17" s="16" t="s">
        <v>465</v>
      </c>
      <c r="E17" s="5" t="s">
        <v>15</v>
      </c>
      <c r="F17" s="5" t="s">
        <v>14</v>
      </c>
      <c r="G17" s="7">
        <v>-0.01</v>
      </c>
      <c r="H17" s="5"/>
      <c r="I17" s="5" t="s">
        <v>412</v>
      </c>
      <c r="J17" s="8"/>
      <c r="K17" s="8"/>
      <c r="L17" s="8"/>
      <c r="M17" s="8"/>
      <c r="N17" s="8"/>
      <c r="O17" s="8"/>
      <c r="P17" s="8"/>
      <c r="Q17" s="8"/>
      <c r="R17" s="8"/>
      <c r="S17" s="8"/>
      <c r="T17" s="8"/>
      <c r="U17" s="8"/>
      <c r="V17" s="8"/>
      <c r="W17" s="8"/>
      <c r="X17" s="8"/>
      <c r="Y17" s="8"/>
      <c r="Z17" s="8"/>
    </row>
    <row r="18" spans="1:26" ht="14.25" customHeight="1">
      <c r="A18" s="4">
        <v>45855</v>
      </c>
      <c r="B18" s="5" t="s">
        <v>162</v>
      </c>
      <c r="C18" s="5" t="s">
        <v>118</v>
      </c>
      <c r="D18" s="16" t="s">
        <v>466</v>
      </c>
      <c r="E18" s="5" t="s">
        <v>11</v>
      </c>
      <c r="F18" s="5" t="s">
        <v>12</v>
      </c>
      <c r="G18" s="7">
        <v>0.02</v>
      </c>
      <c r="H18" s="5"/>
      <c r="I18" s="5" t="s">
        <v>412</v>
      </c>
      <c r="J18" s="8"/>
      <c r="K18" s="8"/>
      <c r="L18" s="8"/>
      <c r="M18" s="8"/>
      <c r="N18" s="8"/>
      <c r="O18" s="8"/>
      <c r="P18" s="8"/>
      <c r="Q18" s="8"/>
      <c r="R18" s="8"/>
      <c r="S18" s="8"/>
      <c r="T18" s="8"/>
      <c r="U18" s="8"/>
      <c r="V18" s="8"/>
      <c r="W18" s="8"/>
      <c r="X18" s="8"/>
      <c r="Y18" s="8"/>
      <c r="Z18" s="8"/>
    </row>
    <row r="19" spans="1:26" ht="14.25" customHeight="1">
      <c r="A19" s="4">
        <v>45856</v>
      </c>
      <c r="B19" s="5" t="s">
        <v>8</v>
      </c>
      <c r="C19" s="5" t="s">
        <v>9</v>
      </c>
      <c r="D19" s="28" t="s">
        <v>467</v>
      </c>
      <c r="E19" s="5" t="s">
        <v>11</v>
      </c>
      <c r="F19" s="5" t="s">
        <v>14</v>
      </c>
      <c r="G19" s="7">
        <v>-0.01</v>
      </c>
      <c r="H19" s="5"/>
      <c r="I19" s="5" t="s">
        <v>412</v>
      </c>
      <c r="J19" s="8"/>
      <c r="K19" s="8"/>
      <c r="L19" s="8"/>
      <c r="M19" s="8"/>
      <c r="N19" s="8"/>
      <c r="O19" s="8"/>
      <c r="P19" s="8"/>
      <c r="Q19" s="8"/>
      <c r="R19" s="8"/>
      <c r="S19" s="8"/>
      <c r="T19" s="8"/>
      <c r="U19" s="8"/>
      <c r="V19" s="8"/>
      <c r="W19" s="8"/>
      <c r="X19" s="8"/>
      <c r="Y19" s="8"/>
      <c r="Z19" s="8"/>
    </row>
    <row r="20" spans="1:26" ht="14.25" customHeight="1">
      <c r="A20" s="4">
        <v>45860</v>
      </c>
      <c r="B20" s="5" t="s">
        <v>162</v>
      </c>
      <c r="C20" s="5" t="s">
        <v>118</v>
      </c>
      <c r="D20" s="16" t="s">
        <v>468</v>
      </c>
      <c r="E20" s="5" t="s">
        <v>11</v>
      </c>
      <c r="F20" s="5" t="s">
        <v>12</v>
      </c>
      <c r="G20" s="7">
        <v>0.02</v>
      </c>
      <c r="H20" s="5"/>
      <c r="I20" s="5" t="s">
        <v>412</v>
      </c>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5" customHeight="1">
      <c r="A28" s="4"/>
      <c r="B28" s="5"/>
      <c r="C28" s="42" t="s">
        <v>27</v>
      </c>
      <c r="D28" s="43"/>
      <c r="E28" s="43"/>
      <c r="F28" s="44"/>
      <c r="G28" s="7"/>
      <c r="H28" s="5"/>
      <c r="I28" s="5"/>
      <c r="J28" s="8"/>
      <c r="K28" s="8"/>
      <c r="L28" s="8"/>
      <c r="M28" s="8"/>
      <c r="N28" s="8"/>
      <c r="O28" s="8"/>
      <c r="P28" s="8"/>
      <c r="Q28" s="8"/>
      <c r="R28" s="8"/>
      <c r="S28" s="8"/>
      <c r="T28" s="8"/>
      <c r="U28" s="8"/>
      <c r="V28" s="8"/>
      <c r="W28" s="8"/>
      <c r="X28" s="8"/>
      <c r="Y28" s="8"/>
      <c r="Z28" s="8"/>
    </row>
    <row r="29" spans="1:26" ht="14.25" customHeight="1">
      <c r="A29" s="4"/>
      <c r="B29" s="5"/>
      <c r="C29" s="9"/>
      <c r="D29" s="10" t="s">
        <v>28</v>
      </c>
      <c r="E29" s="5">
        <f>COUNTIF(F2:F27,"WON")</f>
        <v>12</v>
      </c>
      <c r="F29" s="12"/>
      <c r="G29" s="5"/>
      <c r="H29" s="8"/>
      <c r="I29" s="5"/>
      <c r="J29" s="8"/>
      <c r="K29" s="8"/>
      <c r="L29" s="8"/>
      <c r="M29" s="8"/>
      <c r="N29" s="8"/>
      <c r="O29" s="8"/>
      <c r="P29" s="8"/>
      <c r="Q29" s="8"/>
      <c r="R29" s="8"/>
      <c r="S29" s="8"/>
      <c r="T29" s="8"/>
      <c r="U29" s="8"/>
      <c r="V29" s="8"/>
      <c r="W29" s="8"/>
      <c r="X29" s="8"/>
      <c r="Y29" s="8"/>
      <c r="Z29" s="8"/>
    </row>
    <row r="30" spans="1:26" ht="14.25" customHeight="1">
      <c r="A30" s="4"/>
      <c r="B30" s="5"/>
      <c r="C30" s="9"/>
      <c r="D30" s="10" t="s">
        <v>29</v>
      </c>
      <c r="E30" s="5">
        <f>COUNTIF(F2:F27,"LOST")</f>
        <v>7</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30</v>
      </c>
      <c r="E31" s="5">
        <f>SUM(E29:E30)</f>
        <v>19</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31</v>
      </c>
      <c r="E32" s="7">
        <f>SUM(G2:G27)</f>
        <v>0.10250000000000004</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32</v>
      </c>
      <c r="E33" s="7">
        <f>'Data Calcs'!$S$2</f>
        <v>0.1</v>
      </c>
      <c r="F33" s="12" t="str">
        <f>IF(E32&gt;=E33,"ACHIEVED","")</f>
        <v>ACHIEVED</v>
      </c>
      <c r="G33" s="5"/>
      <c r="H33" s="8"/>
      <c r="I33" s="5"/>
      <c r="J33" s="8"/>
      <c r="K33" s="8"/>
      <c r="L33" s="8"/>
      <c r="M33" s="8"/>
      <c r="N33" s="8"/>
      <c r="O33" s="8"/>
      <c r="P33" s="8"/>
      <c r="Q33" s="8"/>
      <c r="R33" s="8"/>
      <c r="S33" s="8"/>
      <c r="T33" s="8"/>
      <c r="U33" s="8"/>
      <c r="V33" s="8"/>
      <c r="W33" s="8"/>
      <c r="X33" s="8"/>
      <c r="Y33" s="8"/>
      <c r="Z33" s="8"/>
    </row>
    <row r="34" spans="1:26" ht="14.25" customHeight="1">
      <c r="A34" s="4"/>
      <c r="B34" s="5"/>
      <c r="C34" s="13"/>
      <c r="D34" s="14"/>
      <c r="E34" s="14"/>
      <c r="F34" s="14"/>
      <c r="G34" s="5"/>
      <c r="H34" s="8"/>
      <c r="I34" s="5"/>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t="s">
        <v>33</v>
      </c>
      <c r="B37" s="32"/>
      <c r="C37" s="32"/>
      <c r="D37" s="32"/>
      <c r="E37" s="32"/>
      <c r="F37" s="32"/>
      <c r="G37" s="32"/>
      <c r="H37" s="5"/>
      <c r="I37" s="5"/>
      <c r="J37" s="8"/>
      <c r="K37" s="8"/>
      <c r="L37" s="8"/>
      <c r="M37" s="8"/>
      <c r="N37" s="8"/>
      <c r="O37" s="8"/>
      <c r="P37" s="8"/>
      <c r="Q37" s="8"/>
      <c r="R37" s="8"/>
      <c r="S37" s="8"/>
      <c r="T37" s="8"/>
      <c r="U37" s="8"/>
      <c r="V37" s="8"/>
      <c r="W37" s="8"/>
      <c r="X37" s="8"/>
      <c r="Y37" s="8"/>
      <c r="Z37" s="8"/>
    </row>
    <row r="38" spans="1:26" ht="14.25" customHeight="1">
      <c r="A38" s="4" t="s">
        <v>0</v>
      </c>
      <c r="B38" s="2" t="s">
        <v>1</v>
      </c>
      <c r="C38" s="2" t="s">
        <v>2</v>
      </c>
      <c r="D38" s="2" t="s">
        <v>3</v>
      </c>
      <c r="E38" s="2" t="s">
        <v>4</v>
      </c>
      <c r="F38" s="2" t="s">
        <v>5</v>
      </c>
      <c r="G38" s="3" t="s">
        <v>6</v>
      </c>
      <c r="H38" s="5"/>
      <c r="I38" s="5"/>
      <c r="J38" s="8"/>
      <c r="K38" s="8"/>
      <c r="L38" s="8"/>
      <c r="M38" s="8"/>
      <c r="N38" s="8"/>
      <c r="O38" s="8"/>
      <c r="P38" s="8"/>
      <c r="Q38" s="8"/>
      <c r="R38" s="8"/>
      <c r="S38" s="8"/>
      <c r="T38" s="8"/>
      <c r="U38" s="8"/>
      <c r="V38" s="8"/>
      <c r="W38" s="8"/>
      <c r="X38" s="8"/>
      <c r="Y38" s="8"/>
      <c r="Z38" s="8"/>
    </row>
    <row r="39" spans="1:26" ht="14.25" customHeight="1">
      <c r="A39" s="4">
        <v>45861</v>
      </c>
      <c r="B39" s="5" t="s">
        <v>8</v>
      </c>
      <c r="C39" s="5" t="s">
        <v>9</v>
      </c>
      <c r="D39" s="16" t="s">
        <v>469</v>
      </c>
      <c r="E39" s="5" t="s">
        <v>11</v>
      </c>
      <c r="F39" s="5" t="s">
        <v>12</v>
      </c>
      <c r="G39" s="7">
        <v>1.4999999999999999E-2</v>
      </c>
      <c r="H39" s="5" t="s">
        <v>470</v>
      </c>
      <c r="I39" s="5" t="s">
        <v>412</v>
      </c>
      <c r="J39" s="8"/>
      <c r="K39" s="8"/>
      <c r="L39" s="8"/>
      <c r="M39" s="8"/>
      <c r="N39" s="8"/>
      <c r="O39" s="8"/>
      <c r="P39" s="8"/>
      <c r="Q39" s="8"/>
      <c r="R39" s="8"/>
      <c r="S39" s="8"/>
      <c r="T39" s="8"/>
      <c r="U39" s="8"/>
      <c r="V39" s="8"/>
      <c r="W39" s="8"/>
      <c r="X39" s="8"/>
      <c r="Y39" s="8"/>
      <c r="Z39" s="8"/>
    </row>
    <row r="40" spans="1:26" ht="14.25" customHeight="1">
      <c r="A40" s="4">
        <v>45862</v>
      </c>
      <c r="B40" s="5" t="s">
        <v>401</v>
      </c>
      <c r="C40" s="5" t="s">
        <v>118</v>
      </c>
      <c r="D40" s="16" t="s">
        <v>471</v>
      </c>
      <c r="E40" s="5" t="s">
        <v>11</v>
      </c>
      <c r="F40" s="5" t="s">
        <v>14</v>
      </c>
      <c r="G40" s="7">
        <v>-0.01</v>
      </c>
      <c r="H40" s="5"/>
      <c r="I40" s="5" t="s">
        <v>412</v>
      </c>
      <c r="J40" s="8"/>
      <c r="K40" s="8"/>
      <c r="L40" s="8"/>
      <c r="M40" s="8"/>
      <c r="N40" s="8"/>
      <c r="O40" s="8"/>
      <c r="P40" s="8"/>
      <c r="Q40" s="8"/>
      <c r="R40" s="8"/>
      <c r="S40" s="8"/>
      <c r="T40" s="8"/>
      <c r="U40" s="8"/>
      <c r="V40" s="8"/>
      <c r="W40" s="8"/>
      <c r="X40" s="8"/>
      <c r="Y40" s="8"/>
      <c r="Z40" s="8"/>
    </row>
    <row r="41" spans="1:26" ht="14.25" customHeight="1">
      <c r="A41" s="4">
        <v>45867</v>
      </c>
      <c r="B41" s="5" t="s">
        <v>8</v>
      </c>
      <c r="C41" s="5" t="s">
        <v>9</v>
      </c>
      <c r="D41" s="16" t="s">
        <v>472</v>
      </c>
      <c r="E41" s="5" t="s">
        <v>15</v>
      </c>
      <c r="F41" s="5" t="s">
        <v>12</v>
      </c>
      <c r="G41" s="7">
        <v>1.4999999999999999E-2</v>
      </c>
      <c r="H41" s="5" t="s">
        <v>473</v>
      </c>
      <c r="I41" s="5" t="s">
        <v>412</v>
      </c>
      <c r="J41" s="8"/>
      <c r="K41" s="8"/>
      <c r="L41" s="8"/>
      <c r="M41" s="8"/>
      <c r="N41" s="8"/>
      <c r="O41" s="8"/>
      <c r="P41" s="8"/>
      <c r="Q41" s="8"/>
      <c r="R41" s="8"/>
      <c r="S41" s="8"/>
      <c r="T41" s="8"/>
      <c r="U41" s="8"/>
      <c r="V41" s="8"/>
      <c r="W41" s="8"/>
      <c r="X41" s="8"/>
      <c r="Y41" s="8"/>
      <c r="Z41" s="8"/>
    </row>
    <row r="42" spans="1:26" ht="14.25" customHeight="1">
      <c r="A42" s="4">
        <v>45867</v>
      </c>
      <c r="B42" s="5" t="s">
        <v>162</v>
      </c>
      <c r="C42" s="5" t="s">
        <v>9</v>
      </c>
      <c r="D42" s="16" t="s">
        <v>474</v>
      </c>
      <c r="E42" s="5" t="s">
        <v>15</v>
      </c>
      <c r="F42" s="5" t="s">
        <v>12</v>
      </c>
      <c r="G42" s="7">
        <v>0.02</v>
      </c>
      <c r="H42" s="5"/>
      <c r="I42" s="5" t="s">
        <v>412</v>
      </c>
      <c r="J42" s="8"/>
      <c r="K42" s="8"/>
      <c r="L42" s="8"/>
      <c r="M42" s="8"/>
      <c r="N42" s="8"/>
      <c r="O42" s="8"/>
      <c r="P42" s="8"/>
      <c r="Q42" s="8"/>
      <c r="R42" s="8"/>
      <c r="S42" s="8"/>
      <c r="T42" s="8"/>
      <c r="U42" s="8"/>
      <c r="V42" s="8"/>
      <c r="W42" s="8"/>
      <c r="X42" s="8"/>
      <c r="Y42" s="8"/>
      <c r="Z42" s="8"/>
    </row>
    <row r="43" spans="1:26" ht="14.25" customHeight="1">
      <c r="A43" s="4">
        <v>45867</v>
      </c>
      <c r="B43" s="5" t="s">
        <v>162</v>
      </c>
      <c r="C43" s="5" t="s">
        <v>118</v>
      </c>
      <c r="D43" s="16" t="s">
        <v>475</v>
      </c>
      <c r="E43" s="5" t="s">
        <v>11</v>
      </c>
      <c r="F43" s="5" t="s">
        <v>12</v>
      </c>
      <c r="G43" s="7">
        <v>0.02</v>
      </c>
      <c r="H43" s="5"/>
      <c r="I43" s="5" t="s">
        <v>412</v>
      </c>
      <c r="J43" s="8"/>
      <c r="K43" s="8"/>
      <c r="L43" s="8"/>
      <c r="M43" s="8"/>
      <c r="N43" s="8"/>
      <c r="O43" s="8"/>
      <c r="P43" s="8"/>
      <c r="Q43" s="8"/>
      <c r="R43" s="8"/>
      <c r="S43" s="8"/>
      <c r="T43" s="8"/>
      <c r="U43" s="8"/>
      <c r="V43" s="8"/>
      <c r="W43" s="8"/>
      <c r="X43" s="8"/>
      <c r="Y43" s="8"/>
      <c r="Z43" s="8"/>
    </row>
    <row r="44" spans="1:26" ht="14.25" customHeight="1">
      <c r="A44" s="4">
        <v>45868</v>
      </c>
      <c r="B44" s="5" t="s">
        <v>8</v>
      </c>
      <c r="C44" s="5" t="s">
        <v>9</v>
      </c>
      <c r="D44" s="16" t="s">
        <v>476</v>
      </c>
      <c r="E44" s="5" t="s">
        <v>11</v>
      </c>
      <c r="F44" s="5"/>
      <c r="G44" s="7">
        <v>0</v>
      </c>
      <c r="H44" s="5" t="s">
        <v>477</v>
      </c>
      <c r="I44" s="5" t="s">
        <v>412</v>
      </c>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47" t="s">
        <v>68</v>
      </c>
      <c r="D89" s="43"/>
      <c r="E89" s="43"/>
      <c r="F89" s="43"/>
      <c r="G89" s="5"/>
      <c r="H89" s="5"/>
      <c r="I89" s="5"/>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5"/>
      <c r="J90" s="8"/>
      <c r="K90" s="8"/>
      <c r="L90" s="8"/>
      <c r="M90" s="8"/>
      <c r="N90" s="8"/>
      <c r="O90" s="8"/>
      <c r="P90" s="8"/>
      <c r="Q90" s="8"/>
      <c r="R90" s="8"/>
      <c r="S90" s="8"/>
      <c r="T90" s="8"/>
      <c r="U90" s="8"/>
      <c r="V90" s="8"/>
      <c r="W90" s="8"/>
      <c r="X90" s="8"/>
      <c r="Y90" s="8"/>
      <c r="Z90" s="8"/>
    </row>
    <row r="91" spans="1:26" ht="14.25" customHeight="1">
      <c r="A91" s="4"/>
      <c r="B91" s="5"/>
      <c r="C91" s="48" t="s">
        <v>69</v>
      </c>
      <c r="D91" s="49"/>
      <c r="E91" s="49"/>
      <c r="F91" s="50"/>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0" t="s">
        <v>70</v>
      </c>
      <c r="E92" s="5">
        <f t="shared" ref="E92:E95" si="0">E29</f>
        <v>12</v>
      </c>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17"/>
      <c r="D93" s="10" t="s">
        <v>71</v>
      </c>
      <c r="E93" s="5">
        <f t="shared" si="0"/>
        <v>7</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30</v>
      </c>
      <c r="E94" s="5">
        <f t="shared" si="0"/>
        <v>19</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72</v>
      </c>
      <c r="E95" s="7">
        <f t="shared" si="0"/>
        <v>0.10250000000000004</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ACHIEVED</v>
      </c>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0.63157894736842102</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48" t="s">
        <v>74</v>
      </c>
      <c r="D98" s="49"/>
      <c r="E98" s="49"/>
      <c r="F98" s="50"/>
      <c r="G98" s="5"/>
      <c r="H98" s="5"/>
      <c r="I98" s="5"/>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COUNTIF(F39:F88,"WON")</f>
        <v>4</v>
      </c>
      <c r="F99" s="11"/>
      <c r="G99" s="5"/>
      <c r="H99" s="8"/>
      <c r="I99" s="5"/>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COUNTIF(F39:F88,"LOST")</f>
        <v>1</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5</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SUM(G38:G88)</f>
        <v>0.06</v>
      </c>
      <c r="F102" s="12"/>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337</v>
      </c>
      <c r="E103" s="19">
        <f>IFERROR((E99/E101),0)</f>
        <v>0.8</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48" t="s">
        <v>79</v>
      </c>
      <c r="D104" s="49"/>
      <c r="E104" s="49"/>
      <c r="F104" s="50"/>
      <c r="G104" s="5"/>
      <c r="H104" s="5"/>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6" si="1">E99+E92</f>
        <v>16</v>
      </c>
      <c r="F105" s="12"/>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1"/>
        <v>8</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E105+E106</f>
        <v>24</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0.16250000000000003</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0.66666666666666663</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5">
    <mergeCell ref="C28:F28"/>
    <mergeCell ref="C89:F89"/>
    <mergeCell ref="C91:F91"/>
    <mergeCell ref="C98:F98"/>
    <mergeCell ref="C104:F104"/>
  </mergeCells>
  <conditionalFormatting sqref="E32:E33 G36 E96 F99:F102 F111 G112:G999">
    <cfRule type="cellIs" dxfId="27" priority="1" operator="lessThan">
      <formula>0</formula>
    </cfRule>
    <cfRule type="cellIs" dxfId="26" priority="2" operator="greaterThan">
      <formula>0</formula>
    </cfRule>
  </conditionalFormatting>
  <conditionalFormatting sqref="G2:G29 G39:G89">
    <cfRule type="cellIs" dxfId="25" priority="3" operator="lessThan">
      <formula>0</formula>
    </cfRule>
    <cfRule type="cellIs" dxfId="24" priority="4" operator="greaterThan">
      <formula>0</formula>
    </cfRule>
  </conditionalFormatting>
  <hyperlinks>
    <hyperlink ref="D2" r:id="rId1" xr:uid="{00000000-0004-0000-1200-000000000000}"/>
    <hyperlink ref="D3" r:id="rId2" xr:uid="{00000000-0004-0000-1200-000001000000}"/>
    <hyperlink ref="D4" r:id="rId3" xr:uid="{00000000-0004-0000-1200-000002000000}"/>
    <hyperlink ref="D5" r:id="rId4" xr:uid="{00000000-0004-0000-1200-000003000000}"/>
    <hyperlink ref="D6" r:id="rId5" xr:uid="{00000000-0004-0000-1200-000004000000}"/>
    <hyperlink ref="D7" r:id="rId6" xr:uid="{00000000-0004-0000-1200-000005000000}"/>
    <hyperlink ref="D8" r:id="rId7" xr:uid="{00000000-0004-0000-1200-000006000000}"/>
    <hyperlink ref="D9" r:id="rId8" xr:uid="{00000000-0004-0000-1200-000007000000}"/>
    <hyperlink ref="D10" r:id="rId9" xr:uid="{00000000-0004-0000-1200-000008000000}"/>
    <hyperlink ref="D11" r:id="rId10" xr:uid="{00000000-0004-0000-1200-000009000000}"/>
    <hyperlink ref="D12" r:id="rId11" xr:uid="{00000000-0004-0000-1200-00000A000000}"/>
    <hyperlink ref="D13" r:id="rId12" xr:uid="{00000000-0004-0000-1200-00000B000000}"/>
    <hyperlink ref="D14" r:id="rId13" xr:uid="{00000000-0004-0000-1200-00000C000000}"/>
    <hyperlink ref="D15" r:id="rId14" xr:uid="{00000000-0004-0000-1200-00000D000000}"/>
    <hyperlink ref="D16" r:id="rId15" xr:uid="{00000000-0004-0000-1200-00000E000000}"/>
    <hyperlink ref="D17" r:id="rId16" xr:uid="{00000000-0004-0000-1200-00000F000000}"/>
    <hyperlink ref="D18" r:id="rId17" xr:uid="{00000000-0004-0000-1200-000010000000}"/>
    <hyperlink ref="D19" r:id="rId18" xr:uid="{00000000-0004-0000-1200-000011000000}"/>
    <hyperlink ref="D20" r:id="rId19" xr:uid="{00000000-0004-0000-1200-000012000000}"/>
    <hyperlink ref="D39" r:id="rId20" xr:uid="{00000000-0004-0000-1200-000013000000}"/>
    <hyperlink ref="D40" r:id="rId21" xr:uid="{00000000-0004-0000-1200-000014000000}"/>
    <hyperlink ref="D41" r:id="rId22" xr:uid="{00000000-0004-0000-1200-000015000000}"/>
    <hyperlink ref="D42" r:id="rId23" xr:uid="{00000000-0004-0000-1200-000016000000}"/>
    <hyperlink ref="D43" r:id="rId24" xr:uid="{00000000-0004-0000-1200-000017000000}"/>
    <hyperlink ref="D44" r:id="rId25" xr:uid="{00000000-0004-0000-1200-000018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200-000000000000}">
          <x14:formula1>
            <xm:f>'Data Calcs'!$K$2:$K$25</xm:f>
          </x14:formula1>
          <xm:sqref>B2:B27 B39:B88</xm:sqref>
        </x14:dataValidation>
        <x14:dataValidation type="list" allowBlank="1" showErrorMessage="1" xr:uid="{00000000-0002-0000-1200-000001000000}">
          <x14:formula1>
            <xm:f>'Data Calcs'!$Q$2:$Q$3</xm:f>
          </x14:formula1>
          <xm:sqref>F2:F27 F39:F88</xm:sqref>
        </x14:dataValidation>
        <x14:dataValidation type="list" allowBlank="1" showErrorMessage="1" xr:uid="{00000000-0002-0000-1200-000002000000}">
          <x14:formula1>
            <xm:f>'Data Calcs'!$O$2:$O$3</xm:f>
          </x14:formula1>
          <xm:sqref>E2:E27 E39:E88</xm:sqref>
        </x14:dataValidation>
        <x14:dataValidation type="list" allowBlank="1" showErrorMessage="1" xr:uid="{00000000-0002-0000-1200-000003000000}">
          <x14:formula1>
            <xm:f>'Data Calcs'!$M$2:$M$25</xm:f>
          </x14:formula1>
          <xm:sqref>C2:C27 C39:C88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4"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45870</v>
      </c>
      <c r="B2" s="5" t="s">
        <v>137</v>
      </c>
      <c r="C2" s="5" t="s">
        <v>9</v>
      </c>
      <c r="D2" s="6" t="s">
        <v>478</v>
      </c>
      <c r="E2" s="5" t="s">
        <v>15</v>
      </c>
      <c r="F2" s="5" t="s">
        <v>14</v>
      </c>
      <c r="G2" s="7">
        <v>-0.01</v>
      </c>
      <c r="H2" s="5" t="s">
        <v>479</v>
      </c>
      <c r="I2" s="5"/>
      <c r="J2" s="8"/>
      <c r="K2" s="8"/>
      <c r="L2" s="8"/>
      <c r="M2" s="8"/>
      <c r="N2" s="8"/>
      <c r="O2" s="8"/>
      <c r="P2" s="8"/>
      <c r="Q2" s="8"/>
      <c r="R2" s="8"/>
      <c r="S2" s="8"/>
      <c r="T2" s="8"/>
      <c r="U2" s="8"/>
      <c r="V2" s="8"/>
      <c r="W2" s="8"/>
      <c r="X2" s="8"/>
      <c r="Y2" s="8"/>
      <c r="Z2" s="8"/>
    </row>
    <row r="3" spans="1:26" ht="14.25" customHeight="1">
      <c r="A3" s="4">
        <v>45873</v>
      </c>
      <c r="B3" s="5" t="s">
        <v>162</v>
      </c>
      <c r="C3" s="5" t="s">
        <v>9</v>
      </c>
      <c r="D3" s="28" t="s">
        <v>480</v>
      </c>
      <c r="E3" s="5" t="s">
        <v>11</v>
      </c>
      <c r="F3" s="5" t="s">
        <v>14</v>
      </c>
      <c r="G3" s="7">
        <v>-0.01</v>
      </c>
      <c r="H3" s="5"/>
      <c r="I3" s="5"/>
      <c r="J3" s="8"/>
      <c r="K3" s="8"/>
      <c r="L3" s="8"/>
      <c r="M3" s="8"/>
      <c r="N3" s="8"/>
      <c r="O3" s="8"/>
      <c r="P3" s="8"/>
      <c r="Q3" s="8"/>
      <c r="R3" s="8"/>
      <c r="S3" s="8"/>
      <c r="T3" s="8"/>
      <c r="U3" s="8"/>
      <c r="V3" s="8"/>
      <c r="W3" s="8"/>
      <c r="X3" s="8"/>
      <c r="Y3" s="8"/>
      <c r="Z3" s="8"/>
    </row>
    <row r="4" spans="1:26" ht="14.25" customHeight="1">
      <c r="A4" s="4">
        <v>45873</v>
      </c>
      <c r="B4" s="5" t="s">
        <v>232</v>
      </c>
      <c r="C4" s="5" t="s">
        <v>118</v>
      </c>
      <c r="D4" s="28" t="s">
        <v>481</v>
      </c>
      <c r="E4" s="5" t="s">
        <v>15</v>
      </c>
      <c r="F4" s="5" t="s">
        <v>12</v>
      </c>
      <c r="G4" s="7">
        <v>1.2999999999999999E-2</v>
      </c>
      <c r="H4" s="5"/>
      <c r="I4" s="5"/>
      <c r="J4" s="8"/>
      <c r="K4" s="8"/>
      <c r="L4" s="8"/>
      <c r="M4" s="8"/>
      <c r="N4" s="8"/>
      <c r="O4" s="8"/>
      <c r="P4" s="8"/>
      <c r="Q4" s="8"/>
      <c r="R4" s="8"/>
      <c r="S4" s="8"/>
      <c r="T4" s="8"/>
      <c r="U4" s="8"/>
      <c r="V4" s="8"/>
      <c r="W4" s="8"/>
      <c r="X4" s="8"/>
      <c r="Y4" s="8"/>
      <c r="Z4" s="8"/>
    </row>
    <row r="5" spans="1:26" ht="14.25" customHeight="1">
      <c r="A5" s="4">
        <v>45874</v>
      </c>
      <c r="B5" s="5" t="s">
        <v>8</v>
      </c>
      <c r="C5" s="5" t="s">
        <v>9</v>
      </c>
      <c r="D5" s="16" t="s">
        <v>482</v>
      </c>
      <c r="E5" s="5" t="s">
        <v>15</v>
      </c>
      <c r="F5" s="5" t="s">
        <v>12</v>
      </c>
      <c r="G5" s="7">
        <v>0.02</v>
      </c>
      <c r="H5" s="5"/>
      <c r="I5" s="5"/>
      <c r="J5" s="8"/>
      <c r="K5" s="8"/>
      <c r="L5" s="8"/>
      <c r="M5" s="8"/>
      <c r="N5" s="8"/>
      <c r="O5" s="8"/>
      <c r="P5" s="8"/>
      <c r="Q5" s="8"/>
      <c r="R5" s="8"/>
      <c r="S5" s="8"/>
      <c r="T5" s="8"/>
      <c r="U5" s="8"/>
      <c r="V5" s="8"/>
      <c r="W5" s="8"/>
      <c r="X5" s="8"/>
      <c r="Y5" s="8"/>
      <c r="Z5" s="8"/>
    </row>
    <row r="6" spans="1:26" ht="14.25" customHeight="1">
      <c r="A6" s="4">
        <v>45876</v>
      </c>
      <c r="B6" s="5" t="s">
        <v>8</v>
      </c>
      <c r="C6" s="5" t="s">
        <v>9</v>
      </c>
      <c r="D6" s="16" t="s">
        <v>483</v>
      </c>
      <c r="E6" s="5" t="s">
        <v>15</v>
      </c>
      <c r="F6" s="5" t="s">
        <v>14</v>
      </c>
      <c r="G6" s="7">
        <v>-0.01</v>
      </c>
      <c r="H6" s="5"/>
      <c r="I6" s="5" t="s">
        <v>384</v>
      </c>
      <c r="J6" s="8"/>
      <c r="K6" s="8"/>
      <c r="L6" s="8"/>
      <c r="M6" s="8"/>
      <c r="N6" s="8"/>
      <c r="O6" s="8"/>
      <c r="P6" s="8"/>
      <c r="Q6" s="8"/>
      <c r="R6" s="8"/>
      <c r="S6" s="8"/>
      <c r="T6" s="8"/>
      <c r="U6" s="8"/>
      <c r="V6" s="8"/>
      <c r="W6" s="8"/>
      <c r="X6" s="8"/>
      <c r="Y6" s="8"/>
      <c r="Z6" s="8"/>
    </row>
    <row r="7" spans="1:26" ht="14.25" customHeight="1">
      <c r="A7" s="4">
        <v>45876</v>
      </c>
      <c r="B7" s="5" t="s">
        <v>117</v>
      </c>
      <c r="C7" s="5" t="s">
        <v>9</v>
      </c>
      <c r="D7" s="16" t="s">
        <v>484</v>
      </c>
      <c r="E7" s="5" t="s">
        <v>15</v>
      </c>
      <c r="F7" s="5" t="s">
        <v>12</v>
      </c>
      <c r="G7" s="7">
        <v>1.0999999999999999E-2</v>
      </c>
      <c r="H7" s="5" t="s">
        <v>485</v>
      </c>
      <c r="I7" s="5" t="s">
        <v>384</v>
      </c>
      <c r="J7" s="8"/>
      <c r="K7" s="8"/>
      <c r="L7" s="8"/>
      <c r="M7" s="8"/>
      <c r="N7" s="8"/>
      <c r="O7" s="8"/>
      <c r="P7" s="8"/>
      <c r="Q7" s="8"/>
      <c r="R7" s="8"/>
      <c r="S7" s="8"/>
      <c r="T7" s="8"/>
      <c r="U7" s="8"/>
      <c r="V7" s="8"/>
      <c r="W7" s="8"/>
      <c r="X7" s="8"/>
      <c r="Y7" s="8"/>
      <c r="Z7" s="8"/>
    </row>
    <row r="8" spans="1:26" ht="14.25" customHeight="1">
      <c r="A8" s="4">
        <v>45882</v>
      </c>
      <c r="B8" s="5" t="s">
        <v>25</v>
      </c>
      <c r="C8" s="5" t="s">
        <v>9</v>
      </c>
      <c r="D8" s="16" t="s">
        <v>486</v>
      </c>
      <c r="E8" s="5" t="s">
        <v>15</v>
      </c>
      <c r="F8" s="5" t="s">
        <v>12</v>
      </c>
      <c r="G8" s="7">
        <v>0.02</v>
      </c>
      <c r="H8" s="5"/>
      <c r="I8" s="5" t="s">
        <v>412</v>
      </c>
      <c r="J8" s="8"/>
      <c r="K8" s="8"/>
      <c r="L8" s="8"/>
      <c r="M8" s="8"/>
      <c r="N8" s="8"/>
      <c r="O8" s="8"/>
      <c r="P8" s="8"/>
      <c r="Q8" s="8"/>
      <c r="R8" s="8"/>
      <c r="S8" s="8"/>
      <c r="T8" s="8"/>
      <c r="U8" s="8"/>
      <c r="V8" s="8"/>
      <c r="W8" s="8"/>
      <c r="X8" s="8"/>
      <c r="Y8" s="8"/>
      <c r="Z8" s="8"/>
    </row>
    <row r="9" spans="1:26" ht="14.25" customHeight="1">
      <c r="A9" s="4">
        <v>45882</v>
      </c>
      <c r="B9" s="5" t="s">
        <v>117</v>
      </c>
      <c r="C9" s="5" t="s">
        <v>118</v>
      </c>
      <c r="D9" s="16" t="s">
        <v>487</v>
      </c>
      <c r="E9" s="5" t="s">
        <v>15</v>
      </c>
      <c r="F9" s="5" t="s">
        <v>14</v>
      </c>
      <c r="G9" s="7">
        <v>-0.01</v>
      </c>
      <c r="H9" s="5"/>
      <c r="I9" s="5" t="s">
        <v>412</v>
      </c>
      <c r="J9" s="8"/>
      <c r="K9" s="8"/>
      <c r="L9" s="8"/>
      <c r="M9" s="8"/>
      <c r="N9" s="8"/>
      <c r="O9" s="8"/>
      <c r="P9" s="8"/>
      <c r="Q9" s="8"/>
      <c r="R9" s="8"/>
      <c r="S9" s="8"/>
      <c r="T9" s="8"/>
      <c r="U9" s="8"/>
      <c r="V9" s="8"/>
      <c r="W9" s="8"/>
      <c r="X9" s="8"/>
      <c r="Y9" s="8"/>
      <c r="Z9" s="8"/>
    </row>
    <row r="10" spans="1:26" ht="14.25" customHeight="1">
      <c r="A10" s="4">
        <v>45883</v>
      </c>
      <c r="B10" s="5" t="s">
        <v>65</v>
      </c>
      <c r="C10" s="5" t="s">
        <v>118</v>
      </c>
      <c r="D10" s="31" t="s">
        <v>488</v>
      </c>
      <c r="E10" s="5" t="s">
        <v>15</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v>45888</v>
      </c>
      <c r="B11" s="5" t="s">
        <v>137</v>
      </c>
      <c r="C11" s="5" t="s">
        <v>9</v>
      </c>
      <c r="D11" s="16" t="s">
        <v>489</v>
      </c>
      <c r="E11" s="5" t="s">
        <v>11</v>
      </c>
      <c r="F11" s="5" t="s">
        <v>12</v>
      </c>
      <c r="G11" s="7">
        <v>0.02</v>
      </c>
      <c r="H11" s="5"/>
      <c r="I11" s="5" t="s">
        <v>412</v>
      </c>
      <c r="J11" s="8"/>
      <c r="K11" s="8"/>
      <c r="L11" s="8"/>
      <c r="M11" s="8"/>
      <c r="N11" s="8"/>
      <c r="O11" s="8"/>
      <c r="P11" s="8"/>
      <c r="Q11" s="8"/>
      <c r="R11" s="8"/>
      <c r="S11" s="8"/>
      <c r="T11" s="8"/>
      <c r="U11" s="8"/>
      <c r="V11" s="8"/>
      <c r="W11" s="8"/>
      <c r="X11" s="8"/>
      <c r="Y11" s="8"/>
      <c r="Z11" s="8"/>
    </row>
    <row r="12" spans="1:26" ht="14.25" customHeight="1">
      <c r="A12" s="4">
        <v>45888</v>
      </c>
      <c r="B12" s="5" t="s">
        <v>162</v>
      </c>
      <c r="C12" s="5" t="s">
        <v>118</v>
      </c>
      <c r="D12" s="16" t="s">
        <v>490</v>
      </c>
      <c r="E12" s="5" t="s">
        <v>11</v>
      </c>
      <c r="F12" s="5" t="s">
        <v>12</v>
      </c>
      <c r="G12" s="7">
        <v>0.02</v>
      </c>
      <c r="H12" s="5"/>
      <c r="I12" s="5" t="s">
        <v>412</v>
      </c>
      <c r="J12" s="8"/>
      <c r="K12" s="8"/>
      <c r="L12" s="8"/>
      <c r="M12" s="8"/>
      <c r="N12" s="8"/>
      <c r="O12" s="8"/>
      <c r="P12" s="8"/>
      <c r="Q12" s="8"/>
      <c r="R12" s="8"/>
      <c r="S12" s="8"/>
      <c r="T12" s="8"/>
      <c r="U12" s="8"/>
      <c r="V12" s="8"/>
      <c r="W12" s="8"/>
      <c r="X12" s="8"/>
      <c r="Y12" s="8"/>
      <c r="Z12" s="8"/>
    </row>
    <row r="13" spans="1:26" ht="14.25" customHeight="1">
      <c r="A13" s="4">
        <v>45889</v>
      </c>
      <c r="B13" s="5" t="s">
        <v>8</v>
      </c>
      <c r="C13" s="5" t="s">
        <v>9</v>
      </c>
      <c r="D13" s="16" t="s">
        <v>491</v>
      </c>
      <c r="E13" s="5" t="s">
        <v>11</v>
      </c>
      <c r="F13" s="5" t="s">
        <v>14</v>
      </c>
      <c r="G13" s="7">
        <v>-0.01</v>
      </c>
      <c r="H13" s="5"/>
      <c r="I13" s="5" t="s">
        <v>412</v>
      </c>
      <c r="J13" s="8"/>
      <c r="K13" s="8"/>
      <c r="L13" s="8"/>
      <c r="M13" s="8"/>
      <c r="N13" s="8"/>
      <c r="O13" s="8"/>
      <c r="P13" s="8"/>
      <c r="Q13" s="8"/>
      <c r="R13" s="8"/>
      <c r="S13" s="8"/>
      <c r="T13" s="8"/>
      <c r="U13" s="8"/>
      <c r="V13" s="8"/>
      <c r="W13" s="8"/>
      <c r="X13" s="8"/>
      <c r="Y13" s="8"/>
      <c r="Z13" s="8"/>
    </row>
    <row r="14" spans="1:26" ht="14.25" customHeight="1">
      <c r="A14" s="4">
        <v>45895</v>
      </c>
      <c r="B14" s="5" t="s">
        <v>8</v>
      </c>
      <c r="C14" s="5" t="s">
        <v>9</v>
      </c>
      <c r="D14" s="16" t="s">
        <v>492</v>
      </c>
      <c r="E14" s="5" t="s">
        <v>15</v>
      </c>
      <c r="F14" s="5" t="s">
        <v>12</v>
      </c>
      <c r="G14" s="7">
        <v>6.0000000000000001E-3</v>
      </c>
      <c r="H14" s="5"/>
      <c r="I14" s="5" t="s">
        <v>412</v>
      </c>
      <c r="J14" s="8"/>
      <c r="K14" s="8"/>
      <c r="L14" s="8"/>
      <c r="M14" s="8"/>
      <c r="N14" s="8"/>
      <c r="O14" s="8"/>
      <c r="P14" s="8"/>
      <c r="Q14" s="8"/>
      <c r="R14" s="8"/>
      <c r="S14" s="8"/>
      <c r="T14" s="8"/>
      <c r="U14" s="8"/>
      <c r="V14" s="8"/>
      <c r="W14" s="8"/>
      <c r="X14" s="8"/>
      <c r="Y14" s="8"/>
      <c r="Z14" s="8"/>
    </row>
    <row r="15" spans="1:26" ht="14.25" customHeight="1">
      <c r="A15" s="4">
        <v>45896</v>
      </c>
      <c r="B15" s="5" t="s">
        <v>315</v>
      </c>
      <c r="C15" s="5" t="s">
        <v>9</v>
      </c>
      <c r="D15" s="16" t="s">
        <v>493</v>
      </c>
      <c r="E15" s="5" t="s">
        <v>15</v>
      </c>
      <c r="F15" s="5" t="s">
        <v>12</v>
      </c>
      <c r="G15" s="7">
        <v>0.02</v>
      </c>
      <c r="H15" s="5"/>
      <c r="I15" s="5" t="s">
        <v>412</v>
      </c>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28"/>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9</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5</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14</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0.10000000000000002</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51" t="s">
        <v>33</v>
      </c>
      <c r="B38" s="46"/>
      <c r="C38" s="46"/>
      <c r="D38" s="46"/>
      <c r="E38" s="46"/>
      <c r="F38" s="46"/>
      <c r="G38" s="46"/>
      <c r="H38" s="5"/>
      <c r="I38" s="5"/>
      <c r="J38" s="8"/>
      <c r="K38" s="8"/>
      <c r="L38" s="8"/>
      <c r="M38" s="8"/>
      <c r="N38" s="8"/>
      <c r="O38" s="8"/>
      <c r="P38" s="8"/>
      <c r="Q38" s="8"/>
      <c r="R38" s="8"/>
      <c r="S38" s="8"/>
      <c r="T38" s="8"/>
      <c r="U38" s="8"/>
      <c r="V38" s="8"/>
      <c r="W38" s="8"/>
      <c r="X38" s="8"/>
      <c r="Y38" s="8"/>
      <c r="Z38" s="8"/>
    </row>
    <row r="39" spans="1:26" ht="14.25" customHeight="1">
      <c r="A39" s="4"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v>45897</v>
      </c>
      <c r="B40" s="5" t="s">
        <v>8</v>
      </c>
      <c r="C40" s="5" t="s">
        <v>9</v>
      </c>
      <c r="D40" s="16" t="s">
        <v>494</v>
      </c>
      <c r="E40" s="5" t="s">
        <v>11</v>
      </c>
      <c r="F40" s="5" t="s">
        <v>14</v>
      </c>
      <c r="G40" s="7">
        <v>-0.01</v>
      </c>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9</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5</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14</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0.10000000000000002</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0.6428571428571429</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1</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1</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-0.01</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9</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6</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15</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9.0000000000000024E-2</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5:F105"/>
    <mergeCell ref="C29:F29"/>
    <mergeCell ref="A38:G38"/>
    <mergeCell ref="C90:F90"/>
    <mergeCell ref="C92:F92"/>
    <mergeCell ref="C99:F99"/>
  </mergeCells>
  <conditionalFormatting sqref="E33:E34 G37 E97 F100:F103 F112 G113:G1000">
    <cfRule type="cellIs" dxfId="23" priority="1" operator="lessThan">
      <formula>0</formula>
    </cfRule>
    <cfRule type="cellIs" dxfId="22" priority="2" operator="greaterThan">
      <formula>0</formula>
    </cfRule>
  </conditionalFormatting>
  <conditionalFormatting sqref="G2:G30 G40:G90">
    <cfRule type="cellIs" dxfId="21" priority="3" operator="lessThan">
      <formula>0</formula>
    </cfRule>
    <cfRule type="cellIs" dxfId="20" priority="4" operator="greaterThan">
      <formula>0</formula>
    </cfRule>
  </conditionalFormatting>
  <hyperlinks>
    <hyperlink ref="D2" r:id="rId1" xr:uid="{00000000-0004-0000-1300-000000000000}"/>
    <hyperlink ref="D3" r:id="rId2" xr:uid="{00000000-0004-0000-1300-000001000000}"/>
    <hyperlink ref="D4" r:id="rId3" xr:uid="{00000000-0004-0000-1300-000002000000}"/>
    <hyperlink ref="D5" r:id="rId4" xr:uid="{00000000-0004-0000-1300-000003000000}"/>
    <hyperlink ref="D6" r:id="rId5" xr:uid="{00000000-0004-0000-1300-000004000000}"/>
    <hyperlink ref="D7" r:id="rId6" xr:uid="{00000000-0004-0000-1300-000005000000}"/>
    <hyperlink ref="D8" r:id="rId7" xr:uid="{00000000-0004-0000-1300-000006000000}"/>
    <hyperlink ref="D9" r:id="rId8" xr:uid="{00000000-0004-0000-1300-000007000000}"/>
    <hyperlink ref="D10" r:id="rId9" xr:uid="{00000000-0004-0000-1300-000008000000}"/>
    <hyperlink ref="D11" r:id="rId10" xr:uid="{00000000-0004-0000-1300-000009000000}"/>
    <hyperlink ref="D12" r:id="rId11" xr:uid="{00000000-0004-0000-1300-00000A000000}"/>
    <hyperlink ref="D13" r:id="rId12" xr:uid="{00000000-0004-0000-1300-00000B000000}"/>
    <hyperlink ref="D14" r:id="rId13" xr:uid="{00000000-0004-0000-1300-00000C000000}"/>
    <hyperlink ref="D15" r:id="rId14" xr:uid="{00000000-0004-0000-1300-00000D000000}"/>
    <hyperlink ref="D40" r:id="rId15" xr:uid="{00000000-0004-0000-1300-00000E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300-000000000000}">
          <x14:formula1>
            <xm:f>'Data Calcs'!$K$2:$K$25</xm:f>
          </x14:formula1>
          <xm:sqref>B2:B28 B40:B89</xm:sqref>
        </x14:dataValidation>
        <x14:dataValidation type="list" allowBlank="1" showErrorMessage="1" xr:uid="{00000000-0002-0000-1300-000001000000}">
          <x14:formula1>
            <xm:f>'Data Calcs'!$Q$2:$Q$3</xm:f>
          </x14:formula1>
          <xm:sqref>F2:F28 F40:F89</xm:sqref>
        </x14:dataValidation>
        <x14:dataValidation type="list" allowBlank="1" showErrorMessage="1" xr:uid="{00000000-0002-0000-1300-000002000000}">
          <x14:formula1>
            <xm:f>'Data Calcs'!$O$2:$O$3</xm:f>
          </x14:formula1>
          <xm:sqref>E2:E28 E40:E89</xm:sqref>
        </x14:dataValidation>
        <x14:dataValidation type="list" allowBlank="1" showErrorMessage="1" xr:uid="{00000000-0002-0000-1300-000003000000}">
          <x14:formula1>
            <xm:f>'Data Calcs'!$M$2:$M$25</xm:f>
          </x14:formula1>
          <xm:sqref>C2:C28 C40:C89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45902</v>
      </c>
      <c r="B2" s="5" t="s">
        <v>8</v>
      </c>
      <c r="C2" s="5" t="s">
        <v>9</v>
      </c>
      <c r="D2" s="6" t="s">
        <v>495</v>
      </c>
      <c r="E2" s="5" t="s">
        <v>11</v>
      </c>
      <c r="F2" s="5" t="s">
        <v>12</v>
      </c>
      <c r="G2" s="7">
        <v>0.02</v>
      </c>
      <c r="H2" s="5"/>
      <c r="I2" s="5" t="s">
        <v>412</v>
      </c>
      <c r="J2" s="8"/>
      <c r="K2" s="8"/>
      <c r="L2" s="8"/>
      <c r="M2" s="8"/>
      <c r="N2" s="8"/>
      <c r="O2" s="8"/>
      <c r="P2" s="8"/>
      <c r="Q2" s="8"/>
      <c r="R2" s="8"/>
      <c r="S2" s="8"/>
      <c r="T2" s="8"/>
      <c r="U2" s="8"/>
      <c r="V2" s="8"/>
      <c r="W2" s="8"/>
      <c r="X2" s="8"/>
      <c r="Y2" s="8"/>
      <c r="Z2" s="8"/>
    </row>
    <row r="3" spans="1:26" ht="14.25" customHeight="1">
      <c r="A3" s="4">
        <v>45903</v>
      </c>
      <c r="B3" s="5" t="s">
        <v>162</v>
      </c>
      <c r="C3" s="5" t="s">
        <v>118</v>
      </c>
      <c r="D3" s="28" t="s">
        <v>496</v>
      </c>
      <c r="E3" s="5" t="s">
        <v>11</v>
      </c>
      <c r="F3" s="5" t="s">
        <v>12</v>
      </c>
      <c r="G3" s="7">
        <v>0.02</v>
      </c>
      <c r="H3" s="5"/>
      <c r="I3" s="5" t="s">
        <v>412</v>
      </c>
      <c r="J3" s="8"/>
      <c r="K3" s="8"/>
      <c r="L3" s="8"/>
      <c r="M3" s="8"/>
      <c r="N3" s="8"/>
      <c r="O3" s="8"/>
      <c r="P3" s="8"/>
      <c r="Q3" s="8"/>
      <c r="R3" s="8"/>
      <c r="S3" s="8"/>
      <c r="T3" s="8"/>
      <c r="U3" s="8"/>
      <c r="V3" s="8"/>
      <c r="W3" s="8"/>
      <c r="X3" s="8"/>
      <c r="Y3" s="8"/>
      <c r="Z3" s="8"/>
    </row>
    <row r="4" spans="1:26" ht="14.25" customHeight="1">
      <c r="A4" s="4">
        <v>45904</v>
      </c>
      <c r="B4" s="5" t="s">
        <v>8</v>
      </c>
      <c r="C4" s="5" t="s">
        <v>9</v>
      </c>
      <c r="D4" s="28" t="s">
        <v>497</v>
      </c>
      <c r="E4" s="5" t="s">
        <v>15</v>
      </c>
      <c r="F4" s="5" t="s">
        <v>14</v>
      </c>
      <c r="G4" s="7">
        <v>-0.01</v>
      </c>
      <c r="H4" s="5"/>
      <c r="I4" s="5" t="s">
        <v>412</v>
      </c>
      <c r="J4" s="8"/>
      <c r="K4" s="8"/>
      <c r="L4" s="8"/>
      <c r="M4" s="8"/>
      <c r="N4" s="8"/>
      <c r="O4" s="8"/>
      <c r="P4" s="8"/>
      <c r="Q4" s="8"/>
      <c r="R4" s="8"/>
      <c r="S4" s="8"/>
      <c r="T4" s="8"/>
      <c r="U4" s="8"/>
      <c r="V4" s="8"/>
      <c r="W4" s="8"/>
      <c r="X4" s="8"/>
      <c r="Y4" s="8"/>
      <c r="Z4" s="8"/>
    </row>
    <row r="5" spans="1:26" ht="14.25" customHeight="1">
      <c r="A5" s="4">
        <v>45904</v>
      </c>
      <c r="B5" s="5" t="s">
        <v>135</v>
      </c>
      <c r="C5" s="5" t="s">
        <v>9</v>
      </c>
      <c r="D5" s="16" t="s">
        <v>498</v>
      </c>
      <c r="E5" s="5" t="s">
        <v>15</v>
      </c>
      <c r="F5" s="5" t="s">
        <v>12</v>
      </c>
      <c r="G5" s="7">
        <v>0.02</v>
      </c>
      <c r="H5" s="5"/>
      <c r="I5" s="5" t="s">
        <v>412</v>
      </c>
      <c r="J5" s="8"/>
      <c r="K5" s="8"/>
      <c r="L5" s="8"/>
      <c r="M5" s="8"/>
      <c r="N5" s="8"/>
      <c r="O5" s="8"/>
      <c r="P5" s="8"/>
      <c r="Q5" s="8"/>
      <c r="R5" s="8"/>
      <c r="S5" s="8"/>
      <c r="T5" s="8"/>
      <c r="U5" s="8"/>
      <c r="V5" s="8"/>
      <c r="W5" s="8"/>
      <c r="X5" s="8"/>
      <c r="Y5" s="8"/>
      <c r="Z5" s="8"/>
    </row>
    <row r="6" spans="1:26" ht="14.25" customHeight="1">
      <c r="A6" s="4">
        <v>45905</v>
      </c>
      <c r="B6" s="5" t="s">
        <v>8</v>
      </c>
      <c r="C6" s="5" t="s">
        <v>9</v>
      </c>
      <c r="D6" s="28" t="s">
        <v>499</v>
      </c>
      <c r="E6" s="5" t="s">
        <v>15</v>
      </c>
      <c r="F6" s="5" t="s">
        <v>14</v>
      </c>
      <c r="G6" s="7">
        <v>-0.01</v>
      </c>
      <c r="H6" s="5"/>
      <c r="I6" s="5" t="s">
        <v>412</v>
      </c>
      <c r="J6" s="8"/>
      <c r="K6" s="8"/>
      <c r="L6" s="8"/>
      <c r="M6" s="8"/>
      <c r="N6" s="8"/>
      <c r="O6" s="8"/>
      <c r="P6" s="8"/>
      <c r="Q6" s="8"/>
      <c r="R6" s="8"/>
      <c r="S6" s="8"/>
      <c r="T6" s="8"/>
      <c r="U6" s="8"/>
      <c r="V6" s="8"/>
      <c r="W6" s="8"/>
      <c r="X6" s="8"/>
      <c r="Y6" s="8"/>
      <c r="Z6" s="8"/>
    </row>
    <row r="7" spans="1:26" ht="14.25" customHeight="1">
      <c r="A7" s="4">
        <v>45905</v>
      </c>
      <c r="B7" s="5" t="s">
        <v>315</v>
      </c>
      <c r="C7" s="5" t="s">
        <v>9</v>
      </c>
      <c r="D7" s="16" t="s">
        <v>500</v>
      </c>
      <c r="E7" s="5" t="s">
        <v>11</v>
      </c>
      <c r="F7" s="5" t="s">
        <v>12</v>
      </c>
      <c r="G7" s="7">
        <v>0.02</v>
      </c>
      <c r="H7" s="5"/>
      <c r="I7" s="5" t="s">
        <v>412</v>
      </c>
      <c r="J7" s="8"/>
      <c r="K7" s="8"/>
      <c r="L7" s="8"/>
      <c r="M7" s="8"/>
      <c r="N7" s="8"/>
      <c r="O7" s="8"/>
      <c r="P7" s="8"/>
      <c r="Q7" s="8"/>
      <c r="R7" s="8"/>
      <c r="S7" s="8"/>
      <c r="T7" s="8"/>
      <c r="U7" s="8"/>
      <c r="V7" s="8"/>
      <c r="W7" s="8"/>
      <c r="X7" s="8"/>
      <c r="Y7" s="8"/>
      <c r="Z7" s="8"/>
    </row>
    <row r="8" spans="1:26" ht="14.25" customHeight="1">
      <c r="A8" s="4">
        <v>45909</v>
      </c>
      <c r="B8" s="5" t="s">
        <v>8</v>
      </c>
      <c r="C8" s="5" t="s">
        <v>9</v>
      </c>
      <c r="D8" s="16" t="s">
        <v>501</v>
      </c>
      <c r="E8" s="5" t="s">
        <v>11</v>
      </c>
      <c r="F8" s="5" t="s">
        <v>12</v>
      </c>
      <c r="G8" s="7">
        <v>1.4999999999999999E-2</v>
      </c>
      <c r="H8" s="5"/>
      <c r="I8" s="5" t="s">
        <v>412</v>
      </c>
      <c r="J8" s="8"/>
      <c r="K8" s="8"/>
      <c r="L8" s="8"/>
      <c r="M8" s="8"/>
      <c r="N8" s="8"/>
      <c r="O8" s="8"/>
      <c r="P8" s="8"/>
      <c r="Q8" s="8"/>
      <c r="R8" s="8"/>
      <c r="S8" s="8"/>
      <c r="T8" s="8"/>
      <c r="U8" s="8"/>
      <c r="V8" s="8"/>
      <c r="W8" s="8"/>
      <c r="X8" s="8"/>
      <c r="Y8" s="8"/>
      <c r="Z8" s="8"/>
    </row>
    <row r="9" spans="1:26" ht="14.25" customHeight="1">
      <c r="A9" s="4">
        <v>45910</v>
      </c>
      <c r="B9" s="5" t="s">
        <v>8</v>
      </c>
      <c r="C9" s="5" t="s">
        <v>9</v>
      </c>
      <c r="D9" s="16" t="s">
        <v>502</v>
      </c>
      <c r="E9" s="5" t="s">
        <v>15</v>
      </c>
      <c r="F9" s="5" t="s">
        <v>12</v>
      </c>
      <c r="G9" s="7">
        <v>7.0000000000000001E-3</v>
      </c>
      <c r="H9" s="5"/>
      <c r="I9" s="5" t="s">
        <v>412</v>
      </c>
      <c r="J9" s="8"/>
      <c r="K9" s="8"/>
      <c r="L9" s="8"/>
      <c r="M9" s="8"/>
      <c r="N9" s="8"/>
      <c r="O9" s="8"/>
      <c r="P9" s="8"/>
      <c r="Q9" s="8"/>
      <c r="R9" s="8"/>
      <c r="S9" s="8"/>
      <c r="T9" s="8"/>
      <c r="U9" s="8"/>
      <c r="V9" s="8"/>
      <c r="W9" s="8"/>
      <c r="X9" s="8"/>
      <c r="Y9" s="8"/>
      <c r="Z9" s="8"/>
    </row>
    <row r="10" spans="1:26" ht="14.25" customHeight="1">
      <c r="A10" s="4">
        <v>45910</v>
      </c>
      <c r="B10" s="5" t="s">
        <v>162</v>
      </c>
      <c r="C10" s="5" t="s">
        <v>118</v>
      </c>
      <c r="D10" s="31" t="s">
        <v>503</v>
      </c>
      <c r="E10" s="5" t="s">
        <v>11</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c r="B11" s="5"/>
      <c r="C11" s="5"/>
      <c r="D11" s="5"/>
      <c r="E11" s="5"/>
      <c r="F11" s="5"/>
      <c r="G11" s="7"/>
      <c r="H11" s="5"/>
      <c r="I11" s="5"/>
      <c r="J11" s="8"/>
      <c r="K11" s="8"/>
      <c r="L11" s="8"/>
      <c r="M11" s="8"/>
      <c r="N11" s="8"/>
      <c r="O11" s="8"/>
      <c r="P11" s="8"/>
      <c r="Q11" s="8"/>
      <c r="R11" s="8"/>
      <c r="S11" s="8"/>
      <c r="T11" s="8"/>
      <c r="U11" s="8"/>
      <c r="V11" s="8"/>
      <c r="W11" s="8"/>
      <c r="X11" s="8"/>
      <c r="Y11" s="8"/>
      <c r="Z11" s="8"/>
    </row>
    <row r="12" spans="1:26" ht="14.25" customHeight="1">
      <c r="A12" s="4"/>
      <c r="B12" s="5"/>
      <c r="C12" s="5"/>
      <c r="D12" s="5"/>
      <c r="E12" s="5"/>
      <c r="F12" s="5"/>
      <c r="G12" s="7"/>
      <c r="H12" s="5"/>
      <c r="I12" s="5"/>
      <c r="J12" s="8"/>
      <c r="K12" s="8"/>
      <c r="L12" s="8"/>
      <c r="M12" s="8"/>
      <c r="N12" s="8"/>
      <c r="O12" s="8"/>
      <c r="P12" s="8"/>
      <c r="Q12" s="8"/>
      <c r="R12" s="8"/>
      <c r="S12" s="8"/>
      <c r="T12" s="8"/>
      <c r="U12" s="8"/>
      <c r="V12" s="8"/>
      <c r="W12" s="8"/>
      <c r="X12" s="8"/>
      <c r="Y12" s="8"/>
      <c r="Z12" s="8"/>
    </row>
    <row r="13" spans="1:26" ht="14.25" customHeight="1">
      <c r="A13" s="4"/>
      <c r="B13" s="5"/>
      <c r="C13" s="5"/>
      <c r="D13" s="5"/>
      <c r="E13" s="5"/>
      <c r="F13" s="5"/>
      <c r="G13" s="7"/>
      <c r="H13" s="5"/>
      <c r="I13" s="5"/>
      <c r="J13" s="8"/>
      <c r="K13" s="8"/>
      <c r="L13" s="8"/>
      <c r="M13" s="8"/>
      <c r="N13" s="8"/>
      <c r="O13" s="8"/>
      <c r="P13" s="8"/>
      <c r="Q13" s="8"/>
      <c r="R13" s="8"/>
      <c r="S13" s="8"/>
      <c r="T13" s="8"/>
      <c r="U13" s="8"/>
      <c r="V13" s="8"/>
      <c r="W13" s="8"/>
      <c r="X13" s="8"/>
      <c r="Y13" s="8"/>
      <c r="Z13" s="8"/>
    </row>
    <row r="14" spans="1:26" ht="14.25" customHeight="1">
      <c r="A14" s="4"/>
      <c r="B14" s="5"/>
      <c r="C14" s="5"/>
      <c r="D14" s="5"/>
      <c r="E14" s="5"/>
      <c r="F14" s="5"/>
      <c r="G14" s="7"/>
      <c r="H14" s="5"/>
      <c r="I14" s="5"/>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5"/>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28"/>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7</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2</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9</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0.10200000000000001</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51" t="s">
        <v>33</v>
      </c>
      <c r="B38" s="46"/>
      <c r="C38" s="46"/>
      <c r="D38" s="46"/>
      <c r="E38" s="46"/>
      <c r="F38" s="46"/>
      <c r="G38" s="46"/>
      <c r="H38" s="5"/>
      <c r="I38" s="5"/>
      <c r="J38" s="8"/>
      <c r="K38" s="8"/>
      <c r="L38" s="8"/>
      <c r="M38" s="8"/>
      <c r="N38" s="8"/>
      <c r="O38" s="8"/>
      <c r="P38" s="8"/>
      <c r="Q38" s="8"/>
      <c r="R38" s="8"/>
      <c r="S38" s="8"/>
      <c r="T38" s="8"/>
      <c r="U38" s="8"/>
      <c r="V38" s="8"/>
      <c r="W38" s="8"/>
      <c r="X38" s="8"/>
      <c r="Y38" s="8"/>
      <c r="Z38" s="8"/>
    </row>
    <row r="39" spans="1:26" ht="14.25" customHeight="1">
      <c r="A39" s="4"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v>45911</v>
      </c>
      <c r="B40" s="5" t="s">
        <v>25</v>
      </c>
      <c r="C40" s="5" t="s">
        <v>9</v>
      </c>
      <c r="D40" s="31" t="s">
        <v>504</v>
      </c>
      <c r="E40" s="5" t="s">
        <v>11</v>
      </c>
      <c r="F40" s="5" t="s">
        <v>12</v>
      </c>
      <c r="G40" s="7">
        <v>0.02</v>
      </c>
      <c r="H40" s="5"/>
      <c r="I40" s="5"/>
      <c r="J40" s="8"/>
      <c r="K40" s="8"/>
      <c r="L40" s="8"/>
      <c r="M40" s="8"/>
      <c r="N40" s="8"/>
      <c r="O40" s="8"/>
      <c r="P40" s="8"/>
      <c r="Q40" s="8"/>
      <c r="R40" s="8"/>
      <c r="S40" s="8"/>
      <c r="T40" s="8"/>
      <c r="U40" s="8"/>
      <c r="V40" s="8"/>
      <c r="W40" s="8"/>
      <c r="X40" s="8"/>
      <c r="Y40" s="8"/>
      <c r="Z40" s="8"/>
    </row>
    <row r="41" spans="1:26" ht="14.25" customHeight="1">
      <c r="A41" s="4">
        <v>45911</v>
      </c>
      <c r="B41" s="5" t="s">
        <v>117</v>
      </c>
      <c r="C41" s="5" t="s">
        <v>9</v>
      </c>
      <c r="D41" s="16" t="s">
        <v>505</v>
      </c>
      <c r="E41" s="5" t="s">
        <v>15</v>
      </c>
      <c r="F41" s="5" t="s">
        <v>14</v>
      </c>
      <c r="G41" s="7">
        <v>-0.01</v>
      </c>
      <c r="H41" s="5"/>
      <c r="I41" s="5"/>
      <c r="J41" s="8"/>
      <c r="K41" s="8"/>
      <c r="L41" s="8"/>
      <c r="M41" s="8"/>
      <c r="N41" s="8"/>
      <c r="O41" s="8"/>
      <c r="P41" s="8"/>
      <c r="Q41" s="8"/>
      <c r="R41" s="8"/>
      <c r="S41" s="8"/>
      <c r="T41" s="8"/>
      <c r="U41" s="8"/>
      <c r="V41" s="8"/>
      <c r="W41" s="8"/>
      <c r="X41" s="8"/>
      <c r="Y41" s="8"/>
      <c r="Z41" s="8"/>
    </row>
    <row r="42" spans="1:26" ht="14.25" customHeight="1">
      <c r="A42" s="4">
        <v>45912</v>
      </c>
      <c r="B42" s="5" t="s">
        <v>112</v>
      </c>
      <c r="C42" s="5" t="s">
        <v>9</v>
      </c>
      <c r="D42" s="16" t="s">
        <v>506</v>
      </c>
      <c r="E42" s="5" t="s">
        <v>15</v>
      </c>
      <c r="F42" s="5"/>
      <c r="G42" s="7">
        <v>0</v>
      </c>
      <c r="H42" s="5" t="s">
        <v>507</v>
      </c>
      <c r="I42" s="5"/>
      <c r="J42" s="8"/>
      <c r="K42" s="8"/>
      <c r="L42" s="8"/>
      <c r="M42" s="8"/>
      <c r="N42" s="8"/>
      <c r="O42" s="8"/>
      <c r="P42" s="8"/>
      <c r="Q42" s="8"/>
      <c r="R42" s="8"/>
      <c r="S42" s="8"/>
      <c r="T42" s="8"/>
      <c r="U42" s="8"/>
      <c r="V42" s="8"/>
      <c r="W42" s="8"/>
      <c r="X42" s="8"/>
      <c r="Y42" s="8"/>
      <c r="Z42" s="8"/>
    </row>
    <row r="43" spans="1:26" ht="14.25" customHeight="1">
      <c r="A43" s="4">
        <v>45912</v>
      </c>
      <c r="B43" s="5" t="s">
        <v>135</v>
      </c>
      <c r="C43" s="5" t="s">
        <v>9</v>
      </c>
      <c r="D43" s="16" t="s">
        <v>508</v>
      </c>
      <c r="E43" s="5" t="s">
        <v>15</v>
      </c>
      <c r="F43" s="5" t="s">
        <v>12</v>
      </c>
      <c r="G43" s="7">
        <v>0.02</v>
      </c>
      <c r="H43" s="5"/>
      <c r="I43" s="5"/>
      <c r="J43" s="8"/>
      <c r="K43" s="8"/>
      <c r="L43" s="8"/>
      <c r="M43" s="8"/>
      <c r="N43" s="8"/>
      <c r="O43" s="8"/>
      <c r="P43" s="8"/>
      <c r="Q43" s="8"/>
      <c r="R43" s="8"/>
      <c r="S43" s="8"/>
      <c r="T43" s="8"/>
      <c r="U43" s="8"/>
      <c r="V43" s="8"/>
      <c r="W43" s="8"/>
      <c r="X43" s="8"/>
      <c r="Y43" s="8"/>
      <c r="Z43" s="8"/>
    </row>
    <row r="44" spans="1:26" ht="14.25" customHeight="1">
      <c r="A44" s="4">
        <v>45915</v>
      </c>
      <c r="B44" s="5" t="s">
        <v>162</v>
      </c>
      <c r="C44" s="5" t="s">
        <v>9</v>
      </c>
      <c r="D44" s="16" t="s">
        <v>509</v>
      </c>
      <c r="E44" s="5" t="s">
        <v>11</v>
      </c>
      <c r="F44" s="5" t="s">
        <v>12</v>
      </c>
      <c r="G44" s="7">
        <v>0.02</v>
      </c>
      <c r="H44" s="5"/>
      <c r="I44" s="5"/>
      <c r="J44" s="8"/>
      <c r="K44" s="8"/>
      <c r="L44" s="8"/>
      <c r="M44" s="8"/>
      <c r="N44" s="8"/>
      <c r="O44" s="8"/>
      <c r="P44" s="8"/>
      <c r="Q44" s="8"/>
      <c r="R44" s="8"/>
      <c r="S44" s="8"/>
      <c r="T44" s="8"/>
      <c r="U44" s="8"/>
      <c r="V44" s="8"/>
      <c r="W44" s="8"/>
      <c r="X44" s="8"/>
      <c r="Y44" s="8"/>
      <c r="Z44" s="8"/>
    </row>
    <row r="45" spans="1:26" ht="14.25" customHeight="1">
      <c r="A45" s="4">
        <v>45915</v>
      </c>
      <c r="B45" s="5" t="s">
        <v>117</v>
      </c>
      <c r="C45" s="5" t="s">
        <v>9</v>
      </c>
      <c r="D45" s="16" t="s">
        <v>510</v>
      </c>
      <c r="E45" s="5" t="s">
        <v>11</v>
      </c>
      <c r="F45" s="5" t="s">
        <v>14</v>
      </c>
      <c r="G45" s="7">
        <v>-0.01</v>
      </c>
      <c r="H45" s="5"/>
      <c r="I45" s="5"/>
      <c r="J45" s="8"/>
      <c r="K45" s="8"/>
      <c r="L45" s="8"/>
      <c r="M45" s="8"/>
      <c r="N45" s="8"/>
      <c r="O45" s="8"/>
      <c r="P45" s="8"/>
      <c r="Q45" s="8"/>
      <c r="R45" s="8"/>
      <c r="S45" s="8"/>
      <c r="T45" s="8"/>
      <c r="U45" s="8"/>
      <c r="V45" s="8"/>
      <c r="W45" s="8"/>
      <c r="X45" s="8"/>
      <c r="Y45" s="8"/>
      <c r="Z45" s="8"/>
    </row>
    <row r="46" spans="1:26" ht="14.25" customHeight="1">
      <c r="A46" s="4">
        <v>45916</v>
      </c>
      <c r="B46" s="5" t="s">
        <v>8</v>
      </c>
      <c r="C46" s="5" t="s">
        <v>9</v>
      </c>
      <c r="D46" s="16" t="s">
        <v>511</v>
      </c>
      <c r="E46" s="5" t="s">
        <v>11</v>
      </c>
      <c r="F46" s="5" t="s">
        <v>14</v>
      </c>
      <c r="G46" s="7">
        <v>-0.01</v>
      </c>
      <c r="H46" s="5"/>
      <c r="I46" s="5"/>
      <c r="J46" s="8"/>
      <c r="K46" s="8"/>
      <c r="L46" s="8"/>
      <c r="M46" s="8"/>
      <c r="N46" s="8"/>
      <c r="O46" s="8"/>
      <c r="P46" s="8"/>
      <c r="Q46" s="8"/>
      <c r="R46" s="8"/>
      <c r="S46" s="8"/>
      <c r="T46" s="8"/>
      <c r="U46" s="8"/>
      <c r="V46" s="8"/>
      <c r="W46" s="8"/>
      <c r="X46" s="8"/>
      <c r="Y46" s="8"/>
      <c r="Z46" s="8"/>
    </row>
    <row r="47" spans="1:26" ht="14.25" customHeight="1">
      <c r="A47" s="4">
        <v>45925</v>
      </c>
      <c r="B47" s="5" t="s">
        <v>162</v>
      </c>
      <c r="C47" s="5" t="s">
        <v>118</v>
      </c>
      <c r="D47" s="16" t="s">
        <v>512</v>
      </c>
      <c r="E47" s="5" t="s">
        <v>11</v>
      </c>
      <c r="F47" s="5" t="s">
        <v>12</v>
      </c>
      <c r="G47" s="7">
        <v>0.02</v>
      </c>
      <c r="H47" s="5"/>
      <c r="I47" s="5"/>
      <c r="J47" s="8"/>
      <c r="K47" s="8"/>
      <c r="L47" s="8"/>
      <c r="M47" s="8"/>
      <c r="N47" s="8"/>
      <c r="O47" s="8"/>
      <c r="P47" s="8"/>
      <c r="Q47" s="8"/>
      <c r="R47" s="8"/>
      <c r="S47" s="8"/>
      <c r="T47" s="8"/>
      <c r="U47" s="8"/>
      <c r="V47" s="8"/>
      <c r="W47" s="8"/>
      <c r="X47" s="8"/>
      <c r="Y47" s="8"/>
      <c r="Z47" s="8"/>
    </row>
    <row r="48" spans="1:26" ht="14.25" customHeight="1">
      <c r="A48" s="4">
        <v>45925</v>
      </c>
      <c r="B48" s="5" t="s">
        <v>117</v>
      </c>
      <c r="C48" s="5" t="s">
        <v>118</v>
      </c>
      <c r="D48" s="16" t="s">
        <v>513</v>
      </c>
      <c r="E48" s="5" t="s">
        <v>15</v>
      </c>
      <c r="F48" s="5" t="s">
        <v>12</v>
      </c>
      <c r="G48" s="7">
        <v>0.01</v>
      </c>
      <c r="H48" s="5"/>
      <c r="I48" s="5"/>
      <c r="J48" s="8"/>
      <c r="K48" s="8"/>
      <c r="L48" s="8"/>
      <c r="M48" s="8"/>
      <c r="N48" s="8"/>
      <c r="O48" s="8"/>
      <c r="P48" s="8"/>
      <c r="Q48" s="8"/>
      <c r="R48" s="8"/>
      <c r="S48" s="8"/>
      <c r="T48" s="8"/>
      <c r="U48" s="8"/>
      <c r="V48" s="8"/>
      <c r="W48" s="8"/>
      <c r="X48" s="8"/>
      <c r="Y48" s="8"/>
      <c r="Z48" s="8"/>
    </row>
    <row r="49" spans="1:26" ht="14.25" customHeight="1">
      <c r="A49" s="4">
        <v>45926</v>
      </c>
      <c r="B49" s="5" t="s">
        <v>8</v>
      </c>
      <c r="C49" s="5" t="s">
        <v>9</v>
      </c>
      <c r="D49" s="16" t="s">
        <v>514</v>
      </c>
      <c r="E49" s="5" t="s">
        <v>11</v>
      </c>
      <c r="F49" s="5"/>
      <c r="G49" s="7">
        <v>0</v>
      </c>
      <c r="H49" s="5" t="s">
        <v>515</v>
      </c>
      <c r="I49" s="5"/>
      <c r="J49" s="8"/>
      <c r="K49" s="8"/>
      <c r="L49" s="8"/>
      <c r="M49" s="8"/>
      <c r="N49" s="8"/>
      <c r="O49" s="8"/>
      <c r="P49" s="8"/>
      <c r="Q49" s="8"/>
      <c r="R49" s="8"/>
      <c r="S49" s="8"/>
      <c r="T49" s="8"/>
      <c r="U49" s="8"/>
      <c r="V49" s="8"/>
      <c r="W49" s="8"/>
      <c r="X49" s="8"/>
      <c r="Y49" s="8"/>
      <c r="Z49" s="8"/>
    </row>
    <row r="50" spans="1:26" ht="14.25" customHeight="1">
      <c r="A50" s="4">
        <v>45930</v>
      </c>
      <c r="B50" s="5" t="s">
        <v>8</v>
      </c>
      <c r="C50" s="5" t="s">
        <v>9</v>
      </c>
      <c r="D50" s="16" t="s">
        <v>516</v>
      </c>
      <c r="E50" s="5" t="s">
        <v>11</v>
      </c>
      <c r="F50" s="5" t="s">
        <v>12</v>
      </c>
      <c r="G50" s="7">
        <v>8.0000000000000002E-3</v>
      </c>
      <c r="H50" s="5" t="s">
        <v>517</v>
      </c>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7</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2</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9</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0.10200000000000001</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0.77777777777777779</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6</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3</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9</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6.8000000000000005E-2</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0.66666666666666663</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13</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5</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18</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0.17</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0.72222222222222221</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5:F105"/>
    <mergeCell ref="C29:F29"/>
    <mergeCell ref="A38:G38"/>
    <mergeCell ref="C90:F90"/>
    <mergeCell ref="C92:F92"/>
    <mergeCell ref="C99:F99"/>
  </mergeCells>
  <conditionalFormatting sqref="E33:E34 G37 E97 F100:F103 F112 G113:G1000">
    <cfRule type="cellIs" dxfId="19" priority="1" operator="lessThan">
      <formula>0</formula>
    </cfRule>
    <cfRule type="cellIs" dxfId="18" priority="2" operator="greaterThan">
      <formula>0</formula>
    </cfRule>
  </conditionalFormatting>
  <conditionalFormatting sqref="G2:G30 G40:G90">
    <cfRule type="cellIs" dxfId="17" priority="3" operator="lessThan">
      <formula>0</formula>
    </cfRule>
    <cfRule type="cellIs" dxfId="16" priority="4" operator="greaterThan">
      <formula>0</formula>
    </cfRule>
  </conditionalFormatting>
  <hyperlinks>
    <hyperlink ref="D2" r:id="rId1" xr:uid="{00000000-0004-0000-1400-000000000000}"/>
    <hyperlink ref="D3" r:id="rId2" xr:uid="{00000000-0004-0000-1400-000001000000}"/>
    <hyperlink ref="D4" r:id="rId3" xr:uid="{00000000-0004-0000-1400-000002000000}"/>
    <hyperlink ref="D5" r:id="rId4" xr:uid="{00000000-0004-0000-1400-000003000000}"/>
    <hyperlink ref="D6" r:id="rId5" xr:uid="{00000000-0004-0000-1400-000004000000}"/>
    <hyperlink ref="D7" r:id="rId6" xr:uid="{00000000-0004-0000-1400-000005000000}"/>
    <hyperlink ref="D8" r:id="rId7" xr:uid="{00000000-0004-0000-1400-000006000000}"/>
    <hyperlink ref="D9" r:id="rId8" xr:uid="{00000000-0004-0000-1400-000007000000}"/>
    <hyperlink ref="D10" r:id="rId9" xr:uid="{00000000-0004-0000-1400-000008000000}"/>
    <hyperlink ref="D40" r:id="rId10" xr:uid="{00000000-0004-0000-1400-000009000000}"/>
    <hyperlink ref="D41" r:id="rId11" xr:uid="{00000000-0004-0000-1400-00000A000000}"/>
    <hyperlink ref="D42" r:id="rId12" xr:uid="{00000000-0004-0000-1400-00000B000000}"/>
    <hyperlink ref="D43" r:id="rId13" xr:uid="{00000000-0004-0000-1400-00000C000000}"/>
    <hyperlink ref="D44" r:id="rId14" xr:uid="{00000000-0004-0000-1400-00000D000000}"/>
    <hyperlink ref="D45" r:id="rId15" xr:uid="{00000000-0004-0000-1400-00000E000000}"/>
    <hyperlink ref="D46" r:id="rId16" xr:uid="{00000000-0004-0000-1400-00000F000000}"/>
    <hyperlink ref="D47" r:id="rId17" xr:uid="{00000000-0004-0000-1400-000010000000}"/>
    <hyperlink ref="D48" r:id="rId18" xr:uid="{00000000-0004-0000-1400-000011000000}"/>
    <hyperlink ref="D49" r:id="rId19" xr:uid="{00000000-0004-0000-1400-000012000000}"/>
    <hyperlink ref="D50" r:id="rId20" xr:uid="{00000000-0004-0000-1400-000013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400-000000000000}">
          <x14:formula1>
            <xm:f>'Data Calcs'!$K$2:$K$25</xm:f>
          </x14:formula1>
          <xm:sqref>B2:B28 B40:B89</xm:sqref>
        </x14:dataValidation>
        <x14:dataValidation type="list" allowBlank="1" showErrorMessage="1" xr:uid="{00000000-0002-0000-1400-000001000000}">
          <x14:formula1>
            <xm:f>'Data Calcs'!$Q$2:$Q$3</xm:f>
          </x14:formula1>
          <xm:sqref>F2:F28 F40:F89</xm:sqref>
        </x14:dataValidation>
        <x14:dataValidation type="list" allowBlank="1" showErrorMessage="1" xr:uid="{00000000-0002-0000-1400-000002000000}">
          <x14:formula1>
            <xm:f>'Data Calcs'!$O$2:$O$3</xm:f>
          </x14:formula1>
          <xm:sqref>E2:E28 E40:E89</xm:sqref>
        </x14:dataValidation>
        <x14:dataValidation type="list" allowBlank="1" showErrorMessage="1" xr:uid="{00000000-0002-0000-1400-000003000000}">
          <x14:formula1>
            <xm:f>'Data Calcs'!$M$2:$M$25</xm:f>
          </x14:formula1>
          <xm:sqref>C2:C28 C40:C89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69.54296875" customWidth="1"/>
    <col min="9" max="26" width="8.7265625" customWidth="1"/>
  </cols>
  <sheetData>
    <row r="1" spans="1:26" ht="14.25" customHeight="1">
      <c r="A1" s="4"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45931</v>
      </c>
      <c r="B2" s="5" t="s">
        <v>162</v>
      </c>
      <c r="C2" s="5" t="s">
        <v>118</v>
      </c>
      <c r="D2" s="6" t="s">
        <v>518</v>
      </c>
      <c r="E2" s="5" t="s">
        <v>15</v>
      </c>
      <c r="F2" s="5" t="s">
        <v>12</v>
      </c>
      <c r="G2" s="7">
        <v>0.01</v>
      </c>
      <c r="H2" s="5" t="s">
        <v>519</v>
      </c>
      <c r="I2" s="5"/>
      <c r="J2" s="8"/>
      <c r="K2" s="8"/>
      <c r="L2" s="8"/>
      <c r="M2" s="8"/>
      <c r="N2" s="8"/>
      <c r="O2" s="8"/>
      <c r="P2" s="8"/>
      <c r="Q2" s="8"/>
      <c r="R2" s="8"/>
      <c r="S2" s="8"/>
      <c r="T2" s="8"/>
      <c r="U2" s="8"/>
      <c r="V2" s="8"/>
      <c r="W2" s="8"/>
      <c r="X2" s="8"/>
      <c r="Y2" s="8"/>
      <c r="Z2" s="8"/>
    </row>
    <row r="3" spans="1:26" ht="14.25" customHeight="1">
      <c r="A3" s="4">
        <v>45931</v>
      </c>
      <c r="B3" s="5" t="s">
        <v>117</v>
      </c>
      <c r="C3" s="5" t="s">
        <v>9</v>
      </c>
      <c r="D3" s="28" t="s">
        <v>520</v>
      </c>
      <c r="E3" s="5" t="s">
        <v>15</v>
      </c>
      <c r="F3" s="5" t="s">
        <v>12</v>
      </c>
      <c r="G3" s="7">
        <v>1.2E-2</v>
      </c>
      <c r="H3" s="5" t="s">
        <v>521</v>
      </c>
      <c r="I3" s="5"/>
      <c r="J3" s="8"/>
      <c r="K3" s="8"/>
      <c r="L3" s="8"/>
      <c r="M3" s="8"/>
      <c r="N3" s="8"/>
      <c r="O3" s="8"/>
      <c r="P3" s="8"/>
      <c r="Q3" s="8"/>
      <c r="R3" s="8"/>
      <c r="S3" s="8"/>
      <c r="T3" s="8"/>
      <c r="U3" s="8"/>
      <c r="V3" s="8"/>
      <c r="W3" s="8"/>
      <c r="X3" s="8"/>
      <c r="Y3" s="8"/>
      <c r="Z3" s="8"/>
    </row>
    <row r="4" spans="1:26" ht="14.25" customHeight="1">
      <c r="A4" s="4">
        <v>45932</v>
      </c>
      <c r="B4" s="5" t="s">
        <v>162</v>
      </c>
      <c r="C4" s="5" t="s">
        <v>118</v>
      </c>
      <c r="D4" s="28" t="s">
        <v>522</v>
      </c>
      <c r="E4" s="5" t="s">
        <v>11</v>
      </c>
      <c r="F4" s="5" t="s">
        <v>12</v>
      </c>
      <c r="G4" s="7">
        <v>0.02</v>
      </c>
      <c r="H4" s="5"/>
      <c r="I4" s="5"/>
      <c r="J4" s="8"/>
      <c r="K4" s="8"/>
      <c r="L4" s="8"/>
      <c r="M4" s="8"/>
      <c r="N4" s="8"/>
      <c r="O4" s="8"/>
      <c r="P4" s="8"/>
      <c r="Q4" s="8"/>
      <c r="R4" s="8"/>
      <c r="S4" s="8"/>
      <c r="T4" s="8"/>
      <c r="U4" s="8"/>
      <c r="V4" s="8"/>
      <c r="W4" s="8"/>
      <c r="X4" s="8"/>
      <c r="Y4" s="8"/>
      <c r="Z4" s="8"/>
    </row>
    <row r="5" spans="1:26" ht="14.25" customHeight="1">
      <c r="A5" s="4">
        <v>45933</v>
      </c>
      <c r="B5" s="5" t="s">
        <v>112</v>
      </c>
      <c r="C5" s="5" t="s">
        <v>9</v>
      </c>
      <c r="D5" s="16" t="s">
        <v>523</v>
      </c>
      <c r="E5" s="5" t="s">
        <v>11</v>
      </c>
      <c r="F5" s="5" t="s">
        <v>12</v>
      </c>
      <c r="G5" s="7">
        <v>2E-3</v>
      </c>
      <c r="H5" s="5" t="s">
        <v>524</v>
      </c>
      <c r="I5" s="5"/>
      <c r="J5" s="8"/>
      <c r="K5" s="8"/>
      <c r="L5" s="8"/>
      <c r="M5" s="8"/>
      <c r="N5" s="8"/>
      <c r="O5" s="8"/>
      <c r="P5" s="8"/>
      <c r="Q5" s="8"/>
      <c r="R5" s="8"/>
      <c r="S5" s="8"/>
      <c r="T5" s="8"/>
      <c r="U5" s="8"/>
      <c r="V5" s="8"/>
      <c r="W5" s="8"/>
      <c r="X5" s="8"/>
      <c r="Y5" s="8"/>
      <c r="Z5" s="8"/>
    </row>
    <row r="6" spans="1:26" ht="14.25" customHeight="1">
      <c r="A6" s="4">
        <v>45937</v>
      </c>
      <c r="B6" s="5" t="s">
        <v>137</v>
      </c>
      <c r="C6" s="5" t="s">
        <v>9</v>
      </c>
      <c r="D6" s="28" t="s">
        <v>525</v>
      </c>
      <c r="E6" s="5" t="s">
        <v>15</v>
      </c>
      <c r="F6" s="5" t="s">
        <v>12</v>
      </c>
      <c r="G6" s="7">
        <v>5.0000000000000001E-3</v>
      </c>
      <c r="H6" s="5" t="s">
        <v>526</v>
      </c>
      <c r="I6" s="5"/>
      <c r="J6" s="8"/>
      <c r="K6" s="8"/>
      <c r="L6" s="8"/>
      <c r="M6" s="8"/>
      <c r="N6" s="8"/>
      <c r="O6" s="8"/>
      <c r="P6" s="8"/>
      <c r="Q6" s="8"/>
      <c r="R6" s="8"/>
      <c r="S6" s="8"/>
      <c r="T6" s="8"/>
      <c r="U6" s="8"/>
      <c r="V6" s="8"/>
      <c r="W6" s="8"/>
      <c r="X6" s="8"/>
      <c r="Y6" s="8"/>
      <c r="Z6" s="8"/>
    </row>
    <row r="7" spans="1:26" ht="14.25" customHeight="1">
      <c r="A7" s="4">
        <v>45939</v>
      </c>
      <c r="B7" s="5" t="s">
        <v>162</v>
      </c>
      <c r="C7" s="5" t="s">
        <v>118</v>
      </c>
      <c r="D7" s="16" t="s">
        <v>527</v>
      </c>
      <c r="E7" s="5" t="s">
        <v>11</v>
      </c>
      <c r="F7" s="5" t="s">
        <v>12</v>
      </c>
      <c r="G7" s="7">
        <v>0.01</v>
      </c>
      <c r="H7" s="5" t="s">
        <v>528</v>
      </c>
      <c r="I7" s="5"/>
      <c r="J7" s="8"/>
      <c r="K7" s="8"/>
      <c r="L7" s="8"/>
      <c r="M7" s="8"/>
      <c r="N7" s="8"/>
      <c r="O7" s="8"/>
      <c r="P7" s="8"/>
      <c r="Q7" s="8"/>
      <c r="R7" s="8"/>
      <c r="S7" s="8"/>
      <c r="T7" s="8"/>
      <c r="U7" s="8"/>
      <c r="V7" s="8"/>
      <c r="W7" s="8"/>
      <c r="X7" s="8"/>
      <c r="Y7" s="8"/>
      <c r="Z7" s="8"/>
    </row>
    <row r="8" spans="1:26" ht="14.25" customHeight="1">
      <c r="A8" s="4">
        <v>45939</v>
      </c>
      <c r="B8" s="5" t="s">
        <v>117</v>
      </c>
      <c r="C8" s="5" t="s">
        <v>118</v>
      </c>
      <c r="D8" s="16" t="s">
        <v>529</v>
      </c>
      <c r="E8" s="5" t="s">
        <v>15</v>
      </c>
      <c r="F8" s="5" t="s">
        <v>14</v>
      </c>
      <c r="G8" s="7">
        <v>-0.01</v>
      </c>
      <c r="H8" s="5"/>
      <c r="I8" s="5"/>
      <c r="J8" s="8"/>
      <c r="K8" s="8"/>
      <c r="L8" s="8"/>
      <c r="M8" s="8"/>
      <c r="N8" s="8"/>
      <c r="O8" s="8"/>
      <c r="P8" s="8"/>
      <c r="Q8" s="8"/>
      <c r="R8" s="8"/>
      <c r="S8" s="8"/>
      <c r="T8" s="8"/>
      <c r="U8" s="8"/>
      <c r="V8" s="8"/>
      <c r="W8" s="8"/>
      <c r="X8" s="8"/>
      <c r="Y8" s="8"/>
      <c r="Z8" s="8"/>
    </row>
    <row r="9" spans="1:26" ht="14.25" customHeight="1">
      <c r="A9" s="4">
        <v>45940</v>
      </c>
      <c r="B9" s="5" t="s">
        <v>8</v>
      </c>
      <c r="C9" s="5" t="s">
        <v>9</v>
      </c>
      <c r="D9" s="16" t="s">
        <v>530</v>
      </c>
      <c r="E9" s="5" t="s">
        <v>11</v>
      </c>
      <c r="F9" s="5" t="s">
        <v>14</v>
      </c>
      <c r="G9" s="7">
        <v>-0.01</v>
      </c>
      <c r="H9" s="5"/>
      <c r="I9" s="5"/>
      <c r="J9" s="8"/>
      <c r="K9" s="8"/>
      <c r="L9" s="8"/>
      <c r="M9" s="8"/>
      <c r="N9" s="8"/>
      <c r="O9" s="8"/>
      <c r="P9" s="8"/>
      <c r="Q9" s="8"/>
      <c r="R9" s="8"/>
      <c r="S9" s="8"/>
      <c r="T9" s="8"/>
      <c r="U9" s="8"/>
      <c r="V9" s="8"/>
      <c r="W9" s="8"/>
      <c r="X9" s="8"/>
      <c r="Y9" s="8"/>
      <c r="Z9" s="8"/>
    </row>
    <row r="10" spans="1:26" ht="14.25" customHeight="1">
      <c r="A10" s="4">
        <v>45944</v>
      </c>
      <c r="B10" s="5" t="s">
        <v>8</v>
      </c>
      <c r="C10" s="5" t="s">
        <v>9</v>
      </c>
      <c r="D10" s="31" t="s">
        <v>531</v>
      </c>
      <c r="E10" s="5" t="s">
        <v>15</v>
      </c>
      <c r="F10" s="5" t="s">
        <v>14</v>
      </c>
      <c r="G10" s="7">
        <v>-0.01</v>
      </c>
      <c r="H10" s="5"/>
      <c r="I10" s="5"/>
      <c r="J10" s="8"/>
      <c r="K10" s="8"/>
      <c r="L10" s="8"/>
      <c r="M10" s="8"/>
      <c r="N10" s="8"/>
      <c r="O10" s="8"/>
      <c r="P10" s="8"/>
      <c r="Q10" s="8"/>
      <c r="R10" s="8"/>
      <c r="S10" s="8"/>
      <c r="T10" s="8"/>
      <c r="U10" s="8"/>
      <c r="V10" s="8"/>
      <c r="W10" s="8"/>
      <c r="X10" s="8"/>
      <c r="Y10" s="8"/>
      <c r="Z10" s="8"/>
    </row>
    <row r="11" spans="1:26" ht="14.25" customHeight="1">
      <c r="A11" s="4">
        <v>45944</v>
      </c>
      <c r="B11" s="5" t="s">
        <v>162</v>
      </c>
      <c r="C11" s="5" t="s">
        <v>118</v>
      </c>
      <c r="D11" s="16" t="s">
        <v>532</v>
      </c>
      <c r="E11" s="5" t="s">
        <v>11</v>
      </c>
      <c r="F11" s="5" t="s">
        <v>12</v>
      </c>
      <c r="G11" s="7">
        <v>0.02</v>
      </c>
      <c r="H11" s="5"/>
      <c r="I11" s="5"/>
      <c r="J11" s="8"/>
      <c r="K11" s="8"/>
      <c r="L11" s="8"/>
      <c r="M11" s="8"/>
      <c r="N11" s="8"/>
      <c r="O11" s="8"/>
      <c r="P11" s="8"/>
      <c r="Q11" s="8"/>
      <c r="R11" s="8"/>
      <c r="S11" s="8"/>
      <c r="T11" s="8"/>
      <c r="U11" s="8"/>
      <c r="V11" s="8"/>
      <c r="W11" s="8"/>
      <c r="X11" s="8"/>
      <c r="Y11" s="8"/>
      <c r="Z11" s="8"/>
    </row>
    <row r="12" spans="1:26" ht="14.25" customHeight="1">
      <c r="A12" s="4">
        <v>45945</v>
      </c>
      <c r="B12" s="5" t="s">
        <v>8</v>
      </c>
      <c r="C12" s="5" t="s">
        <v>9</v>
      </c>
      <c r="D12" s="16" t="s">
        <v>533</v>
      </c>
      <c r="E12" s="5" t="s">
        <v>11</v>
      </c>
      <c r="F12" s="5" t="s">
        <v>14</v>
      </c>
      <c r="G12" s="7">
        <v>-0.01</v>
      </c>
      <c r="H12" s="5"/>
      <c r="I12" s="5"/>
      <c r="J12" s="8"/>
      <c r="K12" s="8"/>
      <c r="L12" s="8"/>
      <c r="M12" s="8"/>
      <c r="N12" s="8"/>
      <c r="O12" s="8"/>
      <c r="P12" s="8"/>
      <c r="Q12" s="8"/>
      <c r="R12" s="8"/>
      <c r="S12" s="8"/>
      <c r="T12" s="8"/>
      <c r="U12" s="8"/>
      <c r="V12" s="8"/>
      <c r="W12" s="8"/>
      <c r="X12" s="8"/>
      <c r="Y12" s="8"/>
      <c r="Z12" s="8"/>
    </row>
    <row r="13" spans="1:26" ht="14.25" customHeight="1">
      <c r="A13" s="4">
        <v>45945</v>
      </c>
      <c r="B13" s="5" t="s">
        <v>162</v>
      </c>
      <c r="C13" s="5" t="s">
        <v>118</v>
      </c>
      <c r="D13" s="16" t="s">
        <v>534</v>
      </c>
      <c r="E13" s="5" t="s">
        <v>11</v>
      </c>
      <c r="F13" s="5" t="s">
        <v>12</v>
      </c>
      <c r="G13" s="7">
        <v>0.01</v>
      </c>
      <c r="H13" s="5" t="s">
        <v>535</v>
      </c>
      <c r="I13" s="5"/>
      <c r="J13" s="8"/>
      <c r="K13" s="8"/>
      <c r="L13" s="8"/>
      <c r="M13" s="8"/>
      <c r="N13" s="8"/>
      <c r="O13" s="8"/>
      <c r="P13" s="8"/>
      <c r="Q13" s="8"/>
      <c r="R13" s="8"/>
      <c r="S13" s="8"/>
      <c r="T13" s="8"/>
      <c r="U13" s="8"/>
      <c r="V13" s="8"/>
      <c r="W13" s="8"/>
      <c r="X13" s="8"/>
      <c r="Y13" s="8"/>
      <c r="Z13" s="8"/>
    </row>
    <row r="14" spans="1:26" ht="14.25" customHeight="1">
      <c r="A14" s="4">
        <v>45946</v>
      </c>
      <c r="B14" s="5" t="s">
        <v>117</v>
      </c>
      <c r="C14" s="5" t="s">
        <v>9</v>
      </c>
      <c r="D14" s="28" t="s">
        <v>536</v>
      </c>
      <c r="E14" s="5" t="s">
        <v>11</v>
      </c>
      <c r="F14" s="5" t="s">
        <v>12</v>
      </c>
      <c r="G14" s="7">
        <v>0.01</v>
      </c>
      <c r="H14" s="5"/>
      <c r="I14" s="5"/>
      <c r="J14" s="8"/>
      <c r="K14" s="8"/>
      <c r="L14" s="8"/>
      <c r="M14" s="8"/>
      <c r="N14" s="8"/>
      <c r="O14" s="8"/>
      <c r="P14" s="8"/>
      <c r="Q14" s="8"/>
      <c r="R14" s="8"/>
      <c r="S14" s="8"/>
      <c r="T14" s="8"/>
      <c r="U14" s="8"/>
      <c r="V14" s="8"/>
      <c r="W14" s="8"/>
      <c r="X14" s="8"/>
      <c r="Y14" s="8"/>
      <c r="Z14" s="8"/>
    </row>
    <row r="15" spans="1:26" ht="14.25" customHeight="1">
      <c r="A15" s="4">
        <v>45946</v>
      </c>
      <c r="B15" s="5" t="s">
        <v>117</v>
      </c>
      <c r="C15" s="5" t="s">
        <v>118</v>
      </c>
      <c r="D15" s="16" t="s">
        <v>537</v>
      </c>
      <c r="E15" s="5" t="s">
        <v>15</v>
      </c>
      <c r="F15" s="5" t="s">
        <v>12</v>
      </c>
      <c r="G15" s="7">
        <v>0.02</v>
      </c>
      <c r="H15" s="5"/>
      <c r="I15" s="5"/>
      <c r="J15" s="8"/>
      <c r="K15" s="8"/>
      <c r="L15" s="8"/>
      <c r="M15" s="8"/>
      <c r="N15" s="8"/>
      <c r="O15" s="8"/>
      <c r="P15" s="8"/>
      <c r="Q15" s="8"/>
      <c r="R15" s="8"/>
      <c r="S15" s="8"/>
      <c r="T15" s="8"/>
      <c r="U15" s="8"/>
      <c r="V15" s="8"/>
      <c r="W15" s="8"/>
      <c r="X15" s="8"/>
      <c r="Y15" s="8"/>
      <c r="Z15" s="8"/>
    </row>
    <row r="16" spans="1:26" ht="14.25" customHeight="1">
      <c r="A16" s="4">
        <v>45947</v>
      </c>
      <c r="B16" s="5" t="s">
        <v>8</v>
      </c>
      <c r="C16" s="5" t="s">
        <v>9</v>
      </c>
      <c r="D16" s="16" t="s">
        <v>538</v>
      </c>
      <c r="E16" s="5" t="s">
        <v>15</v>
      </c>
      <c r="F16" s="5" t="s">
        <v>14</v>
      </c>
      <c r="G16" s="7">
        <v>-0.01</v>
      </c>
      <c r="H16" s="5" t="s">
        <v>539</v>
      </c>
      <c r="I16" s="5"/>
      <c r="J16" s="8"/>
      <c r="K16" s="8"/>
      <c r="L16" s="8"/>
      <c r="M16" s="8"/>
      <c r="N16" s="8"/>
      <c r="O16" s="8"/>
      <c r="P16" s="8"/>
      <c r="Q16" s="8"/>
      <c r="R16" s="8"/>
      <c r="S16" s="8"/>
      <c r="T16" s="8"/>
      <c r="U16" s="8"/>
      <c r="V16" s="8"/>
      <c r="W16" s="8"/>
      <c r="X16" s="8"/>
      <c r="Y16" s="8"/>
      <c r="Z16" s="8"/>
    </row>
    <row r="17" spans="1:26" ht="14.25" customHeight="1">
      <c r="A17" s="4">
        <v>45947</v>
      </c>
      <c r="B17" s="5" t="s">
        <v>8</v>
      </c>
      <c r="C17" s="5" t="s">
        <v>9</v>
      </c>
      <c r="D17" s="16" t="s">
        <v>540</v>
      </c>
      <c r="E17" s="5" t="s">
        <v>15</v>
      </c>
      <c r="F17" s="5" t="s">
        <v>12</v>
      </c>
      <c r="G17" s="7">
        <v>0.01</v>
      </c>
      <c r="H17" s="5" t="s">
        <v>541</v>
      </c>
      <c r="I17" s="5"/>
      <c r="J17" s="8"/>
      <c r="K17" s="8"/>
      <c r="L17" s="8"/>
      <c r="M17" s="8"/>
      <c r="N17" s="8"/>
      <c r="O17" s="8"/>
      <c r="P17" s="8"/>
      <c r="Q17" s="8"/>
      <c r="R17" s="8"/>
      <c r="S17" s="8"/>
      <c r="T17" s="8"/>
      <c r="U17" s="8"/>
      <c r="V17" s="8"/>
      <c r="W17" s="8"/>
      <c r="X17" s="8"/>
      <c r="Y17" s="8"/>
      <c r="Z17" s="8"/>
    </row>
    <row r="18" spans="1:26" ht="14.25" customHeight="1">
      <c r="A18" s="4">
        <v>45951</v>
      </c>
      <c r="B18" s="5" t="s">
        <v>8</v>
      </c>
      <c r="C18" s="5" t="s">
        <v>9</v>
      </c>
      <c r="D18" s="16" t="s">
        <v>542</v>
      </c>
      <c r="E18" s="5" t="s">
        <v>11</v>
      </c>
      <c r="F18" s="5"/>
      <c r="G18" s="7">
        <v>0</v>
      </c>
      <c r="H18" s="5" t="s">
        <v>543</v>
      </c>
      <c r="I18" s="5"/>
      <c r="J18" s="8"/>
      <c r="K18" s="8"/>
      <c r="L18" s="8"/>
      <c r="M18" s="8"/>
      <c r="N18" s="8"/>
      <c r="O18" s="8"/>
      <c r="P18" s="8"/>
      <c r="Q18" s="8"/>
      <c r="R18" s="8"/>
      <c r="S18" s="8"/>
      <c r="T18" s="8"/>
      <c r="U18" s="8"/>
      <c r="V18" s="8"/>
      <c r="W18" s="8"/>
      <c r="X18" s="8"/>
      <c r="Y18" s="8"/>
      <c r="Z18" s="8"/>
    </row>
    <row r="19" spans="1:26" ht="14.25" customHeight="1">
      <c r="A19" s="4">
        <v>45951</v>
      </c>
      <c r="B19" s="5" t="s">
        <v>8</v>
      </c>
      <c r="C19" s="5" t="s">
        <v>9</v>
      </c>
      <c r="D19" s="16" t="s">
        <v>544</v>
      </c>
      <c r="E19" s="5" t="s">
        <v>11</v>
      </c>
      <c r="F19" s="5" t="s">
        <v>14</v>
      </c>
      <c r="G19" s="7">
        <v>-0.01</v>
      </c>
      <c r="H19" s="5"/>
      <c r="I19" s="5"/>
      <c r="J19" s="8"/>
      <c r="K19" s="8"/>
      <c r="L19" s="8"/>
      <c r="M19" s="8"/>
      <c r="N19" s="8"/>
      <c r="O19" s="8"/>
      <c r="P19" s="8"/>
      <c r="Q19" s="8"/>
      <c r="R19" s="8"/>
      <c r="S19" s="8"/>
      <c r="T19" s="8"/>
      <c r="U19" s="8"/>
      <c r="V19" s="8"/>
      <c r="W19" s="8"/>
      <c r="X19" s="8"/>
      <c r="Y19" s="8"/>
      <c r="Z19" s="8"/>
    </row>
    <row r="20" spans="1:26" ht="14.25" customHeight="1">
      <c r="A20" s="4">
        <v>45951</v>
      </c>
      <c r="B20" s="5" t="s">
        <v>232</v>
      </c>
      <c r="C20" s="5" t="s">
        <v>9</v>
      </c>
      <c r="D20" s="28" t="s">
        <v>545</v>
      </c>
      <c r="E20" s="5" t="s">
        <v>15</v>
      </c>
      <c r="F20" s="5" t="s">
        <v>12</v>
      </c>
      <c r="G20" s="7">
        <v>0.02</v>
      </c>
      <c r="H20" s="5" t="s">
        <v>546</v>
      </c>
      <c r="I20" s="5"/>
      <c r="J20" s="8"/>
      <c r="K20" s="8"/>
      <c r="L20" s="8"/>
      <c r="M20" s="8"/>
      <c r="N20" s="8"/>
      <c r="O20" s="8"/>
      <c r="P20" s="8"/>
      <c r="Q20" s="8"/>
      <c r="R20" s="8"/>
      <c r="S20" s="8"/>
      <c r="T20" s="8"/>
      <c r="U20" s="8"/>
      <c r="V20" s="8"/>
      <c r="W20" s="8"/>
      <c r="X20" s="8"/>
      <c r="Y20" s="8"/>
      <c r="Z20" s="8"/>
    </row>
    <row r="21" spans="1:26" ht="14.25" customHeight="1">
      <c r="A21" s="4">
        <v>45952</v>
      </c>
      <c r="B21" s="5" t="s">
        <v>65</v>
      </c>
      <c r="C21" s="5" t="s">
        <v>9</v>
      </c>
      <c r="D21" s="28" t="s">
        <v>547</v>
      </c>
      <c r="E21" s="5" t="s">
        <v>15</v>
      </c>
      <c r="F21" s="5" t="s">
        <v>14</v>
      </c>
      <c r="G21" s="7">
        <v>-2E-3</v>
      </c>
      <c r="H21" s="5" t="s">
        <v>548</v>
      </c>
      <c r="I21" s="5"/>
      <c r="J21" s="8"/>
      <c r="K21" s="8"/>
      <c r="L21" s="8"/>
      <c r="M21" s="8"/>
      <c r="N21" s="8"/>
      <c r="O21" s="8"/>
      <c r="P21" s="8"/>
      <c r="Q21" s="8"/>
      <c r="R21" s="8"/>
      <c r="S21" s="8"/>
      <c r="T21" s="8"/>
      <c r="U21" s="8"/>
      <c r="V21" s="8"/>
      <c r="W21" s="8"/>
      <c r="X21" s="8"/>
      <c r="Y21" s="8"/>
      <c r="Z21" s="8"/>
    </row>
    <row r="22" spans="1:26" ht="14.25" customHeight="1">
      <c r="A22" s="4">
        <v>45952</v>
      </c>
      <c r="B22" s="5" t="s">
        <v>162</v>
      </c>
      <c r="C22" s="5" t="s">
        <v>118</v>
      </c>
      <c r="D22" s="16" t="s">
        <v>549</v>
      </c>
      <c r="E22" s="5" t="s">
        <v>11</v>
      </c>
      <c r="F22" s="5" t="s">
        <v>12</v>
      </c>
      <c r="G22" s="7">
        <v>1.6E-2</v>
      </c>
      <c r="H22" s="5" t="s">
        <v>550</v>
      </c>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4.25" customHeight="1">
      <c r="A29" s="4"/>
      <c r="B29" s="5"/>
      <c r="C29" s="5"/>
      <c r="D29" s="5"/>
      <c r="E29" s="5"/>
      <c r="F29" s="5"/>
      <c r="G29" s="7"/>
      <c r="H29" s="5"/>
      <c r="I29" s="5"/>
      <c r="J29" s="8"/>
      <c r="K29" s="8"/>
      <c r="L29" s="8"/>
      <c r="M29" s="8"/>
      <c r="N29" s="8"/>
      <c r="O29" s="8"/>
      <c r="P29" s="8"/>
      <c r="Q29" s="8"/>
      <c r="R29" s="8"/>
      <c r="S29" s="8"/>
      <c r="T29" s="8"/>
      <c r="U29" s="8"/>
      <c r="V29" s="8"/>
      <c r="W29" s="8"/>
      <c r="X29" s="8"/>
      <c r="Y29" s="8"/>
      <c r="Z29" s="8"/>
    </row>
    <row r="30" spans="1:26" ht="15" customHeight="1">
      <c r="A30" s="4"/>
      <c r="B30" s="5"/>
      <c r="C30" s="42" t="s">
        <v>27</v>
      </c>
      <c r="D30" s="43"/>
      <c r="E30" s="43"/>
      <c r="F30" s="44"/>
      <c r="G30" s="7"/>
      <c r="H30" s="5"/>
      <c r="I30" s="5"/>
      <c r="J30" s="8"/>
      <c r="K30" s="8"/>
      <c r="L30" s="8"/>
      <c r="M30" s="8"/>
      <c r="N30" s="8"/>
      <c r="O30" s="8"/>
      <c r="P30" s="8"/>
      <c r="Q30" s="8"/>
      <c r="R30" s="8"/>
      <c r="S30" s="8"/>
      <c r="T30" s="8"/>
      <c r="U30" s="8"/>
      <c r="V30" s="8"/>
      <c r="W30" s="8"/>
      <c r="X30" s="8"/>
      <c r="Y30" s="8"/>
      <c r="Z30" s="8"/>
    </row>
    <row r="31" spans="1:26" ht="14.25" customHeight="1">
      <c r="A31" s="4"/>
      <c r="B31" s="5"/>
      <c r="C31" s="9"/>
      <c r="D31" s="10" t="s">
        <v>28</v>
      </c>
      <c r="E31" s="5">
        <f>COUNTIF(F2:F29,"WON")</f>
        <v>13</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29</v>
      </c>
      <c r="E32" s="5">
        <f>COUNTIF(F2:F29,"LOST")</f>
        <v>7</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30</v>
      </c>
      <c r="E33" s="5">
        <f>SUM(E31:E32)</f>
        <v>20</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31</v>
      </c>
      <c r="E34" s="7">
        <f>SUM(G2:G29)</f>
        <v>0.10299999999999999</v>
      </c>
      <c r="F34" s="12"/>
      <c r="G34" s="5"/>
      <c r="H34" s="8"/>
      <c r="I34" s="5"/>
      <c r="J34" s="8"/>
      <c r="K34" s="8"/>
      <c r="L34" s="8"/>
      <c r="M34" s="8"/>
      <c r="N34" s="8"/>
      <c r="O34" s="8"/>
      <c r="P34" s="8"/>
      <c r="Q34" s="8"/>
      <c r="R34" s="8"/>
      <c r="S34" s="8"/>
      <c r="T34" s="8"/>
      <c r="U34" s="8"/>
      <c r="V34" s="8"/>
      <c r="W34" s="8"/>
      <c r="X34" s="8"/>
      <c r="Y34" s="8"/>
      <c r="Z34" s="8"/>
    </row>
    <row r="35" spans="1:26" ht="14.25" customHeight="1">
      <c r="A35" s="4"/>
      <c r="B35" s="5"/>
      <c r="C35" s="9"/>
      <c r="D35" s="10" t="s">
        <v>32</v>
      </c>
      <c r="E35" s="7">
        <f>'Data Calcs'!$S$2</f>
        <v>0.1</v>
      </c>
      <c r="F35" s="12" t="str">
        <f>IF(E34&gt;=E35,"ACHIEVED","")</f>
        <v>ACHIEVED</v>
      </c>
      <c r="G35" s="5"/>
      <c r="H35" s="8"/>
      <c r="I35" s="5"/>
      <c r="J35" s="8"/>
      <c r="K35" s="8"/>
      <c r="L35" s="8"/>
      <c r="M35" s="8"/>
      <c r="N35" s="8"/>
      <c r="O35" s="8"/>
      <c r="P35" s="8"/>
      <c r="Q35" s="8"/>
      <c r="R35" s="8"/>
      <c r="S35" s="8"/>
      <c r="T35" s="8"/>
      <c r="U35" s="8"/>
      <c r="V35" s="8"/>
      <c r="W35" s="8"/>
      <c r="X35" s="8"/>
      <c r="Y35" s="8"/>
      <c r="Z35" s="8"/>
    </row>
    <row r="36" spans="1:26" ht="14.25" customHeight="1">
      <c r="A36" s="4"/>
      <c r="B36" s="5"/>
      <c r="C36" s="13"/>
      <c r="D36" s="14"/>
      <c r="E36" s="14"/>
      <c r="F36" s="14"/>
      <c r="G36" s="5"/>
      <c r="H36" s="8"/>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5"/>
      <c r="J38" s="8"/>
      <c r="K38" s="8"/>
      <c r="L38" s="8"/>
      <c r="M38" s="8"/>
      <c r="N38" s="8"/>
      <c r="O38" s="8"/>
      <c r="P38" s="8"/>
      <c r="Q38" s="8"/>
      <c r="R38" s="8"/>
      <c r="S38" s="8"/>
      <c r="T38" s="8"/>
      <c r="U38" s="8"/>
      <c r="V38" s="8"/>
      <c r="W38" s="8"/>
      <c r="X38" s="8"/>
      <c r="Y38" s="8"/>
      <c r="Z38" s="8"/>
    </row>
    <row r="39" spans="1:26" ht="14.25" customHeight="1">
      <c r="A39" s="4" t="s">
        <v>33</v>
      </c>
      <c r="B39" s="33"/>
      <c r="C39" s="33"/>
      <c r="D39" s="33"/>
      <c r="E39" s="33"/>
      <c r="F39" s="33"/>
      <c r="G39" s="33"/>
      <c r="H39" s="5"/>
      <c r="I39" s="5"/>
      <c r="J39" s="8"/>
      <c r="K39" s="8"/>
      <c r="L39" s="8"/>
      <c r="M39" s="8"/>
      <c r="N39" s="8"/>
      <c r="O39" s="8"/>
      <c r="P39" s="8"/>
      <c r="Q39" s="8"/>
      <c r="R39" s="8"/>
      <c r="S39" s="8"/>
      <c r="T39" s="8"/>
      <c r="U39" s="8"/>
      <c r="V39" s="8"/>
      <c r="W39" s="8"/>
      <c r="X39" s="8"/>
      <c r="Y39" s="8"/>
      <c r="Z39" s="8"/>
    </row>
    <row r="40" spans="1:26" ht="14.25" customHeight="1">
      <c r="A40" s="4" t="s">
        <v>0</v>
      </c>
      <c r="B40" s="2" t="s">
        <v>1</v>
      </c>
      <c r="C40" s="2" t="s">
        <v>2</v>
      </c>
      <c r="D40" s="2" t="s">
        <v>3</v>
      </c>
      <c r="E40" s="2" t="s">
        <v>4</v>
      </c>
      <c r="F40" s="2" t="s">
        <v>5</v>
      </c>
      <c r="G40" s="3" t="s">
        <v>6</v>
      </c>
      <c r="H40" s="5"/>
      <c r="I40" s="5"/>
      <c r="J40" s="8"/>
      <c r="K40" s="8"/>
      <c r="L40" s="8"/>
      <c r="M40" s="8"/>
      <c r="N40" s="8"/>
      <c r="O40" s="8"/>
      <c r="P40" s="8"/>
      <c r="Q40" s="8"/>
      <c r="R40" s="8"/>
      <c r="S40" s="8"/>
      <c r="T40" s="8"/>
      <c r="U40" s="8"/>
      <c r="V40" s="8"/>
      <c r="W40" s="8"/>
      <c r="X40" s="8"/>
      <c r="Y40" s="8"/>
      <c r="Z40" s="8"/>
    </row>
    <row r="41" spans="1:26" ht="14.25" customHeight="1">
      <c r="A41" s="4">
        <v>45953</v>
      </c>
      <c r="B41" s="5" t="s">
        <v>162</v>
      </c>
      <c r="C41" s="5" t="s">
        <v>9</v>
      </c>
      <c r="D41" s="31" t="s">
        <v>551</v>
      </c>
      <c r="E41" s="5" t="s">
        <v>15</v>
      </c>
      <c r="F41" s="5" t="s">
        <v>12</v>
      </c>
      <c r="G41" s="7">
        <v>0.02</v>
      </c>
      <c r="H41" s="5"/>
      <c r="I41" s="5"/>
      <c r="J41" s="8"/>
      <c r="K41" s="8"/>
      <c r="L41" s="8"/>
      <c r="M41" s="8"/>
      <c r="N41" s="8"/>
      <c r="O41" s="8"/>
      <c r="P41" s="8"/>
      <c r="Q41" s="8"/>
      <c r="R41" s="8"/>
      <c r="S41" s="8"/>
      <c r="T41" s="8"/>
      <c r="U41" s="8"/>
      <c r="V41" s="8"/>
      <c r="W41" s="8"/>
      <c r="X41" s="8"/>
      <c r="Y41" s="8"/>
      <c r="Z41" s="8"/>
    </row>
    <row r="42" spans="1:26" ht="14.25" customHeight="1">
      <c r="A42" s="4">
        <v>45954</v>
      </c>
      <c r="B42" s="5" t="s">
        <v>8</v>
      </c>
      <c r="C42" s="5" t="s">
        <v>9</v>
      </c>
      <c r="D42" s="16" t="s">
        <v>552</v>
      </c>
      <c r="E42" s="5" t="s">
        <v>11</v>
      </c>
      <c r="F42" s="5" t="s">
        <v>12</v>
      </c>
      <c r="G42" s="7">
        <v>0.01</v>
      </c>
      <c r="H42" s="5" t="s">
        <v>553</v>
      </c>
      <c r="I42" s="5"/>
      <c r="J42" s="8"/>
      <c r="K42" s="8"/>
      <c r="L42" s="8"/>
      <c r="M42" s="8"/>
      <c r="N42" s="8"/>
      <c r="O42" s="8"/>
      <c r="P42" s="8"/>
      <c r="Q42" s="8"/>
      <c r="R42" s="8"/>
      <c r="S42" s="8"/>
      <c r="T42" s="8"/>
      <c r="U42" s="8"/>
      <c r="V42" s="8"/>
      <c r="W42" s="8"/>
      <c r="X42" s="8"/>
      <c r="Y42" s="8"/>
      <c r="Z42" s="8"/>
    </row>
    <row r="43" spans="1:26" ht="14.25" customHeight="1">
      <c r="A43" s="4">
        <v>45959</v>
      </c>
      <c r="B43" s="5" t="s">
        <v>65</v>
      </c>
      <c r="C43" s="5" t="s">
        <v>9</v>
      </c>
      <c r="D43" s="16" t="s">
        <v>554</v>
      </c>
      <c r="E43" s="5" t="s">
        <v>15</v>
      </c>
      <c r="F43" s="5" t="s">
        <v>12</v>
      </c>
      <c r="G43" s="7">
        <v>0.02</v>
      </c>
      <c r="H43" s="5"/>
      <c r="I43" s="5"/>
      <c r="J43" s="8"/>
      <c r="K43" s="8"/>
      <c r="L43" s="8"/>
      <c r="M43" s="8"/>
      <c r="N43" s="8"/>
      <c r="O43" s="8"/>
      <c r="P43" s="8"/>
      <c r="Q43" s="8"/>
      <c r="R43" s="8"/>
      <c r="S43" s="8"/>
      <c r="T43" s="8"/>
      <c r="U43" s="8"/>
      <c r="V43" s="8"/>
      <c r="W43" s="8"/>
      <c r="X43" s="8"/>
      <c r="Y43" s="8"/>
      <c r="Z43" s="8"/>
    </row>
    <row r="44" spans="1:26" ht="14.25" customHeight="1">
      <c r="A44" s="4">
        <v>45959</v>
      </c>
      <c r="B44" s="5" t="s">
        <v>232</v>
      </c>
      <c r="C44" s="5" t="s">
        <v>118</v>
      </c>
      <c r="D44" s="16" t="s">
        <v>555</v>
      </c>
      <c r="E44" s="5" t="s">
        <v>15</v>
      </c>
      <c r="F44" s="5" t="s">
        <v>12</v>
      </c>
      <c r="G44" s="7">
        <v>5.0000000000000001E-3</v>
      </c>
      <c r="H44" s="5" t="s">
        <v>556</v>
      </c>
      <c r="I44" s="5"/>
      <c r="J44" s="8"/>
      <c r="K44" s="8"/>
      <c r="L44" s="8"/>
      <c r="M44" s="8"/>
      <c r="N44" s="8"/>
      <c r="O44" s="8"/>
      <c r="P44" s="8"/>
      <c r="Q44" s="8"/>
      <c r="R44" s="8"/>
      <c r="S44" s="8"/>
      <c r="T44" s="8"/>
      <c r="U44" s="8"/>
      <c r="V44" s="8"/>
      <c r="W44" s="8"/>
      <c r="X44" s="8"/>
      <c r="Y44" s="8"/>
      <c r="Z44" s="8"/>
    </row>
    <row r="45" spans="1:26" ht="14.25" customHeight="1">
      <c r="A45" s="4">
        <v>45960</v>
      </c>
      <c r="B45" s="5" t="s">
        <v>65</v>
      </c>
      <c r="C45" s="5" t="s">
        <v>9</v>
      </c>
      <c r="D45" s="16" t="s">
        <v>557</v>
      </c>
      <c r="E45" s="5" t="s">
        <v>15</v>
      </c>
      <c r="F45" s="5" t="s">
        <v>12</v>
      </c>
      <c r="G45" s="7">
        <v>0.02</v>
      </c>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E31</f>
        <v>13</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7</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20</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0.10299999999999999</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0.65</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COUNTIF(F41:F89,"WON")</f>
        <v>5</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COUNTIF(F41:F89,"LOST")</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5</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SUM(G40:G89)</f>
        <v>7.4999999999999997E-2</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1</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18</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7</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25</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0.17799999999999999</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0.72</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5">
    <mergeCell ref="C30:F30"/>
    <mergeCell ref="C90:F90"/>
    <mergeCell ref="C92:F92"/>
    <mergeCell ref="C99:F99"/>
    <mergeCell ref="C105:F105"/>
  </mergeCells>
  <conditionalFormatting sqref="E34:E35 G38 E97 F100:F103 F112 G113:G1000">
    <cfRule type="cellIs" dxfId="15" priority="1" operator="lessThan">
      <formula>0</formula>
    </cfRule>
    <cfRule type="cellIs" dxfId="14" priority="2" operator="greaterThan">
      <formula>0</formula>
    </cfRule>
  </conditionalFormatting>
  <conditionalFormatting sqref="G2:G31 G41:G90">
    <cfRule type="cellIs" dxfId="13" priority="3" operator="lessThan">
      <formula>0</formula>
    </cfRule>
    <cfRule type="cellIs" dxfId="12" priority="4" operator="greaterThan">
      <formula>0</formula>
    </cfRule>
  </conditionalFormatting>
  <hyperlinks>
    <hyperlink ref="D2" r:id="rId1" xr:uid="{00000000-0004-0000-1500-000000000000}"/>
    <hyperlink ref="D3" r:id="rId2" xr:uid="{00000000-0004-0000-1500-000001000000}"/>
    <hyperlink ref="D4" r:id="rId3" xr:uid="{00000000-0004-0000-1500-000002000000}"/>
    <hyperlink ref="D5" r:id="rId4" xr:uid="{00000000-0004-0000-1500-000003000000}"/>
    <hyperlink ref="D6" r:id="rId5" xr:uid="{00000000-0004-0000-1500-000004000000}"/>
    <hyperlink ref="D7" r:id="rId6" xr:uid="{00000000-0004-0000-1500-000005000000}"/>
    <hyperlink ref="D8" r:id="rId7" xr:uid="{00000000-0004-0000-1500-000006000000}"/>
    <hyperlink ref="D9" r:id="rId8" xr:uid="{00000000-0004-0000-1500-000007000000}"/>
    <hyperlink ref="D10" r:id="rId9" xr:uid="{00000000-0004-0000-1500-000008000000}"/>
    <hyperlink ref="D11" r:id="rId10" xr:uid="{00000000-0004-0000-1500-000009000000}"/>
    <hyperlink ref="D12" r:id="rId11" xr:uid="{00000000-0004-0000-1500-00000A000000}"/>
    <hyperlink ref="D13" r:id="rId12" xr:uid="{00000000-0004-0000-1500-00000B000000}"/>
    <hyperlink ref="D14" r:id="rId13" xr:uid="{00000000-0004-0000-1500-00000C000000}"/>
    <hyperlink ref="D15" r:id="rId14" xr:uid="{00000000-0004-0000-1500-00000D000000}"/>
    <hyperlink ref="D16" r:id="rId15" xr:uid="{00000000-0004-0000-1500-00000E000000}"/>
    <hyperlink ref="D17" r:id="rId16" xr:uid="{00000000-0004-0000-1500-00000F000000}"/>
    <hyperlink ref="D18" r:id="rId17" xr:uid="{00000000-0004-0000-1500-000010000000}"/>
    <hyperlink ref="D19" r:id="rId18" xr:uid="{00000000-0004-0000-1500-000011000000}"/>
    <hyperlink ref="D20" r:id="rId19" xr:uid="{00000000-0004-0000-1500-000012000000}"/>
    <hyperlink ref="D21" r:id="rId20" xr:uid="{00000000-0004-0000-1500-000013000000}"/>
    <hyperlink ref="D22" r:id="rId21" xr:uid="{00000000-0004-0000-1500-000014000000}"/>
    <hyperlink ref="D41" r:id="rId22" xr:uid="{00000000-0004-0000-1500-000015000000}"/>
    <hyperlink ref="D42" r:id="rId23" xr:uid="{00000000-0004-0000-1500-000016000000}"/>
    <hyperlink ref="D43" r:id="rId24" xr:uid="{00000000-0004-0000-1500-000017000000}"/>
    <hyperlink ref="D44" r:id="rId25" xr:uid="{00000000-0004-0000-1500-000018000000}"/>
    <hyperlink ref="D45" r:id="rId26" xr:uid="{00000000-0004-0000-1500-000019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500-000000000000}">
          <x14:formula1>
            <xm:f>'Data Calcs'!$K$2:$K$25</xm:f>
          </x14:formula1>
          <xm:sqref>B2:B29 B41:B89</xm:sqref>
        </x14:dataValidation>
        <x14:dataValidation type="list" allowBlank="1" showErrorMessage="1" xr:uid="{00000000-0002-0000-1500-000001000000}">
          <x14:formula1>
            <xm:f>'Data Calcs'!$Q$2:$Q$3</xm:f>
          </x14:formula1>
          <xm:sqref>F2:F29 F41:F89</xm:sqref>
        </x14:dataValidation>
        <x14:dataValidation type="list" allowBlank="1" showErrorMessage="1" xr:uid="{00000000-0002-0000-1500-000002000000}">
          <x14:formula1>
            <xm:f>'Data Calcs'!$O$2:$O$3</xm:f>
          </x14:formula1>
          <xm:sqref>E2:E29 E41:E89</xm:sqref>
        </x14:dataValidation>
        <x14:dataValidation type="list" allowBlank="1" showErrorMessage="1" xr:uid="{00000000-0002-0000-1500-000003000000}">
          <x14:formula1>
            <xm:f>'Data Calcs'!$M$2:$M$25</xm:f>
          </x14:formula1>
          <xm:sqref>C2:C29 C41:C89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X1000"/>
  <sheetViews>
    <sheetView workbookViewId="0"/>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4" width="8.7265625" customWidth="1"/>
  </cols>
  <sheetData>
    <row r="1" spans="1:24"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row>
    <row r="2" spans="1:24" ht="14.25" customHeight="1">
      <c r="A2" s="4">
        <v>45964</v>
      </c>
      <c r="B2" s="5" t="s">
        <v>65</v>
      </c>
      <c r="C2" s="5" t="s">
        <v>9</v>
      </c>
      <c r="D2" s="34" t="s">
        <v>558</v>
      </c>
      <c r="E2" s="5" t="s">
        <v>559</v>
      </c>
      <c r="F2" s="5" t="s">
        <v>14</v>
      </c>
      <c r="G2" s="22">
        <v>-0.01</v>
      </c>
      <c r="H2" s="23"/>
      <c r="I2" s="8"/>
      <c r="J2" s="8"/>
      <c r="K2" s="8"/>
      <c r="L2" s="8"/>
      <c r="M2" s="8"/>
      <c r="N2" s="8"/>
      <c r="O2" s="8"/>
      <c r="P2" s="8"/>
      <c r="Q2" s="8"/>
      <c r="R2" s="8"/>
      <c r="S2" s="8"/>
      <c r="T2" s="8"/>
      <c r="U2" s="8"/>
      <c r="V2" s="8"/>
      <c r="W2" s="8"/>
      <c r="X2" s="8"/>
    </row>
    <row r="3" spans="1:24" ht="14.25" customHeight="1">
      <c r="A3" s="4">
        <v>45965</v>
      </c>
      <c r="B3" s="5" t="s">
        <v>8</v>
      </c>
      <c r="C3" s="5" t="s">
        <v>9</v>
      </c>
      <c r="D3" s="21" t="s">
        <v>560</v>
      </c>
      <c r="E3" s="5" t="s">
        <v>561</v>
      </c>
      <c r="F3" s="5" t="s">
        <v>12</v>
      </c>
      <c r="G3" s="35">
        <v>0.02</v>
      </c>
      <c r="H3" s="23"/>
      <c r="I3" s="8"/>
      <c r="J3" s="8"/>
      <c r="K3" s="8"/>
      <c r="L3" s="8"/>
      <c r="M3" s="8"/>
      <c r="N3" s="8"/>
      <c r="O3" s="8"/>
      <c r="P3" s="8"/>
      <c r="Q3" s="8"/>
      <c r="R3" s="8"/>
      <c r="S3" s="8"/>
      <c r="T3" s="8"/>
      <c r="U3" s="8"/>
      <c r="V3" s="8"/>
      <c r="W3" s="8"/>
      <c r="X3" s="8"/>
    </row>
    <row r="4" spans="1:24" ht="14.25" customHeight="1">
      <c r="A4" s="4">
        <v>45966</v>
      </c>
      <c r="B4" s="5" t="s">
        <v>65</v>
      </c>
      <c r="C4" s="5" t="s">
        <v>9</v>
      </c>
      <c r="D4" s="21" t="s">
        <v>562</v>
      </c>
      <c r="E4" s="5" t="s">
        <v>561</v>
      </c>
      <c r="F4" s="5" t="s">
        <v>12</v>
      </c>
      <c r="G4" s="35">
        <v>0.01</v>
      </c>
      <c r="H4" s="5" t="s">
        <v>563</v>
      </c>
      <c r="I4" s="8"/>
      <c r="J4" s="8"/>
      <c r="K4" s="8"/>
      <c r="L4" s="8"/>
      <c r="M4" s="8"/>
      <c r="N4" s="8"/>
      <c r="O4" s="8"/>
      <c r="P4" s="8"/>
      <c r="Q4" s="8"/>
      <c r="R4" s="8"/>
      <c r="S4" s="8"/>
      <c r="T4" s="8"/>
      <c r="U4" s="8"/>
      <c r="V4" s="8"/>
      <c r="W4" s="8"/>
      <c r="X4" s="8"/>
    </row>
    <row r="5" spans="1:24" ht="14.25" customHeight="1">
      <c r="A5" s="4">
        <v>45967</v>
      </c>
      <c r="B5" s="5" t="s">
        <v>8</v>
      </c>
      <c r="C5" s="5" t="s">
        <v>9</v>
      </c>
      <c r="D5" s="21" t="s">
        <v>564</v>
      </c>
      <c r="E5" s="5" t="s">
        <v>561</v>
      </c>
      <c r="F5" s="5" t="s">
        <v>14</v>
      </c>
      <c r="G5" s="22">
        <v>-0.01</v>
      </c>
      <c r="H5" s="5" t="s">
        <v>565</v>
      </c>
      <c r="I5" s="8"/>
      <c r="J5" s="8"/>
      <c r="K5" s="8"/>
      <c r="L5" s="8"/>
      <c r="M5" s="8"/>
      <c r="N5" s="8"/>
      <c r="O5" s="8"/>
      <c r="P5" s="8"/>
      <c r="Q5" s="8"/>
      <c r="R5" s="8"/>
      <c r="S5" s="8"/>
      <c r="T5" s="8"/>
      <c r="U5" s="8"/>
      <c r="V5" s="8"/>
      <c r="W5" s="8"/>
      <c r="X5" s="8"/>
    </row>
    <row r="6" spans="1:24" ht="14.25" customHeight="1">
      <c r="A6" s="4">
        <v>45967</v>
      </c>
      <c r="B6" s="5" t="s">
        <v>315</v>
      </c>
      <c r="C6" s="5" t="s">
        <v>9</v>
      </c>
      <c r="D6" s="21" t="s">
        <v>566</v>
      </c>
      <c r="E6" s="5" t="s">
        <v>559</v>
      </c>
      <c r="F6" s="5" t="s">
        <v>12</v>
      </c>
      <c r="G6" s="35">
        <v>0.01</v>
      </c>
      <c r="H6" s="23"/>
      <c r="I6" s="8"/>
      <c r="J6" s="8"/>
      <c r="K6" s="8"/>
      <c r="L6" s="8"/>
      <c r="M6" s="8"/>
      <c r="N6" s="8"/>
      <c r="O6" s="8"/>
      <c r="P6" s="8"/>
      <c r="Q6" s="8"/>
      <c r="R6" s="8"/>
      <c r="S6" s="8"/>
      <c r="T6" s="8"/>
      <c r="U6" s="8"/>
      <c r="V6" s="8"/>
      <c r="W6" s="8"/>
      <c r="X6" s="8"/>
    </row>
    <row r="7" spans="1:24" ht="14.25" customHeight="1">
      <c r="A7" s="4">
        <v>45968</v>
      </c>
      <c r="B7" s="5" t="s">
        <v>162</v>
      </c>
      <c r="C7" s="5" t="s">
        <v>118</v>
      </c>
      <c r="D7" s="21" t="s">
        <v>567</v>
      </c>
      <c r="E7" s="5" t="s">
        <v>561</v>
      </c>
      <c r="F7" s="5" t="s">
        <v>12</v>
      </c>
      <c r="G7" s="35">
        <v>0.02</v>
      </c>
      <c r="H7" s="23"/>
      <c r="I7" s="8"/>
      <c r="J7" s="8"/>
      <c r="K7" s="8"/>
      <c r="L7" s="8"/>
      <c r="M7" s="8"/>
      <c r="N7" s="8"/>
      <c r="O7" s="8"/>
      <c r="P7" s="8"/>
      <c r="Q7" s="8"/>
      <c r="R7" s="8"/>
      <c r="S7" s="8"/>
      <c r="T7" s="8"/>
      <c r="U7" s="8"/>
      <c r="V7" s="8"/>
      <c r="W7" s="8"/>
      <c r="X7" s="8"/>
    </row>
    <row r="8" spans="1:24" ht="14.25" customHeight="1">
      <c r="A8" s="4">
        <v>45971</v>
      </c>
      <c r="B8" s="5" t="s">
        <v>162</v>
      </c>
      <c r="C8" s="5" t="s">
        <v>118</v>
      </c>
      <c r="D8" s="21" t="s">
        <v>568</v>
      </c>
      <c r="E8" s="5" t="s">
        <v>559</v>
      </c>
      <c r="F8" s="5" t="s">
        <v>12</v>
      </c>
      <c r="G8" s="35">
        <v>0.01</v>
      </c>
      <c r="H8" s="5" t="s">
        <v>348</v>
      </c>
      <c r="I8" s="8"/>
      <c r="J8" s="8"/>
      <c r="K8" s="8"/>
      <c r="L8" s="8"/>
      <c r="M8" s="8"/>
      <c r="N8" s="8"/>
      <c r="O8" s="8"/>
      <c r="P8" s="8"/>
      <c r="Q8" s="8"/>
      <c r="R8" s="8"/>
      <c r="S8" s="8"/>
      <c r="T8" s="8"/>
      <c r="U8" s="8"/>
      <c r="V8" s="8"/>
      <c r="W8" s="8"/>
      <c r="X8" s="8"/>
    </row>
    <row r="9" spans="1:24" ht="14.25" customHeight="1">
      <c r="A9" s="4">
        <v>45972</v>
      </c>
      <c r="B9" s="5" t="s">
        <v>8</v>
      </c>
      <c r="C9" s="5" t="s">
        <v>9</v>
      </c>
      <c r="D9" s="21" t="s">
        <v>569</v>
      </c>
      <c r="E9" s="5" t="s">
        <v>561</v>
      </c>
      <c r="F9" s="5" t="s">
        <v>12</v>
      </c>
      <c r="G9" s="35">
        <v>0.01</v>
      </c>
      <c r="H9" s="23"/>
      <c r="I9" s="8"/>
      <c r="J9" s="8"/>
      <c r="K9" s="8"/>
      <c r="L9" s="8"/>
      <c r="M9" s="8"/>
      <c r="N9" s="8"/>
      <c r="O9" s="8"/>
      <c r="P9" s="8"/>
      <c r="Q9" s="8"/>
      <c r="R9" s="8"/>
      <c r="S9" s="8"/>
      <c r="T9" s="8"/>
      <c r="U9" s="8"/>
      <c r="V9" s="8"/>
      <c r="W9" s="8"/>
      <c r="X9" s="8"/>
    </row>
    <row r="10" spans="1:24" ht="14.25" customHeight="1">
      <c r="A10" s="4">
        <v>45972</v>
      </c>
      <c r="B10" s="5" t="s">
        <v>65</v>
      </c>
      <c r="C10" s="5" t="s">
        <v>118</v>
      </c>
      <c r="D10" s="21" t="s">
        <v>570</v>
      </c>
      <c r="E10" s="5" t="s">
        <v>561</v>
      </c>
      <c r="F10" s="5" t="s">
        <v>14</v>
      </c>
      <c r="G10" s="22">
        <v>-0.01</v>
      </c>
      <c r="H10" s="23"/>
      <c r="I10" s="8"/>
      <c r="J10" s="8"/>
      <c r="K10" s="8"/>
      <c r="L10" s="8"/>
      <c r="M10" s="8"/>
      <c r="N10" s="8"/>
      <c r="O10" s="8"/>
      <c r="P10" s="8"/>
      <c r="Q10" s="8"/>
      <c r="R10" s="8"/>
      <c r="S10" s="8"/>
      <c r="T10" s="8"/>
      <c r="U10" s="8"/>
      <c r="V10" s="8"/>
      <c r="W10" s="8"/>
      <c r="X10" s="8"/>
    </row>
    <row r="11" spans="1:24" ht="14.25" customHeight="1">
      <c r="A11" s="4">
        <v>45973</v>
      </c>
      <c r="B11" s="5" t="s">
        <v>65</v>
      </c>
      <c r="C11" s="5" t="s">
        <v>9</v>
      </c>
      <c r="D11" s="21" t="s">
        <v>571</v>
      </c>
      <c r="E11" s="5" t="s">
        <v>559</v>
      </c>
      <c r="F11" s="5" t="s">
        <v>14</v>
      </c>
      <c r="G11" s="22">
        <v>-0.01</v>
      </c>
      <c r="H11" s="23"/>
      <c r="I11" s="8"/>
      <c r="J11" s="8"/>
      <c r="K11" s="8"/>
      <c r="L11" s="8"/>
      <c r="M11" s="8"/>
      <c r="N11" s="8"/>
      <c r="O11" s="8"/>
      <c r="P11" s="8"/>
      <c r="Q11" s="8"/>
      <c r="R11" s="8"/>
      <c r="S11" s="8"/>
      <c r="T11" s="8"/>
      <c r="U11" s="8"/>
      <c r="V11" s="8"/>
      <c r="W11" s="8"/>
      <c r="X11" s="8"/>
    </row>
    <row r="12" spans="1:24" ht="14.25" customHeight="1">
      <c r="A12" s="4">
        <v>45973</v>
      </c>
      <c r="B12" s="5" t="s">
        <v>162</v>
      </c>
      <c r="C12" s="5" t="s">
        <v>118</v>
      </c>
      <c r="D12" s="21" t="s">
        <v>572</v>
      </c>
      <c r="E12" s="5" t="s">
        <v>561</v>
      </c>
      <c r="F12" s="5" t="s">
        <v>12</v>
      </c>
      <c r="G12" s="35">
        <v>0.02</v>
      </c>
      <c r="H12" s="23"/>
      <c r="I12" s="8"/>
      <c r="J12" s="8"/>
      <c r="K12" s="8"/>
      <c r="L12" s="8"/>
      <c r="M12" s="8"/>
      <c r="N12" s="8"/>
      <c r="O12" s="8"/>
      <c r="P12" s="8"/>
      <c r="Q12" s="8"/>
      <c r="R12" s="8"/>
      <c r="S12" s="8"/>
      <c r="T12" s="8"/>
      <c r="U12" s="8"/>
      <c r="V12" s="8"/>
      <c r="W12" s="8"/>
      <c r="X12" s="8"/>
    </row>
    <row r="13" spans="1:24" ht="14.25" customHeight="1">
      <c r="A13" s="4">
        <v>45974</v>
      </c>
      <c r="B13" s="5" t="s">
        <v>8</v>
      </c>
      <c r="C13" s="5" t="s">
        <v>9</v>
      </c>
      <c r="D13" s="21" t="s">
        <v>573</v>
      </c>
      <c r="E13" s="5" t="s">
        <v>561</v>
      </c>
      <c r="F13" s="5" t="s">
        <v>14</v>
      </c>
      <c r="G13" s="22">
        <v>-0.01</v>
      </c>
      <c r="H13" s="23"/>
      <c r="I13" s="8"/>
      <c r="J13" s="8"/>
      <c r="K13" s="8"/>
      <c r="L13" s="8"/>
      <c r="M13" s="8"/>
      <c r="N13" s="8"/>
      <c r="O13" s="8"/>
      <c r="P13" s="8"/>
      <c r="Q13" s="8"/>
      <c r="R13" s="8"/>
      <c r="S13" s="8"/>
      <c r="T13" s="8"/>
      <c r="U13" s="8"/>
      <c r="V13" s="8"/>
      <c r="W13" s="8"/>
      <c r="X13" s="8"/>
    </row>
    <row r="14" spans="1:24" ht="14.25" customHeight="1">
      <c r="A14" s="4">
        <v>45974</v>
      </c>
      <c r="B14" s="5" t="s">
        <v>162</v>
      </c>
      <c r="C14" s="5" t="s">
        <v>118</v>
      </c>
      <c r="D14" s="21" t="s">
        <v>574</v>
      </c>
      <c r="E14" s="5" t="s">
        <v>561</v>
      </c>
      <c r="F14" s="5" t="s">
        <v>12</v>
      </c>
      <c r="G14" s="35">
        <v>0.02</v>
      </c>
      <c r="H14" s="23"/>
      <c r="I14" s="8"/>
      <c r="J14" s="8"/>
      <c r="K14" s="8"/>
      <c r="L14" s="8"/>
      <c r="M14" s="8"/>
      <c r="N14" s="8"/>
      <c r="O14" s="8"/>
      <c r="P14" s="8"/>
      <c r="Q14" s="8"/>
      <c r="R14" s="8"/>
      <c r="S14" s="8"/>
      <c r="T14" s="8"/>
      <c r="U14" s="8"/>
      <c r="V14" s="8"/>
      <c r="W14" s="8"/>
      <c r="X14" s="8"/>
    </row>
    <row r="15" spans="1:24" ht="14.25" customHeight="1">
      <c r="A15" s="4">
        <v>45975</v>
      </c>
      <c r="B15" s="5" t="s">
        <v>8</v>
      </c>
      <c r="C15" s="5" t="s">
        <v>9</v>
      </c>
      <c r="D15" s="21" t="s">
        <v>575</v>
      </c>
      <c r="E15" s="5" t="s">
        <v>559</v>
      </c>
      <c r="F15" s="5" t="s">
        <v>14</v>
      </c>
      <c r="G15" s="22">
        <v>-0.01</v>
      </c>
      <c r="H15" s="23"/>
      <c r="I15" s="8"/>
      <c r="J15" s="8"/>
      <c r="K15" s="8"/>
      <c r="L15" s="8"/>
      <c r="M15" s="8"/>
      <c r="N15" s="8"/>
      <c r="O15" s="8"/>
      <c r="P15" s="8"/>
      <c r="Q15" s="8"/>
      <c r="R15" s="8"/>
      <c r="S15" s="8"/>
      <c r="T15" s="8"/>
      <c r="U15" s="8"/>
      <c r="V15" s="8"/>
      <c r="W15" s="8"/>
      <c r="X15" s="8"/>
    </row>
    <row r="16" spans="1:24" ht="14.25" customHeight="1">
      <c r="A16" s="4">
        <v>45975</v>
      </c>
      <c r="B16" s="5" t="s">
        <v>162</v>
      </c>
      <c r="C16" s="5" t="s">
        <v>118</v>
      </c>
      <c r="D16" s="21" t="s">
        <v>576</v>
      </c>
      <c r="E16" s="5" t="s">
        <v>561</v>
      </c>
      <c r="F16" s="5" t="s">
        <v>12</v>
      </c>
      <c r="G16" s="35">
        <v>0.02</v>
      </c>
      <c r="H16" s="23"/>
      <c r="I16" s="8"/>
      <c r="J16" s="8"/>
      <c r="K16" s="8"/>
      <c r="L16" s="8"/>
      <c r="M16" s="8"/>
      <c r="N16" s="8"/>
      <c r="O16" s="8"/>
      <c r="P16" s="8"/>
      <c r="Q16" s="8"/>
      <c r="R16" s="8"/>
      <c r="S16" s="8"/>
      <c r="T16" s="8"/>
      <c r="U16" s="8"/>
      <c r="V16" s="8"/>
      <c r="W16" s="8"/>
      <c r="X16" s="8"/>
    </row>
    <row r="17" spans="1:24" ht="14.25" customHeight="1">
      <c r="A17" s="4">
        <v>45978</v>
      </c>
      <c r="B17" s="5" t="s">
        <v>162</v>
      </c>
      <c r="C17" s="5" t="s">
        <v>118</v>
      </c>
      <c r="D17" s="21" t="s">
        <v>577</v>
      </c>
      <c r="E17" s="5" t="s">
        <v>559</v>
      </c>
      <c r="F17" s="5" t="s">
        <v>12</v>
      </c>
      <c r="G17" s="35">
        <v>0.02</v>
      </c>
      <c r="H17" s="23"/>
      <c r="I17" s="8"/>
      <c r="J17" s="8"/>
      <c r="K17" s="8"/>
      <c r="L17" s="8"/>
      <c r="M17" s="8"/>
      <c r="N17" s="8"/>
      <c r="O17" s="8"/>
      <c r="P17" s="8"/>
      <c r="Q17" s="8"/>
      <c r="R17" s="8"/>
      <c r="S17" s="8"/>
      <c r="T17" s="8"/>
      <c r="U17" s="8"/>
      <c r="V17" s="8"/>
      <c r="W17" s="8"/>
      <c r="X17" s="8"/>
    </row>
    <row r="18" spans="1:24" ht="14.25" customHeight="1">
      <c r="A18" s="4">
        <v>45979</v>
      </c>
      <c r="B18" s="5" t="s">
        <v>8</v>
      </c>
      <c r="C18" s="5" t="s">
        <v>9</v>
      </c>
      <c r="D18" s="21" t="s">
        <v>578</v>
      </c>
      <c r="E18" s="5" t="s">
        <v>561</v>
      </c>
      <c r="F18" s="5" t="s">
        <v>12</v>
      </c>
      <c r="G18" s="35">
        <v>0.02</v>
      </c>
      <c r="H18" s="23"/>
      <c r="I18" s="8"/>
      <c r="J18" s="8"/>
      <c r="K18" s="8"/>
      <c r="L18" s="8"/>
      <c r="M18" s="8"/>
      <c r="N18" s="8"/>
      <c r="O18" s="8"/>
      <c r="P18" s="8"/>
      <c r="Q18" s="8"/>
      <c r="R18" s="8"/>
      <c r="S18" s="8"/>
      <c r="T18" s="8"/>
      <c r="U18" s="8"/>
      <c r="V18" s="8"/>
      <c r="W18" s="8"/>
      <c r="X18" s="8"/>
    </row>
    <row r="19" spans="1:24" ht="14.25" customHeight="1">
      <c r="A19" s="4">
        <v>45980</v>
      </c>
      <c r="B19" s="5" t="s">
        <v>65</v>
      </c>
      <c r="C19" s="5" t="s">
        <v>9</v>
      </c>
      <c r="D19" s="21" t="s">
        <v>579</v>
      </c>
      <c r="E19" s="5" t="s">
        <v>561</v>
      </c>
      <c r="F19" s="5" t="s">
        <v>12</v>
      </c>
      <c r="G19" s="35">
        <v>0.02</v>
      </c>
      <c r="H19" s="23"/>
      <c r="I19" s="8"/>
      <c r="J19" s="8"/>
      <c r="K19" s="8"/>
      <c r="L19" s="8"/>
      <c r="M19" s="8"/>
      <c r="N19" s="8"/>
      <c r="O19" s="8"/>
      <c r="P19" s="8"/>
      <c r="Q19" s="8"/>
      <c r="R19" s="8"/>
      <c r="S19" s="8"/>
      <c r="T19" s="8"/>
      <c r="U19" s="8"/>
      <c r="V19" s="8"/>
      <c r="W19" s="8"/>
      <c r="X19" s="8"/>
    </row>
    <row r="20" spans="1:24" ht="14.25" customHeight="1">
      <c r="A20" s="4">
        <v>45980</v>
      </c>
      <c r="B20" s="5" t="s">
        <v>162</v>
      </c>
      <c r="C20" s="5" t="s">
        <v>118</v>
      </c>
      <c r="D20" s="21" t="s">
        <v>580</v>
      </c>
      <c r="E20" s="5" t="s">
        <v>559</v>
      </c>
      <c r="F20" s="5" t="s">
        <v>12</v>
      </c>
      <c r="G20" s="35">
        <v>0.01</v>
      </c>
      <c r="H20" s="5" t="s">
        <v>581</v>
      </c>
      <c r="I20" s="8"/>
      <c r="J20" s="8"/>
      <c r="K20" s="8"/>
      <c r="L20" s="8"/>
      <c r="M20" s="8"/>
      <c r="N20" s="8"/>
      <c r="O20" s="8"/>
      <c r="P20" s="8"/>
      <c r="Q20" s="8"/>
      <c r="R20" s="8"/>
      <c r="S20" s="8"/>
      <c r="T20" s="8"/>
      <c r="U20" s="8"/>
      <c r="V20" s="8"/>
      <c r="W20" s="8"/>
      <c r="X20" s="8"/>
    </row>
    <row r="21" spans="1:24" ht="14.25" customHeight="1">
      <c r="A21" s="4">
        <v>45981</v>
      </c>
      <c r="B21" s="5" t="s">
        <v>8</v>
      </c>
      <c r="C21" s="5" t="s">
        <v>9</v>
      </c>
      <c r="D21" s="21" t="s">
        <v>582</v>
      </c>
      <c r="E21" s="5" t="s">
        <v>561</v>
      </c>
      <c r="F21" s="5" t="s">
        <v>191</v>
      </c>
      <c r="G21" s="7">
        <v>0</v>
      </c>
      <c r="H21" s="23"/>
      <c r="I21" s="8"/>
      <c r="J21" s="8"/>
      <c r="K21" s="8"/>
      <c r="L21" s="8"/>
      <c r="M21" s="8"/>
      <c r="N21" s="8"/>
      <c r="O21" s="8"/>
      <c r="P21" s="8"/>
      <c r="Q21" s="8"/>
      <c r="R21" s="8"/>
      <c r="S21" s="8"/>
      <c r="T21" s="8"/>
      <c r="U21" s="8"/>
      <c r="V21" s="8"/>
      <c r="W21" s="8"/>
      <c r="X21" s="8"/>
    </row>
    <row r="22" spans="1:24" ht="14.25" customHeight="1">
      <c r="A22" s="4">
        <v>45982</v>
      </c>
      <c r="B22" s="5" t="s">
        <v>8</v>
      </c>
      <c r="C22" s="5" t="s">
        <v>9</v>
      </c>
      <c r="D22" s="21" t="s">
        <v>583</v>
      </c>
      <c r="E22" s="5" t="s">
        <v>561</v>
      </c>
      <c r="F22" s="5" t="s">
        <v>12</v>
      </c>
      <c r="G22" s="35">
        <v>0.01</v>
      </c>
      <c r="H22" s="23"/>
      <c r="I22" s="8"/>
      <c r="J22" s="8"/>
      <c r="K22" s="8"/>
      <c r="L22" s="8"/>
      <c r="M22" s="8"/>
      <c r="N22" s="8"/>
      <c r="O22" s="8"/>
      <c r="P22" s="8"/>
      <c r="Q22" s="8"/>
      <c r="R22" s="8"/>
      <c r="S22" s="8"/>
      <c r="T22" s="8"/>
      <c r="U22" s="8"/>
      <c r="V22" s="8"/>
      <c r="W22" s="8"/>
      <c r="X22" s="8"/>
    </row>
    <row r="23" spans="1:24" ht="14.25" customHeight="1">
      <c r="A23" s="4">
        <v>45985</v>
      </c>
      <c r="B23" s="5" t="s">
        <v>8</v>
      </c>
      <c r="C23" s="5" t="s">
        <v>9</v>
      </c>
      <c r="D23" s="21" t="s">
        <v>584</v>
      </c>
      <c r="E23" s="5" t="s">
        <v>559</v>
      </c>
      <c r="F23" s="5" t="s">
        <v>12</v>
      </c>
      <c r="G23" s="35">
        <v>0.01</v>
      </c>
      <c r="H23" s="5" t="s">
        <v>585</v>
      </c>
      <c r="I23" s="8"/>
      <c r="J23" s="8"/>
      <c r="K23" s="8"/>
      <c r="L23" s="8"/>
      <c r="M23" s="8"/>
      <c r="N23" s="8"/>
      <c r="O23" s="8"/>
      <c r="P23" s="8"/>
      <c r="Q23" s="8"/>
      <c r="R23" s="8"/>
      <c r="S23" s="8"/>
      <c r="T23" s="8"/>
      <c r="U23" s="8"/>
      <c r="V23" s="8"/>
      <c r="W23" s="8"/>
      <c r="X23" s="8"/>
    </row>
    <row r="24" spans="1:24" ht="14.25" customHeight="1">
      <c r="A24" s="4">
        <v>45986</v>
      </c>
      <c r="B24" s="5" t="s">
        <v>8</v>
      </c>
      <c r="C24" s="5" t="s">
        <v>9</v>
      </c>
      <c r="D24" s="34" t="s">
        <v>586</v>
      </c>
      <c r="E24" s="5" t="s">
        <v>561</v>
      </c>
      <c r="F24" s="5" t="s">
        <v>191</v>
      </c>
      <c r="G24" s="7">
        <v>0</v>
      </c>
      <c r="H24" s="23"/>
      <c r="I24" s="8"/>
      <c r="J24" s="8"/>
      <c r="K24" s="8"/>
      <c r="L24" s="8"/>
      <c r="M24" s="8"/>
      <c r="N24" s="8"/>
      <c r="O24" s="8"/>
      <c r="P24" s="8"/>
      <c r="Q24" s="8"/>
      <c r="R24" s="8"/>
      <c r="S24" s="8"/>
      <c r="T24" s="8"/>
      <c r="U24" s="8"/>
      <c r="V24" s="8"/>
      <c r="W24" s="8"/>
      <c r="X24" s="8"/>
    </row>
    <row r="25" spans="1:24" ht="14.25" customHeight="1">
      <c r="A25" s="4">
        <v>45986</v>
      </c>
      <c r="B25" s="5" t="s">
        <v>8</v>
      </c>
      <c r="C25" s="5" t="s">
        <v>9</v>
      </c>
      <c r="D25" s="34" t="s">
        <v>587</v>
      </c>
      <c r="E25" s="5" t="s">
        <v>561</v>
      </c>
      <c r="F25" s="5" t="s">
        <v>14</v>
      </c>
      <c r="G25" s="22">
        <v>-0.01</v>
      </c>
      <c r="H25" s="23"/>
      <c r="I25" s="8"/>
      <c r="J25" s="8"/>
      <c r="K25" s="8"/>
      <c r="L25" s="8"/>
      <c r="M25" s="8"/>
      <c r="N25" s="8"/>
      <c r="O25" s="8"/>
      <c r="P25" s="8"/>
      <c r="Q25" s="8"/>
      <c r="R25" s="8"/>
      <c r="S25" s="8"/>
      <c r="T25" s="8"/>
      <c r="U25" s="8"/>
      <c r="V25" s="8"/>
      <c r="W25" s="8"/>
      <c r="X25" s="8"/>
    </row>
    <row r="26" spans="1:24" ht="14.25" customHeight="1">
      <c r="A26" s="4">
        <v>45987</v>
      </c>
      <c r="B26" s="5" t="s">
        <v>152</v>
      </c>
      <c r="C26" s="5" t="s">
        <v>118</v>
      </c>
      <c r="D26" s="21" t="s">
        <v>588</v>
      </c>
      <c r="E26" s="5" t="s">
        <v>561</v>
      </c>
      <c r="F26" s="5" t="s">
        <v>14</v>
      </c>
      <c r="G26" s="22">
        <v>-0.01</v>
      </c>
      <c r="H26" s="23"/>
      <c r="I26" s="8"/>
      <c r="J26" s="8"/>
      <c r="K26" s="8"/>
      <c r="L26" s="8"/>
      <c r="M26" s="8"/>
      <c r="N26" s="8"/>
      <c r="O26" s="8"/>
      <c r="P26" s="8"/>
      <c r="Q26" s="8"/>
      <c r="R26" s="8"/>
      <c r="S26" s="8"/>
      <c r="T26" s="8"/>
      <c r="U26" s="8"/>
      <c r="V26" s="8"/>
      <c r="W26" s="8"/>
      <c r="X26" s="8"/>
    </row>
    <row r="27" spans="1:24" ht="14.25" customHeight="1">
      <c r="A27" s="4">
        <v>45988</v>
      </c>
      <c r="B27" s="5" t="s">
        <v>145</v>
      </c>
      <c r="C27" s="5" t="s">
        <v>9</v>
      </c>
      <c r="D27" s="21" t="s">
        <v>589</v>
      </c>
      <c r="E27" s="5" t="s">
        <v>559</v>
      </c>
      <c r="F27" s="5" t="s">
        <v>12</v>
      </c>
      <c r="G27" s="35">
        <v>0.02</v>
      </c>
      <c r="H27" s="23"/>
      <c r="I27" s="8"/>
      <c r="J27" s="8"/>
      <c r="K27" s="8"/>
      <c r="L27" s="8"/>
      <c r="M27" s="8"/>
      <c r="N27" s="8"/>
      <c r="O27" s="8"/>
      <c r="P27" s="8"/>
      <c r="Q27" s="8"/>
      <c r="R27" s="8"/>
      <c r="S27" s="8"/>
      <c r="T27" s="8"/>
      <c r="U27" s="8"/>
      <c r="V27" s="8"/>
      <c r="W27" s="8"/>
      <c r="X27" s="8"/>
    </row>
    <row r="28" spans="1:24" ht="14.25" customHeight="1">
      <c r="A28" s="4"/>
      <c r="B28" s="5"/>
      <c r="C28" s="5"/>
      <c r="D28" s="5"/>
      <c r="E28" s="5"/>
      <c r="F28" s="5"/>
      <c r="G28" s="7"/>
      <c r="H28" s="5"/>
      <c r="I28" s="8"/>
      <c r="J28" s="8"/>
      <c r="K28" s="8"/>
      <c r="L28" s="8"/>
      <c r="M28" s="8"/>
      <c r="N28" s="8"/>
      <c r="O28" s="8"/>
      <c r="P28" s="8"/>
      <c r="Q28" s="8"/>
      <c r="R28" s="8"/>
      <c r="S28" s="8"/>
      <c r="T28" s="8"/>
      <c r="U28" s="8"/>
      <c r="V28" s="8"/>
      <c r="W28" s="8"/>
      <c r="X28" s="8"/>
    </row>
    <row r="29" spans="1:24" ht="15" customHeight="1">
      <c r="A29" s="4"/>
      <c r="B29" s="5"/>
      <c r="C29" s="42" t="s">
        <v>27</v>
      </c>
      <c r="D29" s="43"/>
      <c r="E29" s="43"/>
      <c r="F29" s="44"/>
      <c r="G29" s="7"/>
      <c r="H29" s="5"/>
      <c r="I29" s="8"/>
      <c r="J29" s="8"/>
      <c r="K29" s="8"/>
      <c r="L29" s="8"/>
      <c r="M29" s="8"/>
      <c r="N29" s="8"/>
      <c r="O29" s="8"/>
      <c r="P29" s="8"/>
      <c r="Q29" s="8"/>
      <c r="R29" s="8"/>
      <c r="S29" s="8"/>
      <c r="T29" s="8"/>
      <c r="U29" s="8"/>
      <c r="V29" s="8"/>
      <c r="W29" s="8"/>
      <c r="X29" s="8"/>
    </row>
    <row r="30" spans="1:24" ht="14.25" customHeight="1">
      <c r="A30" s="4"/>
      <c r="B30" s="5"/>
      <c r="C30" s="9"/>
      <c r="D30" s="10" t="s">
        <v>28</v>
      </c>
      <c r="E30" s="5">
        <f>COUNTIF(F2:F28,"WON")</f>
        <v>16</v>
      </c>
      <c r="F30" s="12"/>
      <c r="G30" s="5"/>
      <c r="H30" s="8"/>
      <c r="I30" s="8"/>
      <c r="J30" s="8"/>
      <c r="K30" s="8"/>
      <c r="L30" s="8"/>
      <c r="M30" s="8"/>
      <c r="N30" s="8"/>
      <c r="O30" s="8"/>
      <c r="P30" s="8"/>
      <c r="Q30" s="8"/>
      <c r="R30" s="8"/>
      <c r="S30" s="8"/>
      <c r="T30" s="8"/>
      <c r="U30" s="8"/>
      <c r="V30" s="8"/>
      <c r="W30" s="8"/>
      <c r="X30" s="8"/>
    </row>
    <row r="31" spans="1:24" ht="14.25" customHeight="1">
      <c r="A31" s="4"/>
      <c r="B31" s="5"/>
      <c r="C31" s="9"/>
      <c r="D31" s="10" t="s">
        <v>29</v>
      </c>
      <c r="E31" s="5">
        <f>COUNTIF(F2:F28,"LOST")</f>
        <v>8</v>
      </c>
      <c r="F31" s="12"/>
      <c r="G31" s="5"/>
      <c r="H31" s="8"/>
      <c r="I31" s="8"/>
      <c r="J31" s="8"/>
      <c r="K31" s="8"/>
      <c r="L31" s="8"/>
      <c r="M31" s="8"/>
      <c r="N31" s="8"/>
      <c r="O31" s="8"/>
      <c r="P31" s="8"/>
      <c r="Q31" s="8"/>
      <c r="R31" s="8"/>
      <c r="S31" s="8"/>
      <c r="T31" s="8"/>
      <c r="U31" s="8"/>
      <c r="V31" s="8"/>
      <c r="W31" s="8"/>
      <c r="X31" s="8"/>
    </row>
    <row r="32" spans="1:24" ht="14.25" customHeight="1">
      <c r="A32" s="4"/>
      <c r="B32" s="5"/>
      <c r="C32" s="9"/>
      <c r="D32" s="10" t="s">
        <v>30</v>
      </c>
      <c r="E32" s="5">
        <f>SUM(E30:E31)</f>
        <v>24</v>
      </c>
      <c r="F32" s="12"/>
      <c r="G32" s="5"/>
      <c r="H32" s="8"/>
      <c r="I32" s="8"/>
      <c r="J32" s="8"/>
      <c r="K32" s="8"/>
      <c r="L32" s="8"/>
      <c r="M32" s="8"/>
      <c r="N32" s="8"/>
      <c r="O32" s="8"/>
      <c r="P32" s="8"/>
      <c r="Q32" s="8"/>
      <c r="R32" s="8"/>
      <c r="S32" s="8"/>
      <c r="T32" s="8"/>
      <c r="U32" s="8"/>
      <c r="V32" s="8"/>
      <c r="W32" s="8"/>
      <c r="X32" s="8"/>
    </row>
    <row r="33" spans="1:24" ht="14.25" customHeight="1">
      <c r="A33" s="4"/>
      <c r="B33" s="5"/>
      <c r="C33" s="9"/>
      <c r="D33" s="10" t="s">
        <v>31</v>
      </c>
      <c r="E33" s="7">
        <f>SUM(G2:G28)</f>
        <v>0.16999999999999998</v>
      </c>
      <c r="F33" s="12"/>
      <c r="G33" s="5"/>
      <c r="H33" s="8"/>
      <c r="I33" s="8"/>
      <c r="J33" s="8"/>
      <c r="K33" s="8"/>
      <c r="L33" s="8"/>
      <c r="M33" s="8"/>
      <c r="N33" s="8"/>
      <c r="O33" s="8"/>
      <c r="P33" s="8"/>
      <c r="Q33" s="8"/>
      <c r="R33" s="8"/>
      <c r="S33" s="8"/>
      <c r="T33" s="8"/>
      <c r="U33" s="8"/>
      <c r="V33" s="8"/>
      <c r="W33" s="8"/>
      <c r="X33" s="8"/>
    </row>
    <row r="34" spans="1:24"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row>
    <row r="35" spans="1:24" ht="14.25" customHeight="1">
      <c r="A35" s="4"/>
      <c r="B35" s="5"/>
      <c r="C35" s="13"/>
      <c r="D35" s="14"/>
      <c r="E35" s="14"/>
      <c r="F35" s="14"/>
      <c r="G35" s="5"/>
      <c r="H35" s="8"/>
      <c r="I35" s="8"/>
      <c r="J35" s="8"/>
      <c r="K35" s="8"/>
      <c r="L35" s="8"/>
      <c r="M35" s="8"/>
      <c r="N35" s="8"/>
      <c r="O35" s="8"/>
      <c r="P35" s="8"/>
      <c r="Q35" s="8"/>
      <c r="R35" s="8"/>
      <c r="S35" s="8"/>
      <c r="T35" s="8"/>
      <c r="U35" s="8"/>
      <c r="V35" s="8"/>
      <c r="W35" s="8"/>
      <c r="X35" s="8"/>
    </row>
    <row r="36" spans="1:24" ht="14.25" customHeight="1">
      <c r="A36" s="4"/>
      <c r="B36" s="5"/>
      <c r="C36" s="5"/>
      <c r="D36" s="5"/>
      <c r="E36" s="5"/>
      <c r="F36" s="5"/>
      <c r="G36" s="7"/>
      <c r="H36" s="5"/>
      <c r="I36" s="8"/>
      <c r="J36" s="8"/>
      <c r="K36" s="8"/>
      <c r="L36" s="8"/>
      <c r="M36" s="8"/>
      <c r="N36" s="8"/>
      <c r="O36" s="8"/>
      <c r="P36" s="8"/>
      <c r="Q36" s="8"/>
      <c r="R36" s="8"/>
      <c r="S36" s="8"/>
      <c r="T36" s="8"/>
      <c r="U36" s="8"/>
      <c r="V36" s="8"/>
      <c r="W36" s="8"/>
      <c r="X36" s="8"/>
    </row>
    <row r="37" spans="1:24" ht="14.25" customHeight="1">
      <c r="A37" s="4"/>
      <c r="B37" s="5"/>
      <c r="C37" s="5"/>
      <c r="D37" s="5"/>
      <c r="E37" s="5"/>
      <c r="F37" s="5"/>
      <c r="G37" s="7"/>
      <c r="H37" s="5"/>
      <c r="I37" s="8"/>
      <c r="J37" s="8"/>
      <c r="K37" s="8"/>
      <c r="L37" s="8"/>
      <c r="M37" s="8"/>
      <c r="N37" s="8"/>
      <c r="O37" s="8"/>
      <c r="P37" s="8"/>
      <c r="Q37" s="8"/>
      <c r="R37" s="8"/>
      <c r="S37" s="8"/>
      <c r="T37" s="8"/>
      <c r="U37" s="8"/>
      <c r="V37" s="8"/>
      <c r="W37" s="8"/>
      <c r="X37" s="8"/>
    </row>
    <row r="38" spans="1:24" ht="14.25" customHeight="1">
      <c r="A38" s="51" t="s">
        <v>33</v>
      </c>
      <c r="B38" s="46"/>
      <c r="C38" s="46"/>
      <c r="D38" s="46"/>
      <c r="E38" s="46"/>
      <c r="F38" s="46"/>
      <c r="G38" s="46"/>
      <c r="H38" s="5"/>
      <c r="I38" s="8"/>
      <c r="J38" s="8"/>
      <c r="K38" s="8"/>
      <c r="L38" s="8"/>
      <c r="M38" s="8"/>
      <c r="N38" s="8"/>
      <c r="O38" s="8"/>
      <c r="P38" s="8"/>
      <c r="Q38" s="8"/>
      <c r="R38" s="8"/>
      <c r="S38" s="8"/>
      <c r="T38" s="8"/>
      <c r="U38" s="8"/>
      <c r="V38" s="8"/>
      <c r="W38" s="8"/>
      <c r="X38" s="8"/>
    </row>
    <row r="39" spans="1:24" ht="14.25" customHeight="1">
      <c r="A39" s="4"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row>
    <row r="40" spans="1:24" ht="14.25" customHeight="1">
      <c r="A40" s="4"/>
      <c r="B40" s="5"/>
      <c r="C40" s="5"/>
      <c r="D40" s="5"/>
      <c r="E40" s="5"/>
      <c r="F40" s="5"/>
      <c r="G40" s="7"/>
      <c r="H40" s="5"/>
      <c r="I40" s="8"/>
      <c r="J40" s="8"/>
      <c r="K40" s="8"/>
      <c r="L40" s="8"/>
      <c r="M40" s="8"/>
      <c r="N40" s="8"/>
      <c r="O40" s="8"/>
      <c r="P40" s="8"/>
      <c r="Q40" s="8"/>
      <c r="R40" s="8"/>
      <c r="S40" s="8"/>
      <c r="T40" s="8"/>
      <c r="U40" s="8"/>
      <c r="V40" s="8"/>
      <c r="W40" s="8"/>
      <c r="X40" s="8"/>
    </row>
    <row r="41" spans="1:24" ht="14.25" customHeight="1">
      <c r="A41" s="4"/>
      <c r="B41" s="5"/>
      <c r="C41" s="5"/>
      <c r="D41" s="5"/>
      <c r="E41" s="5"/>
      <c r="F41" s="5"/>
      <c r="G41" s="7"/>
      <c r="H41" s="5"/>
      <c r="I41" s="8"/>
      <c r="J41" s="8"/>
      <c r="K41" s="8"/>
      <c r="L41" s="8"/>
      <c r="M41" s="8"/>
      <c r="N41" s="8"/>
      <c r="O41" s="8"/>
      <c r="P41" s="8"/>
      <c r="Q41" s="8"/>
      <c r="R41" s="8"/>
      <c r="S41" s="8"/>
      <c r="T41" s="8"/>
      <c r="U41" s="8"/>
      <c r="V41" s="8"/>
      <c r="W41" s="8"/>
      <c r="X41" s="8"/>
    </row>
    <row r="42" spans="1:24" ht="14.25" customHeight="1">
      <c r="A42" s="4"/>
      <c r="B42" s="5"/>
      <c r="C42" s="5"/>
      <c r="D42" s="5"/>
      <c r="E42" s="5"/>
      <c r="F42" s="5"/>
      <c r="G42" s="7"/>
      <c r="H42" s="5"/>
      <c r="I42" s="8"/>
      <c r="J42" s="8"/>
      <c r="K42" s="8"/>
      <c r="L42" s="8"/>
      <c r="M42" s="8"/>
      <c r="N42" s="8"/>
      <c r="O42" s="8"/>
      <c r="P42" s="8"/>
      <c r="Q42" s="8"/>
      <c r="R42" s="8"/>
      <c r="S42" s="8"/>
      <c r="T42" s="8"/>
      <c r="U42" s="8"/>
      <c r="V42" s="8"/>
      <c r="W42" s="8"/>
      <c r="X42" s="8"/>
    </row>
    <row r="43" spans="1:24" ht="14.25" customHeight="1">
      <c r="A43" s="4"/>
      <c r="B43" s="5"/>
      <c r="C43" s="5"/>
      <c r="D43" s="5"/>
      <c r="E43" s="5"/>
      <c r="F43" s="5"/>
      <c r="G43" s="7"/>
      <c r="H43" s="5"/>
      <c r="I43" s="8"/>
      <c r="J43" s="8"/>
      <c r="K43" s="8"/>
      <c r="L43" s="8"/>
      <c r="M43" s="8"/>
      <c r="N43" s="8"/>
      <c r="O43" s="8"/>
      <c r="P43" s="8"/>
      <c r="Q43" s="8"/>
      <c r="R43" s="8"/>
      <c r="S43" s="8"/>
      <c r="T43" s="8"/>
      <c r="U43" s="8"/>
      <c r="V43" s="8"/>
      <c r="W43" s="8"/>
      <c r="X43" s="8"/>
    </row>
    <row r="44" spans="1:24" ht="14.25" customHeight="1">
      <c r="A44" s="4"/>
      <c r="B44" s="5"/>
      <c r="C44" s="5"/>
      <c r="D44" s="5"/>
      <c r="E44" s="5"/>
      <c r="F44" s="5"/>
      <c r="G44" s="7"/>
      <c r="H44" s="5"/>
      <c r="I44" s="8"/>
      <c r="J44" s="8"/>
      <c r="K44" s="8"/>
      <c r="L44" s="8"/>
      <c r="M44" s="8"/>
      <c r="N44" s="8"/>
      <c r="O44" s="8"/>
      <c r="P44" s="8"/>
      <c r="Q44" s="8"/>
      <c r="R44" s="8"/>
      <c r="S44" s="8"/>
      <c r="T44" s="8"/>
      <c r="U44" s="8"/>
      <c r="V44" s="8"/>
      <c r="W44" s="8"/>
      <c r="X44" s="8"/>
    </row>
    <row r="45" spans="1:24" ht="14.25" customHeight="1">
      <c r="A45" s="4"/>
      <c r="B45" s="5"/>
      <c r="C45" s="5"/>
      <c r="D45" s="5"/>
      <c r="E45" s="5"/>
      <c r="F45" s="5"/>
      <c r="G45" s="7"/>
      <c r="H45" s="5"/>
      <c r="I45" s="8"/>
      <c r="J45" s="8"/>
      <c r="K45" s="8"/>
      <c r="L45" s="8"/>
      <c r="M45" s="8"/>
      <c r="N45" s="8"/>
      <c r="O45" s="8"/>
      <c r="P45" s="8"/>
      <c r="Q45" s="8"/>
      <c r="R45" s="8"/>
      <c r="S45" s="8"/>
      <c r="T45" s="8"/>
      <c r="U45" s="8"/>
      <c r="V45" s="8"/>
      <c r="W45" s="8"/>
      <c r="X45" s="8"/>
    </row>
    <row r="46" spans="1:24" ht="14.25" customHeight="1">
      <c r="A46" s="4"/>
      <c r="B46" s="5"/>
      <c r="C46" s="5"/>
      <c r="D46" s="5"/>
      <c r="E46" s="5"/>
      <c r="F46" s="5"/>
      <c r="G46" s="7"/>
      <c r="H46" s="5"/>
      <c r="I46" s="8"/>
      <c r="J46" s="8"/>
      <c r="K46" s="8"/>
      <c r="L46" s="8"/>
      <c r="M46" s="8"/>
      <c r="N46" s="8"/>
      <c r="O46" s="8"/>
      <c r="P46" s="8"/>
      <c r="Q46" s="8"/>
      <c r="R46" s="8"/>
      <c r="S46" s="8"/>
      <c r="T46" s="8"/>
      <c r="U46" s="8"/>
      <c r="V46" s="8"/>
      <c r="W46" s="8"/>
      <c r="X46" s="8"/>
    </row>
    <row r="47" spans="1:24" ht="14.25" customHeight="1">
      <c r="A47" s="4"/>
      <c r="B47" s="5"/>
      <c r="C47" s="5"/>
      <c r="D47" s="5"/>
      <c r="E47" s="5"/>
      <c r="F47" s="5"/>
      <c r="G47" s="7"/>
      <c r="H47" s="5"/>
      <c r="I47" s="8"/>
      <c r="J47" s="8"/>
      <c r="K47" s="8"/>
      <c r="L47" s="8"/>
      <c r="M47" s="8"/>
      <c r="N47" s="8"/>
      <c r="O47" s="8"/>
      <c r="P47" s="8"/>
      <c r="Q47" s="8"/>
      <c r="R47" s="8"/>
      <c r="S47" s="8"/>
      <c r="T47" s="8"/>
      <c r="U47" s="8"/>
      <c r="V47" s="8"/>
      <c r="W47" s="8"/>
      <c r="X47" s="8"/>
    </row>
    <row r="48" spans="1:24" ht="14.25" customHeight="1">
      <c r="A48" s="4"/>
      <c r="B48" s="5"/>
      <c r="C48" s="5"/>
      <c r="D48" s="5"/>
      <c r="E48" s="5"/>
      <c r="F48" s="5"/>
      <c r="G48" s="7"/>
      <c r="H48" s="5"/>
      <c r="I48" s="8"/>
      <c r="J48" s="8"/>
      <c r="K48" s="8"/>
      <c r="L48" s="8"/>
      <c r="M48" s="8"/>
      <c r="N48" s="8"/>
      <c r="O48" s="8"/>
      <c r="P48" s="8"/>
      <c r="Q48" s="8"/>
      <c r="R48" s="8"/>
      <c r="S48" s="8"/>
      <c r="T48" s="8"/>
      <c r="U48" s="8"/>
      <c r="V48" s="8"/>
      <c r="W48" s="8"/>
      <c r="X48" s="8"/>
    </row>
    <row r="49" spans="1:24" ht="14.25" customHeight="1">
      <c r="A49" s="4"/>
      <c r="B49" s="5"/>
      <c r="C49" s="5"/>
      <c r="D49" s="5"/>
      <c r="E49" s="5"/>
      <c r="F49" s="5"/>
      <c r="G49" s="7"/>
      <c r="H49" s="5"/>
      <c r="I49" s="8"/>
      <c r="J49" s="8"/>
      <c r="K49" s="8"/>
      <c r="L49" s="8"/>
      <c r="M49" s="8"/>
      <c r="N49" s="8"/>
      <c r="O49" s="8"/>
      <c r="P49" s="8"/>
      <c r="Q49" s="8"/>
      <c r="R49" s="8"/>
      <c r="S49" s="8"/>
      <c r="T49" s="8"/>
      <c r="U49" s="8"/>
      <c r="V49" s="8"/>
      <c r="W49" s="8"/>
      <c r="X49" s="8"/>
    </row>
    <row r="50" spans="1:24" ht="14.25" customHeight="1">
      <c r="A50" s="4"/>
      <c r="B50" s="5"/>
      <c r="C50" s="5"/>
      <c r="D50" s="5"/>
      <c r="E50" s="5"/>
      <c r="F50" s="5"/>
      <c r="G50" s="7"/>
      <c r="H50" s="5"/>
      <c r="I50" s="8"/>
      <c r="J50" s="8"/>
      <c r="K50" s="8"/>
      <c r="L50" s="8"/>
      <c r="M50" s="8"/>
      <c r="N50" s="8"/>
      <c r="O50" s="8"/>
      <c r="P50" s="8"/>
      <c r="Q50" s="8"/>
      <c r="R50" s="8"/>
      <c r="S50" s="8"/>
      <c r="T50" s="8"/>
      <c r="U50" s="8"/>
      <c r="V50" s="8"/>
      <c r="W50" s="8"/>
      <c r="X50" s="8"/>
    </row>
    <row r="51" spans="1:24" ht="14.25" customHeight="1">
      <c r="A51" s="4"/>
      <c r="B51" s="5"/>
      <c r="C51" s="5"/>
      <c r="D51" s="5"/>
      <c r="E51" s="5"/>
      <c r="F51" s="5"/>
      <c r="G51" s="7"/>
      <c r="H51" s="5"/>
      <c r="I51" s="8"/>
      <c r="J51" s="8"/>
      <c r="K51" s="8"/>
      <c r="L51" s="8"/>
      <c r="M51" s="8"/>
      <c r="N51" s="8"/>
      <c r="O51" s="8"/>
      <c r="P51" s="8"/>
      <c r="Q51" s="8"/>
      <c r="R51" s="8"/>
      <c r="S51" s="8"/>
      <c r="T51" s="8"/>
      <c r="U51" s="8"/>
      <c r="V51" s="8"/>
      <c r="W51" s="8"/>
      <c r="X51" s="8"/>
    </row>
    <row r="52" spans="1:24" ht="14.25" customHeight="1">
      <c r="A52" s="4"/>
      <c r="B52" s="5"/>
      <c r="C52" s="5"/>
      <c r="D52" s="5"/>
      <c r="E52" s="5"/>
      <c r="F52" s="5"/>
      <c r="G52" s="7"/>
      <c r="H52" s="5"/>
      <c r="I52" s="8"/>
      <c r="J52" s="8"/>
      <c r="K52" s="8"/>
      <c r="L52" s="8"/>
      <c r="M52" s="8"/>
      <c r="N52" s="8"/>
      <c r="O52" s="8"/>
      <c r="P52" s="8"/>
      <c r="Q52" s="8"/>
      <c r="R52" s="8"/>
      <c r="S52" s="8"/>
      <c r="T52" s="8"/>
      <c r="U52" s="8"/>
      <c r="V52" s="8"/>
      <c r="W52" s="8"/>
      <c r="X52" s="8"/>
    </row>
    <row r="53" spans="1:24" ht="14.25" customHeight="1">
      <c r="A53" s="4"/>
      <c r="B53" s="5"/>
      <c r="C53" s="5"/>
      <c r="D53" s="5"/>
      <c r="E53" s="5"/>
      <c r="F53" s="5"/>
      <c r="G53" s="7"/>
      <c r="H53" s="5"/>
      <c r="I53" s="8"/>
      <c r="J53" s="8"/>
      <c r="K53" s="8"/>
      <c r="L53" s="8"/>
      <c r="M53" s="8"/>
      <c r="N53" s="8"/>
      <c r="O53" s="8"/>
      <c r="P53" s="8"/>
      <c r="Q53" s="8"/>
      <c r="R53" s="8"/>
      <c r="S53" s="8"/>
      <c r="T53" s="8"/>
      <c r="U53" s="8"/>
      <c r="V53" s="8"/>
      <c r="W53" s="8"/>
      <c r="X53" s="8"/>
    </row>
    <row r="54" spans="1:24" ht="14.25" customHeight="1">
      <c r="A54" s="4"/>
      <c r="B54" s="5"/>
      <c r="C54" s="5"/>
      <c r="D54" s="5"/>
      <c r="E54" s="5"/>
      <c r="F54" s="5"/>
      <c r="G54" s="7"/>
      <c r="H54" s="5"/>
      <c r="I54" s="8"/>
      <c r="J54" s="8"/>
      <c r="K54" s="8"/>
      <c r="L54" s="8"/>
      <c r="M54" s="8"/>
      <c r="N54" s="8"/>
      <c r="O54" s="8"/>
      <c r="P54" s="8"/>
      <c r="Q54" s="8"/>
      <c r="R54" s="8"/>
      <c r="S54" s="8"/>
      <c r="T54" s="8"/>
      <c r="U54" s="8"/>
      <c r="V54" s="8"/>
      <c r="W54" s="8"/>
      <c r="X54" s="8"/>
    </row>
    <row r="55" spans="1:24" ht="14.25" customHeight="1">
      <c r="A55" s="4"/>
      <c r="B55" s="5"/>
      <c r="C55" s="5"/>
      <c r="D55" s="5"/>
      <c r="E55" s="5"/>
      <c r="F55" s="5"/>
      <c r="G55" s="7"/>
      <c r="H55" s="5"/>
      <c r="I55" s="8"/>
      <c r="J55" s="8"/>
      <c r="K55" s="8"/>
      <c r="L55" s="8"/>
      <c r="M55" s="8"/>
      <c r="N55" s="8"/>
      <c r="O55" s="8"/>
      <c r="P55" s="8"/>
      <c r="Q55" s="8"/>
      <c r="R55" s="8"/>
      <c r="S55" s="8"/>
      <c r="T55" s="8"/>
      <c r="U55" s="8"/>
      <c r="V55" s="8"/>
      <c r="W55" s="8"/>
      <c r="X55" s="8"/>
    </row>
    <row r="56" spans="1:24" ht="14.25" customHeight="1">
      <c r="A56" s="4"/>
      <c r="B56" s="5"/>
      <c r="C56" s="5"/>
      <c r="D56" s="5"/>
      <c r="E56" s="5"/>
      <c r="F56" s="5"/>
      <c r="G56" s="7"/>
      <c r="H56" s="5"/>
      <c r="I56" s="8"/>
      <c r="J56" s="8"/>
      <c r="K56" s="8"/>
      <c r="L56" s="8"/>
      <c r="M56" s="8"/>
      <c r="N56" s="8"/>
      <c r="O56" s="8"/>
      <c r="P56" s="8"/>
      <c r="Q56" s="8"/>
      <c r="R56" s="8"/>
      <c r="S56" s="8"/>
      <c r="T56" s="8"/>
      <c r="U56" s="8"/>
      <c r="V56" s="8"/>
      <c r="W56" s="8"/>
      <c r="X56" s="8"/>
    </row>
    <row r="57" spans="1:24" ht="14.25" customHeight="1">
      <c r="A57" s="4"/>
      <c r="B57" s="5"/>
      <c r="C57" s="5"/>
      <c r="D57" s="5"/>
      <c r="E57" s="5"/>
      <c r="F57" s="5"/>
      <c r="G57" s="7"/>
      <c r="H57" s="5"/>
      <c r="I57" s="8"/>
      <c r="J57" s="8"/>
      <c r="K57" s="8"/>
      <c r="L57" s="8"/>
      <c r="M57" s="8"/>
      <c r="N57" s="8"/>
      <c r="O57" s="8"/>
      <c r="P57" s="8"/>
      <c r="Q57" s="8"/>
      <c r="R57" s="8"/>
      <c r="S57" s="8"/>
      <c r="T57" s="8"/>
      <c r="U57" s="8"/>
      <c r="V57" s="8"/>
      <c r="W57" s="8"/>
      <c r="X57" s="8"/>
    </row>
    <row r="58" spans="1:24" ht="14.25" customHeight="1">
      <c r="A58" s="4"/>
      <c r="B58" s="5"/>
      <c r="C58" s="5"/>
      <c r="D58" s="5"/>
      <c r="E58" s="5"/>
      <c r="F58" s="5"/>
      <c r="G58" s="7"/>
      <c r="H58" s="5"/>
      <c r="I58" s="8"/>
      <c r="J58" s="8"/>
      <c r="K58" s="8"/>
      <c r="L58" s="8"/>
      <c r="M58" s="8"/>
      <c r="N58" s="8"/>
      <c r="O58" s="8"/>
      <c r="P58" s="8"/>
      <c r="Q58" s="8"/>
      <c r="R58" s="8"/>
      <c r="S58" s="8"/>
      <c r="T58" s="8"/>
      <c r="U58" s="8"/>
      <c r="V58" s="8"/>
      <c r="W58" s="8"/>
      <c r="X58" s="8"/>
    </row>
    <row r="59" spans="1:24" ht="14.25" customHeight="1">
      <c r="A59" s="4"/>
      <c r="B59" s="5"/>
      <c r="C59" s="5"/>
      <c r="D59" s="5"/>
      <c r="E59" s="5"/>
      <c r="F59" s="5"/>
      <c r="G59" s="7"/>
      <c r="H59" s="5"/>
      <c r="I59" s="8"/>
      <c r="J59" s="8"/>
      <c r="K59" s="8"/>
      <c r="L59" s="8"/>
      <c r="M59" s="8"/>
      <c r="N59" s="8"/>
      <c r="O59" s="8"/>
      <c r="P59" s="8"/>
      <c r="Q59" s="8"/>
      <c r="R59" s="8"/>
      <c r="S59" s="8"/>
      <c r="T59" s="8"/>
      <c r="U59" s="8"/>
      <c r="V59" s="8"/>
      <c r="W59" s="8"/>
      <c r="X59" s="8"/>
    </row>
    <row r="60" spans="1:24" ht="14.25" customHeight="1">
      <c r="A60" s="4"/>
      <c r="B60" s="5"/>
      <c r="C60" s="5"/>
      <c r="D60" s="5"/>
      <c r="E60" s="5"/>
      <c r="F60" s="5"/>
      <c r="G60" s="7"/>
      <c r="H60" s="5"/>
      <c r="I60" s="8"/>
      <c r="J60" s="8"/>
      <c r="K60" s="8"/>
      <c r="L60" s="8"/>
      <c r="M60" s="8"/>
      <c r="N60" s="8"/>
      <c r="O60" s="8"/>
      <c r="P60" s="8"/>
      <c r="Q60" s="8"/>
      <c r="R60" s="8"/>
      <c r="S60" s="8"/>
      <c r="T60" s="8"/>
      <c r="U60" s="8"/>
      <c r="V60" s="8"/>
      <c r="W60" s="8"/>
      <c r="X60" s="8"/>
    </row>
    <row r="61" spans="1:24" ht="14.25" customHeight="1">
      <c r="A61" s="4"/>
      <c r="B61" s="5"/>
      <c r="C61" s="5"/>
      <c r="D61" s="5"/>
      <c r="E61" s="5"/>
      <c r="F61" s="5"/>
      <c r="G61" s="7"/>
      <c r="H61" s="5"/>
      <c r="I61" s="8"/>
      <c r="J61" s="8"/>
      <c r="K61" s="8"/>
      <c r="L61" s="8"/>
      <c r="M61" s="8"/>
      <c r="N61" s="8"/>
      <c r="O61" s="8"/>
      <c r="P61" s="8"/>
      <c r="Q61" s="8"/>
      <c r="R61" s="8"/>
      <c r="S61" s="8"/>
      <c r="T61" s="8"/>
      <c r="U61" s="8"/>
      <c r="V61" s="8"/>
      <c r="W61" s="8"/>
      <c r="X61" s="8"/>
    </row>
    <row r="62" spans="1:24" ht="14.25" customHeight="1">
      <c r="A62" s="4"/>
      <c r="B62" s="5"/>
      <c r="C62" s="5"/>
      <c r="D62" s="5"/>
      <c r="E62" s="5"/>
      <c r="F62" s="5"/>
      <c r="G62" s="7"/>
      <c r="H62" s="5"/>
      <c r="I62" s="8"/>
      <c r="J62" s="8"/>
      <c r="K62" s="8"/>
      <c r="L62" s="8"/>
      <c r="M62" s="8"/>
      <c r="N62" s="8"/>
      <c r="O62" s="8"/>
      <c r="P62" s="8"/>
      <c r="Q62" s="8"/>
      <c r="R62" s="8"/>
      <c r="S62" s="8"/>
      <c r="T62" s="8"/>
      <c r="U62" s="8"/>
      <c r="V62" s="8"/>
      <c r="W62" s="8"/>
      <c r="X62" s="8"/>
    </row>
    <row r="63" spans="1:24" ht="14.25" customHeight="1">
      <c r="A63" s="4"/>
      <c r="B63" s="5"/>
      <c r="C63" s="5"/>
      <c r="D63" s="5"/>
      <c r="E63" s="5"/>
      <c r="F63" s="5"/>
      <c r="G63" s="7"/>
      <c r="H63" s="5"/>
      <c r="I63" s="8"/>
      <c r="J63" s="8"/>
      <c r="K63" s="8"/>
      <c r="L63" s="8"/>
      <c r="M63" s="8"/>
      <c r="N63" s="8"/>
      <c r="O63" s="8"/>
      <c r="P63" s="8"/>
      <c r="Q63" s="8"/>
      <c r="R63" s="8"/>
      <c r="S63" s="8"/>
      <c r="T63" s="8"/>
      <c r="U63" s="8"/>
      <c r="V63" s="8"/>
      <c r="W63" s="8"/>
      <c r="X63" s="8"/>
    </row>
    <row r="64" spans="1:24" ht="14.25" customHeight="1">
      <c r="A64" s="4"/>
      <c r="B64" s="5"/>
      <c r="C64" s="5"/>
      <c r="D64" s="5"/>
      <c r="E64" s="5"/>
      <c r="F64" s="5"/>
      <c r="G64" s="7"/>
      <c r="H64" s="5"/>
      <c r="I64" s="8"/>
      <c r="J64" s="8"/>
      <c r="K64" s="8"/>
      <c r="L64" s="8"/>
      <c r="M64" s="8"/>
      <c r="N64" s="8"/>
      <c r="O64" s="8"/>
      <c r="P64" s="8"/>
      <c r="Q64" s="8"/>
      <c r="R64" s="8"/>
      <c r="S64" s="8"/>
      <c r="T64" s="8"/>
      <c r="U64" s="8"/>
      <c r="V64" s="8"/>
      <c r="W64" s="8"/>
      <c r="X64" s="8"/>
    </row>
    <row r="65" spans="1:24" ht="14.25" customHeight="1">
      <c r="A65" s="4"/>
      <c r="B65" s="5"/>
      <c r="C65" s="5"/>
      <c r="D65" s="5"/>
      <c r="E65" s="5"/>
      <c r="F65" s="5"/>
      <c r="G65" s="7"/>
      <c r="H65" s="5"/>
      <c r="I65" s="8"/>
      <c r="J65" s="8"/>
      <c r="K65" s="8"/>
      <c r="L65" s="8"/>
      <c r="M65" s="8"/>
      <c r="N65" s="8"/>
      <c r="O65" s="8"/>
      <c r="P65" s="8"/>
      <c r="Q65" s="8"/>
      <c r="R65" s="8"/>
      <c r="S65" s="8"/>
      <c r="T65" s="8"/>
      <c r="U65" s="8"/>
      <c r="V65" s="8"/>
      <c r="W65" s="8"/>
      <c r="X65" s="8"/>
    </row>
    <row r="66" spans="1:24" ht="14.25" customHeight="1">
      <c r="A66" s="4"/>
      <c r="B66" s="5"/>
      <c r="C66" s="5"/>
      <c r="D66" s="5"/>
      <c r="E66" s="5"/>
      <c r="F66" s="5"/>
      <c r="G66" s="7"/>
      <c r="H66" s="5"/>
      <c r="I66" s="8"/>
      <c r="J66" s="8"/>
      <c r="K66" s="8"/>
      <c r="L66" s="8"/>
      <c r="M66" s="8"/>
      <c r="N66" s="8"/>
      <c r="O66" s="8"/>
      <c r="P66" s="8"/>
      <c r="Q66" s="8"/>
      <c r="R66" s="8"/>
      <c r="S66" s="8"/>
      <c r="T66" s="8"/>
      <c r="U66" s="8"/>
      <c r="V66" s="8"/>
      <c r="W66" s="8"/>
      <c r="X66" s="8"/>
    </row>
    <row r="67" spans="1:24" ht="14.25" customHeight="1">
      <c r="A67" s="4"/>
      <c r="B67" s="5"/>
      <c r="C67" s="5"/>
      <c r="D67" s="5"/>
      <c r="E67" s="5"/>
      <c r="F67" s="5"/>
      <c r="G67" s="7"/>
      <c r="H67" s="5"/>
      <c r="I67" s="8"/>
      <c r="J67" s="8"/>
      <c r="K67" s="8"/>
      <c r="L67" s="8"/>
      <c r="M67" s="8"/>
      <c r="N67" s="8"/>
      <c r="O67" s="8"/>
      <c r="P67" s="8"/>
      <c r="Q67" s="8"/>
      <c r="R67" s="8"/>
      <c r="S67" s="8"/>
      <c r="T67" s="8"/>
      <c r="U67" s="8"/>
      <c r="V67" s="8"/>
      <c r="W67" s="8"/>
      <c r="X67" s="8"/>
    </row>
    <row r="68" spans="1:24" ht="14.25" customHeight="1">
      <c r="A68" s="4"/>
      <c r="B68" s="5"/>
      <c r="C68" s="5"/>
      <c r="D68" s="5"/>
      <c r="E68" s="5"/>
      <c r="F68" s="5"/>
      <c r="G68" s="7"/>
      <c r="H68" s="5"/>
      <c r="I68" s="8"/>
      <c r="J68" s="8"/>
      <c r="K68" s="8"/>
      <c r="L68" s="8"/>
      <c r="M68" s="8"/>
      <c r="N68" s="8"/>
      <c r="O68" s="8"/>
      <c r="P68" s="8"/>
      <c r="Q68" s="8"/>
      <c r="R68" s="8"/>
      <c r="S68" s="8"/>
      <c r="T68" s="8"/>
      <c r="U68" s="8"/>
      <c r="V68" s="8"/>
      <c r="W68" s="8"/>
      <c r="X68" s="8"/>
    </row>
    <row r="69" spans="1:24" ht="14.25" customHeight="1">
      <c r="A69" s="4"/>
      <c r="B69" s="5"/>
      <c r="C69" s="5"/>
      <c r="D69" s="5"/>
      <c r="E69" s="5"/>
      <c r="F69" s="5"/>
      <c r="G69" s="7"/>
      <c r="H69" s="5"/>
      <c r="I69" s="8"/>
      <c r="J69" s="8"/>
      <c r="K69" s="8"/>
      <c r="L69" s="8"/>
      <c r="M69" s="8"/>
      <c r="N69" s="8"/>
      <c r="O69" s="8"/>
      <c r="P69" s="8"/>
      <c r="Q69" s="8"/>
      <c r="R69" s="8"/>
      <c r="S69" s="8"/>
      <c r="T69" s="8"/>
      <c r="U69" s="8"/>
      <c r="V69" s="8"/>
      <c r="W69" s="8"/>
      <c r="X69" s="8"/>
    </row>
    <row r="70" spans="1:24" ht="14.25" customHeight="1">
      <c r="A70" s="4"/>
      <c r="B70" s="5"/>
      <c r="C70" s="5"/>
      <c r="D70" s="5"/>
      <c r="E70" s="5"/>
      <c r="F70" s="5"/>
      <c r="G70" s="7"/>
      <c r="H70" s="5"/>
      <c r="I70" s="8"/>
      <c r="J70" s="8"/>
      <c r="K70" s="8"/>
      <c r="L70" s="8"/>
      <c r="M70" s="8"/>
      <c r="N70" s="8"/>
      <c r="O70" s="8"/>
      <c r="P70" s="8"/>
      <c r="Q70" s="8"/>
      <c r="R70" s="8"/>
      <c r="S70" s="8"/>
      <c r="T70" s="8"/>
      <c r="U70" s="8"/>
      <c r="V70" s="8"/>
      <c r="W70" s="8"/>
      <c r="X70" s="8"/>
    </row>
    <row r="71" spans="1:24" ht="14.25" customHeight="1">
      <c r="A71" s="4"/>
      <c r="B71" s="5"/>
      <c r="C71" s="5"/>
      <c r="D71" s="5"/>
      <c r="E71" s="5"/>
      <c r="F71" s="5"/>
      <c r="G71" s="7"/>
      <c r="H71" s="5"/>
      <c r="I71" s="8"/>
      <c r="J71" s="8"/>
      <c r="K71" s="8"/>
      <c r="L71" s="8"/>
      <c r="M71" s="8"/>
      <c r="N71" s="8"/>
      <c r="O71" s="8"/>
      <c r="P71" s="8"/>
      <c r="Q71" s="8"/>
      <c r="R71" s="8"/>
      <c r="S71" s="8"/>
      <c r="T71" s="8"/>
      <c r="U71" s="8"/>
      <c r="V71" s="8"/>
      <c r="W71" s="8"/>
      <c r="X71" s="8"/>
    </row>
    <row r="72" spans="1:24" ht="14.25" customHeight="1">
      <c r="A72" s="4"/>
      <c r="B72" s="5"/>
      <c r="C72" s="5"/>
      <c r="D72" s="5"/>
      <c r="E72" s="5"/>
      <c r="F72" s="5"/>
      <c r="G72" s="7"/>
      <c r="H72" s="5"/>
      <c r="I72" s="8"/>
      <c r="J72" s="8"/>
      <c r="K72" s="8"/>
      <c r="L72" s="8"/>
      <c r="M72" s="8"/>
      <c r="N72" s="8"/>
      <c r="O72" s="8"/>
      <c r="P72" s="8"/>
      <c r="Q72" s="8"/>
      <c r="R72" s="8"/>
      <c r="S72" s="8"/>
      <c r="T72" s="8"/>
      <c r="U72" s="8"/>
      <c r="V72" s="8"/>
      <c r="W72" s="8"/>
      <c r="X72" s="8"/>
    </row>
    <row r="73" spans="1:24" ht="14.25" customHeight="1">
      <c r="A73" s="4"/>
      <c r="B73" s="5"/>
      <c r="C73" s="5"/>
      <c r="D73" s="5"/>
      <c r="E73" s="5"/>
      <c r="F73" s="5"/>
      <c r="G73" s="7"/>
      <c r="H73" s="5"/>
      <c r="I73" s="8"/>
      <c r="J73" s="8"/>
      <c r="K73" s="8"/>
      <c r="L73" s="8"/>
      <c r="M73" s="8"/>
      <c r="N73" s="8"/>
      <c r="O73" s="8"/>
      <c r="P73" s="8"/>
      <c r="Q73" s="8"/>
      <c r="R73" s="8"/>
      <c r="S73" s="8"/>
      <c r="T73" s="8"/>
      <c r="U73" s="8"/>
      <c r="V73" s="8"/>
      <c r="W73" s="8"/>
      <c r="X73" s="8"/>
    </row>
    <row r="74" spans="1:24" ht="14.25" customHeight="1">
      <c r="A74" s="4"/>
      <c r="B74" s="5"/>
      <c r="C74" s="5"/>
      <c r="D74" s="5"/>
      <c r="E74" s="5"/>
      <c r="F74" s="5"/>
      <c r="G74" s="7"/>
      <c r="H74" s="5"/>
      <c r="I74" s="8"/>
      <c r="J74" s="8"/>
      <c r="K74" s="8"/>
      <c r="L74" s="8"/>
      <c r="M74" s="8"/>
      <c r="N74" s="8"/>
      <c r="O74" s="8"/>
      <c r="P74" s="8"/>
      <c r="Q74" s="8"/>
      <c r="R74" s="8"/>
      <c r="S74" s="8"/>
      <c r="T74" s="8"/>
      <c r="U74" s="8"/>
      <c r="V74" s="8"/>
      <c r="W74" s="8"/>
      <c r="X74" s="8"/>
    </row>
    <row r="75" spans="1:24" ht="14.25" customHeight="1">
      <c r="A75" s="4"/>
      <c r="B75" s="5"/>
      <c r="C75" s="5"/>
      <c r="D75" s="5"/>
      <c r="E75" s="5"/>
      <c r="F75" s="5"/>
      <c r="G75" s="7"/>
      <c r="H75" s="5"/>
      <c r="I75" s="8"/>
      <c r="J75" s="8"/>
      <c r="K75" s="8"/>
      <c r="L75" s="8"/>
      <c r="M75" s="8"/>
      <c r="N75" s="8"/>
      <c r="O75" s="8"/>
      <c r="P75" s="8"/>
      <c r="Q75" s="8"/>
      <c r="R75" s="8"/>
      <c r="S75" s="8"/>
      <c r="T75" s="8"/>
      <c r="U75" s="8"/>
      <c r="V75" s="8"/>
      <c r="W75" s="8"/>
      <c r="X75" s="8"/>
    </row>
    <row r="76" spans="1:24" ht="14.25" customHeight="1">
      <c r="A76" s="4"/>
      <c r="B76" s="5"/>
      <c r="C76" s="5"/>
      <c r="D76" s="5"/>
      <c r="E76" s="5"/>
      <c r="F76" s="5"/>
      <c r="G76" s="7"/>
      <c r="H76" s="5"/>
      <c r="I76" s="8"/>
      <c r="J76" s="8"/>
      <c r="K76" s="8"/>
      <c r="L76" s="8"/>
      <c r="M76" s="8"/>
      <c r="N76" s="8"/>
      <c r="O76" s="8"/>
      <c r="P76" s="8"/>
      <c r="Q76" s="8"/>
      <c r="R76" s="8"/>
      <c r="S76" s="8"/>
      <c r="T76" s="8"/>
      <c r="U76" s="8"/>
      <c r="V76" s="8"/>
      <c r="W76" s="8"/>
      <c r="X76" s="8"/>
    </row>
    <row r="77" spans="1:24" ht="14.25" customHeight="1">
      <c r="A77" s="4"/>
      <c r="B77" s="5"/>
      <c r="C77" s="5"/>
      <c r="D77" s="5"/>
      <c r="E77" s="5"/>
      <c r="F77" s="5"/>
      <c r="G77" s="7"/>
      <c r="H77" s="5"/>
      <c r="I77" s="8"/>
      <c r="J77" s="8"/>
      <c r="K77" s="8"/>
      <c r="L77" s="8"/>
      <c r="M77" s="8"/>
      <c r="N77" s="8"/>
      <c r="O77" s="8"/>
      <c r="P77" s="8"/>
      <c r="Q77" s="8"/>
      <c r="R77" s="8"/>
      <c r="S77" s="8"/>
      <c r="T77" s="8"/>
      <c r="U77" s="8"/>
      <c r="V77" s="8"/>
      <c r="W77" s="8"/>
      <c r="X77" s="8"/>
    </row>
    <row r="78" spans="1:24" ht="14.25" customHeight="1">
      <c r="A78" s="4"/>
      <c r="B78" s="5"/>
      <c r="C78" s="5"/>
      <c r="D78" s="5"/>
      <c r="E78" s="5"/>
      <c r="F78" s="5"/>
      <c r="G78" s="7"/>
      <c r="H78" s="5"/>
      <c r="I78" s="8"/>
      <c r="J78" s="8"/>
      <c r="K78" s="8"/>
      <c r="L78" s="8"/>
      <c r="M78" s="8"/>
      <c r="N78" s="8"/>
      <c r="O78" s="8"/>
      <c r="P78" s="8"/>
      <c r="Q78" s="8"/>
      <c r="R78" s="8"/>
      <c r="S78" s="8"/>
      <c r="T78" s="8"/>
      <c r="U78" s="8"/>
      <c r="V78" s="8"/>
      <c r="W78" s="8"/>
      <c r="X78" s="8"/>
    </row>
    <row r="79" spans="1:24" ht="14.25" customHeight="1">
      <c r="A79" s="4"/>
      <c r="B79" s="5"/>
      <c r="C79" s="5"/>
      <c r="D79" s="5"/>
      <c r="E79" s="5"/>
      <c r="F79" s="5"/>
      <c r="G79" s="7"/>
      <c r="H79" s="5"/>
      <c r="I79" s="8"/>
      <c r="J79" s="8"/>
      <c r="K79" s="8"/>
      <c r="L79" s="8"/>
      <c r="M79" s="8"/>
      <c r="N79" s="8"/>
      <c r="O79" s="8"/>
      <c r="P79" s="8"/>
      <c r="Q79" s="8"/>
      <c r="R79" s="8"/>
      <c r="S79" s="8"/>
      <c r="T79" s="8"/>
      <c r="U79" s="8"/>
      <c r="V79" s="8"/>
      <c r="W79" s="8"/>
      <c r="X79" s="8"/>
    </row>
    <row r="80" spans="1:24" ht="14.25" customHeight="1">
      <c r="A80" s="4"/>
      <c r="B80" s="5"/>
      <c r="C80" s="5"/>
      <c r="D80" s="5"/>
      <c r="E80" s="5"/>
      <c r="F80" s="5"/>
      <c r="G80" s="7"/>
      <c r="H80" s="5"/>
      <c r="I80" s="8"/>
      <c r="J80" s="8"/>
      <c r="K80" s="8"/>
      <c r="L80" s="8"/>
      <c r="M80" s="8"/>
      <c r="N80" s="8"/>
      <c r="O80" s="8"/>
      <c r="P80" s="8"/>
      <c r="Q80" s="8"/>
      <c r="R80" s="8"/>
      <c r="S80" s="8"/>
      <c r="T80" s="8"/>
      <c r="U80" s="8"/>
      <c r="V80" s="8"/>
      <c r="W80" s="8"/>
      <c r="X80" s="8"/>
    </row>
    <row r="81" spans="1:24" ht="14.25" customHeight="1">
      <c r="A81" s="4"/>
      <c r="B81" s="5"/>
      <c r="C81" s="5"/>
      <c r="D81" s="5"/>
      <c r="E81" s="5"/>
      <c r="F81" s="5"/>
      <c r="G81" s="7"/>
      <c r="H81" s="5"/>
      <c r="I81" s="8"/>
      <c r="J81" s="8"/>
      <c r="K81" s="8"/>
      <c r="L81" s="8"/>
      <c r="M81" s="8"/>
      <c r="N81" s="8"/>
      <c r="O81" s="8"/>
      <c r="P81" s="8"/>
      <c r="Q81" s="8"/>
      <c r="R81" s="8"/>
      <c r="S81" s="8"/>
      <c r="T81" s="8"/>
      <c r="U81" s="8"/>
      <c r="V81" s="8"/>
      <c r="W81" s="8"/>
      <c r="X81" s="8"/>
    </row>
    <row r="82" spans="1:24" ht="14.25" customHeight="1">
      <c r="A82" s="4"/>
      <c r="B82" s="5"/>
      <c r="C82" s="5"/>
      <c r="D82" s="5"/>
      <c r="E82" s="5"/>
      <c r="F82" s="5"/>
      <c r="G82" s="7"/>
      <c r="H82" s="5"/>
      <c r="I82" s="8"/>
      <c r="J82" s="8"/>
      <c r="K82" s="8"/>
      <c r="L82" s="8"/>
      <c r="M82" s="8"/>
      <c r="N82" s="8"/>
      <c r="O82" s="8"/>
      <c r="P82" s="8"/>
      <c r="Q82" s="8"/>
      <c r="R82" s="8"/>
      <c r="S82" s="8"/>
      <c r="T82" s="8"/>
      <c r="U82" s="8"/>
      <c r="V82" s="8"/>
      <c r="W82" s="8"/>
      <c r="X82" s="8"/>
    </row>
    <row r="83" spans="1:24" ht="14.25" customHeight="1">
      <c r="A83" s="4"/>
      <c r="B83" s="5"/>
      <c r="C83" s="5"/>
      <c r="D83" s="5"/>
      <c r="E83" s="5"/>
      <c r="F83" s="5"/>
      <c r="G83" s="7"/>
      <c r="H83" s="5"/>
      <c r="I83" s="8"/>
      <c r="J83" s="8"/>
      <c r="K83" s="8"/>
      <c r="L83" s="8"/>
      <c r="M83" s="8"/>
      <c r="N83" s="8"/>
      <c r="O83" s="8"/>
      <c r="P83" s="8"/>
      <c r="Q83" s="8"/>
      <c r="R83" s="8"/>
      <c r="S83" s="8"/>
      <c r="T83" s="8"/>
      <c r="U83" s="8"/>
      <c r="V83" s="8"/>
      <c r="W83" s="8"/>
      <c r="X83" s="8"/>
    </row>
    <row r="84" spans="1:24" ht="14.25" customHeight="1">
      <c r="A84" s="4"/>
      <c r="B84" s="5"/>
      <c r="C84" s="5"/>
      <c r="D84" s="5"/>
      <c r="E84" s="5"/>
      <c r="F84" s="5"/>
      <c r="G84" s="7"/>
      <c r="H84" s="5"/>
      <c r="I84" s="8"/>
      <c r="J84" s="8"/>
      <c r="K84" s="8"/>
      <c r="L84" s="8"/>
      <c r="M84" s="8"/>
      <c r="N84" s="8"/>
      <c r="O84" s="8"/>
      <c r="P84" s="8"/>
      <c r="Q84" s="8"/>
      <c r="R84" s="8"/>
      <c r="S84" s="8"/>
      <c r="T84" s="8"/>
      <c r="U84" s="8"/>
      <c r="V84" s="8"/>
      <c r="W84" s="8"/>
      <c r="X84" s="8"/>
    </row>
    <row r="85" spans="1:24" ht="14.25" customHeight="1">
      <c r="A85" s="4"/>
      <c r="B85" s="5"/>
      <c r="C85" s="5"/>
      <c r="D85" s="5"/>
      <c r="E85" s="5"/>
      <c r="F85" s="5"/>
      <c r="G85" s="7"/>
      <c r="H85" s="5"/>
      <c r="I85" s="8"/>
      <c r="J85" s="8"/>
      <c r="K85" s="8"/>
      <c r="L85" s="8"/>
      <c r="M85" s="8"/>
      <c r="N85" s="8"/>
      <c r="O85" s="8"/>
      <c r="P85" s="8"/>
      <c r="Q85" s="8"/>
      <c r="R85" s="8"/>
      <c r="S85" s="8"/>
      <c r="T85" s="8"/>
      <c r="U85" s="8"/>
      <c r="V85" s="8"/>
      <c r="W85" s="8"/>
      <c r="X85" s="8"/>
    </row>
    <row r="86" spans="1:24" ht="14.25" customHeight="1">
      <c r="A86" s="4"/>
      <c r="B86" s="5"/>
      <c r="C86" s="5"/>
      <c r="D86" s="5"/>
      <c r="E86" s="5"/>
      <c r="F86" s="5"/>
      <c r="G86" s="7"/>
      <c r="H86" s="5"/>
      <c r="I86" s="8"/>
      <c r="J86" s="8"/>
      <c r="K86" s="8"/>
      <c r="L86" s="8"/>
      <c r="M86" s="8"/>
      <c r="N86" s="8"/>
      <c r="O86" s="8"/>
      <c r="P86" s="8"/>
      <c r="Q86" s="8"/>
      <c r="R86" s="8"/>
      <c r="S86" s="8"/>
      <c r="T86" s="8"/>
      <c r="U86" s="8"/>
      <c r="V86" s="8"/>
      <c r="W86" s="8"/>
      <c r="X86" s="8"/>
    </row>
    <row r="87" spans="1:24" ht="14.25" customHeight="1">
      <c r="A87" s="4"/>
      <c r="B87" s="5"/>
      <c r="C87" s="5"/>
      <c r="D87" s="5"/>
      <c r="E87" s="5"/>
      <c r="F87" s="5"/>
      <c r="G87" s="7"/>
      <c r="H87" s="5"/>
      <c r="I87" s="8"/>
      <c r="J87" s="8"/>
      <c r="K87" s="8"/>
      <c r="L87" s="8"/>
      <c r="M87" s="8"/>
      <c r="N87" s="8"/>
      <c r="O87" s="8"/>
      <c r="P87" s="8"/>
      <c r="Q87" s="8"/>
      <c r="R87" s="8"/>
      <c r="S87" s="8"/>
      <c r="T87" s="8"/>
      <c r="U87" s="8"/>
      <c r="V87" s="8"/>
      <c r="W87" s="8"/>
      <c r="X87" s="8"/>
    </row>
    <row r="88" spans="1:24" ht="14.25" customHeight="1">
      <c r="A88" s="4"/>
      <c r="B88" s="5"/>
      <c r="C88" s="5"/>
      <c r="D88" s="5"/>
      <c r="E88" s="5"/>
      <c r="F88" s="5"/>
      <c r="G88" s="7"/>
      <c r="H88" s="5"/>
      <c r="I88" s="8"/>
      <c r="J88" s="8"/>
      <c r="K88" s="8"/>
      <c r="L88" s="8"/>
      <c r="M88" s="8"/>
      <c r="N88" s="8"/>
      <c r="O88" s="8"/>
      <c r="P88" s="8"/>
      <c r="Q88" s="8"/>
      <c r="R88" s="8"/>
      <c r="S88" s="8"/>
      <c r="T88" s="8"/>
      <c r="U88" s="8"/>
      <c r="V88" s="8"/>
      <c r="W88" s="8"/>
      <c r="X88" s="8"/>
    </row>
    <row r="89" spans="1:24" ht="14.25" customHeight="1">
      <c r="A89" s="4"/>
      <c r="B89" s="5"/>
      <c r="C89" s="5"/>
      <c r="D89" s="5"/>
      <c r="E89" s="5"/>
      <c r="F89" s="5"/>
      <c r="G89" s="7"/>
      <c r="H89" s="5"/>
      <c r="I89" s="8"/>
      <c r="J89" s="8"/>
      <c r="K89" s="8"/>
      <c r="L89" s="8"/>
      <c r="M89" s="8"/>
      <c r="N89" s="8"/>
      <c r="O89" s="8"/>
      <c r="P89" s="8"/>
      <c r="Q89" s="8"/>
      <c r="R89" s="8"/>
      <c r="S89" s="8"/>
      <c r="T89" s="8"/>
      <c r="U89" s="8"/>
      <c r="V89" s="8"/>
      <c r="W89" s="8"/>
      <c r="X89" s="8"/>
    </row>
    <row r="90" spans="1:24" ht="14.25" customHeight="1">
      <c r="A90" s="4"/>
      <c r="B90" s="5"/>
      <c r="C90" s="47" t="s">
        <v>68</v>
      </c>
      <c r="D90" s="43"/>
      <c r="E90" s="43"/>
      <c r="F90" s="43"/>
      <c r="G90" s="5"/>
      <c r="H90" s="5"/>
      <c r="I90" s="8"/>
      <c r="J90" s="8"/>
      <c r="K90" s="8"/>
      <c r="L90" s="8"/>
      <c r="M90" s="8"/>
      <c r="N90" s="8"/>
      <c r="O90" s="8"/>
      <c r="P90" s="8"/>
      <c r="Q90" s="8"/>
      <c r="R90" s="8"/>
      <c r="S90" s="8"/>
      <c r="T90" s="8"/>
      <c r="U90" s="8"/>
      <c r="V90" s="8"/>
      <c r="W90" s="8"/>
      <c r="X90" s="8"/>
    </row>
    <row r="91" spans="1:24" ht="14.25" customHeight="1">
      <c r="A91" s="4"/>
      <c r="B91" s="5"/>
      <c r="C91" s="17"/>
      <c r="D91" s="18" t="s">
        <v>27</v>
      </c>
      <c r="E91" s="18"/>
      <c r="F91" s="12"/>
      <c r="G91" s="5"/>
      <c r="H91" s="8"/>
      <c r="I91" s="8"/>
      <c r="J91" s="8"/>
      <c r="K91" s="8"/>
      <c r="L91" s="8"/>
      <c r="M91" s="8"/>
      <c r="N91" s="8"/>
      <c r="O91" s="8"/>
      <c r="P91" s="8"/>
      <c r="Q91" s="8"/>
      <c r="R91" s="8"/>
      <c r="S91" s="8"/>
      <c r="T91" s="8"/>
      <c r="U91" s="8"/>
      <c r="V91" s="8"/>
      <c r="W91" s="8"/>
      <c r="X91" s="8"/>
    </row>
    <row r="92" spans="1:24" ht="14.25" customHeight="1">
      <c r="A92" s="4"/>
      <c r="B92" s="5"/>
      <c r="C92" s="48" t="s">
        <v>69</v>
      </c>
      <c r="D92" s="49"/>
      <c r="E92" s="49"/>
      <c r="F92" s="50"/>
      <c r="G92" s="5"/>
      <c r="H92" s="5"/>
      <c r="I92" s="8"/>
      <c r="J92" s="8"/>
      <c r="K92" s="8"/>
      <c r="L92" s="8"/>
      <c r="M92" s="8"/>
      <c r="N92" s="8"/>
      <c r="O92" s="8"/>
      <c r="P92" s="8"/>
      <c r="Q92" s="8"/>
      <c r="R92" s="8"/>
      <c r="S92" s="8"/>
      <c r="T92" s="8"/>
      <c r="U92" s="8"/>
      <c r="V92" s="8"/>
      <c r="W92" s="8"/>
      <c r="X92" s="8"/>
    </row>
    <row r="93" spans="1:24" ht="14.25" customHeight="1">
      <c r="A93" s="4"/>
      <c r="B93" s="5"/>
      <c r="C93" s="17"/>
      <c r="D93" s="10" t="s">
        <v>70</v>
      </c>
      <c r="E93" s="5">
        <f t="shared" ref="E93:E96" si="0">E30</f>
        <v>16</v>
      </c>
      <c r="F93" s="12"/>
      <c r="G93" s="5"/>
      <c r="H93" s="8"/>
      <c r="I93" s="8"/>
      <c r="J93" s="8"/>
      <c r="K93" s="8"/>
      <c r="L93" s="8"/>
      <c r="M93" s="8"/>
      <c r="N93" s="8"/>
      <c r="O93" s="8"/>
      <c r="P93" s="8"/>
      <c r="Q93" s="8"/>
      <c r="R93" s="8"/>
      <c r="S93" s="8"/>
      <c r="T93" s="8"/>
      <c r="U93" s="8"/>
      <c r="V93" s="8"/>
      <c r="W93" s="8"/>
      <c r="X93" s="8"/>
    </row>
    <row r="94" spans="1:24" ht="14.25" customHeight="1">
      <c r="A94" s="4"/>
      <c r="B94" s="5"/>
      <c r="C94" s="17"/>
      <c r="D94" s="10" t="s">
        <v>71</v>
      </c>
      <c r="E94" s="5">
        <f t="shared" si="0"/>
        <v>8</v>
      </c>
      <c r="F94" s="12"/>
      <c r="G94" s="5"/>
      <c r="H94" s="8"/>
      <c r="I94" s="8"/>
      <c r="J94" s="8"/>
      <c r="K94" s="8"/>
      <c r="L94" s="8"/>
      <c r="M94" s="8"/>
      <c r="N94" s="8"/>
      <c r="O94" s="8"/>
      <c r="P94" s="8"/>
      <c r="Q94" s="8"/>
      <c r="R94" s="8"/>
      <c r="S94" s="8"/>
      <c r="T94" s="8"/>
      <c r="U94" s="8"/>
      <c r="V94" s="8"/>
      <c r="W94" s="8"/>
      <c r="X94" s="8"/>
    </row>
    <row r="95" spans="1:24" ht="14.25" customHeight="1">
      <c r="A95" s="4"/>
      <c r="B95" s="5"/>
      <c r="C95" s="17"/>
      <c r="D95" s="10" t="s">
        <v>30</v>
      </c>
      <c r="E95" s="5">
        <f t="shared" si="0"/>
        <v>24</v>
      </c>
      <c r="F95" s="12"/>
      <c r="G95" s="5"/>
      <c r="H95" s="8"/>
      <c r="I95" s="8"/>
      <c r="J95" s="8"/>
      <c r="K95" s="8"/>
      <c r="L95" s="8"/>
      <c r="M95" s="8"/>
      <c r="N95" s="8"/>
      <c r="O95" s="8"/>
      <c r="P95" s="8"/>
      <c r="Q95" s="8"/>
      <c r="R95" s="8"/>
      <c r="S95" s="8"/>
      <c r="T95" s="8"/>
      <c r="U95" s="8"/>
      <c r="V95" s="8"/>
      <c r="W95" s="8"/>
      <c r="X95" s="8"/>
    </row>
    <row r="96" spans="1:24" ht="14.25" customHeight="1">
      <c r="A96" s="4"/>
      <c r="B96" s="5"/>
      <c r="C96" s="17"/>
      <c r="D96" s="10" t="s">
        <v>72</v>
      </c>
      <c r="E96" s="7">
        <f t="shared" si="0"/>
        <v>0.16999999999999998</v>
      </c>
      <c r="F96" s="12"/>
      <c r="G96" s="5"/>
      <c r="H96" s="8"/>
      <c r="I96" s="8"/>
      <c r="J96" s="8"/>
      <c r="K96" s="8"/>
      <c r="L96" s="8"/>
      <c r="M96" s="8"/>
      <c r="N96" s="8"/>
      <c r="O96" s="8"/>
      <c r="P96" s="8"/>
      <c r="Q96" s="8"/>
      <c r="R96" s="8"/>
      <c r="S96" s="8"/>
      <c r="T96" s="8"/>
      <c r="U96" s="8"/>
      <c r="V96" s="8"/>
      <c r="W96" s="8"/>
      <c r="X96" s="8"/>
    </row>
    <row r="97" spans="1:24" ht="14.25" customHeight="1">
      <c r="A97" s="4"/>
      <c r="B97" s="5"/>
      <c r="C97" s="17"/>
      <c r="D97" s="10" t="s">
        <v>32</v>
      </c>
      <c r="E97" s="7">
        <f>'Data Calcs'!$S$2</f>
        <v>0.1</v>
      </c>
      <c r="F97" s="12" t="str">
        <f>IF(E96&gt;=E97,"ACHIEVED","")</f>
        <v>ACHIEVED</v>
      </c>
      <c r="G97" s="5"/>
      <c r="H97" s="8"/>
      <c r="I97" s="8"/>
      <c r="J97" s="8"/>
      <c r="K97" s="8"/>
      <c r="L97" s="8"/>
      <c r="M97" s="8"/>
      <c r="N97" s="8"/>
      <c r="O97" s="8"/>
      <c r="P97" s="8"/>
      <c r="Q97" s="8"/>
      <c r="R97" s="8"/>
      <c r="S97" s="8"/>
      <c r="T97" s="8"/>
      <c r="U97" s="8"/>
      <c r="V97" s="8"/>
      <c r="W97" s="8"/>
      <c r="X97" s="8"/>
    </row>
    <row r="98" spans="1:24" ht="14.25" customHeight="1">
      <c r="A98" s="4"/>
      <c r="B98" s="5"/>
      <c r="C98" s="17"/>
      <c r="D98" s="10" t="s">
        <v>73</v>
      </c>
      <c r="E98" s="19">
        <f>IFERROR((E93/E95),0)</f>
        <v>0.66666666666666663</v>
      </c>
      <c r="F98" s="12"/>
      <c r="G98" s="5"/>
      <c r="H98" s="8"/>
      <c r="I98" s="8"/>
      <c r="J98" s="8"/>
      <c r="K98" s="8"/>
      <c r="L98" s="8"/>
      <c r="M98" s="8"/>
      <c r="N98" s="8"/>
      <c r="O98" s="8"/>
      <c r="P98" s="8"/>
      <c r="Q98" s="8"/>
      <c r="R98" s="8"/>
      <c r="S98" s="8"/>
      <c r="T98" s="8"/>
      <c r="U98" s="8"/>
      <c r="V98" s="8"/>
      <c r="W98" s="8"/>
      <c r="X98" s="8"/>
    </row>
    <row r="99" spans="1:24" ht="14.25" customHeight="1">
      <c r="A99" s="4"/>
      <c r="B99" s="5"/>
      <c r="C99" s="48" t="s">
        <v>74</v>
      </c>
      <c r="D99" s="49"/>
      <c r="E99" s="49"/>
      <c r="F99" s="50"/>
      <c r="G99" s="5"/>
      <c r="H99" s="5"/>
      <c r="I99" s="8"/>
      <c r="J99" s="8"/>
      <c r="K99" s="8"/>
      <c r="L99" s="8"/>
      <c r="M99" s="8"/>
      <c r="N99" s="8"/>
      <c r="O99" s="8"/>
      <c r="P99" s="8"/>
      <c r="Q99" s="8"/>
      <c r="R99" s="8"/>
      <c r="S99" s="8"/>
      <c r="T99" s="8"/>
      <c r="U99" s="8"/>
      <c r="V99" s="8"/>
      <c r="W99" s="8"/>
      <c r="X99" s="8"/>
    </row>
    <row r="100" spans="1:24" ht="14.25" customHeight="1">
      <c r="A100" s="4"/>
      <c r="B100" s="5"/>
      <c r="C100" s="9"/>
      <c r="D100" s="10" t="s">
        <v>75</v>
      </c>
      <c r="E100" s="5">
        <f>COUNTIF(F40:F89,"WON")</f>
        <v>0</v>
      </c>
      <c r="F100" s="11"/>
      <c r="G100" s="5"/>
      <c r="H100" s="8"/>
      <c r="I100" s="8"/>
      <c r="J100" s="8"/>
      <c r="K100" s="8"/>
      <c r="L100" s="8"/>
      <c r="M100" s="8"/>
      <c r="N100" s="8"/>
      <c r="O100" s="8"/>
      <c r="P100" s="8"/>
      <c r="Q100" s="8"/>
      <c r="R100" s="8"/>
      <c r="S100" s="8"/>
      <c r="T100" s="8"/>
      <c r="U100" s="8"/>
      <c r="V100" s="8"/>
      <c r="W100" s="8"/>
      <c r="X100" s="8"/>
    </row>
    <row r="101" spans="1:24" ht="14.25" customHeight="1">
      <c r="A101" s="4"/>
      <c r="B101" s="5"/>
      <c r="C101" s="9"/>
      <c r="D101" s="10" t="s">
        <v>76</v>
      </c>
      <c r="E101" s="5">
        <f>COUNTIF(F40:F89,"LOST")</f>
        <v>0</v>
      </c>
      <c r="F101" s="11"/>
      <c r="G101" s="5"/>
      <c r="H101" s="8"/>
      <c r="I101" s="8"/>
      <c r="J101" s="8"/>
      <c r="K101" s="8"/>
      <c r="L101" s="8"/>
      <c r="M101" s="8"/>
      <c r="N101" s="8"/>
      <c r="O101" s="8"/>
      <c r="P101" s="8"/>
      <c r="Q101" s="8"/>
      <c r="R101" s="8"/>
      <c r="S101" s="8"/>
      <c r="T101" s="8"/>
      <c r="U101" s="8"/>
      <c r="V101" s="8"/>
      <c r="W101" s="8"/>
      <c r="X101" s="8"/>
    </row>
    <row r="102" spans="1:24" ht="14.25" customHeight="1">
      <c r="A102" s="4"/>
      <c r="B102" s="5"/>
      <c r="C102" s="9"/>
      <c r="D102" s="10" t="s">
        <v>77</v>
      </c>
      <c r="E102" s="5">
        <f>E100+E101</f>
        <v>0</v>
      </c>
      <c r="F102" s="11"/>
      <c r="G102" s="5"/>
      <c r="H102" s="8"/>
      <c r="I102" s="8"/>
      <c r="J102" s="8"/>
      <c r="K102" s="8"/>
      <c r="L102" s="8"/>
      <c r="M102" s="8"/>
      <c r="N102" s="8"/>
      <c r="O102" s="8"/>
      <c r="P102" s="8"/>
      <c r="Q102" s="8"/>
      <c r="R102" s="8"/>
      <c r="S102" s="8"/>
      <c r="T102" s="8"/>
      <c r="U102" s="8"/>
      <c r="V102" s="8"/>
      <c r="W102" s="8"/>
      <c r="X102" s="8"/>
    </row>
    <row r="103" spans="1:24" ht="14.25" customHeight="1">
      <c r="A103" s="4"/>
      <c r="B103" s="5"/>
      <c r="C103" s="9"/>
      <c r="D103" s="10" t="s">
        <v>78</v>
      </c>
      <c r="E103" s="7">
        <f>SUM(G39:G89)</f>
        <v>0</v>
      </c>
      <c r="F103" s="12"/>
      <c r="G103" s="5"/>
      <c r="H103" s="8"/>
      <c r="I103" s="8"/>
      <c r="J103" s="8"/>
      <c r="K103" s="8"/>
      <c r="L103" s="8"/>
      <c r="M103" s="8"/>
      <c r="N103" s="8"/>
      <c r="O103" s="8"/>
      <c r="P103" s="8"/>
      <c r="Q103" s="8"/>
      <c r="R103" s="8"/>
      <c r="S103" s="8"/>
      <c r="T103" s="8"/>
      <c r="U103" s="8"/>
      <c r="V103" s="8"/>
      <c r="W103" s="8"/>
      <c r="X103" s="8"/>
    </row>
    <row r="104" spans="1:24" ht="14.25" customHeight="1">
      <c r="A104" s="4"/>
      <c r="B104" s="5"/>
      <c r="C104" s="9"/>
      <c r="D104" s="10" t="s">
        <v>337</v>
      </c>
      <c r="E104" s="19">
        <f>IFERROR((E100/E102),0)</f>
        <v>0</v>
      </c>
      <c r="F104" s="12"/>
      <c r="G104" s="5"/>
      <c r="H104" s="8"/>
      <c r="I104" s="8"/>
      <c r="J104" s="8"/>
      <c r="K104" s="8"/>
      <c r="L104" s="8"/>
      <c r="M104" s="8"/>
      <c r="N104" s="8"/>
      <c r="O104" s="8"/>
      <c r="P104" s="8"/>
      <c r="Q104" s="8"/>
      <c r="R104" s="8"/>
      <c r="S104" s="8"/>
      <c r="T104" s="8"/>
      <c r="U104" s="8"/>
      <c r="V104" s="8"/>
      <c r="W104" s="8"/>
      <c r="X104" s="8"/>
    </row>
    <row r="105" spans="1:24" ht="14.25" customHeight="1">
      <c r="A105" s="4"/>
      <c r="B105" s="5"/>
      <c r="C105" s="48" t="s">
        <v>79</v>
      </c>
      <c r="D105" s="49"/>
      <c r="E105" s="49"/>
      <c r="F105" s="50"/>
      <c r="G105" s="5"/>
      <c r="H105" s="5"/>
      <c r="I105" s="8"/>
      <c r="J105" s="8"/>
      <c r="K105" s="8"/>
      <c r="L105" s="8"/>
      <c r="M105" s="8"/>
      <c r="N105" s="8"/>
      <c r="O105" s="8"/>
      <c r="P105" s="8"/>
      <c r="Q105" s="8"/>
      <c r="R105" s="8"/>
      <c r="S105" s="8"/>
      <c r="T105" s="8"/>
      <c r="U105" s="8"/>
      <c r="V105" s="8"/>
      <c r="W105" s="8"/>
      <c r="X105" s="8"/>
    </row>
    <row r="106" spans="1:24" ht="14.25" customHeight="1">
      <c r="A106" s="4"/>
      <c r="B106" s="5"/>
      <c r="C106" s="9"/>
      <c r="D106" s="10" t="s">
        <v>28</v>
      </c>
      <c r="E106" s="5">
        <f t="shared" ref="E106:E107" si="1">E100+E93</f>
        <v>16</v>
      </c>
      <c r="F106" s="12"/>
      <c r="G106" s="5"/>
      <c r="H106" s="8"/>
      <c r="I106" s="8"/>
      <c r="J106" s="8"/>
      <c r="K106" s="8"/>
      <c r="L106" s="8"/>
      <c r="M106" s="8"/>
      <c r="N106" s="8"/>
      <c r="O106" s="8"/>
      <c r="P106" s="8"/>
      <c r="Q106" s="8"/>
      <c r="R106" s="8"/>
      <c r="S106" s="8"/>
      <c r="T106" s="8"/>
      <c r="U106" s="8"/>
      <c r="V106" s="8"/>
      <c r="W106" s="8"/>
      <c r="X106" s="8"/>
    </row>
    <row r="107" spans="1:24" ht="14.25" customHeight="1">
      <c r="A107" s="4"/>
      <c r="B107" s="5"/>
      <c r="C107" s="9"/>
      <c r="D107" s="10" t="s">
        <v>29</v>
      </c>
      <c r="E107" s="5">
        <f t="shared" si="1"/>
        <v>8</v>
      </c>
      <c r="F107" s="12"/>
      <c r="G107" s="5"/>
      <c r="H107" s="8"/>
      <c r="I107" s="8"/>
      <c r="J107" s="8"/>
      <c r="K107" s="8"/>
      <c r="L107" s="8"/>
      <c r="M107" s="8"/>
      <c r="N107" s="8"/>
      <c r="O107" s="8"/>
      <c r="P107" s="8"/>
      <c r="Q107" s="8"/>
      <c r="R107" s="8"/>
      <c r="S107" s="8"/>
      <c r="T107" s="8"/>
      <c r="U107" s="8"/>
      <c r="V107" s="8"/>
      <c r="W107" s="8"/>
      <c r="X107" s="8"/>
    </row>
    <row r="108" spans="1:24" ht="14.25" customHeight="1">
      <c r="A108" s="4"/>
      <c r="B108" s="5"/>
      <c r="C108" s="9"/>
      <c r="D108" s="10" t="s">
        <v>80</v>
      </c>
      <c r="E108" s="5">
        <f>E106+E107</f>
        <v>24</v>
      </c>
      <c r="F108" s="12"/>
      <c r="G108" s="5"/>
      <c r="H108" s="8"/>
      <c r="I108" s="8"/>
      <c r="J108" s="8"/>
      <c r="K108" s="8"/>
      <c r="L108" s="8"/>
      <c r="M108" s="8"/>
      <c r="N108" s="8"/>
      <c r="O108" s="8"/>
      <c r="P108" s="8"/>
      <c r="Q108" s="8"/>
      <c r="R108" s="8"/>
      <c r="S108" s="8"/>
      <c r="T108" s="8"/>
      <c r="U108" s="8"/>
      <c r="V108" s="8"/>
      <c r="W108" s="8"/>
      <c r="X108" s="8"/>
    </row>
    <row r="109" spans="1:24" ht="14.25" customHeight="1">
      <c r="A109" s="4"/>
      <c r="B109" s="5"/>
      <c r="C109" s="9"/>
      <c r="D109" s="10" t="s">
        <v>81</v>
      </c>
      <c r="E109" s="7">
        <f>E96+E103</f>
        <v>0.16999999999999998</v>
      </c>
      <c r="F109" s="12"/>
      <c r="G109" s="5"/>
      <c r="H109" s="8"/>
      <c r="I109" s="8"/>
      <c r="J109" s="8"/>
      <c r="K109" s="8"/>
      <c r="L109" s="8"/>
      <c r="M109" s="8"/>
      <c r="N109" s="8"/>
      <c r="O109" s="8"/>
      <c r="P109" s="8"/>
      <c r="Q109" s="8"/>
      <c r="R109" s="8"/>
      <c r="S109" s="8"/>
      <c r="T109" s="8"/>
      <c r="U109" s="8"/>
      <c r="V109" s="8"/>
      <c r="W109" s="8"/>
      <c r="X109" s="8"/>
    </row>
    <row r="110" spans="1:24" ht="14.25" customHeight="1">
      <c r="A110" s="4"/>
      <c r="B110" s="5"/>
      <c r="C110" s="9"/>
      <c r="D110" s="10" t="s">
        <v>82</v>
      </c>
      <c r="E110" s="19">
        <f>IFERROR((E106/E108),0)</f>
        <v>0.66666666666666663</v>
      </c>
      <c r="F110" s="12"/>
      <c r="G110" s="5"/>
      <c r="H110" s="8"/>
      <c r="I110" s="8"/>
      <c r="J110" s="8"/>
      <c r="K110" s="8"/>
      <c r="L110" s="8"/>
      <c r="M110" s="8"/>
      <c r="N110" s="8"/>
      <c r="O110" s="8"/>
      <c r="P110" s="8"/>
      <c r="Q110" s="8"/>
      <c r="R110" s="8"/>
      <c r="S110" s="8"/>
      <c r="T110" s="8"/>
      <c r="U110" s="8"/>
      <c r="V110" s="8"/>
      <c r="W110" s="8"/>
      <c r="X110" s="8"/>
    </row>
    <row r="111" spans="1:24"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row>
    <row r="112" spans="1:24"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row>
    <row r="113" spans="1:24"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row>
    <row r="114" spans="1:24"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row>
    <row r="115" spans="1:24"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row>
    <row r="116" spans="1:24"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row>
    <row r="117" spans="1:24"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row>
    <row r="118" spans="1:24"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row>
    <row r="119" spans="1:24"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row>
    <row r="120" spans="1:24"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row>
    <row r="121" spans="1:24"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row>
    <row r="122" spans="1:24"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row>
    <row r="123" spans="1:24"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row>
    <row r="124" spans="1:24"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row>
    <row r="125" spans="1:24"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row>
    <row r="126" spans="1:24"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row>
    <row r="127" spans="1:24"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row>
    <row r="128" spans="1:24"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row>
    <row r="129" spans="1:24"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row>
    <row r="130" spans="1:24"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row>
    <row r="131" spans="1:24"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row>
    <row r="132" spans="1:24"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row>
    <row r="133" spans="1:24"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row>
    <row r="134" spans="1:24"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row>
    <row r="135" spans="1:24"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row>
    <row r="136" spans="1:24"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row>
    <row r="137" spans="1:24"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row>
    <row r="138" spans="1:24"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row>
    <row r="139" spans="1:24"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row>
    <row r="140" spans="1:24"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row>
    <row r="141" spans="1:24"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row>
    <row r="142" spans="1:24"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row>
    <row r="143" spans="1:24"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row>
    <row r="144" spans="1:24"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row>
    <row r="145" spans="1:24"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row>
    <row r="146" spans="1:24"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row>
    <row r="147" spans="1:24"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row>
    <row r="148" spans="1:24"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row>
    <row r="149" spans="1:24"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row>
    <row r="150" spans="1:24"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row>
    <row r="151" spans="1:24"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row>
    <row r="152" spans="1:24"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row>
    <row r="153" spans="1:24"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row>
    <row r="154" spans="1:24"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row>
    <row r="155" spans="1:24"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row>
    <row r="156" spans="1:24"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row>
    <row r="157" spans="1:24"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row>
    <row r="158" spans="1:24"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row>
    <row r="159" spans="1:24"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row>
    <row r="160" spans="1:24"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row>
    <row r="161" spans="1:24"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row>
    <row r="162" spans="1:24"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row>
    <row r="163" spans="1:24"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row>
    <row r="164" spans="1:24"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row>
    <row r="165" spans="1:24"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row>
    <row r="166" spans="1:24"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row>
    <row r="167" spans="1:24"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row>
    <row r="168" spans="1:24"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row>
    <row r="169" spans="1:24"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row>
    <row r="170" spans="1:24"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row>
    <row r="171" spans="1:24"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row>
    <row r="172" spans="1:24"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row>
    <row r="173" spans="1:24"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row>
    <row r="174" spans="1:24"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row>
    <row r="175" spans="1:24"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row>
    <row r="176" spans="1:24"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row>
    <row r="177" spans="1:24"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row>
    <row r="178" spans="1:24"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row>
    <row r="179" spans="1:24"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row>
    <row r="180" spans="1:24"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row>
    <row r="181" spans="1:24"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row>
    <row r="182" spans="1:24"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row>
    <row r="183" spans="1:24"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row>
    <row r="184" spans="1:24"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row>
    <row r="185" spans="1:24"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row>
    <row r="186" spans="1:24"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row>
    <row r="187" spans="1:24"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row>
    <row r="188" spans="1:24"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row>
    <row r="189" spans="1:24"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row>
    <row r="190" spans="1:24"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row>
    <row r="191" spans="1:24"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row>
    <row r="192" spans="1:24"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row>
    <row r="193" spans="1:24"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row>
    <row r="194" spans="1:24"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row>
    <row r="195" spans="1:24"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row>
    <row r="196" spans="1:24"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row>
    <row r="197" spans="1:24"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row>
    <row r="198" spans="1:24"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row>
    <row r="199" spans="1:24"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row>
    <row r="200" spans="1:24"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row>
    <row r="201" spans="1:24"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row>
    <row r="202" spans="1:24"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row>
    <row r="203" spans="1:24"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row>
    <row r="204" spans="1:24"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row>
    <row r="205" spans="1:24"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row>
    <row r="206" spans="1:24"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row>
    <row r="207" spans="1:24"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row>
    <row r="208" spans="1:24"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row>
    <row r="209" spans="1:24"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row>
    <row r="210" spans="1:24"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row>
    <row r="211" spans="1:24"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row>
    <row r="212" spans="1:24"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row>
    <row r="213" spans="1:24"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row>
    <row r="214" spans="1:24"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row>
    <row r="215" spans="1:24"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row>
    <row r="216" spans="1:24"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row>
    <row r="217" spans="1:24"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row>
    <row r="218" spans="1:24"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row>
    <row r="219" spans="1:24"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row>
    <row r="220" spans="1:24"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row>
    <row r="221" spans="1:24"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row>
    <row r="222" spans="1:24"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row>
    <row r="223" spans="1:24"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row>
    <row r="224" spans="1:24"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row>
    <row r="225" spans="1:24"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row>
    <row r="226" spans="1:24"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row>
    <row r="227" spans="1:24"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row>
    <row r="228" spans="1:24"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row>
    <row r="229" spans="1:24"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row>
    <row r="230" spans="1:24"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row>
    <row r="231" spans="1:24"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row>
    <row r="232" spans="1:24"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row>
    <row r="233" spans="1:24"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row>
    <row r="234" spans="1:24"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row>
    <row r="235" spans="1:24"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row>
    <row r="236" spans="1:24"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row>
    <row r="237" spans="1:24"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row>
    <row r="238" spans="1:24"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row>
    <row r="239" spans="1:24"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row>
    <row r="240" spans="1:24"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row>
    <row r="241" spans="1:24"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row>
    <row r="242" spans="1:24"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row>
    <row r="243" spans="1:24"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row>
    <row r="244" spans="1:24"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row>
    <row r="245" spans="1:24"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row>
    <row r="246" spans="1:24"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row>
    <row r="247" spans="1:24"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row>
    <row r="248" spans="1:24"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row>
    <row r="249" spans="1:24"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row>
    <row r="250" spans="1:24"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row>
    <row r="251" spans="1:24"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row>
    <row r="252" spans="1:24"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row>
    <row r="253" spans="1:24"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row>
    <row r="254" spans="1:24"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row>
    <row r="255" spans="1:24"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row>
    <row r="256" spans="1:24"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row>
    <row r="257" spans="1:24"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row>
    <row r="258" spans="1:24"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row>
    <row r="259" spans="1:24"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row>
    <row r="260" spans="1:24"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row>
    <row r="261" spans="1:24"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row>
    <row r="262" spans="1:24"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row>
    <row r="263" spans="1:24"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row>
    <row r="264" spans="1:24"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row>
    <row r="265" spans="1:24"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row>
    <row r="266" spans="1:24"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row>
    <row r="267" spans="1:24"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row>
    <row r="268" spans="1:24"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row>
    <row r="269" spans="1:24"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row>
    <row r="270" spans="1:24"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row>
    <row r="271" spans="1:24"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row>
    <row r="272" spans="1:24"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row>
    <row r="273" spans="1:24"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row>
    <row r="274" spans="1:24"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row>
    <row r="275" spans="1:24"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row>
    <row r="276" spans="1:24"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row>
    <row r="277" spans="1:24"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row>
    <row r="278" spans="1:24"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row>
    <row r="279" spans="1:24"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row>
    <row r="280" spans="1:24"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row>
    <row r="281" spans="1:24"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row>
    <row r="282" spans="1:24"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row>
    <row r="283" spans="1:24"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row>
    <row r="284" spans="1:24"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row>
    <row r="285" spans="1:24"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row>
    <row r="286" spans="1:24"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row>
    <row r="287" spans="1:24"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row>
    <row r="288" spans="1:24"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row>
    <row r="289" spans="1:24"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row>
    <row r="290" spans="1:24"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row>
    <row r="291" spans="1:24"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row>
    <row r="292" spans="1:24"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row>
    <row r="293" spans="1:24"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row>
    <row r="294" spans="1:24"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row>
    <row r="295" spans="1:24"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row>
    <row r="296" spans="1:24"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row>
    <row r="297" spans="1:24"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row>
    <row r="298" spans="1:24"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row>
    <row r="299" spans="1:24"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row>
    <row r="300" spans="1:24"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row>
    <row r="301" spans="1:24"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row>
    <row r="302" spans="1:24"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row>
    <row r="303" spans="1:24"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row>
    <row r="304" spans="1:24"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row>
    <row r="305" spans="1:24"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row>
    <row r="306" spans="1:24"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row>
    <row r="307" spans="1:24"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row>
    <row r="308" spans="1:24"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row>
    <row r="309" spans="1:24"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row>
    <row r="310" spans="1:24"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row>
    <row r="311" spans="1:24"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row>
    <row r="312" spans="1:24"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row>
    <row r="313" spans="1:24"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row>
    <row r="314" spans="1:24"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row>
    <row r="315" spans="1:24"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row>
    <row r="316" spans="1:24"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row>
    <row r="317" spans="1:24"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row>
    <row r="318" spans="1:24"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row>
    <row r="319" spans="1:24"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row>
    <row r="320" spans="1:24"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row>
    <row r="321" spans="1:24"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row>
    <row r="322" spans="1:24"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row>
    <row r="323" spans="1:24"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row>
    <row r="324" spans="1:24"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row>
    <row r="325" spans="1:24"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row>
    <row r="326" spans="1:24"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row>
    <row r="327" spans="1:24"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row>
    <row r="328" spans="1:24"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row>
    <row r="329" spans="1:24"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row>
    <row r="330" spans="1:24"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row>
    <row r="331" spans="1:24"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row>
    <row r="332" spans="1:24"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row>
    <row r="333" spans="1:24"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row>
    <row r="334" spans="1:24"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row>
    <row r="335" spans="1:24"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row>
    <row r="336" spans="1:24"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row>
    <row r="337" spans="1:24"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row>
    <row r="338" spans="1:24"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row>
    <row r="339" spans="1:24"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row>
    <row r="340" spans="1:24"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row>
    <row r="341" spans="1:24"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row>
    <row r="342" spans="1:24"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row>
    <row r="343" spans="1:24"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row>
    <row r="344" spans="1:24"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row>
    <row r="345" spans="1:24"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row>
    <row r="346" spans="1:24"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row>
    <row r="347" spans="1:24"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row>
    <row r="348" spans="1:24"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row>
    <row r="349" spans="1:24"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row>
    <row r="350" spans="1:24"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row>
    <row r="351" spans="1:24"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row>
    <row r="352" spans="1:24"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row>
    <row r="353" spans="1:24"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row>
    <row r="354" spans="1:24"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row>
    <row r="355" spans="1:24"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row>
    <row r="356" spans="1:24"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row>
    <row r="357" spans="1:24"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row>
    <row r="358" spans="1:24"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row>
    <row r="359" spans="1:24"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row>
    <row r="360" spans="1:24"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row>
    <row r="361" spans="1:24"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row>
    <row r="362" spans="1:24"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row>
    <row r="363" spans="1:24"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row>
    <row r="364" spans="1:24"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row>
    <row r="365" spans="1:24"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row>
    <row r="366" spans="1:24"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row>
    <row r="367" spans="1:24"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row>
    <row r="368" spans="1:24"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row>
    <row r="369" spans="1:24"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row>
    <row r="370" spans="1:24"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row>
    <row r="371" spans="1:24"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row>
    <row r="372" spans="1:24"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row>
    <row r="373" spans="1:24"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row>
    <row r="374" spans="1:24"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row>
    <row r="375" spans="1:24"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row>
    <row r="376" spans="1:24"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row>
    <row r="377" spans="1:24"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row>
    <row r="378" spans="1:24"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row>
    <row r="379" spans="1:24"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row>
    <row r="380" spans="1:24"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row>
    <row r="381" spans="1:24"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row>
    <row r="382" spans="1:24"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row>
    <row r="383" spans="1:24"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row>
    <row r="384" spans="1:24"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row>
    <row r="385" spans="1:24"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row>
    <row r="386" spans="1:24"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row>
    <row r="387" spans="1:24"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row>
    <row r="388" spans="1:24"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row>
    <row r="389" spans="1:24"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row>
    <row r="390" spans="1:24"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row>
    <row r="391" spans="1:24"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row>
    <row r="392" spans="1:24"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row>
    <row r="393" spans="1:24"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row>
    <row r="394" spans="1:24"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row>
    <row r="395" spans="1:24"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row>
    <row r="396" spans="1:24"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row>
    <row r="397" spans="1:24"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row>
    <row r="398" spans="1:24"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row>
    <row r="399" spans="1:24"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row>
    <row r="400" spans="1:24"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row>
    <row r="401" spans="1:24"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row>
    <row r="402" spans="1:24"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row>
    <row r="403" spans="1:24"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row>
    <row r="404" spans="1:24"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row>
    <row r="405" spans="1:24"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row>
    <row r="406" spans="1:24"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row>
    <row r="407" spans="1:24"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row>
    <row r="408" spans="1:24"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row>
    <row r="409" spans="1:24"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row>
    <row r="410" spans="1:24"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row>
    <row r="411" spans="1:24"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row>
    <row r="412" spans="1:24"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row>
    <row r="413" spans="1:24"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row>
    <row r="414" spans="1:24"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row>
    <row r="415" spans="1:24"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row>
    <row r="416" spans="1:24"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row>
    <row r="417" spans="1:24"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row>
    <row r="418" spans="1:24"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row>
    <row r="419" spans="1:24"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row>
    <row r="420" spans="1:24"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row>
    <row r="421" spans="1:24"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row>
    <row r="422" spans="1:24"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row>
    <row r="423" spans="1:24"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row>
    <row r="424" spans="1:24"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row>
    <row r="425" spans="1:24"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row>
    <row r="426" spans="1:24"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row>
    <row r="427" spans="1:24"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row>
    <row r="428" spans="1:24"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row>
    <row r="429" spans="1:24"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row>
    <row r="430" spans="1:24"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row>
    <row r="431" spans="1:24"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row>
    <row r="432" spans="1:24"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row>
    <row r="433" spans="1:24"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row>
    <row r="434" spans="1:24"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row>
    <row r="435" spans="1:24"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row>
    <row r="436" spans="1:24"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row>
    <row r="437" spans="1:24"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row>
    <row r="438" spans="1:24"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row>
    <row r="439" spans="1:24"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row>
    <row r="440" spans="1:24"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row>
    <row r="441" spans="1:24"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row>
    <row r="442" spans="1:24"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row>
    <row r="443" spans="1:24"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row>
    <row r="444" spans="1:24"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row>
    <row r="445" spans="1:24"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row>
    <row r="446" spans="1:24"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row>
    <row r="447" spans="1:24"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row>
    <row r="448" spans="1:24"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row>
    <row r="449" spans="1:24"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row>
    <row r="450" spans="1:24"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row>
    <row r="451" spans="1:24"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row>
    <row r="452" spans="1:24"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row>
    <row r="453" spans="1:24"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row>
    <row r="454" spans="1:24"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row>
    <row r="455" spans="1:24"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row>
    <row r="456" spans="1:24"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row>
    <row r="457" spans="1:24"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row>
    <row r="458" spans="1:24"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row>
    <row r="459" spans="1:24"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row>
    <row r="460" spans="1:24"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row>
    <row r="461" spans="1:24"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row>
    <row r="462" spans="1:24"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row>
    <row r="463" spans="1:24"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row>
    <row r="464" spans="1:24"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row>
    <row r="465" spans="1:24"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row>
    <row r="466" spans="1:24"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row>
    <row r="467" spans="1:24"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row>
    <row r="468" spans="1:24"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row>
    <row r="469" spans="1:24"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row>
    <row r="470" spans="1:24"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row>
    <row r="471" spans="1:24"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row>
    <row r="472" spans="1:24"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row>
    <row r="473" spans="1:24"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row>
    <row r="474" spans="1:24"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row>
    <row r="475" spans="1:24"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row>
    <row r="476" spans="1:24"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row>
    <row r="477" spans="1:24"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row>
    <row r="478" spans="1:24"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row>
    <row r="479" spans="1:24"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row>
    <row r="480" spans="1:24"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row>
    <row r="481" spans="1:24"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row>
    <row r="482" spans="1:24"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row>
    <row r="483" spans="1:24"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row>
    <row r="484" spans="1:24"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row>
    <row r="485" spans="1:24"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row>
    <row r="486" spans="1:24"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row>
    <row r="487" spans="1:24"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row>
    <row r="488" spans="1:24"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row>
    <row r="489" spans="1:24"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row>
    <row r="490" spans="1:24"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row>
    <row r="491" spans="1:24"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row>
    <row r="492" spans="1:24"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row>
    <row r="493" spans="1:24"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row>
    <row r="494" spans="1:24"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row>
    <row r="495" spans="1:24"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row>
    <row r="496" spans="1:24"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row>
    <row r="497" spans="1:24"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row>
    <row r="498" spans="1:24"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row>
    <row r="499" spans="1:24"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row>
    <row r="500" spans="1:24"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row>
    <row r="501" spans="1:24"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row>
    <row r="502" spans="1:24"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row>
    <row r="503" spans="1:24"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row>
    <row r="504" spans="1:24"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row>
    <row r="505" spans="1:24"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row>
    <row r="506" spans="1:24"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row>
    <row r="507" spans="1:24"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row>
    <row r="508" spans="1:24"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row>
    <row r="509" spans="1:24"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row>
    <row r="510" spans="1:24"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row>
    <row r="511" spans="1:24"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row>
    <row r="512" spans="1:24"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row>
    <row r="513" spans="1:24"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row>
    <row r="514" spans="1:24"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row>
    <row r="515" spans="1:24"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row>
    <row r="516" spans="1:24"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row>
    <row r="517" spans="1:24"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row>
    <row r="518" spans="1:24"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row>
    <row r="519" spans="1:24"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row>
    <row r="520" spans="1:24"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row>
    <row r="521" spans="1:24"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row>
    <row r="522" spans="1:24"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row>
    <row r="523" spans="1:24"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row>
    <row r="524" spans="1:24"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row>
    <row r="525" spans="1:24"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row>
    <row r="526" spans="1:24"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row>
    <row r="527" spans="1:24"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row>
    <row r="528" spans="1:24"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row>
    <row r="529" spans="1:24"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row>
    <row r="530" spans="1:24"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row>
    <row r="531" spans="1:24"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row>
    <row r="532" spans="1:24"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row>
    <row r="533" spans="1:24"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row>
    <row r="534" spans="1:24"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row>
    <row r="535" spans="1:24"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row>
    <row r="536" spans="1:24"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row>
    <row r="537" spans="1:24"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row>
    <row r="538" spans="1:24"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row>
    <row r="539" spans="1:24"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row>
    <row r="540" spans="1:24"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row>
    <row r="541" spans="1:24"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row>
    <row r="542" spans="1:24"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row>
    <row r="543" spans="1:24"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row>
    <row r="544" spans="1:24"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row>
    <row r="545" spans="1:24"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row>
    <row r="546" spans="1:24"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row>
    <row r="547" spans="1:24"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row>
    <row r="548" spans="1:24"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row>
    <row r="549" spans="1:24"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row>
    <row r="550" spans="1:24"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row>
    <row r="551" spans="1:24"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row>
    <row r="552" spans="1:24"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row>
    <row r="553" spans="1:24"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row>
    <row r="554" spans="1:24"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row>
    <row r="555" spans="1:24"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row>
    <row r="556" spans="1:24"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row>
    <row r="557" spans="1:24"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row>
    <row r="558" spans="1:24"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row>
    <row r="559" spans="1:24"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row>
    <row r="560" spans="1:24"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row>
    <row r="561" spans="1:24"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row>
    <row r="562" spans="1:24"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row>
    <row r="563" spans="1:24"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row>
    <row r="564" spans="1:24"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row>
    <row r="565" spans="1:24"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row>
    <row r="566" spans="1:24"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row>
    <row r="567" spans="1:24"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row>
    <row r="568" spans="1:24"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row>
    <row r="569" spans="1:24"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row>
    <row r="570" spans="1:24"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row>
    <row r="571" spans="1:24"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row>
    <row r="572" spans="1:24"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row>
    <row r="573" spans="1:24"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row>
    <row r="574" spans="1:24"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row>
    <row r="575" spans="1:24"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row>
    <row r="576" spans="1:24"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row>
    <row r="577" spans="1:24"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row>
    <row r="578" spans="1:24"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row>
    <row r="579" spans="1:24"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row>
    <row r="580" spans="1:24"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row>
    <row r="581" spans="1:24"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row>
    <row r="582" spans="1:24"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row>
    <row r="583" spans="1:24"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row>
    <row r="584" spans="1:24"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row>
    <row r="585" spans="1:24"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row>
    <row r="586" spans="1:24"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row>
    <row r="587" spans="1:24"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row>
    <row r="588" spans="1:24"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row>
    <row r="589" spans="1:24"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row>
    <row r="590" spans="1:24"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row>
    <row r="591" spans="1:24"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row>
    <row r="592" spans="1:24"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row>
    <row r="593" spans="1:24"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row>
    <row r="594" spans="1:24"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row>
    <row r="595" spans="1:24"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row>
    <row r="596" spans="1:24"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row>
    <row r="597" spans="1:24"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row>
    <row r="598" spans="1:24"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row>
    <row r="599" spans="1:24"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row>
    <row r="600" spans="1:24"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row>
    <row r="601" spans="1:24"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row>
    <row r="602" spans="1:24"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row>
    <row r="603" spans="1:24"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row>
    <row r="604" spans="1:24"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row>
    <row r="605" spans="1:24"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row>
    <row r="606" spans="1:24"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row>
    <row r="607" spans="1:24"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row>
    <row r="608" spans="1:24"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row>
    <row r="609" spans="1:24"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row>
    <row r="610" spans="1:24"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row>
    <row r="611" spans="1:24"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row>
    <row r="612" spans="1:24"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row>
    <row r="613" spans="1:24"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row>
    <row r="614" spans="1:24"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row>
    <row r="615" spans="1:24"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row>
    <row r="616" spans="1:24"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row>
    <row r="617" spans="1:24"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row>
    <row r="618" spans="1:24"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row>
    <row r="619" spans="1:24"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row>
    <row r="620" spans="1:24"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row>
    <row r="621" spans="1:24"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row>
    <row r="622" spans="1:24"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row>
    <row r="623" spans="1:24"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row>
    <row r="624" spans="1:24"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row>
    <row r="625" spans="1:24"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row>
    <row r="626" spans="1:24"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row>
    <row r="627" spans="1:24"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row>
    <row r="628" spans="1:24"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row>
    <row r="629" spans="1:24"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row>
    <row r="630" spans="1:24"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row>
    <row r="631" spans="1:24"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row>
    <row r="632" spans="1:24"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row>
    <row r="633" spans="1:24"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row>
    <row r="634" spans="1:24"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row>
    <row r="635" spans="1:24"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row>
    <row r="636" spans="1:24"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row>
    <row r="637" spans="1:24"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row>
    <row r="638" spans="1:24"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row>
    <row r="639" spans="1:24"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row>
    <row r="640" spans="1:24"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row>
    <row r="641" spans="1:24"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row>
    <row r="642" spans="1:24"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row>
    <row r="643" spans="1:24"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row>
    <row r="644" spans="1:24"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row>
    <row r="645" spans="1:24"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row>
    <row r="646" spans="1:24"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row>
    <row r="647" spans="1:24"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row>
    <row r="648" spans="1:24"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row>
    <row r="649" spans="1:24"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row>
    <row r="650" spans="1:24"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row>
    <row r="651" spans="1:24"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row>
    <row r="652" spans="1:24"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row>
    <row r="653" spans="1:24"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row>
    <row r="654" spans="1:24"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row>
    <row r="655" spans="1:24"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row>
    <row r="656" spans="1:24"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row>
    <row r="657" spans="1:24"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row>
    <row r="658" spans="1:24"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row>
    <row r="659" spans="1:24"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row>
    <row r="660" spans="1:24"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row>
    <row r="661" spans="1:24"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row>
    <row r="662" spans="1:24"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row>
    <row r="663" spans="1:24"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row>
    <row r="664" spans="1:24"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row>
    <row r="665" spans="1:24"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row>
    <row r="666" spans="1:24"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row>
    <row r="667" spans="1:24"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row>
    <row r="668" spans="1:24"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row>
    <row r="669" spans="1:24"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row>
    <row r="670" spans="1:24"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row>
    <row r="671" spans="1:24"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row>
    <row r="672" spans="1:24"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row>
    <row r="673" spans="1:24"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row>
    <row r="674" spans="1:24"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row>
    <row r="675" spans="1:24"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row>
    <row r="676" spans="1:24"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row>
    <row r="677" spans="1:24"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row>
    <row r="678" spans="1:24"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row>
    <row r="679" spans="1:24"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row>
    <row r="680" spans="1:24"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row>
    <row r="681" spans="1:24"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row>
    <row r="682" spans="1:24"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row>
    <row r="683" spans="1:24"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row>
    <row r="684" spans="1:24"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row>
    <row r="685" spans="1:24"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row>
    <row r="686" spans="1:24"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row>
    <row r="687" spans="1:24"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row>
    <row r="688" spans="1:24"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row>
    <row r="689" spans="1:24"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row>
    <row r="690" spans="1:24"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row>
    <row r="691" spans="1:24"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row>
    <row r="692" spans="1:24"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row>
    <row r="693" spans="1:24"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row>
    <row r="694" spans="1:24"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row>
    <row r="695" spans="1:24"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row>
    <row r="696" spans="1:24"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row>
    <row r="697" spans="1:24"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row>
    <row r="698" spans="1:24"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row>
    <row r="699" spans="1:24"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row>
    <row r="700" spans="1:24"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row>
    <row r="701" spans="1:24"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row>
    <row r="702" spans="1:24"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row>
    <row r="703" spans="1:24"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row>
    <row r="704" spans="1:24"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row>
    <row r="705" spans="1:24"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row>
    <row r="706" spans="1:24"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row>
    <row r="707" spans="1:24"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row>
    <row r="708" spans="1:24"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row>
    <row r="709" spans="1:24"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row>
    <row r="710" spans="1:24"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row>
    <row r="711" spans="1:24"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row>
    <row r="712" spans="1:24"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row>
    <row r="713" spans="1:24"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row>
    <row r="714" spans="1:24"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row>
    <row r="715" spans="1:24"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row>
    <row r="716" spans="1:24"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row>
    <row r="717" spans="1:24"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row>
    <row r="718" spans="1:24"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row>
    <row r="719" spans="1:24"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row>
    <row r="720" spans="1:24"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row>
    <row r="721" spans="1:24"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row>
    <row r="722" spans="1:24"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row>
    <row r="723" spans="1:24"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row>
    <row r="724" spans="1:24"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row>
    <row r="725" spans="1:24"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row>
    <row r="726" spans="1:24"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row>
    <row r="727" spans="1:24"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row>
    <row r="728" spans="1:24"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row>
    <row r="729" spans="1:24"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row>
    <row r="730" spans="1:24"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row>
    <row r="731" spans="1:24"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row>
    <row r="732" spans="1:24"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row>
    <row r="733" spans="1:24"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row>
    <row r="734" spans="1:24"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row>
    <row r="735" spans="1:24"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row>
    <row r="736" spans="1:24"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row>
    <row r="737" spans="1:24"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row>
    <row r="738" spans="1:24"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row>
    <row r="739" spans="1:24"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row>
    <row r="740" spans="1:24"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row>
    <row r="741" spans="1:24"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row>
    <row r="742" spans="1:24"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row>
    <row r="743" spans="1:24"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row>
    <row r="744" spans="1:24"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row>
    <row r="745" spans="1:24"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row>
    <row r="746" spans="1:24"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row>
    <row r="747" spans="1:24"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row>
    <row r="748" spans="1:24"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row>
    <row r="749" spans="1:24"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row>
    <row r="750" spans="1:24"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row>
    <row r="751" spans="1:24"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row>
    <row r="752" spans="1:24"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row>
    <row r="753" spans="1:24"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row>
    <row r="754" spans="1:24"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row>
    <row r="755" spans="1:24"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row>
    <row r="756" spans="1:24"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row>
    <row r="757" spans="1:24"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row>
    <row r="758" spans="1:24"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row>
    <row r="759" spans="1:24"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row>
    <row r="760" spans="1:24"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row>
    <row r="761" spans="1:24"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row>
    <row r="762" spans="1:24"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row>
    <row r="763" spans="1:24"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row>
    <row r="764" spans="1:24"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row>
    <row r="765" spans="1:24"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row>
    <row r="766" spans="1:24"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row>
    <row r="767" spans="1:24"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row>
    <row r="768" spans="1:24"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row>
    <row r="769" spans="1:24"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row>
    <row r="770" spans="1:24"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row>
    <row r="771" spans="1:24"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row>
    <row r="772" spans="1:24"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row>
    <row r="773" spans="1:24"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row>
    <row r="774" spans="1:24"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row>
    <row r="775" spans="1:24"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row>
    <row r="776" spans="1:24"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row>
    <row r="777" spans="1:24"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row>
    <row r="778" spans="1:24"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row>
    <row r="779" spans="1:24"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row>
    <row r="780" spans="1:24"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row>
    <row r="781" spans="1:24"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row>
    <row r="782" spans="1:24"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row>
    <row r="783" spans="1:24"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row>
    <row r="784" spans="1:24"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row>
    <row r="785" spans="1:24"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row>
    <row r="786" spans="1:24"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row>
    <row r="787" spans="1:24"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row>
    <row r="788" spans="1:24"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row>
    <row r="789" spans="1:24"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row>
    <row r="790" spans="1:24"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row>
    <row r="791" spans="1:24"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row>
    <row r="792" spans="1:24"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row>
    <row r="793" spans="1:24"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row>
    <row r="794" spans="1:24"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row>
    <row r="795" spans="1:24"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row>
    <row r="796" spans="1:24"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row>
    <row r="797" spans="1:24"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row>
    <row r="798" spans="1:24"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row>
    <row r="799" spans="1:24"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row>
    <row r="800" spans="1:24"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row>
    <row r="801" spans="1:24"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row>
    <row r="802" spans="1:24"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row>
    <row r="803" spans="1:24"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row>
    <row r="804" spans="1:24"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row>
    <row r="805" spans="1:24"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row>
    <row r="806" spans="1:24"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row>
    <row r="807" spans="1:24"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row>
    <row r="808" spans="1:24"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row>
    <row r="809" spans="1:24"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row>
    <row r="810" spans="1:24"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row>
    <row r="811" spans="1:24"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row>
    <row r="812" spans="1:24"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row>
    <row r="813" spans="1:24"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row>
    <row r="814" spans="1:24"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row>
    <row r="815" spans="1:24"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row>
    <row r="816" spans="1:24"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row>
    <row r="817" spans="1:24"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row>
    <row r="818" spans="1:24"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row>
    <row r="819" spans="1:24"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row>
    <row r="820" spans="1:24"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row>
    <row r="821" spans="1:24"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row>
    <row r="822" spans="1:24"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row>
    <row r="823" spans="1:24"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row>
    <row r="824" spans="1:24"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row>
    <row r="825" spans="1:24"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row>
    <row r="826" spans="1:24"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row>
    <row r="827" spans="1:24"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row>
    <row r="828" spans="1:24"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row>
    <row r="829" spans="1:24"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row>
    <row r="830" spans="1:24"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row>
    <row r="831" spans="1:24"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row>
    <row r="832" spans="1:24"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row>
    <row r="833" spans="1:24"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row>
    <row r="834" spans="1:24"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row>
    <row r="835" spans="1:24"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row>
    <row r="836" spans="1:24"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row>
    <row r="837" spans="1:24"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row>
    <row r="838" spans="1:24"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row>
    <row r="839" spans="1:24"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row>
    <row r="840" spans="1:24"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row>
    <row r="841" spans="1:24"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row>
    <row r="842" spans="1:24"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row>
    <row r="843" spans="1:24"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row>
    <row r="844" spans="1:24"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row>
    <row r="845" spans="1:24"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row>
    <row r="846" spans="1:24"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row>
    <row r="847" spans="1:24"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row>
    <row r="848" spans="1:24"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row>
    <row r="849" spans="1:24"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row>
    <row r="850" spans="1:24"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row>
    <row r="851" spans="1:24"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row>
    <row r="852" spans="1:24"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row>
    <row r="853" spans="1:24"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row>
    <row r="854" spans="1:24"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row>
    <row r="855" spans="1:24"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row>
    <row r="856" spans="1:24"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row>
    <row r="857" spans="1:24"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row>
    <row r="858" spans="1:24"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row>
    <row r="859" spans="1:24"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row>
    <row r="860" spans="1:24"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row>
    <row r="861" spans="1:24"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row>
    <row r="862" spans="1:24"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row>
    <row r="863" spans="1:24"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row>
    <row r="864" spans="1:24"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row>
    <row r="865" spans="1:24"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row>
    <row r="866" spans="1:24"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row>
    <row r="867" spans="1:24"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row>
    <row r="868" spans="1:24"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row>
    <row r="869" spans="1:24"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row>
    <row r="870" spans="1:24"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row>
    <row r="871" spans="1:24"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row>
    <row r="872" spans="1:24"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row>
    <row r="873" spans="1:24"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row>
    <row r="874" spans="1:24"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row>
    <row r="875" spans="1:24"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row>
    <row r="876" spans="1:24"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row>
    <row r="877" spans="1:24"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row>
    <row r="878" spans="1:24"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row>
    <row r="879" spans="1:24"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row>
    <row r="880" spans="1:24"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row>
    <row r="881" spans="1:24"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row>
    <row r="882" spans="1:24"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row>
    <row r="883" spans="1:24"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row>
    <row r="884" spans="1:24"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row>
    <row r="885" spans="1:24"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row>
    <row r="886" spans="1:24"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row>
    <row r="887" spans="1:24"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row>
    <row r="888" spans="1:24"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row>
    <row r="889" spans="1:24"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row>
    <row r="890" spans="1:24"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row>
    <row r="891" spans="1:24"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row>
    <row r="892" spans="1:24"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row>
    <row r="893" spans="1:24"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row>
    <row r="894" spans="1:24"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row>
    <row r="895" spans="1:24"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row>
    <row r="896" spans="1:24"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row>
    <row r="897" spans="1:24"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row>
    <row r="898" spans="1:24"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row>
    <row r="899" spans="1:24"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row>
    <row r="900" spans="1:24"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row>
    <row r="901" spans="1:24"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row>
    <row r="902" spans="1:24"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row>
    <row r="903" spans="1:24"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row>
    <row r="904" spans="1:24"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row>
    <row r="905" spans="1:24"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row>
    <row r="906" spans="1:24"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row>
    <row r="907" spans="1:24"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row>
    <row r="908" spans="1:24"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row>
    <row r="909" spans="1:24"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row>
    <row r="910" spans="1:24"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row>
    <row r="911" spans="1:24"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row>
    <row r="912" spans="1:24"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row>
    <row r="913" spans="1:24"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row>
    <row r="914" spans="1:24"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row>
    <row r="915" spans="1:24"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row>
    <row r="916" spans="1:24"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row>
    <row r="917" spans="1:24"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row>
    <row r="918" spans="1:24"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row>
    <row r="919" spans="1:24"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row>
    <row r="920" spans="1:24"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row>
    <row r="921" spans="1:24"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row>
    <row r="922" spans="1:24"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row>
    <row r="923" spans="1:24"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row>
    <row r="924" spans="1:24"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row>
    <row r="925" spans="1:24"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row>
    <row r="926" spans="1:24"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row>
    <row r="927" spans="1:24"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row>
    <row r="928" spans="1:24"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row>
    <row r="929" spans="1:24"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row>
    <row r="930" spans="1:24"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row>
    <row r="931" spans="1:24"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row>
    <row r="932" spans="1:24"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row>
    <row r="933" spans="1:24"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row>
    <row r="934" spans="1:24"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row>
    <row r="935" spans="1:24"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row>
    <row r="936" spans="1:24"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row>
    <row r="937" spans="1:24"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row>
    <row r="938" spans="1:24"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row>
    <row r="939" spans="1:24"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row>
    <row r="940" spans="1:24"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row>
    <row r="941" spans="1:24"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row>
    <row r="942" spans="1:24"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row>
    <row r="943" spans="1:24"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row>
    <row r="944" spans="1:24"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row>
    <row r="945" spans="1:24"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row>
    <row r="946" spans="1:24"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row>
    <row r="947" spans="1:24"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row>
    <row r="948" spans="1:24"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row>
    <row r="949" spans="1:24"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row>
    <row r="950" spans="1:24"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row>
    <row r="951" spans="1:24"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row>
    <row r="952" spans="1:24"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row>
    <row r="953" spans="1:24"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row>
    <row r="954" spans="1:24"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row>
    <row r="955" spans="1:24"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row>
    <row r="956" spans="1:24"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row>
    <row r="957" spans="1:24"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row>
    <row r="958" spans="1:24"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row>
    <row r="959" spans="1:24"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row>
    <row r="960" spans="1:24"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row>
    <row r="961" spans="1:24"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row>
    <row r="962" spans="1:24"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row>
    <row r="963" spans="1:24"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row>
    <row r="964" spans="1:24"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row>
    <row r="965" spans="1:24"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row>
    <row r="966" spans="1:24"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row>
    <row r="967" spans="1:24"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row>
    <row r="968" spans="1:24"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row>
    <row r="969" spans="1:24"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row>
    <row r="970" spans="1:24"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row>
    <row r="971" spans="1:24"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row>
    <row r="972" spans="1:24"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row>
    <row r="973" spans="1:24"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row>
    <row r="974" spans="1:24"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row>
    <row r="975" spans="1:24"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row>
    <row r="976" spans="1:24"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row>
    <row r="977" spans="1:24"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row>
    <row r="978" spans="1:24"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row>
    <row r="979" spans="1:24"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row>
    <row r="980" spans="1:24"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row>
    <row r="981" spans="1:24"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row>
    <row r="982" spans="1:24"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row>
    <row r="983" spans="1:24"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row>
    <row r="984" spans="1:24"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row>
    <row r="985" spans="1:24"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row>
    <row r="986" spans="1:24"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row>
    <row r="987" spans="1:24"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row>
    <row r="988" spans="1:24"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row>
    <row r="989" spans="1:24"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row>
    <row r="990" spans="1:24"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row>
    <row r="991" spans="1:24"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row>
    <row r="992" spans="1:24"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row>
    <row r="993" spans="1:24"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row>
    <row r="994" spans="1:24"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row>
    <row r="995" spans="1:24"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row>
    <row r="996" spans="1:24"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row>
    <row r="997" spans="1:24"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row>
    <row r="998" spans="1:24"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row>
    <row r="999" spans="1:24"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row>
    <row r="1000" spans="1:24"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row>
  </sheetData>
  <mergeCells count="6">
    <mergeCell ref="C105:F105"/>
    <mergeCell ref="C29:F29"/>
    <mergeCell ref="A38:G38"/>
    <mergeCell ref="C90:F90"/>
    <mergeCell ref="C92:F92"/>
    <mergeCell ref="C99:F99"/>
  </mergeCells>
  <conditionalFormatting sqref="E33:E34 G37 E97 F100:F103 F112 G113:G1000">
    <cfRule type="cellIs" dxfId="11" priority="1" operator="lessThan">
      <formula>0</formula>
    </cfRule>
    <cfRule type="cellIs" dxfId="10" priority="2" operator="greaterThan">
      <formula>0</formula>
    </cfRule>
  </conditionalFormatting>
  <conditionalFormatting sqref="G2:G30 G40:G90">
    <cfRule type="cellIs" dxfId="9" priority="3" operator="lessThan">
      <formula>0</formula>
    </cfRule>
    <cfRule type="cellIs" dxfId="8" priority="4" operator="greaterThan">
      <formula>0</formula>
    </cfRule>
  </conditionalFormatting>
  <dataValidations count="1">
    <dataValidation type="list" allowBlank="1" showErrorMessage="1" sqref="E2:F27 B2:C27" xr:uid="{00000000-0002-0000-1600-000000000000}">
      <formula1>#REF!</formula1>
    </dataValidation>
  </dataValidations>
  <hyperlinks>
    <hyperlink ref="D2" r:id="rId1" xr:uid="{00000000-0004-0000-1600-000000000000}"/>
    <hyperlink ref="D3" r:id="rId2" xr:uid="{00000000-0004-0000-1600-000001000000}"/>
    <hyperlink ref="D4" r:id="rId3" xr:uid="{00000000-0004-0000-1600-000002000000}"/>
    <hyperlink ref="D5" r:id="rId4" xr:uid="{00000000-0004-0000-1600-000003000000}"/>
    <hyperlink ref="D6" r:id="rId5" xr:uid="{00000000-0004-0000-1600-000004000000}"/>
    <hyperlink ref="D7" r:id="rId6" xr:uid="{00000000-0004-0000-1600-000005000000}"/>
    <hyperlink ref="D8" r:id="rId7" xr:uid="{00000000-0004-0000-1600-000006000000}"/>
    <hyperlink ref="D9" r:id="rId8" xr:uid="{00000000-0004-0000-1600-000007000000}"/>
    <hyperlink ref="D10" r:id="rId9" xr:uid="{00000000-0004-0000-1600-000008000000}"/>
    <hyperlink ref="D11" r:id="rId10" xr:uid="{00000000-0004-0000-1600-000009000000}"/>
    <hyperlink ref="D12" r:id="rId11" xr:uid="{00000000-0004-0000-1600-00000A000000}"/>
    <hyperlink ref="D13" r:id="rId12" xr:uid="{00000000-0004-0000-1600-00000B000000}"/>
    <hyperlink ref="D14" r:id="rId13" xr:uid="{00000000-0004-0000-1600-00000C000000}"/>
    <hyperlink ref="D15" r:id="rId14" xr:uid="{00000000-0004-0000-1600-00000D000000}"/>
    <hyperlink ref="D16" r:id="rId15" xr:uid="{00000000-0004-0000-1600-00000E000000}"/>
    <hyperlink ref="D17" r:id="rId16" xr:uid="{00000000-0004-0000-1600-00000F000000}"/>
    <hyperlink ref="D18" r:id="rId17" xr:uid="{00000000-0004-0000-1600-000010000000}"/>
    <hyperlink ref="D19" r:id="rId18" xr:uid="{00000000-0004-0000-1600-000011000000}"/>
    <hyperlink ref="D20" r:id="rId19" xr:uid="{00000000-0004-0000-1600-000012000000}"/>
    <hyperlink ref="D21" r:id="rId20" xr:uid="{00000000-0004-0000-1600-000013000000}"/>
    <hyperlink ref="D22" r:id="rId21" xr:uid="{00000000-0004-0000-1600-000014000000}"/>
    <hyperlink ref="D23" r:id="rId22" xr:uid="{00000000-0004-0000-1600-000015000000}"/>
    <hyperlink ref="D24" r:id="rId23" xr:uid="{00000000-0004-0000-1600-000016000000}"/>
    <hyperlink ref="D25" r:id="rId24" xr:uid="{00000000-0004-0000-1600-000017000000}"/>
    <hyperlink ref="D26" r:id="rId25" xr:uid="{00000000-0004-0000-1600-000018000000}"/>
    <hyperlink ref="D27" r:id="rId26" xr:uid="{00000000-0004-0000-1600-000019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600-000001000000}">
          <x14:formula1>
            <xm:f>'Data Calcs'!$K$2:$K$25</xm:f>
          </x14:formula1>
          <xm:sqref>B28 B40:B89</xm:sqref>
        </x14:dataValidation>
        <x14:dataValidation type="list" allowBlank="1" showErrorMessage="1" xr:uid="{00000000-0002-0000-1600-000002000000}">
          <x14:formula1>
            <xm:f>'Data Calcs'!$Q$2:$Q$3</xm:f>
          </x14:formula1>
          <xm:sqref>F28 F40:F89</xm:sqref>
        </x14:dataValidation>
        <x14:dataValidation type="list" allowBlank="1" showErrorMessage="1" xr:uid="{00000000-0002-0000-1600-000003000000}">
          <x14:formula1>
            <xm:f>'Data Calcs'!$O$2:$O$3</xm:f>
          </x14:formula1>
          <xm:sqref>E28 E40:E89</xm:sqref>
        </x14:dataValidation>
        <x14:dataValidation type="list" allowBlank="1" showErrorMessage="1" xr:uid="{00000000-0002-0000-1600-000005000000}">
          <x14:formula1>
            <xm:f>'Data Calcs'!$M$2:$M$25</xm:f>
          </x14:formula1>
          <xm:sqref>C28 C40:C89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000"/>
  <sheetViews>
    <sheetView workbookViewId="0"/>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45993</v>
      </c>
      <c r="B2" s="5" t="s">
        <v>8</v>
      </c>
      <c r="C2" s="5" t="s">
        <v>9</v>
      </c>
      <c r="D2" s="34" t="s">
        <v>590</v>
      </c>
      <c r="E2" s="5" t="s">
        <v>561</v>
      </c>
      <c r="F2" s="5" t="s">
        <v>14</v>
      </c>
      <c r="G2" s="22">
        <v>-0.01</v>
      </c>
      <c r="H2" s="36"/>
      <c r="I2" s="5"/>
      <c r="J2" s="8"/>
      <c r="K2" s="8"/>
      <c r="L2" s="8"/>
      <c r="M2" s="8"/>
      <c r="N2" s="8"/>
      <c r="O2" s="8"/>
      <c r="P2" s="8"/>
      <c r="Q2" s="8"/>
      <c r="R2" s="8"/>
      <c r="S2" s="8"/>
      <c r="T2" s="8"/>
      <c r="U2" s="8"/>
      <c r="V2" s="8"/>
      <c r="W2" s="8"/>
      <c r="X2" s="8"/>
      <c r="Y2" s="8"/>
      <c r="Z2" s="8"/>
    </row>
    <row r="3" spans="1:26" ht="14.25" customHeight="1">
      <c r="A3" s="4">
        <v>45993</v>
      </c>
      <c r="B3" s="5" t="s">
        <v>152</v>
      </c>
      <c r="C3" s="5" t="s">
        <v>9</v>
      </c>
      <c r="D3" s="21" t="s">
        <v>591</v>
      </c>
      <c r="E3" s="5" t="s">
        <v>561</v>
      </c>
      <c r="F3" s="5" t="s">
        <v>191</v>
      </c>
      <c r="G3" s="7">
        <v>0</v>
      </c>
      <c r="H3" s="36"/>
      <c r="I3" s="5"/>
      <c r="J3" s="8"/>
      <c r="K3" s="8"/>
      <c r="L3" s="8"/>
      <c r="M3" s="8"/>
      <c r="N3" s="8"/>
      <c r="O3" s="8"/>
      <c r="P3" s="8"/>
      <c r="Q3" s="8"/>
      <c r="R3" s="8"/>
      <c r="S3" s="8"/>
      <c r="T3" s="8"/>
      <c r="U3" s="8"/>
      <c r="V3" s="8"/>
      <c r="W3" s="8"/>
      <c r="X3" s="8"/>
      <c r="Y3" s="8"/>
      <c r="Z3" s="8"/>
    </row>
    <row r="4" spans="1:26" ht="14.25" customHeight="1">
      <c r="A4" s="4">
        <v>45995</v>
      </c>
      <c r="B4" s="5" t="s">
        <v>162</v>
      </c>
      <c r="C4" s="5" t="s">
        <v>118</v>
      </c>
      <c r="D4" s="21" t="s">
        <v>592</v>
      </c>
      <c r="E4" s="5" t="s">
        <v>561</v>
      </c>
      <c r="F4" s="5" t="s">
        <v>12</v>
      </c>
      <c r="G4" s="35">
        <v>0.02</v>
      </c>
      <c r="H4" s="36"/>
      <c r="I4" s="5"/>
      <c r="J4" s="8"/>
      <c r="K4" s="8"/>
      <c r="L4" s="8"/>
      <c r="M4" s="8"/>
      <c r="N4" s="8"/>
      <c r="O4" s="8"/>
      <c r="P4" s="8"/>
      <c r="Q4" s="8"/>
      <c r="R4" s="8"/>
      <c r="S4" s="8"/>
      <c r="T4" s="8"/>
      <c r="U4" s="8"/>
      <c r="V4" s="8"/>
      <c r="W4" s="8"/>
      <c r="X4" s="8"/>
      <c r="Y4" s="8"/>
      <c r="Z4" s="8"/>
    </row>
    <row r="5" spans="1:26" ht="14.25" customHeight="1">
      <c r="A5" s="4">
        <v>45996</v>
      </c>
      <c r="B5" s="5" t="s">
        <v>145</v>
      </c>
      <c r="C5" s="5" t="s">
        <v>9</v>
      </c>
      <c r="D5" s="21" t="s">
        <v>593</v>
      </c>
      <c r="E5" s="5" t="s">
        <v>561</v>
      </c>
      <c r="F5" s="5" t="s">
        <v>12</v>
      </c>
      <c r="G5" s="35">
        <v>0.02</v>
      </c>
      <c r="H5" s="36"/>
      <c r="I5" s="5"/>
      <c r="J5" s="8"/>
      <c r="K5" s="8"/>
      <c r="L5" s="8"/>
      <c r="M5" s="8"/>
      <c r="N5" s="8"/>
      <c r="O5" s="8"/>
      <c r="P5" s="8"/>
      <c r="Q5" s="8"/>
      <c r="R5" s="8"/>
      <c r="S5" s="8"/>
      <c r="T5" s="8"/>
      <c r="U5" s="8"/>
      <c r="V5" s="8"/>
      <c r="W5" s="8"/>
      <c r="X5" s="8"/>
      <c r="Y5" s="8"/>
      <c r="Z5" s="8"/>
    </row>
    <row r="6" spans="1:26" ht="14.25" customHeight="1">
      <c r="A6" s="4">
        <v>45999</v>
      </c>
      <c r="B6" s="5" t="s">
        <v>152</v>
      </c>
      <c r="C6" s="5" t="s">
        <v>118</v>
      </c>
      <c r="D6" s="21" t="s">
        <v>594</v>
      </c>
      <c r="E6" s="5" t="s">
        <v>561</v>
      </c>
      <c r="F6" s="5" t="s">
        <v>12</v>
      </c>
      <c r="G6" s="35">
        <v>0.01</v>
      </c>
      <c r="H6" s="7" t="s">
        <v>595</v>
      </c>
      <c r="I6" s="5"/>
      <c r="J6" s="8"/>
      <c r="K6" s="8"/>
      <c r="L6" s="8"/>
      <c r="M6" s="8"/>
      <c r="N6" s="8"/>
      <c r="O6" s="8"/>
      <c r="P6" s="8"/>
      <c r="Q6" s="8"/>
      <c r="R6" s="8"/>
      <c r="S6" s="8"/>
      <c r="T6" s="8"/>
      <c r="U6" s="8"/>
      <c r="V6" s="8"/>
      <c r="W6" s="8"/>
      <c r="X6" s="8"/>
      <c r="Y6" s="8"/>
      <c r="Z6" s="8"/>
    </row>
    <row r="7" spans="1:26" ht="14.25" customHeight="1">
      <c r="A7" s="4">
        <v>46000</v>
      </c>
      <c r="B7" s="5" t="s">
        <v>8</v>
      </c>
      <c r="C7" s="5" t="s">
        <v>9</v>
      </c>
      <c r="D7" s="21" t="s">
        <v>596</v>
      </c>
      <c r="E7" s="5" t="s">
        <v>559</v>
      </c>
      <c r="F7" s="5" t="s">
        <v>12</v>
      </c>
      <c r="G7" s="35">
        <v>0.02</v>
      </c>
      <c r="H7" s="36"/>
      <c r="I7" s="5"/>
      <c r="J7" s="8"/>
      <c r="K7" s="8"/>
      <c r="L7" s="8"/>
      <c r="M7" s="8"/>
      <c r="N7" s="8"/>
      <c r="O7" s="8"/>
      <c r="P7" s="8"/>
      <c r="Q7" s="8"/>
      <c r="R7" s="8"/>
      <c r="S7" s="8"/>
      <c r="T7" s="8"/>
      <c r="U7" s="8"/>
      <c r="V7" s="8"/>
      <c r="W7" s="8"/>
      <c r="X7" s="8"/>
      <c r="Y7" s="8"/>
      <c r="Z7" s="8"/>
    </row>
    <row r="8" spans="1:26" ht="14.25" customHeight="1">
      <c r="A8" s="4">
        <v>46000</v>
      </c>
      <c r="B8" s="5" t="s">
        <v>152</v>
      </c>
      <c r="C8" s="5" t="s">
        <v>9</v>
      </c>
      <c r="D8" s="21" t="s">
        <v>597</v>
      </c>
      <c r="E8" s="5" t="s">
        <v>559</v>
      </c>
      <c r="F8" s="5" t="s">
        <v>14</v>
      </c>
      <c r="G8" s="22">
        <v>-0.01</v>
      </c>
      <c r="H8" s="36"/>
      <c r="I8" s="5"/>
      <c r="J8" s="8"/>
      <c r="K8" s="8"/>
      <c r="L8" s="8"/>
      <c r="M8" s="8"/>
      <c r="N8" s="8"/>
      <c r="O8" s="8"/>
      <c r="P8" s="8"/>
      <c r="Q8" s="8"/>
      <c r="R8" s="8"/>
      <c r="S8" s="8"/>
      <c r="T8" s="8"/>
      <c r="U8" s="8"/>
      <c r="V8" s="8"/>
      <c r="W8" s="8"/>
      <c r="X8" s="8"/>
      <c r="Y8" s="8"/>
      <c r="Z8" s="8"/>
    </row>
    <row r="9" spans="1:26" ht="14.25" customHeight="1">
      <c r="A9" s="4">
        <v>46001</v>
      </c>
      <c r="B9" s="5" t="s">
        <v>152</v>
      </c>
      <c r="C9" s="5" t="s">
        <v>118</v>
      </c>
      <c r="D9" s="21" t="s">
        <v>598</v>
      </c>
      <c r="E9" s="5" t="s">
        <v>561</v>
      </c>
      <c r="F9" s="5" t="s">
        <v>12</v>
      </c>
      <c r="G9" s="35">
        <v>1.4999999999999999E-2</v>
      </c>
      <c r="H9" s="36"/>
      <c r="I9" s="5"/>
      <c r="J9" s="8"/>
      <c r="K9" s="8"/>
      <c r="L9" s="8"/>
      <c r="M9" s="8"/>
      <c r="N9" s="8"/>
      <c r="O9" s="8"/>
      <c r="P9" s="8"/>
      <c r="Q9" s="8"/>
      <c r="R9" s="8"/>
      <c r="S9" s="8"/>
      <c r="T9" s="8"/>
      <c r="U9" s="8"/>
      <c r="V9" s="8"/>
      <c r="W9" s="8"/>
      <c r="X9" s="8"/>
      <c r="Y9" s="8"/>
      <c r="Z9" s="8"/>
    </row>
    <row r="10" spans="1:26" ht="14.25" customHeight="1">
      <c r="A10" s="4">
        <v>46002</v>
      </c>
      <c r="B10" s="5" t="s">
        <v>8</v>
      </c>
      <c r="C10" s="5" t="s">
        <v>9</v>
      </c>
      <c r="D10" s="21" t="s">
        <v>599</v>
      </c>
      <c r="E10" s="5" t="s">
        <v>561</v>
      </c>
      <c r="F10" s="5" t="s">
        <v>14</v>
      </c>
      <c r="G10" s="22">
        <v>-0.01</v>
      </c>
      <c r="H10" s="36"/>
      <c r="I10" s="5"/>
      <c r="J10" s="8"/>
      <c r="K10" s="8"/>
      <c r="L10" s="8"/>
      <c r="M10" s="8"/>
      <c r="N10" s="8"/>
      <c r="O10" s="8"/>
      <c r="P10" s="8"/>
      <c r="Q10" s="8"/>
      <c r="R10" s="8"/>
      <c r="S10" s="8"/>
      <c r="T10" s="8"/>
      <c r="U10" s="8"/>
      <c r="V10" s="8"/>
      <c r="W10" s="8"/>
      <c r="X10" s="8"/>
      <c r="Y10" s="8"/>
      <c r="Z10" s="8"/>
    </row>
    <row r="11" spans="1:26" ht="14.25" customHeight="1">
      <c r="A11" s="4">
        <v>46002</v>
      </c>
      <c r="B11" s="5" t="s">
        <v>8</v>
      </c>
      <c r="C11" s="5" t="s">
        <v>9</v>
      </c>
      <c r="D11" s="21" t="s">
        <v>600</v>
      </c>
      <c r="E11" s="5" t="s">
        <v>561</v>
      </c>
      <c r="F11" s="5" t="s">
        <v>12</v>
      </c>
      <c r="G11" s="35">
        <v>1.4999999999999999E-2</v>
      </c>
      <c r="H11" s="7" t="s">
        <v>601</v>
      </c>
      <c r="I11" s="5"/>
      <c r="J11" s="8"/>
      <c r="K11" s="8"/>
      <c r="L11" s="8"/>
      <c r="M11" s="8"/>
      <c r="N11" s="8"/>
      <c r="O11" s="8"/>
      <c r="P11" s="8"/>
      <c r="Q11" s="8"/>
      <c r="R11" s="8"/>
      <c r="S11" s="8"/>
      <c r="T11" s="8"/>
      <c r="U11" s="8"/>
      <c r="V11" s="8"/>
      <c r="W11" s="8"/>
      <c r="X11" s="8"/>
      <c r="Y11" s="8"/>
      <c r="Z11" s="8"/>
    </row>
    <row r="12" spans="1:26" ht="14.25" customHeight="1">
      <c r="A12" s="4">
        <v>46002</v>
      </c>
      <c r="B12" s="5" t="s">
        <v>162</v>
      </c>
      <c r="C12" s="5" t="s">
        <v>118</v>
      </c>
      <c r="D12" s="21" t="s">
        <v>602</v>
      </c>
      <c r="E12" s="5" t="s">
        <v>561</v>
      </c>
      <c r="F12" s="5" t="s">
        <v>12</v>
      </c>
      <c r="G12" s="35">
        <v>0.02</v>
      </c>
      <c r="H12" s="36"/>
      <c r="I12" s="5"/>
      <c r="J12" s="8"/>
      <c r="K12" s="8"/>
      <c r="L12" s="8"/>
      <c r="M12" s="8"/>
      <c r="N12" s="8"/>
      <c r="O12" s="8"/>
      <c r="P12" s="8"/>
      <c r="Q12" s="8"/>
      <c r="R12" s="8"/>
      <c r="S12" s="8"/>
      <c r="T12" s="8"/>
      <c r="U12" s="8"/>
      <c r="V12" s="8"/>
      <c r="W12" s="8"/>
      <c r="X12" s="8"/>
      <c r="Y12" s="8"/>
      <c r="Z12" s="8"/>
    </row>
    <row r="13" spans="1:26" ht="14.25" customHeight="1">
      <c r="A13" s="4">
        <v>46003</v>
      </c>
      <c r="B13" s="5" t="s">
        <v>162</v>
      </c>
      <c r="C13" s="5" t="s">
        <v>118</v>
      </c>
      <c r="D13" s="21" t="s">
        <v>603</v>
      </c>
      <c r="E13" s="5" t="s">
        <v>561</v>
      </c>
      <c r="F13" s="5" t="s">
        <v>12</v>
      </c>
      <c r="G13" s="35">
        <v>0.02</v>
      </c>
      <c r="H13" s="36"/>
      <c r="I13" s="5"/>
      <c r="J13" s="8"/>
      <c r="K13" s="8"/>
      <c r="L13" s="8"/>
      <c r="M13" s="8"/>
      <c r="N13" s="8"/>
      <c r="O13" s="8"/>
      <c r="P13" s="8"/>
      <c r="Q13" s="8"/>
      <c r="R13" s="8"/>
      <c r="S13" s="8"/>
      <c r="T13" s="8"/>
      <c r="U13" s="8"/>
      <c r="V13" s="8"/>
      <c r="W13" s="8"/>
      <c r="X13" s="8"/>
      <c r="Y13" s="8"/>
      <c r="Z13" s="8"/>
    </row>
    <row r="14" spans="1:26" ht="14.25" customHeight="1">
      <c r="A14" s="4">
        <v>46006</v>
      </c>
      <c r="B14" s="5" t="s">
        <v>162</v>
      </c>
      <c r="C14" s="5" t="s">
        <v>118</v>
      </c>
      <c r="D14" s="21" t="s">
        <v>604</v>
      </c>
      <c r="E14" s="5" t="s">
        <v>561</v>
      </c>
      <c r="F14" s="5" t="s">
        <v>12</v>
      </c>
      <c r="G14" s="35">
        <v>0.02</v>
      </c>
      <c r="H14" s="36"/>
      <c r="I14" s="5"/>
      <c r="J14" s="8"/>
      <c r="K14" s="8"/>
      <c r="L14" s="8"/>
      <c r="M14" s="8"/>
      <c r="N14" s="8"/>
      <c r="O14" s="8"/>
      <c r="P14" s="8"/>
      <c r="Q14" s="8"/>
      <c r="R14" s="8"/>
      <c r="S14" s="8"/>
      <c r="T14" s="8"/>
      <c r="U14" s="8"/>
      <c r="V14" s="8"/>
      <c r="W14" s="8"/>
      <c r="X14" s="8"/>
      <c r="Y14" s="8"/>
      <c r="Z14" s="8"/>
    </row>
    <row r="15" spans="1:26" ht="14.25" customHeight="1">
      <c r="A15" s="4">
        <v>46006</v>
      </c>
      <c r="B15" s="5" t="s">
        <v>152</v>
      </c>
      <c r="C15" s="5" t="s">
        <v>118</v>
      </c>
      <c r="D15" s="21" t="s">
        <v>605</v>
      </c>
      <c r="E15" s="5" t="s">
        <v>559</v>
      </c>
      <c r="F15" s="5" t="s">
        <v>14</v>
      </c>
      <c r="G15" s="22">
        <v>-0.01</v>
      </c>
      <c r="H15" s="36"/>
      <c r="I15" s="5"/>
      <c r="J15" s="8"/>
      <c r="K15" s="8"/>
      <c r="L15" s="8"/>
      <c r="M15" s="8"/>
      <c r="N15" s="8"/>
      <c r="O15" s="8"/>
      <c r="P15" s="8"/>
      <c r="Q15" s="8"/>
      <c r="R15" s="8"/>
      <c r="S15" s="8"/>
      <c r="T15" s="8"/>
      <c r="U15" s="8"/>
      <c r="V15" s="8"/>
      <c r="W15" s="8"/>
      <c r="X15" s="8"/>
      <c r="Y15" s="8"/>
      <c r="Z15" s="8"/>
    </row>
    <row r="16" spans="1:26" ht="14.25" customHeight="1">
      <c r="A16" s="4">
        <v>46007</v>
      </c>
      <c r="B16" s="5" t="s">
        <v>8</v>
      </c>
      <c r="C16" s="5" t="s">
        <v>9</v>
      </c>
      <c r="D16" s="21" t="s">
        <v>606</v>
      </c>
      <c r="E16" s="5" t="s">
        <v>561</v>
      </c>
      <c r="F16" s="5" t="s">
        <v>12</v>
      </c>
      <c r="G16" s="35">
        <v>0.02</v>
      </c>
      <c r="H16" s="36"/>
      <c r="I16" s="5"/>
      <c r="J16" s="8"/>
      <c r="K16" s="8"/>
      <c r="L16" s="8"/>
      <c r="M16" s="8"/>
      <c r="N16" s="8"/>
      <c r="O16" s="8"/>
      <c r="P16" s="8"/>
      <c r="Q16" s="8"/>
      <c r="R16" s="8"/>
      <c r="S16" s="8"/>
      <c r="T16" s="8"/>
      <c r="U16" s="8"/>
      <c r="V16" s="8"/>
      <c r="W16" s="8"/>
      <c r="X16" s="8"/>
      <c r="Y16" s="8"/>
      <c r="Z16" s="8"/>
    </row>
    <row r="17" spans="1:26" ht="14.25" customHeight="1">
      <c r="A17" s="4">
        <v>46007</v>
      </c>
      <c r="B17" s="5" t="s">
        <v>162</v>
      </c>
      <c r="C17" s="5" t="s">
        <v>118</v>
      </c>
      <c r="D17" s="21" t="s">
        <v>607</v>
      </c>
      <c r="E17" s="5" t="s">
        <v>559</v>
      </c>
      <c r="F17" s="5" t="s">
        <v>12</v>
      </c>
      <c r="G17" s="35">
        <v>0.02</v>
      </c>
      <c r="H17" s="36"/>
      <c r="I17" s="5"/>
      <c r="J17" s="8"/>
      <c r="K17" s="8"/>
      <c r="L17" s="8"/>
      <c r="M17" s="8"/>
      <c r="N17" s="8"/>
      <c r="O17" s="8"/>
      <c r="P17" s="8"/>
      <c r="Q17" s="8"/>
      <c r="R17" s="8"/>
      <c r="S17" s="8"/>
      <c r="T17" s="8"/>
      <c r="U17" s="8"/>
      <c r="V17" s="8"/>
      <c r="W17" s="8"/>
      <c r="X17" s="8"/>
      <c r="Y17" s="8"/>
      <c r="Z17" s="8"/>
    </row>
    <row r="18" spans="1:26" ht="14.25" customHeight="1">
      <c r="A18" s="4">
        <v>46010</v>
      </c>
      <c r="B18" s="5" t="s">
        <v>8</v>
      </c>
      <c r="C18" s="5" t="s">
        <v>9</v>
      </c>
      <c r="D18" s="21" t="s">
        <v>608</v>
      </c>
      <c r="E18" s="5" t="s">
        <v>559</v>
      </c>
      <c r="F18" s="5" t="s">
        <v>14</v>
      </c>
      <c r="G18" s="22">
        <v>-0.01</v>
      </c>
      <c r="H18" s="36"/>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28"/>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5</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16</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0.15</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51" t="s">
        <v>33</v>
      </c>
      <c r="B38" s="46"/>
      <c r="C38" s="46"/>
      <c r="D38" s="46"/>
      <c r="E38" s="46"/>
      <c r="F38" s="46"/>
      <c r="G38" s="46"/>
      <c r="H38" s="5"/>
      <c r="I38" s="5"/>
      <c r="J38" s="8"/>
      <c r="K38" s="8"/>
      <c r="L38" s="8"/>
      <c r="M38" s="8"/>
      <c r="N38" s="8"/>
      <c r="O38" s="8"/>
      <c r="P38" s="8"/>
      <c r="Q38" s="8"/>
      <c r="R38" s="8"/>
      <c r="S38" s="8"/>
      <c r="T38" s="8"/>
      <c r="U38" s="8"/>
      <c r="V38" s="8"/>
      <c r="W38" s="8"/>
      <c r="X38" s="8"/>
      <c r="Y38" s="8"/>
      <c r="Z38" s="8"/>
    </row>
    <row r="39" spans="1:26" ht="14.25" customHeight="1">
      <c r="A39" s="4"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11</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5</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16</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0.15</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0.6875</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11</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5</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16</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0.15</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0.6875</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5:F105"/>
    <mergeCell ref="C29:F29"/>
    <mergeCell ref="A38:G38"/>
    <mergeCell ref="C90:F90"/>
    <mergeCell ref="C92:F92"/>
    <mergeCell ref="C99:F99"/>
  </mergeCells>
  <conditionalFormatting sqref="E33:E34 G37 E97 F100:F103 F112 G113:G1000">
    <cfRule type="cellIs" dxfId="7" priority="1" operator="lessThan">
      <formula>0</formula>
    </cfRule>
    <cfRule type="cellIs" dxfId="6" priority="2" operator="greaterThan">
      <formula>0</formula>
    </cfRule>
  </conditionalFormatting>
  <conditionalFormatting sqref="G2:G30 G40:G90">
    <cfRule type="cellIs" dxfId="5" priority="3" operator="lessThan">
      <formula>0</formula>
    </cfRule>
    <cfRule type="cellIs" dxfId="4" priority="4" operator="greaterThan">
      <formula>0</formula>
    </cfRule>
  </conditionalFormatting>
  <dataValidations count="1">
    <dataValidation type="list" allowBlank="1" showErrorMessage="1" sqref="E2:F18 B2:C18" xr:uid="{00000000-0002-0000-1700-000000000000}">
      <formula1>#REF!</formula1>
    </dataValidation>
  </dataValidations>
  <hyperlinks>
    <hyperlink ref="D2" r:id="rId1" xr:uid="{00000000-0004-0000-1700-000000000000}"/>
    <hyperlink ref="D3" r:id="rId2" xr:uid="{00000000-0004-0000-1700-000001000000}"/>
    <hyperlink ref="D4" r:id="rId3" xr:uid="{00000000-0004-0000-1700-000002000000}"/>
    <hyperlink ref="D5" r:id="rId4" xr:uid="{00000000-0004-0000-1700-000003000000}"/>
    <hyperlink ref="D6" r:id="rId5" xr:uid="{00000000-0004-0000-1700-000004000000}"/>
    <hyperlink ref="D7" r:id="rId6" xr:uid="{00000000-0004-0000-1700-000005000000}"/>
    <hyperlink ref="D8" r:id="rId7" xr:uid="{00000000-0004-0000-1700-000006000000}"/>
    <hyperlink ref="D9" r:id="rId8" xr:uid="{00000000-0004-0000-1700-000007000000}"/>
    <hyperlink ref="D10" r:id="rId9" xr:uid="{00000000-0004-0000-1700-000008000000}"/>
    <hyperlink ref="D11" r:id="rId10" xr:uid="{00000000-0004-0000-1700-000009000000}"/>
    <hyperlink ref="D12" r:id="rId11" xr:uid="{00000000-0004-0000-1700-00000A000000}"/>
    <hyperlink ref="D13" r:id="rId12" xr:uid="{00000000-0004-0000-1700-00000B000000}"/>
    <hyperlink ref="D14" r:id="rId13" xr:uid="{00000000-0004-0000-1700-00000C000000}"/>
    <hyperlink ref="D15" r:id="rId14" xr:uid="{00000000-0004-0000-1700-00000D000000}"/>
    <hyperlink ref="D16" r:id="rId15" xr:uid="{00000000-0004-0000-1700-00000E000000}"/>
    <hyperlink ref="D17" r:id="rId16" xr:uid="{00000000-0004-0000-1700-00000F000000}"/>
    <hyperlink ref="D18" r:id="rId17" xr:uid="{00000000-0004-0000-1700-00001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700-000001000000}">
          <x14:formula1>
            <xm:f>'Data Calcs'!$K$2:$K$25</xm:f>
          </x14:formula1>
          <xm:sqref>B19:B28 B40:B89</xm:sqref>
        </x14:dataValidation>
        <x14:dataValidation type="list" allowBlank="1" showErrorMessage="1" xr:uid="{00000000-0002-0000-1700-000002000000}">
          <x14:formula1>
            <xm:f>'Data Calcs'!$Q$2:$Q$3</xm:f>
          </x14:formula1>
          <xm:sqref>F19:F28 F40:F89</xm:sqref>
        </x14:dataValidation>
        <x14:dataValidation type="list" allowBlank="1" showErrorMessage="1" xr:uid="{00000000-0002-0000-1700-000003000000}">
          <x14:formula1>
            <xm:f>'Data Calcs'!$O$2:$O$3</xm:f>
          </x14:formula1>
          <xm:sqref>E19:E28 E40:E89</xm:sqref>
        </x14:dataValidation>
        <x14:dataValidation type="list" allowBlank="1" showErrorMessage="1" xr:uid="{00000000-0002-0000-1700-000005000000}">
          <x14:formula1>
            <xm:f>'Data Calcs'!$M$2:$M$25</xm:f>
          </x14:formula1>
          <xm:sqref>C19:C28 C40:C89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00"/>
  <sheetViews>
    <sheetView workbookViewId="0"/>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62"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46027</v>
      </c>
      <c r="B2" s="5" t="s">
        <v>152</v>
      </c>
      <c r="C2" s="5" t="s">
        <v>118</v>
      </c>
      <c r="D2" s="34" t="s">
        <v>609</v>
      </c>
      <c r="E2" s="5" t="s">
        <v>559</v>
      </c>
      <c r="F2" s="5" t="s">
        <v>14</v>
      </c>
      <c r="G2" s="22">
        <v>-0.01</v>
      </c>
      <c r="H2" s="36"/>
      <c r="I2" s="5"/>
      <c r="J2" s="8"/>
      <c r="K2" s="8"/>
      <c r="L2" s="8"/>
      <c r="M2" s="8"/>
      <c r="N2" s="8"/>
      <c r="O2" s="8"/>
      <c r="P2" s="8"/>
      <c r="Q2" s="8"/>
      <c r="R2" s="8"/>
      <c r="S2" s="8"/>
      <c r="T2" s="8"/>
      <c r="U2" s="8"/>
      <c r="V2" s="8"/>
      <c r="W2" s="8"/>
      <c r="X2" s="8"/>
      <c r="Y2" s="8"/>
      <c r="Z2" s="8"/>
    </row>
    <row r="3" spans="1:26" ht="14.25" customHeight="1">
      <c r="A3" s="4">
        <v>46028</v>
      </c>
      <c r="B3" s="5" t="s">
        <v>8</v>
      </c>
      <c r="C3" s="5" t="s">
        <v>9</v>
      </c>
      <c r="D3" s="21" t="s">
        <v>610</v>
      </c>
      <c r="E3" s="5" t="s">
        <v>559</v>
      </c>
      <c r="F3" s="5" t="s">
        <v>14</v>
      </c>
      <c r="G3" s="22">
        <v>-0.01</v>
      </c>
      <c r="H3" s="36"/>
      <c r="I3" s="5"/>
      <c r="J3" s="8"/>
      <c r="K3" s="8"/>
      <c r="L3" s="8"/>
      <c r="M3" s="8"/>
      <c r="N3" s="8"/>
      <c r="O3" s="8"/>
      <c r="P3" s="8"/>
      <c r="Q3" s="8"/>
      <c r="R3" s="8"/>
      <c r="S3" s="8"/>
      <c r="T3" s="8"/>
      <c r="U3" s="8"/>
      <c r="V3" s="8"/>
      <c r="W3" s="8"/>
      <c r="X3" s="8"/>
      <c r="Y3" s="8"/>
      <c r="Z3" s="8"/>
    </row>
    <row r="4" spans="1:26" ht="14.25" customHeight="1">
      <c r="A4" s="4">
        <v>46029</v>
      </c>
      <c r="B4" s="5" t="s">
        <v>152</v>
      </c>
      <c r="C4" s="5" t="s">
        <v>118</v>
      </c>
      <c r="D4" s="21" t="s">
        <v>611</v>
      </c>
      <c r="E4" s="5" t="s">
        <v>561</v>
      </c>
      <c r="F4" s="5" t="s">
        <v>191</v>
      </c>
      <c r="G4" s="7">
        <v>0</v>
      </c>
      <c r="H4" s="7" t="s">
        <v>612</v>
      </c>
      <c r="I4" s="5"/>
      <c r="J4" s="8"/>
      <c r="K4" s="8"/>
      <c r="L4" s="8"/>
      <c r="M4" s="8"/>
      <c r="N4" s="8"/>
      <c r="O4" s="8"/>
      <c r="P4" s="8"/>
      <c r="Q4" s="8"/>
      <c r="R4" s="8"/>
      <c r="S4" s="8"/>
      <c r="T4" s="8"/>
      <c r="U4" s="8"/>
      <c r="V4" s="8"/>
      <c r="W4" s="8"/>
      <c r="X4" s="8"/>
      <c r="Y4" s="8"/>
      <c r="Z4" s="8"/>
    </row>
    <row r="5" spans="1:26" ht="14.25" customHeight="1">
      <c r="A5" s="4">
        <v>46030</v>
      </c>
      <c r="B5" s="5" t="s">
        <v>162</v>
      </c>
      <c r="C5" s="5" t="s">
        <v>118</v>
      </c>
      <c r="D5" s="21" t="s">
        <v>613</v>
      </c>
      <c r="E5" s="5" t="s">
        <v>561</v>
      </c>
      <c r="F5" s="5" t="s">
        <v>12</v>
      </c>
      <c r="G5" s="35">
        <v>0.02</v>
      </c>
      <c r="H5" s="36"/>
      <c r="I5" s="5"/>
      <c r="J5" s="8"/>
      <c r="K5" s="8"/>
      <c r="L5" s="8"/>
      <c r="M5" s="8"/>
      <c r="N5" s="8"/>
      <c r="O5" s="8"/>
      <c r="P5" s="8"/>
      <c r="Q5" s="8"/>
      <c r="R5" s="8"/>
      <c r="S5" s="8"/>
      <c r="T5" s="8"/>
      <c r="U5" s="8"/>
      <c r="V5" s="8"/>
      <c r="W5" s="8"/>
      <c r="X5" s="8"/>
      <c r="Y5" s="8"/>
      <c r="Z5" s="8"/>
    </row>
    <row r="6" spans="1:26" ht="14.25" customHeight="1">
      <c r="A6" s="4">
        <v>46031</v>
      </c>
      <c r="B6" s="5" t="s">
        <v>8</v>
      </c>
      <c r="C6" s="5" t="s">
        <v>9</v>
      </c>
      <c r="D6" s="21" t="s">
        <v>614</v>
      </c>
      <c r="E6" s="5" t="s">
        <v>559</v>
      </c>
      <c r="F6" s="5" t="s">
        <v>12</v>
      </c>
      <c r="G6" s="35">
        <v>0.02</v>
      </c>
      <c r="H6" s="36"/>
      <c r="I6" s="5"/>
      <c r="J6" s="8"/>
      <c r="K6" s="8"/>
      <c r="L6" s="8"/>
      <c r="M6" s="8"/>
      <c r="N6" s="8"/>
      <c r="O6" s="8"/>
      <c r="P6" s="8"/>
      <c r="Q6" s="8"/>
      <c r="R6" s="8"/>
      <c r="S6" s="8"/>
      <c r="T6" s="8"/>
      <c r="U6" s="8"/>
      <c r="V6" s="8"/>
      <c r="W6" s="8"/>
      <c r="X6" s="8"/>
      <c r="Y6" s="8"/>
      <c r="Z6" s="8"/>
    </row>
    <row r="7" spans="1:26" ht="14.25" customHeight="1">
      <c r="A7" s="4">
        <v>46034</v>
      </c>
      <c r="B7" s="5" t="s">
        <v>162</v>
      </c>
      <c r="C7" s="5" t="s">
        <v>118</v>
      </c>
      <c r="D7" s="21" t="s">
        <v>615</v>
      </c>
      <c r="E7" s="5" t="s">
        <v>559</v>
      </c>
      <c r="F7" s="5" t="s">
        <v>12</v>
      </c>
      <c r="G7" s="35">
        <v>0.02</v>
      </c>
      <c r="H7" s="36"/>
      <c r="I7" s="5"/>
      <c r="J7" s="8"/>
      <c r="K7" s="8"/>
      <c r="L7" s="8"/>
      <c r="M7" s="8"/>
      <c r="N7" s="8"/>
      <c r="O7" s="8"/>
      <c r="P7" s="8"/>
      <c r="Q7" s="8"/>
      <c r="R7" s="8"/>
      <c r="S7" s="8"/>
      <c r="T7" s="8"/>
      <c r="U7" s="8"/>
      <c r="V7" s="8"/>
      <c r="W7" s="8"/>
      <c r="X7" s="8"/>
      <c r="Y7" s="8"/>
      <c r="Z7" s="8"/>
    </row>
    <row r="8" spans="1:26" ht="14.25" customHeight="1">
      <c r="A8" s="4">
        <v>46035</v>
      </c>
      <c r="B8" s="5" t="s">
        <v>8</v>
      </c>
      <c r="C8" s="5" t="s">
        <v>9</v>
      </c>
      <c r="D8" s="21" t="s">
        <v>616</v>
      </c>
      <c r="E8" s="5" t="s">
        <v>561</v>
      </c>
      <c r="F8" s="5" t="s">
        <v>14</v>
      </c>
      <c r="G8" s="22">
        <v>-0.01</v>
      </c>
      <c r="H8" s="36"/>
      <c r="I8" s="5"/>
      <c r="J8" s="8"/>
      <c r="K8" s="8"/>
      <c r="L8" s="8"/>
      <c r="M8" s="8"/>
      <c r="N8" s="8"/>
      <c r="O8" s="8"/>
      <c r="P8" s="8"/>
      <c r="Q8" s="8"/>
      <c r="R8" s="8"/>
      <c r="S8" s="8"/>
      <c r="T8" s="8"/>
      <c r="U8" s="8"/>
      <c r="V8" s="8"/>
      <c r="W8" s="8"/>
      <c r="X8" s="8"/>
      <c r="Y8" s="8"/>
      <c r="Z8" s="8"/>
    </row>
    <row r="9" spans="1:26" ht="14.25" customHeight="1">
      <c r="A9" s="4">
        <v>46035</v>
      </c>
      <c r="B9" s="5" t="s">
        <v>152</v>
      </c>
      <c r="C9" s="5" t="s">
        <v>9</v>
      </c>
      <c r="D9" s="21" t="s">
        <v>617</v>
      </c>
      <c r="E9" s="5" t="s">
        <v>561</v>
      </c>
      <c r="F9" s="5" t="s">
        <v>14</v>
      </c>
      <c r="G9" s="22">
        <v>-0.01</v>
      </c>
      <c r="H9" s="36"/>
      <c r="I9" s="5"/>
      <c r="J9" s="8"/>
      <c r="K9" s="8"/>
      <c r="L9" s="8"/>
      <c r="M9" s="8"/>
      <c r="N9" s="8"/>
      <c r="O9" s="8"/>
      <c r="P9" s="8"/>
      <c r="Q9" s="8"/>
      <c r="R9" s="8"/>
      <c r="S9" s="8"/>
      <c r="T9" s="8"/>
      <c r="U9" s="8"/>
      <c r="V9" s="8"/>
      <c r="W9" s="8"/>
      <c r="X9" s="8"/>
      <c r="Y9" s="8"/>
      <c r="Z9" s="8"/>
    </row>
    <row r="10" spans="1:26" ht="14.25" customHeight="1">
      <c r="A10" s="4">
        <v>46036</v>
      </c>
      <c r="B10" s="5" t="s">
        <v>315</v>
      </c>
      <c r="C10" s="5" t="s">
        <v>118</v>
      </c>
      <c r="D10" s="21" t="s">
        <v>618</v>
      </c>
      <c r="E10" s="5" t="s">
        <v>559</v>
      </c>
      <c r="F10" s="5" t="s">
        <v>12</v>
      </c>
      <c r="G10" s="35">
        <v>0.01</v>
      </c>
      <c r="H10" s="7" t="s">
        <v>619</v>
      </c>
      <c r="I10" s="5"/>
      <c r="J10" s="8"/>
      <c r="K10" s="8"/>
      <c r="L10" s="8"/>
      <c r="M10" s="8"/>
      <c r="N10" s="8"/>
      <c r="O10" s="8"/>
      <c r="P10" s="8"/>
      <c r="Q10" s="8"/>
      <c r="R10" s="8"/>
      <c r="S10" s="8"/>
      <c r="T10" s="8"/>
      <c r="U10" s="8"/>
      <c r="V10" s="8"/>
      <c r="W10" s="8"/>
      <c r="X10" s="8"/>
      <c r="Y10" s="8"/>
      <c r="Z10" s="8"/>
    </row>
    <row r="11" spans="1:26" ht="14.25" customHeight="1">
      <c r="A11" s="4">
        <v>46036</v>
      </c>
      <c r="B11" s="5" t="s">
        <v>152</v>
      </c>
      <c r="C11" s="5" t="s">
        <v>118</v>
      </c>
      <c r="D11" s="21" t="s">
        <v>620</v>
      </c>
      <c r="E11" s="5" t="s">
        <v>559</v>
      </c>
      <c r="F11" s="5" t="s">
        <v>14</v>
      </c>
      <c r="G11" s="22">
        <v>-0.01</v>
      </c>
      <c r="H11" s="36"/>
      <c r="I11" s="5"/>
      <c r="J11" s="8"/>
      <c r="K11" s="8"/>
      <c r="L11" s="8"/>
      <c r="M11" s="8"/>
      <c r="N11" s="8"/>
      <c r="O11" s="8"/>
      <c r="P11" s="8"/>
      <c r="Q11" s="8"/>
      <c r="R11" s="8"/>
      <c r="S11" s="8"/>
      <c r="T11" s="8"/>
      <c r="U11" s="8"/>
      <c r="V11" s="8"/>
      <c r="W11" s="8"/>
      <c r="X11" s="8"/>
      <c r="Y11" s="8"/>
      <c r="Z11" s="8"/>
    </row>
    <row r="12" spans="1:26" ht="14.25" customHeight="1">
      <c r="A12" s="4">
        <v>46037</v>
      </c>
      <c r="B12" s="5" t="s">
        <v>8</v>
      </c>
      <c r="C12" s="5" t="s">
        <v>9</v>
      </c>
      <c r="D12" s="21" t="s">
        <v>621</v>
      </c>
      <c r="E12" s="5" t="s">
        <v>559</v>
      </c>
      <c r="F12" s="5" t="s">
        <v>12</v>
      </c>
      <c r="G12" s="35">
        <v>0.01</v>
      </c>
      <c r="H12" s="7" t="s">
        <v>622</v>
      </c>
      <c r="I12" s="5"/>
      <c r="J12" s="8"/>
      <c r="K12" s="8"/>
      <c r="L12" s="8"/>
      <c r="M12" s="8"/>
      <c r="N12" s="8"/>
      <c r="O12" s="8"/>
      <c r="P12" s="8"/>
      <c r="Q12" s="8"/>
      <c r="R12" s="8"/>
      <c r="S12" s="8"/>
      <c r="T12" s="8"/>
      <c r="U12" s="8"/>
      <c r="V12" s="8"/>
      <c r="W12" s="8"/>
      <c r="X12" s="8"/>
      <c r="Y12" s="8"/>
      <c r="Z12" s="8"/>
    </row>
    <row r="13" spans="1:26" ht="14.25" customHeight="1">
      <c r="A13" s="4">
        <v>46037</v>
      </c>
      <c r="B13" s="5" t="s">
        <v>162</v>
      </c>
      <c r="C13" s="5" t="s">
        <v>118</v>
      </c>
      <c r="D13" s="21" t="s">
        <v>623</v>
      </c>
      <c r="E13" s="5" t="s">
        <v>561</v>
      </c>
      <c r="F13" s="5" t="s">
        <v>12</v>
      </c>
      <c r="G13" s="35">
        <v>0.02</v>
      </c>
      <c r="H13" s="36"/>
      <c r="I13" s="5"/>
      <c r="J13" s="8"/>
      <c r="K13" s="8"/>
      <c r="L13" s="8"/>
      <c r="M13" s="8"/>
      <c r="N13" s="8"/>
      <c r="O13" s="8"/>
      <c r="P13" s="8"/>
      <c r="Q13" s="8"/>
      <c r="R13" s="8"/>
      <c r="S13" s="8"/>
      <c r="T13" s="8"/>
      <c r="U13" s="8"/>
      <c r="V13" s="8"/>
      <c r="W13" s="8"/>
      <c r="X13" s="8"/>
      <c r="Y13" s="8"/>
      <c r="Z13" s="8"/>
    </row>
    <row r="14" spans="1:26" ht="14.25" customHeight="1">
      <c r="A14" s="4">
        <v>46038</v>
      </c>
      <c r="B14" s="5" t="s">
        <v>8</v>
      </c>
      <c r="C14" s="5" t="s">
        <v>9</v>
      </c>
      <c r="D14" s="21" t="s">
        <v>624</v>
      </c>
      <c r="E14" s="5" t="s">
        <v>561</v>
      </c>
      <c r="F14" s="5" t="s">
        <v>14</v>
      </c>
      <c r="G14" s="22">
        <v>-0.01</v>
      </c>
      <c r="H14" s="7" t="s">
        <v>625</v>
      </c>
      <c r="I14" s="5"/>
      <c r="J14" s="8"/>
      <c r="K14" s="8"/>
      <c r="L14" s="8"/>
      <c r="M14" s="8"/>
      <c r="N14" s="8"/>
      <c r="O14" s="8"/>
      <c r="P14" s="8"/>
      <c r="Q14" s="8"/>
      <c r="R14" s="8"/>
      <c r="S14" s="8"/>
      <c r="T14" s="8"/>
      <c r="U14" s="8"/>
      <c r="V14" s="8"/>
      <c r="W14" s="8"/>
      <c r="X14" s="8"/>
      <c r="Y14" s="8"/>
      <c r="Z14" s="8"/>
    </row>
    <row r="15" spans="1:26" ht="14.25" customHeight="1">
      <c r="A15" s="4">
        <v>46038</v>
      </c>
      <c r="B15" s="5" t="s">
        <v>162</v>
      </c>
      <c r="C15" s="5" t="s">
        <v>118</v>
      </c>
      <c r="D15" s="21" t="s">
        <v>626</v>
      </c>
      <c r="E15" s="5" t="s">
        <v>561</v>
      </c>
      <c r="F15" s="5" t="s">
        <v>12</v>
      </c>
      <c r="G15" s="35">
        <v>0.02</v>
      </c>
      <c r="H15" s="36"/>
      <c r="I15" s="5"/>
      <c r="J15" s="8"/>
      <c r="K15" s="8"/>
      <c r="L15" s="8"/>
      <c r="M15" s="8"/>
      <c r="N15" s="8"/>
      <c r="O15" s="8"/>
      <c r="P15" s="8"/>
      <c r="Q15" s="8"/>
      <c r="R15" s="8"/>
      <c r="S15" s="8"/>
      <c r="T15" s="8"/>
      <c r="U15" s="8"/>
      <c r="V15" s="8"/>
      <c r="W15" s="8"/>
      <c r="X15" s="8"/>
      <c r="Y15" s="8"/>
      <c r="Z15" s="8"/>
    </row>
    <row r="16" spans="1:26" ht="14.25" customHeight="1">
      <c r="A16" s="4">
        <v>46044</v>
      </c>
      <c r="B16" s="5" t="s">
        <v>162</v>
      </c>
      <c r="C16" s="5" t="s">
        <v>118</v>
      </c>
      <c r="D16" s="21" t="s">
        <v>627</v>
      </c>
      <c r="E16" s="5" t="s">
        <v>561</v>
      </c>
      <c r="F16" s="5" t="s">
        <v>12</v>
      </c>
      <c r="G16" s="35">
        <v>0.01</v>
      </c>
      <c r="H16" s="7" t="s">
        <v>628</v>
      </c>
      <c r="I16" s="5"/>
      <c r="J16" s="8"/>
      <c r="K16" s="8"/>
      <c r="L16" s="8"/>
      <c r="M16" s="8"/>
      <c r="N16" s="8"/>
      <c r="O16" s="8"/>
      <c r="P16" s="8"/>
      <c r="Q16" s="8"/>
      <c r="R16" s="8"/>
      <c r="S16" s="8"/>
      <c r="T16" s="8"/>
      <c r="U16" s="8"/>
      <c r="V16" s="8"/>
      <c r="W16" s="8"/>
      <c r="X16" s="8"/>
      <c r="Y16" s="8"/>
      <c r="Z16" s="8"/>
    </row>
    <row r="17" spans="1:26" ht="14.25" customHeight="1">
      <c r="A17" s="4">
        <v>46044</v>
      </c>
      <c r="B17" s="5" t="s">
        <v>117</v>
      </c>
      <c r="C17" s="5" t="s">
        <v>118</v>
      </c>
      <c r="D17" s="21" t="s">
        <v>629</v>
      </c>
      <c r="E17" s="5" t="s">
        <v>561</v>
      </c>
      <c r="F17" s="5" t="s">
        <v>14</v>
      </c>
      <c r="G17" s="22">
        <v>-0.01</v>
      </c>
      <c r="H17" s="36"/>
      <c r="I17" s="5"/>
      <c r="J17" s="8"/>
      <c r="K17" s="8"/>
      <c r="L17" s="8"/>
      <c r="M17" s="8"/>
      <c r="N17" s="8"/>
      <c r="O17" s="8"/>
      <c r="P17" s="8"/>
      <c r="Q17" s="8"/>
      <c r="R17" s="8"/>
      <c r="S17" s="8"/>
      <c r="T17" s="8"/>
      <c r="U17" s="8"/>
      <c r="V17" s="8"/>
      <c r="W17" s="8"/>
      <c r="X17" s="8"/>
      <c r="Y17" s="8"/>
      <c r="Z17" s="8"/>
    </row>
    <row r="18" spans="1:26" ht="14.25" customHeight="1">
      <c r="A18" s="4">
        <v>46045</v>
      </c>
      <c r="B18" s="5" t="s">
        <v>8</v>
      </c>
      <c r="C18" s="5" t="s">
        <v>9</v>
      </c>
      <c r="D18" s="21" t="s">
        <v>630</v>
      </c>
      <c r="E18" s="5" t="s">
        <v>559</v>
      </c>
      <c r="F18" s="5" t="s">
        <v>12</v>
      </c>
      <c r="G18" s="35">
        <v>0.01</v>
      </c>
      <c r="H18" s="36"/>
      <c r="I18" s="5"/>
      <c r="J18" s="8"/>
      <c r="K18" s="8"/>
      <c r="L18" s="8"/>
      <c r="M18" s="8"/>
      <c r="N18" s="8"/>
      <c r="O18" s="8"/>
      <c r="P18" s="8"/>
      <c r="Q18" s="8"/>
      <c r="R18" s="8"/>
      <c r="S18" s="8"/>
      <c r="T18" s="8"/>
      <c r="U18" s="8"/>
      <c r="V18" s="8"/>
      <c r="W18" s="8"/>
      <c r="X18" s="8"/>
      <c r="Y18" s="8"/>
      <c r="Z18" s="8"/>
    </row>
    <row r="19" spans="1:26" ht="14.25" customHeight="1">
      <c r="A19" s="4">
        <v>46049</v>
      </c>
      <c r="B19" s="5" t="s">
        <v>8</v>
      </c>
      <c r="C19" s="5" t="s">
        <v>9</v>
      </c>
      <c r="D19" s="21" t="s">
        <v>631</v>
      </c>
      <c r="E19" s="5" t="s">
        <v>559</v>
      </c>
      <c r="F19" s="5" t="s">
        <v>12</v>
      </c>
      <c r="G19" s="35">
        <v>0.01</v>
      </c>
      <c r="H19" s="23"/>
      <c r="I19" s="5"/>
      <c r="J19" s="8"/>
      <c r="K19" s="8"/>
      <c r="L19" s="8"/>
      <c r="M19" s="8"/>
      <c r="N19" s="8"/>
      <c r="O19" s="8"/>
      <c r="P19" s="8"/>
      <c r="Q19" s="8"/>
      <c r="R19" s="8"/>
      <c r="S19" s="8"/>
      <c r="T19" s="8"/>
      <c r="U19" s="8"/>
      <c r="V19" s="8"/>
      <c r="W19" s="8"/>
      <c r="X19" s="8"/>
      <c r="Y19" s="8"/>
      <c r="Z19" s="8"/>
    </row>
    <row r="20" spans="1:26" ht="14.25" customHeight="1">
      <c r="A20" s="4">
        <v>46049</v>
      </c>
      <c r="B20" s="5" t="s">
        <v>162</v>
      </c>
      <c r="C20" s="5" t="s">
        <v>118</v>
      </c>
      <c r="D20" s="21" t="s">
        <v>632</v>
      </c>
      <c r="E20" s="5" t="s">
        <v>559</v>
      </c>
      <c r="F20" s="5" t="s">
        <v>12</v>
      </c>
      <c r="G20" s="35">
        <v>0.01</v>
      </c>
      <c r="H20" s="5" t="s">
        <v>633</v>
      </c>
      <c r="I20" s="5"/>
      <c r="J20" s="8"/>
      <c r="K20" s="8"/>
      <c r="L20" s="8"/>
      <c r="M20" s="8"/>
      <c r="N20" s="8"/>
      <c r="O20" s="8"/>
      <c r="P20" s="8"/>
      <c r="Q20" s="8"/>
      <c r="R20" s="8"/>
      <c r="S20" s="8"/>
      <c r="T20" s="8"/>
      <c r="U20" s="8"/>
      <c r="V20" s="8"/>
      <c r="W20" s="8"/>
      <c r="X20" s="8"/>
      <c r="Y20" s="8"/>
      <c r="Z20" s="8"/>
    </row>
    <row r="21" spans="1:26" ht="14.25" customHeight="1">
      <c r="A21" s="4">
        <v>46049</v>
      </c>
      <c r="B21" s="5" t="s">
        <v>117</v>
      </c>
      <c r="C21" s="5" t="s">
        <v>9</v>
      </c>
      <c r="D21" s="21" t="s">
        <v>634</v>
      </c>
      <c r="E21" s="5" t="s">
        <v>561</v>
      </c>
      <c r="F21" s="5" t="s">
        <v>14</v>
      </c>
      <c r="G21" s="22">
        <v>-0.01</v>
      </c>
      <c r="H21" s="23"/>
      <c r="I21" s="5"/>
      <c r="J21" s="8"/>
      <c r="K21" s="8"/>
      <c r="L21" s="8"/>
      <c r="M21" s="8"/>
      <c r="N21" s="8"/>
      <c r="O21" s="8"/>
      <c r="P21" s="8"/>
      <c r="Q21" s="8"/>
      <c r="R21" s="8"/>
      <c r="S21" s="8"/>
      <c r="T21" s="8"/>
      <c r="U21" s="8"/>
      <c r="V21" s="8"/>
      <c r="W21" s="8"/>
      <c r="X21" s="8"/>
      <c r="Y21" s="8"/>
      <c r="Z21" s="8"/>
    </row>
    <row r="22" spans="1:26" ht="14.25" customHeight="1">
      <c r="A22" s="4">
        <v>46050</v>
      </c>
      <c r="B22" s="5" t="s">
        <v>162</v>
      </c>
      <c r="C22" s="5" t="s">
        <v>9</v>
      </c>
      <c r="D22" s="21" t="s">
        <v>635</v>
      </c>
      <c r="E22" s="5" t="s">
        <v>561</v>
      </c>
      <c r="F22" s="5" t="s">
        <v>12</v>
      </c>
      <c r="G22" s="35">
        <v>1.4999999999999999E-2</v>
      </c>
      <c r="H22" s="23"/>
      <c r="I22" s="5"/>
      <c r="J22" s="8"/>
      <c r="K22" s="8"/>
      <c r="L22" s="8"/>
      <c r="M22" s="8"/>
      <c r="N22" s="8"/>
      <c r="O22" s="8"/>
      <c r="P22" s="8"/>
      <c r="Q22" s="8"/>
      <c r="R22" s="8"/>
      <c r="S22" s="8"/>
      <c r="T22" s="8"/>
      <c r="U22" s="8"/>
      <c r="V22" s="8"/>
      <c r="W22" s="8"/>
      <c r="X22" s="8"/>
      <c r="Y22" s="8"/>
      <c r="Z22" s="8"/>
    </row>
    <row r="23" spans="1:26" ht="14.25" customHeight="1">
      <c r="A23" s="4">
        <v>46051</v>
      </c>
      <c r="B23" s="5" t="s">
        <v>162</v>
      </c>
      <c r="C23" s="5" t="s">
        <v>118</v>
      </c>
      <c r="D23" s="21" t="s">
        <v>636</v>
      </c>
      <c r="E23" s="5" t="s">
        <v>561</v>
      </c>
      <c r="F23" s="5" t="s">
        <v>12</v>
      </c>
      <c r="G23" s="35">
        <v>0.01</v>
      </c>
      <c r="H23" s="5" t="s">
        <v>628</v>
      </c>
      <c r="I23" s="5"/>
      <c r="J23" s="8"/>
      <c r="K23" s="8"/>
      <c r="L23" s="8"/>
      <c r="M23" s="8"/>
      <c r="N23" s="8"/>
      <c r="O23" s="8"/>
      <c r="P23" s="8"/>
      <c r="Q23" s="8"/>
      <c r="R23" s="8"/>
      <c r="S23" s="8"/>
      <c r="T23" s="8"/>
      <c r="U23" s="8"/>
      <c r="V23" s="8"/>
      <c r="W23" s="8"/>
      <c r="X23" s="8"/>
      <c r="Y23" s="8"/>
      <c r="Z23" s="8"/>
    </row>
    <row r="24" spans="1:26" ht="14.25" customHeight="1">
      <c r="A24" s="4">
        <v>46051</v>
      </c>
      <c r="B24" s="5" t="s">
        <v>117</v>
      </c>
      <c r="C24" s="5" t="s">
        <v>9</v>
      </c>
      <c r="D24" s="21" t="s">
        <v>637</v>
      </c>
      <c r="E24" s="5" t="s">
        <v>561</v>
      </c>
      <c r="F24" s="5" t="s">
        <v>12</v>
      </c>
      <c r="G24" s="35">
        <v>5.0000000000000001E-3</v>
      </c>
      <c r="H24" s="5" t="s">
        <v>638</v>
      </c>
      <c r="I24" s="5"/>
      <c r="J24" s="8"/>
      <c r="K24" s="8"/>
      <c r="L24" s="8"/>
      <c r="M24" s="8"/>
      <c r="N24" s="8"/>
      <c r="O24" s="8"/>
      <c r="P24" s="8"/>
      <c r="Q24" s="8"/>
      <c r="R24" s="8"/>
      <c r="S24" s="8"/>
      <c r="T24" s="8"/>
      <c r="U24" s="8"/>
      <c r="V24" s="8"/>
      <c r="W24" s="8"/>
      <c r="X24" s="8"/>
      <c r="Y24" s="8"/>
      <c r="Z24" s="8"/>
    </row>
    <row r="25" spans="1:26" ht="14.25" customHeight="1">
      <c r="A25" s="4">
        <v>46052</v>
      </c>
      <c r="B25" s="5" t="s">
        <v>8</v>
      </c>
      <c r="C25" s="5" t="s">
        <v>9</v>
      </c>
      <c r="D25" s="21" t="s">
        <v>639</v>
      </c>
      <c r="E25" s="23"/>
      <c r="F25" s="5" t="s">
        <v>191</v>
      </c>
      <c r="G25" s="36"/>
      <c r="H25" s="23"/>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2" t="s">
        <v>27</v>
      </c>
      <c r="D29" s="43"/>
      <c r="E29" s="43"/>
      <c r="F29" s="44"/>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14</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22</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0.10999999999999999</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51" t="s">
        <v>33</v>
      </c>
      <c r="B38" s="46"/>
      <c r="C38" s="46"/>
      <c r="D38" s="46"/>
      <c r="E38" s="46"/>
      <c r="F38" s="46"/>
      <c r="G38" s="46"/>
      <c r="H38" s="5"/>
      <c r="I38" s="5"/>
      <c r="J38" s="8"/>
      <c r="K38" s="8"/>
      <c r="L38" s="8"/>
      <c r="M38" s="8"/>
      <c r="N38" s="8"/>
      <c r="O38" s="8"/>
      <c r="P38" s="8"/>
      <c r="Q38" s="8"/>
      <c r="R38" s="8"/>
      <c r="S38" s="8"/>
      <c r="T38" s="8"/>
      <c r="U38" s="8"/>
      <c r="V38" s="8"/>
      <c r="W38" s="8"/>
      <c r="X38" s="8"/>
      <c r="Y38" s="8"/>
      <c r="Z38" s="8"/>
    </row>
    <row r="39" spans="1:26" ht="14.25" customHeight="1">
      <c r="A39" s="4"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47" t="s">
        <v>68</v>
      </c>
      <c r="D90" s="43"/>
      <c r="E90" s="43"/>
      <c r="F90" s="43"/>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8" t="s">
        <v>69</v>
      </c>
      <c r="D92" s="49"/>
      <c r="E92" s="49"/>
      <c r="F92" s="50"/>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14</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8</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22</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0.10999999999999999</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0.63636363636363635</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8" t="s">
        <v>74</v>
      </c>
      <c r="D99" s="49"/>
      <c r="E99" s="49"/>
      <c r="F99" s="50"/>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8" t="s">
        <v>79</v>
      </c>
      <c r="D105" s="49"/>
      <c r="E105" s="49"/>
      <c r="F105" s="50"/>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14</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8</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22</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0.10999999999999999</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0.63636363636363635</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5:F105"/>
    <mergeCell ref="C29:F29"/>
    <mergeCell ref="A38:G38"/>
    <mergeCell ref="C90:F90"/>
    <mergeCell ref="C92:F92"/>
    <mergeCell ref="C99:F99"/>
  </mergeCells>
  <conditionalFormatting sqref="E33:E34 G37 E97 F100:F103 F112 G113:G1000">
    <cfRule type="cellIs" dxfId="3" priority="1" operator="lessThan">
      <formula>0</formula>
    </cfRule>
    <cfRule type="cellIs" dxfId="2" priority="2" operator="greaterThan">
      <formula>0</formula>
    </cfRule>
  </conditionalFormatting>
  <conditionalFormatting sqref="G2:G30 G40:G90">
    <cfRule type="cellIs" dxfId="1" priority="3" operator="lessThan">
      <formula>0</formula>
    </cfRule>
    <cfRule type="cellIs" dxfId="0" priority="4" operator="greaterThan">
      <formula>0</formula>
    </cfRule>
  </conditionalFormatting>
  <dataValidations count="1">
    <dataValidation type="list" allowBlank="1" showErrorMessage="1" sqref="E2:F25 B2:C25" xr:uid="{00000000-0002-0000-1800-000000000000}">
      <formula1>#REF!</formula1>
    </dataValidation>
  </dataValidations>
  <hyperlinks>
    <hyperlink ref="D2" r:id="rId1" xr:uid="{00000000-0004-0000-1800-000000000000}"/>
    <hyperlink ref="D3" r:id="rId2" xr:uid="{00000000-0004-0000-1800-000001000000}"/>
    <hyperlink ref="D4" r:id="rId3" xr:uid="{00000000-0004-0000-1800-000002000000}"/>
    <hyperlink ref="D5" r:id="rId4" xr:uid="{00000000-0004-0000-1800-000003000000}"/>
    <hyperlink ref="D6" r:id="rId5" xr:uid="{00000000-0004-0000-1800-000004000000}"/>
    <hyperlink ref="D7" r:id="rId6" xr:uid="{00000000-0004-0000-1800-000005000000}"/>
    <hyperlink ref="D8" r:id="rId7" xr:uid="{00000000-0004-0000-1800-000006000000}"/>
    <hyperlink ref="D9" r:id="rId8" xr:uid="{00000000-0004-0000-1800-000007000000}"/>
    <hyperlink ref="D10" r:id="rId9" xr:uid="{00000000-0004-0000-1800-000008000000}"/>
    <hyperlink ref="D11" r:id="rId10" xr:uid="{00000000-0004-0000-1800-000009000000}"/>
    <hyperlink ref="D12" r:id="rId11" xr:uid="{00000000-0004-0000-1800-00000A000000}"/>
    <hyperlink ref="D13" r:id="rId12" xr:uid="{00000000-0004-0000-1800-00000B000000}"/>
    <hyperlink ref="D14" r:id="rId13" xr:uid="{00000000-0004-0000-1800-00000C000000}"/>
    <hyperlink ref="D15" r:id="rId14" xr:uid="{00000000-0004-0000-1800-00000D000000}"/>
    <hyperlink ref="D16" r:id="rId15" xr:uid="{00000000-0004-0000-1800-00000E000000}"/>
    <hyperlink ref="D17" r:id="rId16" xr:uid="{00000000-0004-0000-1800-00000F000000}"/>
    <hyperlink ref="D18" r:id="rId17" xr:uid="{00000000-0004-0000-1800-000010000000}"/>
    <hyperlink ref="D19" r:id="rId18" xr:uid="{00000000-0004-0000-1800-000011000000}"/>
    <hyperlink ref="D20" r:id="rId19" xr:uid="{00000000-0004-0000-1800-000012000000}"/>
    <hyperlink ref="D21" r:id="rId20" xr:uid="{00000000-0004-0000-1800-000013000000}"/>
    <hyperlink ref="D22" r:id="rId21" xr:uid="{00000000-0004-0000-1800-000014000000}"/>
    <hyperlink ref="D23" r:id="rId22" xr:uid="{00000000-0004-0000-1800-000015000000}"/>
    <hyperlink ref="D24" r:id="rId23" xr:uid="{00000000-0004-0000-1800-000016000000}"/>
    <hyperlink ref="D25" r:id="rId24" xr:uid="{00000000-0004-0000-1800-000017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800-000001000000}">
          <x14:formula1>
            <xm:f>'Data Calcs'!$K$2:$K$25</xm:f>
          </x14:formula1>
          <xm:sqref>B26:B28 B40:B89</xm:sqref>
        </x14:dataValidation>
        <x14:dataValidation type="list" allowBlank="1" showErrorMessage="1" xr:uid="{00000000-0002-0000-1800-000002000000}">
          <x14:formula1>
            <xm:f>'Data Calcs'!$Q$2:$Q$3</xm:f>
          </x14:formula1>
          <xm:sqref>F26:F28 F40:F89</xm:sqref>
        </x14:dataValidation>
        <x14:dataValidation type="list" allowBlank="1" showErrorMessage="1" xr:uid="{00000000-0002-0000-1800-000003000000}">
          <x14:formula1>
            <xm:f>'Data Calcs'!$O$2:$O$3</xm:f>
          </x14:formula1>
          <xm:sqref>E26:E28 E40:E89</xm:sqref>
        </x14:dataValidation>
        <x14:dataValidation type="list" allowBlank="1" showErrorMessage="1" xr:uid="{00000000-0002-0000-1800-000005000000}">
          <x14:formula1>
            <xm:f>'Data Calcs'!$M$2:$M$25</xm:f>
          </x14:formula1>
          <xm:sqref>C26:C28 C40:C89</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I1:S1000"/>
  <sheetViews>
    <sheetView workbookViewId="0"/>
  </sheetViews>
  <sheetFormatPr defaultColWidth="14.453125" defaultRowHeight="15" customHeight="1"/>
  <cols>
    <col min="1" max="12" width="8.7265625" customWidth="1"/>
    <col min="13" max="15" width="13.7265625" customWidth="1"/>
    <col min="16" max="16" width="8.7265625" customWidth="1"/>
    <col min="17" max="17" width="13" customWidth="1"/>
    <col min="18" max="18" width="8.7265625" customWidth="1"/>
    <col min="19" max="19" width="15" customWidth="1"/>
    <col min="20" max="26" width="8.7265625" customWidth="1"/>
  </cols>
  <sheetData>
    <row r="1" spans="9:19" ht="14.5">
      <c r="K1" s="37" t="s">
        <v>1</v>
      </c>
      <c r="L1" s="37"/>
      <c r="M1" s="38" t="s">
        <v>640</v>
      </c>
      <c r="N1" s="38"/>
      <c r="O1" s="38" t="s">
        <v>641</v>
      </c>
      <c r="Q1" s="39" t="s">
        <v>642</v>
      </c>
      <c r="S1" s="37" t="s">
        <v>643</v>
      </c>
    </row>
    <row r="2" spans="9:19" ht="14.5">
      <c r="K2" s="40" t="s">
        <v>8</v>
      </c>
      <c r="M2" s="39" t="s">
        <v>9</v>
      </c>
      <c r="N2" s="39"/>
      <c r="O2" s="39" t="s">
        <v>15</v>
      </c>
      <c r="Q2" s="39" t="s">
        <v>12</v>
      </c>
      <c r="S2" s="41">
        <v>0.1</v>
      </c>
    </row>
    <row r="3" spans="9:19" ht="14.5">
      <c r="K3" s="40" t="s">
        <v>137</v>
      </c>
      <c r="M3" s="39" t="s">
        <v>644</v>
      </c>
      <c r="N3" s="39"/>
      <c r="O3" s="39" t="s">
        <v>11</v>
      </c>
      <c r="Q3" s="39" t="s">
        <v>14</v>
      </c>
    </row>
    <row r="4" spans="9:19" ht="14.5">
      <c r="K4" s="40" t="s">
        <v>112</v>
      </c>
      <c r="M4" s="39" t="s">
        <v>118</v>
      </c>
      <c r="N4" s="39"/>
      <c r="O4" s="39"/>
      <c r="Q4" s="39"/>
    </row>
    <row r="5" spans="9:19" ht="14.5">
      <c r="K5" s="40" t="s">
        <v>135</v>
      </c>
      <c r="M5" s="39" t="s">
        <v>645</v>
      </c>
      <c r="N5" s="39"/>
      <c r="O5" s="39"/>
      <c r="Q5" s="39"/>
    </row>
    <row r="6" spans="9:19" ht="14.5">
      <c r="K6" s="40" t="s">
        <v>315</v>
      </c>
      <c r="M6" s="40"/>
      <c r="Q6" s="39"/>
    </row>
    <row r="7" spans="9:19" ht="14.5">
      <c r="K7" s="40" t="s">
        <v>65</v>
      </c>
      <c r="M7" s="40"/>
      <c r="Q7" s="39"/>
    </row>
    <row r="8" spans="9:19" ht="14.5">
      <c r="K8" s="40" t="s">
        <v>162</v>
      </c>
      <c r="M8" s="40"/>
      <c r="Q8" s="39"/>
    </row>
    <row r="9" spans="9:19" ht="14.5">
      <c r="K9" s="40" t="s">
        <v>25</v>
      </c>
      <c r="M9" s="40"/>
      <c r="Q9" s="39"/>
    </row>
    <row r="10" spans="9:19" ht="14.5">
      <c r="K10" s="40" t="s">
        <v>232</v>
      </c>
      <c r="M10" s="40"/>
      <c r="Q10" s="39"/>
    </row>
    <row r="11" spans="9:19" ht="14.5">
      <c r="K11" s="40" t="s">
        <v>646</v>
      </c>
      <c r="M11" s="40"/>
      <c r="Q11" s="39"/>
    </row>
    <row r="12" spans="9:19" ht="14.5">
      <c r="K12" s="40" t="s">
        <v>152</v>
      </c>
      <c r="M12" s="40"/>
      <c r="Q12" s="39"/>
    </row>
    <row r="13" spans="9:19" ht="14.5">
      <c r="K13" s="40" t="s">
        <v>117</v>
      </c>
      <c r="M13" s="40"/>
      <c r="Q13" s="39"/>
    </row>
    <row r="14" spans="9:19" ht="14.5">
      <c r="K14" s="40" t="s">
        <v>401</v>
      </c>
      <c r="M14" s="40"/>
      <c r="Q14" s="39"/>
    </row>
    <row r="15" spans="9:19" ht="14.5">
      <c r="K15" s="40" t="s">
        <v>647</v>
      </c>
      <c r="M15" s="40"/>
      <c r="Q15" s="39"/>
    </row>
    <row r="16" spans="9:19" ht="14.5">
      <c r="K16" s="40" t="s">
        <v>648</v>
      </c>
      <c r="M16" s="40"/>
      <c r="Q16" s="39"/>
    </row>
    <row r="17" spans="11:17" ht="14.5">
      <c r="K17" s="40" t="s">
        <v>649</v>
      </c>
      <c r="M17" s="40"/>
      <c r="Q17" s="39"/>
    </row>
    <row r="18" spans="11:17" ht="14.5">
      <c r="K18" s="40" t="s">
        <v>650</v>
      </c>
      <c r="M18" s="40"/>
      <c r="Q18" s="39"/>
    </row>
    <row r="19" spans="11:17" ht="14.5">
      <c r="K19" s="40" t="s">
        <v>651</v>
      </c>
      <c r="M19" s="40"/>
      <c r="Q19" s="39"/>
    </row>
    <row r="20" spans="11:17" ht="14.5">
      <c r="K20" s="40" t="s">
        <v>652</v>
      </c>
      <c r="M20" s="40"/>
      <c r="Q20" s="39"/>
    </row>
    <row r="21" spans="11:17" ht="15.75" customHeight="1">
      <c r="K21" s="40" t="s">
        <v>653</v>
      </c>
      <c r="M21" s="40"/>
      <c r="Q21" s="39"/>
    </row>
    <row r="22" spans="11:17" ht="15.75" customHeight="1">
      <c r="K22" s="40" t="s">
        <v>654</v>
      </c>
      <c r="M22" s="40"/>
      <c r="Q22" s="39"/>
    </row>
    <row r="23" spans="11:17" ht="15.75" customHeight="1">
      <c r="K23" s="40" t="s">
        <v>655</v>
      </c>
      <c r="M23" s="40"/>
      <c r="Q23" s="39"/>
    </row>
    <row r="24" spans="11:17" ht="15.75" customHeight="1">
      <c r="K24" s="40" t="s">
        <v>141</v>
      </c>
      <c r="M24" s="40"/>
      <c r="Q24" s="39"/>
    </row>
    <row r="25" spans="11:17" ht="15.75" customHeight="1">
      <c r="K25" s="40" t="s">
        <v>145</v>
      </c>
      <c r="M25" s="40"/>
      <c r="Q25" s="39"/>
    </row>
    <row r="26" spans="11:17" ht="15.75" customHeight="1">
      <c r="Q26" s="39"/>
    </row>
    <row r="27" spans="11:17" ht="15.75" customHeight="1">
      <c r="M27" s="39"/>
      <c r="N27" s="39"/>
      <c r="O27" s="39"/>
      <c r="Q27" s="39"/>
    </row>
    <row r="28" spans="11:17" ht="15.75" customHeight="1">
      <c r="M28" s="39"/>
      <c r="N28" s="39"/>
      <c r="O28" s="39"/>
      <c r="Q28" s="39"/>
    </row>
    <row r="29" spans="11:17" ht="15.75" customHeight="1">
      <c r="M29" s="39"/>
      <c r="N29" s="39"/>
      <c r="O29" s="39"/>
      <c r="Q29" s="39"/>
    </row>
    <row r="30" spans="11:17" ht="15.75" customHeight="1">
      <c r="M30" s="39"/>
      <c r="N30" s="39"/>
      <c r="O30" s="39"/>
      <c r="Q30" s="39"/>
    </row>
    <row r="31" spans="11:17" ht="15.75" customHeight="1">
      <c r="M31" s="39"/>
      <c r="N31" s="39"/>
      <c r="O31" s="39"/>
      <c r="Q31" s="39"/>
    </row>
    <row r="32" spans="11:17" ht="15.75" customHeight="1">
      <c r="M32" s="39"/>
      <c r="N32" s="39"/>
      <c r="O32" s="39"/>
      <c r="Q32" s="39"/>
    </row>
    <row r="33" spans="13:17" ht="15.75" customHeight="1">
      <c r="M33" s="39"/>
      <c r="N33" s="39"/>
      <c r="O33" s="39"/>
      <c r="Q33" s="39"/>
    </row>
    <row r="34" spans="13:17" ht="15.75" customHeight="1">
      <c r="M34" s="39"/>
      <c r="N34" s="39"/>
      <c r="O34" s="39"/>
      <c r="Q34" s="39"/>
    </row>
    <row r="35" spans="13:17" ht="15.75" customHeight="1">
      <c r="M35" s="39"/>
      <c r="N35" s="39"/>
      <c r="O35" s="39"/>
      <c r="Q35" s="39"/>
    </row>
    <row r="36" spans="13:17" ht="15.75" customHeight="1">
      <c r="M36" s="39"/>
      <c r="N36" s="39"/>
      <c r="O36" s="39"/>
      <c r="Q36" s="39"/>
    </row>
    <row r="37" spans="13:17" ht="15.75" customHeight="1">
      <c r="M37" s="39"/>
      <c r="N37" s="39"/>
      <c r="O37" s="39"/>
      <c r="Q37" s="39"/>
    </row>
    <row r="38" spans="13:17" ht="15.75" customHeight="1">
      <c r="M38" s="39"/>
      <c r="N38" s="39"/>
      <c r="O38" s="39"/>
      <c r="Q38" s="39"/>
    </row>
    <row r="39" spans="13:17" ht="15.75" customHeight="1">
      <c r="M39" s="39"/>
      <c r="N39" s="39"/>
      <c r="O39" s="39"/>
      <c r="Q39" s="39"/>
    </row>
    <row r="40" spans="13:17" ht="15.75" customHeight="1">
      <c r="M40" s="39"/>
      <c r="N40" s="39"/>
      <c r="O40" s="39"/>
      <c r="Q40" s="39"/>
    </row>
    <row r="41" spans="13:17" ht="15.75" customHeight="1">
      <c r="M41" s="39"/>
      <c r="N41" s="39"/>
      <c r="O41" s="39"/>
      <c r="Q41" s="39"/>
    </row>
    <row r="42" spans="13:17" ht="15.75" customHeight="1">
      <c r="M42" s="39"/>
      <c r="N42" s="39"/>
      <c r="O42" s="39"/>
      <c r="Q42" s="39"/>
    </row>
    <row r="43" spans="13:17" ht="15.75" customHeight="1">
      <c r="M43" s="39"/>
      <c r="N43" s="39"/>
      <c r="O43" s="39"/>
      <c r="Q43" s="39"/>
    </row>
    <row r="44" spans="13:17" ht="15.75" customHeight="1">
      <c r="M44" s="39"/>
      <c r="N44" s="39"/>
      <c r="O44" s="39"/>
      <c r="Q44" s="39"/>
    </row>
    <row r="45" spans="13:17" ht="15.75" customHeight="1">
      <c r="M45" s="39"/>
      <c r="N45" s="39"/>
      <c r="O45" s="39"/>
      <c r="Q45" s="39"/>
    </row>
    <row r="46" spans="13:17" ht="15.75" customHeight="1">
      <c r="M46" s="39"/>
      <c r="N46" s="39"/>
      <c r="O46" s="39"/>
      <c r="Q46" s="39"/>
    </row>
    <row r="47" spans="13:17" ht="15.75" customHeight="1">
      <c r="M47" s="39"/>
      <c r="N47" s="39"/>
      <c r="O47" s="39"/>
      <c r="Q47" s="39"/>
    </row>
    <row r="48" spans="13:17" ht="15.75" customHeight="1">
      <c r="M48" s="39"/>
      <c r="N48" s="39"/>
      <c r="O48" s="39"/>
      <c r="Q48" s="39"/>
    </row>
    <row r="49" spans="13:17" ht="15.75" customHeight="1">
      <c r="M49" s="39"/>
      <c r="N49" s="39"/>
      <c r="O49" s="39"/>
      <c r="Q49" s="39"/>
    </row>
    <row r="50" spans="13:17" ht="15.75" customHeight="1">
      <c r="M50" s="39"/>
      <c r="N50" s="39"/>
      <c r="O50" s="39"/>
      <c r="Q50" s="39"/>
    </row>
    <row r="51" spans="13:17" ht="15.75" customHeight="1">
      <c r="M51" s="39"/>
      <c r="N51" s="39"/>
      <c r="O51" s="39"/>
      <c r="Q51" s="39"/>
    </row>
    <row r="52" spans="13:17" ht="15.75" customHeight="1">
      <c r="M52" s="39"/>
      <c r="N52" s="39"/>
      <c r="O52" s="39"/>
      <c r="Q52" s="39"/>
    </row>
    <row r="53" spans="13:17" ht="15.75" customHeight="1">
      <c r="M53" s="39"/>
      <c r="N53" s="39"/>
      <c r="O53" s="39"/>
      <c r="Q53" s="39"/>
    </row>
    <row r="54" spans="13:17" ht="15.75" customHeight="1">
      <c r="M54" s="39"/>
      <c r="N54" s="39"/>
      <c r="O54" s="39"/>
      <c r="Q54" s="39"/>
    </row>
    <row r="55" spans="13:17" ht="15.75" customHeight="1">
      <c r="M55" s="39"/>
      <c r="N55" s="39"/>
      <c r="O55" s="39"/>
      <c r="Q55" s="39"/>
    </row>
    <row r="56" spans="13:17" ht="15.75" customHeight="1">
      <c r="M56" s="39"/>
      <c r="N56" s="39"/>
      <c r="O56" s="39"/>
      <c r="Q56" s="39"/>
    </row>
    <row r="57" spans="13:17" ht="15.75" customHeight="1">
      <c r="M57" s="39"/>
      <c r="N57" s="39"/>
      <c r="O57" s="39"/>
      <c r="Q57" s="39"/>
    </row>
    <row r="58" spans="13:17" ht="15.75" customHeight="1">
      <c r="M58" s="39"/>
      <c r="N58" s="39"/>
      <c r="O58" s="39"/>
      <c r="Q58" s="39"/>
    </row>
    <row r="59" spans="13:17" ht="15.75" customHeight="1">
      <c r="M59" s="39"/>
      <c r="N59" s="39"/>
      <c r="O59" s="39"/>
      <c r="Q59" s="39"/>
    </row>
    <row r="60" spans="13:17" ht="15.75" customHeight="1">
      <c r="M60" s="39"/>
      <c r="N60" s="39"/>
      <c r="O60" s="39"/>
      <c r="Q60" s="39"/>
    </row>
    <row r="61" spans="13:17" ht="15.75" customHeight="1">
      <c r="M61" s="39"/>
      <c r="N61" s="39"/>
      <c r="O61" s="39"/>
      <c r="Q61" s="39"/>
    </row>
    <row r="62" spans="13:17" ht="15.75" customHeight="1">
      <c r="M62" s="39"/>
      <c r="N62" s="39"/>
      <c r="O62" s="39"/>
      <c r="Q62" s="39"/>
    </row>
    <row r="63" spans="13:17" ht="15.75" customHeight="1">
      <c r="M63" s="39"/>
      <c r="N63" s="39"/>
      <c r="O63" s="39"/>
      <c r="Q63" s="39"/>
    </row>
    <row r="64" spans="13:17" ht="15.75" customHeight="1">
      <c r="M64" s="39"/>
      <c r="N64" s="39"/>
      <c r="O64" s="39"/>
      <c r="Q64" s="39"/>
    </row>
    <row r="65" spans="13:17" ht="15.75" customHeight="1">
      <c r="M65" s="39"/>
      <c r="N65" s="39"/>
      <c r="O65" s="39"/>
      <c r="Q65" s="39"/>
    </row>
    <row r="66" spans="13:17" ht="15.75" customHeight="1">
      <c r="M66" s="39"/>
      <c r="N66" s="39"/>
      <c r="O66" s="39"/>
      <c r="Q66" s="39"/>
    </row>
    <row r="67" spans="13:17" ht="15.75" customHeight="1">
      <c r="M67" s="39"/>
      <c r="N67" s="39"/>
      <c r="O67" s="39"/>
      <c r="Q67" s="39"/>
    </row>
    <row r="68" spans="13:17" ht="15.75" customHeight="1">
      <c r="M68" s="39"/>
      <c r="N68" s="39"/>
      <c r="O68" s="39"/>
      <c r="Q68" s="39"/>
    </row>
    <row r="69" spans="13:17" ht="15.75" customHeight="1">
      <c r="M69" s="39"/>
      <c r="N69" s="39"/>
      <c r="O69" s="39"/>
      <c r="Q69" s="39"/>
    </row>
    <row r="70" spans="13:17" ht="15.75" customHeight="1">
      <c r="M70" s="39"/>
      <c r="N70" s="39"/>
      <c r="O70" s="39"/>
      <c r="Q70" s="39"/>
    </row>
    <row r="71" spans="13:17" ht="15.75" customHeight="1">
      <c r="M71" s="39"/>
      <c r="N71" s="39"/>
      <c r="O71" s="39"/>
      <c r="Q71" s="39"/>
    </row>
    <row r="72" spans="13:17" ht="15.75" customHeight="1">
      <c r="M72" s="39"/>
      <c r="N72" s="39"/>
      <c r="O72" s="39"/>
      <c r="Q72" s="39"/>
    </row>
    <row r="73" spans="13:17" ht="15.75" customHeight="1">
      <c r="M73" s="39"/>
      <c r="N73" s="39"/>
      <c r="O73" s="39"/>
      <c r="Q73" s="39"/>
    </row>
    <row r="74" spans="13:17" ht="15.75" customHeight="1">
      <c r="M74" s="39"/>
      <c r="N74" s="39"/>
      <c r="O74" s="39"/>
      <c r="Q74" s="39"/>
    </row>
    <row r="75" spans="13:17" ht="15.75" customHeight="1">
      <c r="M75" s="39"/>
      <c r="N75" s="39"/>
      <c r="O75" s="39"/>
      <c r="Q75" s="39"/>
    </row>
    <row r="76" spans="13:17" ht="15.75" customHeight="1">
      <c r="M76" s="39"/>
      <c r="N76" s="39"/>
      <c r="O76" s="39"/>
      <c r="Q76" s="39"/>
    </row>
    <row r="77" spans="13:17" ht="15.75" customHeight="1">
      <c r="M77" s="39"/>
      <c r="N77" s="39"/>
      <c r="O77" s="39"/>
      <c r="Q77" s="39"/>
    </row>
    <row r="78" spans="13:17" ht="15.75" customHeight="1">
      <c r="M78" s="39"/>
      <c r="N78" s="39"/>
      <c r="O78" s="39"/>
      <c r="Q78" s="39"/>
    </row>
    <row r="79" spans="13:17" ht="15.75" customHeight="1">
      <c r="M79" s="39"/>
      <c r="N79" s="39"/>
      <c r="O79" s="39"/>
      <c r="Q79" s="39"/>
    </row>
    <row r="80" spans="13:17" ht="15.75" customHeight="1">
      <c r="M80" s="39"/>
      <c r="N80" s="39"/>
      <c r="O80" s="39"/>
      <c r="Q80" s="39"/>
    </row>
    <row r="81" spans="13:17" ht="15.75" customHeight="1">
      <c r="M81" s="39"/>
      <c r="N81" s="39"/>
      <c r="O81" s="39"/>
      <c r="Q81" s="39"/>
    </row>
    <row r="82" spans="13:17" ht="15.75" customHeight="1">
      <c r="M82" s="39"/>
      <c r="N82" s="39"/>
      <c r="O82" s="39"/>
      <c r="Q82" s="39"/>
    </row>
    <row r="83" spans="13:17" ht="15.75" customHeight="1">
      <c r="M83" s="39"/>
      <c r="N83" s="39"/>
      <c r="O83" s="39"/>
      <c r="Q83" s="39"/>
    </row>
    <row r="84" spans="13:17" ht="15.75" customHeight="1">
      <c r="M84" s="39"/>
      <c r="N84" s="39"/>
      <c r="O84" s="39"/>
      <c r="Q84" s="39"/>
    </row>
    <row r="85" spans="13:17" ht="15.75" customHeight="1">
      <c r="M85" s="39"/>
      <c r="N85" s="39"/>
      <c r="O85" s="39"/>
      <c r="Q85" s="39"/>
    </row>
    <row r="86" spans="13:17" ht="15.75" customHeight="1">
      <c r="M86" s="39"/>
      <c r="N86" s="39"/>
      <c r="O86" s="39"/>
      <c r="Q86" s="39"/>
    </row>
    <row r="87" spans="13:17" ht="15.75" customHeight="1">
      <c r="M87" s="39"/>
      <c r="N87" s="39"/>
      <c r="O87" s="39"/>
      <c r="Q87" s="39"/>
    </row>
    <row r="88" spans="13:17" ht="15.75" customHeight="1">
      <c r="M88" s="39"/>
      <c r="N88" s="39"/>
      <c r="O88" s="39"/>
      <c r="Q88" s="39"/>
    </row>
    <row r="89" spans="13:17" ht="15.75" customHeight="1">
      <c r="M89" s="39"/>
      <c r="N89" s="39"/>
      <c r="O89" s="39"/>
      <c r="Q89" s="39"/>
    </row>
    <row r="90" spans="13:17" ht="15.75" customHeight="1">
      <c r="M90" s="39"/>
      <c r="N90" s="39"/>
      <c r="O90" s="39"/>
      <c r="Q90" s="39"/>
    </row>
    <row r="91" spans="13:17" ht="15.75" customHeight="1">
      <c r="M91" s="39"/>
      <c r="N91" s="39"/>
      <c r="O91" s="39"/>
      <c r="Q91" s="39"/>
    </row>
    <row r="92" spans="13:17" ht="15.75" customHeight="1">
      <c r="M92" s="39"/>
      <c r="N92" s="39"/>
      <c r="O92" s="39"/>
      <c r="Q92" s="39"/>
    </row>
    <row r="93" spans="13:17" ht="15.75" customHeight="1">
      <c r="M93" s="39"/>
      <c r="N93" s="39"/>
      <c r="O93" s="39"/>
      <c r="Q93" s="39"/>
    </row>
    <row r="94" spans="13:17" ht="15.75" customHeight="1">
      <c r="M94" s="39"/>
      <c r="N94" s="39"/>
      <c r="O94" s="39"/>
      <c r="Q94" s="39"/>
    </row>
    <row r="95" spans="13:17" ht="15.75" customHeight="1">
      <c r="M95" s="39"/>
      <c r="N95" s="39"/>
      <c r="O95" s="39"/>
      <c r="Q95" s="39"/>
    </row>
    <row r="96" spans="13:17" ht="15.75" customHeight="1">
      <c r="M96" s="39"/>
      <c r="N96" s="39"/>
      <c r="O96" s="39"/>
      <c r="Q96" s="39"/>
    </row>
    <row r="97" spans="13:17" ht="15.75" customHeight="1">
      <c r="M97" s="39"/>
      <c r="N97" s="39"/>
      <c r="O97" s="39"/>
      <c r="Q97" s="39"/>
    </row>
    <row r="98" spans="13:17" ht="15.75" customHeight="1">
      <c r="M98" s="39"/>
      <c r="N98" s="39"/>
      <c r="O98" s="39"/>
      <c r="Q98" s="39"/>
    </row>
    <row r="99" spans="13:17" ht="15.75" customHeight="1">
      <c r="M99" s="39"/>
      <c r="N99" s="39"/>
      <c r="O99" s="39"/>
      <c r="Q99" s="39"/>
    </row>
    <row r="100" spans="13:17" ht="15.75" customHeight="1">
      <c r="M100" s="39"/>
      <c r="N100" s="39"/>
      <c r="O100" s="39"/>
      <c r="Q100" s="39"/>
    </row>
    <row r="101" spans="13:17" ht="15.75" customHeight="1">
      <c r="M101" s="39"/>
      <c r="N101" s="39"/>
      <c r="O101" s="39"/>
      <c r="Q101" s="39"/>
    </row>
    <row r="102" spans="13:17" ht="15.75" customHeight="1">
      <c r="M102" s="39"/>
      <c r="N102" s="39"/>
      <c r="O102" s="39"/>
      <c r="Q102" s="39"/>
    </row>
    <row r="103" spans="13:17" ht="15.75" customHeight="1">
      <c r="M103" s="39"/>
      <c r="N103" s="39"/>
      <c r="O103" s="39"/>
      <c r="Q103" s="39"/>
    </row>
    <row r="104" spans="13:17" ht="15.75" customHeight="1">
      <c r="M104" s="39"/>
      <c r="N104" s="39"/>
      <c r="O104" s="39"/>
      <c r="Q104" s="39"/>
    </row>
    <row r="105" spans="13:17" ht="15.75" customHeight="1">
      <c r="M105" s="39"/>
      <c r="N105" s="39"/>
      <c r="O105" s="39"/>
      <c r="Q105" s="39"/>
    </row>
    <row r="106" spans="13:17" ht="15.75" customHeight="1">
      <c r="M106" s="39"/>
      <c r="N106" s="39"/>
      <c r="O106" s="39"/>
      <c r="Q106" s="39"/>
    </row>
    <row r="107" spans="13:17" ht="15.75" customHeight="1">
      <c r="M107" s="39"/>
      <c r="N107" s="39"/>
      <c r="O107" s="39"/>
      <c r="Q107" s="39"/>
    </row>
    <row r="108" spans="13:17" ht="15.75" customHeight="1">
      <c r="M108" s="39"/>
      <c r="N108" s="39"/>
      <c r="O108" s="39"/>
      <c r="Q108" s="39"/>
    </row>
    <row r="109" spans="13:17" ht="15.75" customHeight="1">
      <c r="M109" s="39"/>
      <c r="N109" s="39"/>
      <c r="O109" s="39"/>
      <c r="Q109" s="39"/>
    </row>
    <row r="110" spans="13:17" ht="15.75" customHeight="1">
      <c r="M110" s="39"/>
      <c r="N110" s="39"/>
      <c r="O110" s="39"/>
      <c r="Q110" s="39"/>
    </row>
    <row r="111" spans="13:17" ht="15.75" customHeight="1">
      <c r="M111" s="39"/>
      <c r="N111" s="39"/>
      <c r="O111" s="39"/>
      <c r="Q111" s="39"/>
    </row>
    <row r="112" spans="13:17" ht="15.75" customHeight="1">
      <c r="M112" s="39"/>
      <c r="N112" s="39"/>
      <c r="O112" s="39"/>
      <c r="Q112" s="39"/>
    </row>
    <row r="113" spans="13:17" ht="15.75" customHeight="1">
      <c r="M113" s="39"/>
      <c r="N113" s="39"/>
      <c r="O113" s="39"/>
      <c r="Q113" s="39"/>
    </row>
    <row r="114" spans="13:17" ht="15.75" customHeight="1">
      <c r="M114" s="39"/>
      <c r="N114" s="39"/>
      <c r="O114" s="39"/>
      <c r="Q114" s="39"/>
    </row>
    <row r="115" spans="13:17" ht="15.75" customHeight="1">
      <c r="M115" s="39"/>
      <c r="N115" s="39"/>
      <c r="O115" s="39"/>
      <c r="Q115" s="39"/>
    </row>
    <row r="116" spans="13:17" ht="15.75" customHeight="1">
      <c r="M116" s="39"/>
      <c r="N116" s="39"/>
      <c r="O116" s="39"/>
      <c r="Q116" s="39"/>
    </row>
    <row r="117" spans="13:17" ht="15.75" customHeight="1">
      <c r="M117" s="39"/>
      <c r="N117" s="39"/>
      <c r="O117" s="39"/>
      <c r="Q117" s="39"/>
    </row>
    <row r="118" spans="13:17" ht="15.75" customHeight="1">
      <c r="M118" s="39"/>
      <c r="N118" s="39"/>
      <c r="O118" s="39"/>
      <c r="Q118" s="39"/>
    </row>
    <row r="119" spans="13:17" ht="15.75" customHeight="1">
      <c r="M119" s="39"/>
      <c r="N119" s="39"/>
      <c r="O119" s="39"/>
      <c r="Q119" s="39"/>
    </row>
    <row r="120" spans="13:17" ht="15.75" customHeight="1">
      <c r="M120" s="39"/>
      <c r="N120" s="39"/>
      <c r="O120" s="39"/>
      <c r="Q120" s="39"/>
    </row>
    <row r="121" spans="13:17" ht="15.75" customHeight="1">
      <c r="M121" s="39"/>
      <c r="N121" s="39"/>
      <c r="O121" s="39"/>
      <c r="Q121" s="39"/>
    </row>
    <row r="122" spans="13:17" ht="15.75" customHeight="1">
      <c r="M122" s="39"/>
      <c r="N122" s="39"/>
      <c r="O122" s="39"/>
      <c r="Q122" s="39"/>
    </row>
    <row r="123" spans="13:17" ht="15.75" customHeight="1">
      <c r="M123" s="39"/>
      <c r="N123" s="39"/>
      <c r="O123" s="39"/>
      <c r="Q123" s="39"/>
    </row>
    <row r="124" spans="13:17" ht="15.75" customHeight="1">
      <c r="M124" s="39"/>
      <c r="N124" s="39"/>
      <c r="O124" s="39"/>
      <c r="Q124" s="39"/>
    </row>
    <row r="125" spans="13:17" ht="15.75" customHeight="1">
      <c r="M125" s="39"/>
      <c r="N125" s="39"/>
      <c r="O125" s="39"/>
      <c r="Q125" s="39"/>
    </row>
    <row r="126" spans="13:17" ht="15.75" customHeight="1">
      <c r="M126" s="39"/>
      <c r="N126" s="39"/>
      <c r="O126" s="39"/>
      <c r="Q126" s="39"/>
    </row>
    <row r="127" spans="13:17" ht="15.75" customHeight="1">
      <c r="M127" s="39"/>
      <c r="N127" s="39"/>
      <c r="O127" s="39"/>
      <c r="Q127" s="39"/>
    </row>
    <row r="128" spans="13:17" ht="15.75" customHeight="1">
      <c r="M128" s="39"/>
      <c r="N128" s="39"/>
      <c r="O128" s="39"/>
      <c r="Q128" s="39"/>
    </row>
    <row r="129" spans="13:17" ht="15.75" customHeight="1">
      <c r="M129" s="39"/>
      <c r="N129" s="39"/>
      <c r="O129" s="39"/>
      <c r="Q129" s="39"/>
    </row>
    <row r="130" spans="13:17" ht="15.75" customHeight="1">
      <c r="M130" s="39"/>
      <c r="N130" s="39"/>
      <c r="O130" s="39"/>
      <c r="Q130" s="39"/>
    </row>
    <row r="131" spans="13:17" ht="15.75" customHeight="1">
      <c r="M131" s="39"/>
      <c r="N131" s="39"/>
      <c r="O131" s="39"/>
      <c r="Q131" s="39"/>
    </row>
    <row r="132" spans="13:17" ht="15.75" customHeight="1">
      <c r="M132" s="39"/>
      <c r="N132" s="39"/>
      <c r="O132" s="39"/>
      <c r="Q132" s="39"/>
    </row>
    <row r="133" spans="13:17" ht="15.75" customHeight="1">
      <c r="M133" s="39"/>
      <c r="N133" s="39"/>
      <c r="O133" s="39"/>
      <c r="Q133" s="39"/>
    </row>
    <row r="134" spans="13:17" ht="15.75" customHeight="1">
      <c r="M134" s="39"/>
      <c r="N134" s="39"/>
      <c r="O134" s="39"/>
      <c r="Q134" s="39"/>
    </row>
    <row r="135" spans="13:17" ht="15.75" customHeight="1">
      <c r="M135" s="39"/>
      <c r="N135" s="39"/>
      <c r="O135" s="39"/>
      <c r="Q135" s="39"/>
    </row>
    <row r="136" spans="13:17" ht="15.75" customHeight="1">
      <c r="M136" s="39"/>
      <c r="N136" s="39"/>
      <c r="O136" s="39"/>
      <c r="Q136" s="39"/>
    </row>
    <row r="137" spans="13:17" ht="15.75" customHeight="1">
      <c r="M137" s="39"/>
      <c r="N137" s="39"/>
      <c r="O137" s="39"/>
      <c r="Q137" s="39"/>
    </row>
    <row r="138" spans="13:17" ht="15.75" customHeight="1">
      <c r="M138" s="39"/>
      <c r="N138" s="39"/>
      <c r="O138" s="39"/>
      <c r="Q138" s="39"/>
    </row>
    <row r="139" spans="13:17" ht="15.75" customHeight="1">
      <c r="M139" s="39"/>
      <c r="N139" s="39"/>
      <c r="O139" s="39"/>
      <c r="Q139" s="39"/>
    </row>
    <row r="140" spans="13:17" ht="15.75" customHeight="1">
      <c r="M140" s="39"/>
      <c r="N140" s="39"/>
      <c r="O140" s="39"/>
      <c r="Q140" s="39"/>
    </row>
    <row r="141" spans="13:17" ht="15.75" customHeight="1">
      <c r="M141" s="39"/>
      <c r="N141" s="39"/>
      <c r="O141" s="39"/>
      <c r="Q141" s="39"/>
    </row>
    <row r="142" spans="13:17" ht="15.75" customHeight="1">
      <c r="M142" s="39"/>
      <c r="N142" s="39"/>
      <c r="O142" s="39"/>
      <c r="Q142" s="39"/>
    </row>
    <row r="143" spans="13:17" ht="15.75" customHeight="1">
      <c r="M143" s="39"/>
      <c r="N143" s="39"/>
      <c r="O143" s="39"/>
      <c r="Q143" s="39"/>
    </row>
    <row r="144" spans="13:17" ht="15.75" customHeight="1">
      <c r="M144" s="39"/>
      <c r="N144" s="39"/>
      <c r="O144" s="39"/>
      <c r="Q144" s="39"/>
    </row>
    <row r="145" spans="13:17" ht="15.75" customHeight="1">
      <c r="M145" s="39"/>
      <c r="N145" s="39"/>
      <c r="O145" s="39"/>
      <c r="Q145" s="39"/>
    </row>
    <row r="146" spans="13:17" ht="15.75" customHeight="1">
      <c r="M146" s="39"/>
      <c r="N146" s="39"/>
      <c r="O146" s="39"/>
      <c r="Q146" s="39"/>
    </row>
    <row r="147" spans="13:17" ht="15.75" customHeight="1">
      <c r="M147" s="39"/>
      <c r="N147" s="39"/>
      <c r="O147" s="39"/>
      <c r="Q147" s="39"/>
    </row>
    <row r="148" spans="13:17" ht="15.75" customHeight="1">
      <c r="M148" s="39"/>
      <c r="N148" s="39"/>
      <c r="O148" s="39"/>
      <c r="Q148" s="39"/>
    </row>
    <row r="149" spans="13:17" ht="15.75" customHeight="1">
      <c r="M149" s="39"/>
      <c r="N149" s="39"/>
      <c r="O149" s="39"/>
      <c r="Q149" s="39"/>
    </row>
    <row r="150" spans="13:17" ht="15.75" customHeight="1">
      <c r="M150" s="39"/>
      <c r="N150" s="39"/>
      <c r="O150" s="39"/>
      <c r="Q150" s="39"/>
    </row>
    <row r="151" spans="13:17" ht="15.75" customHeight="1">
      <c r="M151" s="39"/>
      <c r="N151" s="39"/>
      <c r="O151" s="39"/>
      <c r="Q151" s="39"/>
    </row>
    <row r="152" spans="13:17" ht="15.75" customHeight="1">
      <c r="M152" s="39"/>
      <c r="N152" s="39"/>
      <c r="O152" s="39"/>
      <c r="Q152" s="39"/>
    </row>
    <row r="153" spans="13:17" ht="15.75" customHeight="1">
      <c r="M153" s="39"/>
      <c r="N153" s="39"/>
      <c r="O153" s="39"/>
      <c r="Q153" s="39"/>
    </row>
    <row r="154" spans="13:17" ht="15.75" customHeight="1">
      <c r="M154" s="39"/>
      <c r="N154" s="39"/>
      <c r="O154" s="39"/>
      <c r="Q154" s="39"/>
    </row>
    <row r="155" spans="13:17" ht="15.75" customHeight="1">
      <c r="M155" s="39"/>
      <c r="N155" s="39"/>
      <c r="O155" s="39"/>
      <c r="Q155" s="39"/>
    </row>
    <row r="156" spans="13:17" ht="15.75" customHeight="1">
      <c r="M156" s="39"/>
      <c r="N156" s="39"/>
      <c r="O156" s="39"/>
      <c r="Q156" s="39"/>
    </row>
    <row r="157" spans="13:17" ht="15.75" customHeight="1">
      <c r="M157" s="39"/>
      <c r="N157" s="39"/>
      <c r="O157" s="39"/>
      <c r="Q157" s="39"/>
    </row>
    <row r="158" spans="13:17" ht="15.75" customHeight="1">
      <c r="M158" s="39"/>
      <c r="N158" s="39"/>
      <c r="O158" s="39"/>
      <c r="Q158" s="39"/>
    </row>
    <row r="159" spans="13:17" ht="15.75" customHeight="1">
      <c r="M159" s="39"/>
      <c r="N159" s="39"/>
      <c r="O159" s="39"/>
      <c r="Q159" s="39"/>
    </row>
    <row r="160" spans="13:17" ht="15.75" customHeight="1">
      <c r="M160" s="39"/>
      <c r="N160" s="39"/>
      <c r="O160" s="39"/>
      <c r="Q160" s="39"/>
    </row>
    <row r="161" spans="13:17" ht="15.75" customHeight="1">
      <c r="M161" s="39"/>
      <c r="N161" s="39"/>
      <c r="O161" s="39"/>
      <c r="Q161" s="39"/>
    </row>
    <row r="162" spans="13:17" ht="15.75" customHeight="1">
      <c r="M162" s="39"/>
      <c r="N162" s="39"/>
      <c r="O162" s="39"/>
      <c r="Q162" s="39"/>
    </row>
    <row r="163" spans="13:17" ht="15.75" customHeight="1">
      <c r="M163" s="39"/>
      <c r="N163" s="39"/>
      <c r="O163" s="39"/>
      <c r="Q163" s="39"/>
    </row>
    <row r="164" spans="13:17" ht="15.75" customHeight="1">
      <c r="M164" s="39"/>
      <c r="N164" s="39"/>
      <c r="O164" s="39"/>
      <c r="Q164" s="39"/>
    </row>
    <row r="165" spans="13:17" ht="15.75" customHeight="1">
      <c r="M165" s="39"/>
      <c r="N165" s="39"/>
      <c r="O165" s="39"/>
      <c r="Q165" s="39"/>
    </row>
    <row r="166" spans="13:17" ht="15.75" customHeight="1">
      <c r="M166" s="39"/>
      <c r="N166" s="39"/>
      <c r="O166" s="39"/>
      <c r="Q166" s="39"/>
    </row>
    <row r="167" spans="13:17" ht="15.75" customHeight="1">
      <c r="M167" s="39"/>
      <c r="N167" s="39"/>
      <c r="O167" s="39"/>
      <c r="Q167" s="39"/>
    </row>
    <row r="168" spans="13:17" ht="15.75" customHeight="1">
      <c r="M168" s="39"/>
      <c r="N168" s="39"/>
      <c r="O168" s="39"/>
      <c r="Q168" s="39"/>
    </row>
    <row r="169" spans="13:17" ht="15.75" customHeight="1">
      <c r="M169" s="39"/>
      <c r="N169" s="39"/>
      <c r="O169" s="39"/>
      <c r="Q169" s="39"/>
    </row>
    <row r="170" spans="13:17" ht="15.75" customHeight="1">
      <c r="M170" s="39"/>
      <c r="N170" s="39"/>
      <c r="O170" s="39"/>
      <c r="Q170" s="39"/>
    </row>
    <row r="171" spans="13:17" ht="15.75" customHeight="1">
      <c r="M171" s="39"/>
      <c r="N171" s="39"/>
      <c r="O171" s="39"/>
      <c r="Q171" s="39"/>
    </row>
    <row r="172" spans="13:17" ht="15.75" customHeight="1">
      <c r="M172" s="39"/>
      <c r="N172" s="39"/>
      <c r="O172" s="39"/>
      <c r="Q172" s="39"/>
    </row>
    <row r="173" spans="13:17" ht="15.75" customHeight="1">
      <c r="M173" s="39"/>
      <c r="N173" s="39"/>
      <c r="O173" s="39"/>
      <c r="Q173" s="39"/>
    </row>
    <row r="174" spans="13:17" ht="15.75" customHeight="1">
      <c r="M174" s="39"/>
      <c r="N174" s="39"/>
      <c r="O174" s="39"/>
      <c r="Q174" s="39"/>
    </row>
    <row r="175" spans="13:17" ht="15.75" customHeight="1">
      <c r="M175" s="39"/>
      <c r="N175" s="39"/>
      <c r="O175" s="39"/>
      <c r="Q175" s="39"/>
    </row>
    <row r="176" spans="13:17" ht="15.75" customHeight="1">
      <c r="M176" s="39"/>
      <c r="N176" s="39"/>
      <c r="O176" s="39"/>
      <c r="Q176" s="39"/>
    </row>
    <row r="177" spans="13:17" ht="15.75" customHeight="1">
      <c r="M177" s="39"/>
      <c r="N177" s="39"/>
      <c r="O177" s="39"/>
      <c r="Q177" s="39"/>
    </row>
    <row r="178" spans="13:17" ht="15.75" customHeight="1">
      <c r="M178" s="39"/>
      <c r="N178" s="39"/>
      <c r="O178" s="39"/>
      <c r="Q178" s="39"/>
    </row>
    <row r="179" spans="13:17" ht="15.75" customHeight="1">
      <c r="M179" s="39"/>
      <c r="N179" s="39"/>
      <c r="O179" s="39"/>
      <c r="Q179" s="39"/>
    </row>
    <row r="180" spans="13:17" ht="15.75" customHeight="1">
      <c r="M180" s="39"/>
      <c r="N180" s="39"/>
      <c r="O180" s="39"/>
      <c r="Q180" s="39"/>
    </row>
    <row r="181" spans="13:17" ht="15.75" customHeight="1">
      <c r="M181" s="39"/>
      <c r="N181" s="39"/>
      <c r="O181" s="39"/>
      <c r="Q181" s="39"/>
    </row>
    <row r="182" spans="13:17" ht="15.75" customHeight="1">
      <c r="M182" s="39"/>
      <c r="N182" s="39"/>
      <c r="O182" s="39"/>
      <c r="Q182" s="39"/>
    </row>
    <row r="183" spans="13:17" ht="15.75" customHeight="1">
      <c r="M183" s="39"/>
      <c r="N183" s="39"/>
      <c r="O183" s="39"/>
      <c r="Q183" s="39"/>
    </row>
    <row r="184" spans="13:17" ht="15.75" customHeight="1">
      <c r="M184" s="39"/>
      <c r="N184" s="39"/>
      <c r="O184" s="39"/>
      <c r="Q184" s="39"/>
    </row>
    <row r="185" spans="13:17" ht="15.75" customHeight="1">
      <c r="M185" s="39"/>
      <c r="N185" s="39"/>
      <c r="O185" s="39"/>
      <c r="Q185" s="39"/>
    </row>
    <row r="186" spans="13:17" ht="15.75" customHeight="1">
      <c r="M186" s="39"/>
      <c r="N186" s="39"/>
      <c r="O186" s="39"/>
      <c r="Q186" s="39"/>
    </row>
    <row r="187" spans="13:17" ht="15.75" customHeight="1">
      <c r="M187" s="39"/>
      <c r="N187" s="39"/>
      <c r="O187" s="39"/>
      <c r="Q187" s="39"/>
    </row>
    <row r="188" spans="13:17" ht="15.75" customHeight="1">
      <c r="M188" s="39"/>
      <c r="N188" s="39"/>
      <c r="O188" s="39"/>
      <c r="Q188" s="39"/>
    </row>
    <row r="189" spans="13:17" ht="15.75" customHeight="1">
      <c r="M189" s="39"/>
      <c r="N189" s="39"/>
      <c r="O189" s="39"/>
      <c r="Q189" s="39"/>
    </row>
    <row r="190" spans="13:17" ht="15.75" customHeight="1">
      <c r="M190" s="39"/>
      <c r="N190" s="39"/>
      <c r="O190" s="39"/>
      <c r="Q190" s="39"/>
    </row>
    <row r="191" spans="13:17" ht="15.75" customHeight="1">
      <c r="M191" s="39"/>
      <c r="N191" s="39"/>
      <c r="O191" s="39"/>
      <c r="Q191" s="39"/>
    </row>
    <row r="192" spans="13:17" ht="15.75" customHeight="1">
      <c r="M192" s="39"/>
      <c r="N192" s="39"/>
      <c r="O192" s="39"/>
      <c r="Q192" s="39"/>
    </row>
    <row r="193" spans="13:17" ht="15.75" customHeight="1">
      <c r="M193" s="39"/>
      <c r="N193" s="39"/>
      <c r="O193" s="39"/>
      <c r="Q193" s="39"/>
    </row>
    <row r="194" spans="13:17" ht="15.75" customHeight="1">
      <c r="M194" s="39"/>
      <c r="N194" s="39"/>
      <c r="O194" s="39"/>
      <c r="Q194" s="39"/>
    </row>
    <row r="195" spans="13:17" ht="15.75" customHeight="1">
      <c r="M195" s="39"/>
      <c r="N195" s="39"/>
      <c r="O195" s="39"/>
      <c r="Q195" s="39"/>
    </row>
    <row r="196" spans="13:17" ht="15.75" customHeight="1">
      <c r="M196" s="39"/>
      <c r="N196" s="39"/>
      <c r="O196" s="39"/>
      <c r="Q196" s="39"/>
    </row>
    <row r="197" spans="13:17" ht="15.75" customHeight="1">
      <c r="M197" s="39"/>
      <c r="N197" s="39"/>
      <c r="O197" s="39"/>
      <c r="Q197" s="39"/>
    </row>
    <row r="198" spans="13:17" ht="15.75" customHeight="1">
      <c r="M198" s="39"/>
      <c r="N198" s="39"/>
      <c r="O198" s="39"/>
      <c r="Q198" s="39"/>
    </row>
    <row r="199" spans="13:17" ht="15.75" customHeight="1">
      <c r="M199" s="39"/>
      <c r="N199" s="39"/>
      <c r="O199" s="39"/>
      <c r="Q199" s="39"/>
    </row>
    <row r="200" spans="13:17" ht="15.75" customHeight="1">
      <c r="M200" s="39"/>
      <c r="N200" s="39"/>
      <c r="O200" s="39"/>
      <c r="Q200" s="39"/>
    </row>
    <row r="201" spans="13:17" ht="15.75" customHeight="1">
      <c r="M201" s="39"/>
      <c r="N201" s="39"/>
      <c r="O201" s="39"/>
      <c r="Q201" s="39"/>
    </row>
    <row r="202" spans="13:17" ht="15.75" customHeight="1">
      <c r="M202" s="39"/>
      <c r="N202" s="39"/>
      <c r="O202" s="39"/>
      <c r="Q202" s="39"/>
    </row>
    <row r="203" spans="13:17" ht="15.75" customHeight="1">
      <c r="M203" s="39"/>
      <c r="N203" s="39"/>
      <c r="O203" s="39"/>
      <c r="Q203" s="39"/>
    </row>
    <row r="204" spans="13:17" ht="15.75" customHeight="1">
      <c r="M204" s="39"/>
      <c r="N204" s="39"/>
      <c r="O204" s="39"/>
      <c r="Q204" s="39"/>
    </row>
    <row r="205" spans="13:17" ht="15.75" customHeight="1">
      <c r="M205" s="39"/>
      <c r="N205" s="39"/>
      <c r="O205" s="39"/>
      <c r="Q205" s="39"/>
    </row>
    <row r="206" spans="13:17" ht="15.75" customHeight="1">
      <c r="M206" s="39"/>
      <c r="N206" s="39"/>
      <c r="O206" s="39"/>
      <c r="Q206" s="39"/>
    </row>
    <row r="207" spans="13:17" ht="15.75" customHeight="1">
      <c r="M207" s="39"/>
      <c r="N207" s="39"/>
      <c r="O207" s="39"/>
      <c r="Q207" s="39"/>
    </row>
    <row r="208" spans="13:17" ht="15.75" customHeight="1">
      <c r="M208" s="39"/>
      <c r="N208" s="39"/>
      <c r="O208" s="39"/>
      <c r="Q208" s="39"/>
    </row>
    <row r="209" spans="13:17" ht="15.75" customHeight="1">
      <c r="M209" s="39"/>
      <c r="N209" s="39"/>
      <c r="O209" s="39"/>
      <c r="Q209" s="39"/>
    </row>
    <row r="210" spans="13:17" ht="15.75" customHeight="1">
      <c r="M210" s="39"/>
      <c r="N210" s="39"/>
      <c r="O210" s="39"/>
      <c r="Q210" s="39"/>
    </row>
    <row r="211" spans="13:17" ht="15.75" customHeight="1">
      <c r="M211" s="39"/>
      <c r="N211" s="39"/>
      <c r="O211" s="39"/>
      <c r="Q211" s="39"/>
    </row>
    <row r="212" spans="13:17" ht="15.75" customHeight="1">
      <c r="M212" s="39"/>
      <c r="N212" s="39"/>
      <c r="O212" s="39"/>
      <c r="Q212" s="39"/>
    </row>
    <row r="213" spans="13:17" ht="15.75" customHeight="1">
      <c r="M213" s="39"/>
      <c r="N213" s="39"/>
      <c r="O213" s="39"/>
      <c r="Q213" s="39"/>
    </row>
    <row r="214" spans="13:17" ht="15.75" customHeight="1">
      <c r="M214" s="39"/>
      <c r="N214" s="39"/>
      <c r="O214" s="39"/>
      <c r="Q214" s="39"/>
    </row>
    <row r="215" spans="13:17" ht="15.75" customHeight="1">
      <c r="M215" s="39"/>
      <c r="N215" s="39"/>
      <c r="O215" s="39"/>
      <c r="Q215" s="39"/>
    </row>
    <row r="216" spans="13:17" ht="15.75" customHeight="1">
      <c r="M216" s="39"/>
      <c r="N216" s="39"/>
      <c r="O216" s="39"/>
      <c r="Q216" s="39"/>
    </row>
    <row r="217" spans="13:17" ht="15.75" customHeight="1">
      <c r="M217" s="39"/>
      <c r="N217" s="39"/>
      <c r="O217" s="39"/>
      <c r="Q217" s="39"/>
    </row>
    <row r="218" spans="13:17" ht="15.75" customHeight="1">
      <c r="M218" s="39"/>
      <c r="N218" s="39"/>
      <c r="O218" s="39"/>
      <c r="Q218" s="39"/>
    </row>
    <row r="219" spans="13:17" ht="15.75" customHeight="1">
      <c r="M219" s="39"/>
      <c r="N219" s="39"/>
      <c r="O219" s="39"/>
      <c r="Q219" s="39"/>
    </row>
    <row r="220" spans="13:17" ht="15.75" customHeight="1">
      <c r="M220" s="39"/>
      <c r="N220" s="39"/>
      <c r="O220" s="39"/>
      <c r="Q220" s="39"/>
    </row>
    <row r="221" spans="13:17" ht="15.75" customHeight="1">
      <c r="M221" s="39"/>
      <c r="N221" s="39"/>
      <c r="O221" s="39"/>
      <c r="Q221" s="39"/>
    </row>
    <row r="222" spans="13:17" ht="15.75" customHeight="1">
      <c r="M222" s="39"/>
      <c r="N222" s="39"/>
      <c r="O222" s="39"/>
      <c r="Q222" s="39"/>
    </row>
    <row r="223" spans="13:17" ht="15.75" customHeight="1">
      <c r="M223" s="39"/>
      <c r="N223" s="39"/>
      <c r="O223" s="39"/>
      <c r="Q223" s="39"/>
    </row>
    <row r="224" spans="13:17" ht="15.75" customHeight="1">
      <c r="M224" s="39"/>
      <c r="N224" s="39"/>
      <c r="O224" s="39"/>
      <c r="Q224" s="39"/>
    </row>
    <row r="225" spans="13:17" ht="15.75" customHeight="1">
      <c r="M225" s="39"/>
      <c r="N225" s="39"/>
      <c r="O225" s="39"/>
      <c r="Q225" s="39"/>
    </row>
    <row r="226" spans="13:17" ht="15.75" customHeight="1">
      <c r="M226" s="39"/>
      <c r="N226" s="39"/>
      <c r="O226" s="39"/>
      <c r="Q226" s="39"/>
    </row>
    <row r="227" spans="13:17" ht="15.75" customHeight="1">
      <c r="M227" s="39"/>
      <c r="N227" s="39"/>
      <c r="O227" s="39"/>
      <c r="Q227" s="39"/>
    </row>
    <row r="228" spans="13:17" ht="15.75" customHeight="1">
      <c r="M228" s="39"/>
      <c r="N228" s="39"/>
      <c r="O228" s="39"/>
      <c r="Q228" s="39"/>
    </row>
    <row r="229" spans="13:17" ht="15.75" customHeight="1">
      <c r="M229" s="39"/>
      <c r="N229" s="39"/>
      <c r="O229" s="39"/>
      <c r="Q229" s="39"/>
    </row>
    <row r="230" spans="13:17" ht="15.75" customHeight="1">
      <c r="M230" s="39"/>
      <c r="N230" s="39"/>
      <c r="O230" s="39"/>
      <c r="Q230" s="39"/>
    </row>
    <row r="231" spans="13:17" ht="15.75" customHeight="1">
      <c r="M231" s="39"/>
      <c r="N231" s="39"/>
      <c r="O231" s="39"/>
      <c r="Q231" s="39"/>
    </row>
    <row r="232" spans="13:17" ht="15.75" customHeight="1">
      <c r="M232" s="39"/>
      <c r="N232" s="39"/>
      <c r="O232" s="39"/>
      <c r="Q232" s="39"/>
    </row>
    <row r="233" spans="13:17" ht="15.75" customHeight="1">
      <c r="M233" s="39"/>
      <c r="N233" s="39"/>
      <c r="O233" s="39"/>
      <c r="Q233" s="39"/>
    </row>
    <row r="234" spans="13:17" ht="15.75" customHeight="1">
      <c r="M234" s="39"/>
      <c r="N234" s="39"/>
      <c r="O234" s="39"/>
      <c r="Q234" s="39"/>
    </row>
    <row r="235" spans="13:17" ht="15.75" customHeight="1">
      <c r="M235" s="39"/>
      <c r="N235" s="39"/>
      <c r="O235" s="39"/>
      <c r="Q235" s="39"/>
    </row>
    <row r="236" spans="13:17" ht="15.75" customHeight="1">
      <c r="M236" s="39"/>
      <c r="N236" s="39"/>
      <c r="O236" s="39"/>
      <c r="Q236" s="39"/>
    </row>
    <row r="237" spans="13:17" ht="15.75" customHeight="1">
      <c r="M237" s="39"/>
      <c r="N237" s="39"/>
      <c r="O237" s="39"/>
      <c r="Q237" s="39"/>
    </row>
    <row r="238" spans="13:17" ht="15.75" customHeight="1">
      <c r="M238" s="39"/>
      <c r="N238" s="39"/>
      <c r="O238" s="39"/>
      <c r="Q238" s="39"/>
    </row>
    <row r="239" spans="13:17" ht="15.75" customHeight="1">
      <c r="M239" s="39"/>
      <c r="N239" s="39"/>
      <c r="O239" s="39"/>
      <c r="Q239" s="39"/>
    </row>
    <row r="240" spans="13:17" ht="15.75" customHeight="1">
      <c r="M240" s="39"/>
      <c r="N240" s="39"/>
      <c r="O240" s="39"/>
      <c r="Q240" s="39"/>
    </row>
    <row r="241" spans="13:17" ht="15.75" customHeight="1">
      <c r="M241" s="39"/>
      <c r="N241" s="39"/>
      <c r="O241" s="39"/>
      <c r="Q241" s="39"/>
    </row>
    <row r="242" spans="13:17" ht="15.75" customHeight="1">
      <c r="M242" s="39"/>
      <c r="N242" s="39"/>
      <c r="O242" s="39"/>
      <c r="Q242" s="39"/>
    </row>
    <row r="243" spans="13:17" ht="15.75" customHeight="1">
      <c r="M243" s="39"/>
      <c r="N243" s="39"/>
      <c r="O243" s="39"/>
      <c r="Q243" s="39"/>
    </row>
    <row r="244" spans="13:17" ht="15.75" customHeight="1">
      <c r="M244" s="39"/>
      <c r="N244" s="39"/>
      <c r="O244" s="39"/>
      <c r="Q244" s="39"/>
    </row>
    <row r="245" spans="13:17" ht="15.75" customHeight="1">
      <c r="M245" s="39"/>
      <c r="N245" s="39"/>
      <c r="O245" s="39"/>
      <c r="Q245" s="39"/>
    </row>
    <row r="246" spans="13:17" ht="15.75" customHeight="1">
      <c r="M246" s="39"/>
      <c r="N246" s="39"/>
      <c r="O246" s="39"/>
      <c r="Q246" s="39"/>
    </row>
    <row r="247" spans="13:17" ht="15.75" customHeight="1">
      <c r="M247" s="39"/>
      <c r="N247" s="39"/>
      <c r="O247" s="39"/>
      <c r="Q247" s="39"/>
    </row>
    <row r="248" spans="13:17" ht="15.75" customHeight="1">
      <c r="M248" s="39"/>
      <c r="N248" s="39"/>
      <c r="O248" s="39"/>
      <c r="Q248" s="39"/>
    </row>
    <row r="249" spans="13:17" ht="15.75" customHeight="1">
      <c r="M249" s="39"/>
      <c r="N249" s="39"/>
      <c r="O249" s="39"/>
      <c r="Q249" s="39"/>
    </row>
    <row r="250" spans="13:17" ht="15.75" customHeight="1">
      <c r="M250" s="39"/>
      <c r="N250" s="39"/>
      <c r="O250" s="39"/>
      <c r="Q250" s="39"/>
    </row>
    <row r="251" spans="13:17" ht="15.75" customHeight="1">
      <c r="M251" s="39"/>
      <c r="N251" s="39"/>
      <c r="O251" s="39"/>
      <c r="Q251" s="39"/>
    </row>
    <row r="252" spans="13:17" ht="15.75" customHeight="1">
      <c r="M252" s="39"/>
      <c r="N252" s="39"/>
      <c r="O252" s="39"/>
      <c r="Q252" s="39"/>
    </row>
    <row r="253" spans="13:17" ht="15.75" customHeight="1">
      <c r="M253" s="39"/>
      <c r="N253" s="39"/>
      <c r="O253" s="39"/>
      <c r="Q253" s="39"/>
    </row>
    <row r="254" spans="13:17" ht="15.75" customHeight="1">
      <c r="M254" s="39"/>
      <c r="N254" s="39"/>
      <c r="O254" s="39"/>
      <c r="Q254" s="39"/>
    </row>
    <row r="255" spans="13:17" ht="15.75" customHeight="1">
      <c r="M255" s="39"/>
      <c r="N255" s="39"/>
      <c r="O255" s="39"/>
      <c r="Q255" s="39"/>
    </row>
    <row r="256" spans="13:17" ht="15.75" customHeight="1">
      <c r="M256" s="39"/>
      <c r="N256" s="39"/>
      <c r="O256" s="39"/>
      <c r="Q256" s="39"/>
    </row>
    <row r="257" spans="13:17" ht="15.75" customHeight="1">
      <c r="M257" s="39"/>
      <c r="N257" s="39"/>
      <c r="O257" s="39"/>
      <c r="Q257" s="39"/>
    </row>
    <row r="258" spans="13:17" ht="15.75" customHeight="1">
      <c r="M258" s="39"/>
      <c r="N258" s="39"/>
      <c r="O258" s="39"/>
      <c r="Q258" s="39"/>
    </row>
    <row r="259" spans="13:17" ht="15.75" customHeight="1">
      <c r="M259" s="39"/>
      <c r="N259" s="39"/>
      <c r="O259" s="39"/>
      <c r="Q259" s="39"/>
    </row>
    <row r="260" spans="13:17" ht="15.75" customHeight="1">
      <c r="M260" s="39"/>
      <c r="N260" s="39"/>
      <c r="O260" s="39"/>
      <c r="Q260" s="39"/>
    </row>
    <row r="261" spans="13:17" ht="15.75" customHeight="1">
      <c r="M261" s="39"/>
      <c r="N261" s="39"/>
      <c r="O261" s="39"/>
      <c r="Q261" s="39"/>
    </row>
    <row r="262" spans="13:17" ht="15.75" customHeight="1">
      <c r="M262" s="39"/>
      <c r="N262" s="39"/>
      <c r="O262" s="39"/>
      <c r="Q262" s="39"/>
    </row>
    <row r="263" spans="13:17" ht="15.75" customHeight="1">
      <c r="M263" s="39"/>
      <c r="N263" s="39"/>
      <c r="O263" s="39"/>
      <c r="Q263" s="39"/>
    </row>
    <row r="264" spans="13:17" ht="15.75" customHeight="1">
      <c r="M264" s="39"/>
      <c r="N264" s="39"/>
      <c r="O264" s="39"/>
      <c r="Q264" s="39"/>
    </row>
    <row r="265" spans="13:17" ht="15.75" customHeight="1">
      <c r="M265" s="39"/>
      <c r="N265" s="39"/>
      <c r="O265" s="39"/>
      <c r="Q265" s="39"/>
    </row>
    <row r="266" spans="13:17" ht="15.75" customHeight="1">
      <c r="M266" s="39"/>
      <c r="N266" s="39"/>
      <c r="O266" s="39"/>
      <c r="Q266" s="39"/>
    </row>
    <row r="267" spans="13:17" ht="15.75" customHeight="1">
      <c r="M267" s="39"/>
      <c r="N267" s="39"/>
      <c r="O267" s="39"/>
      <c r="Q267" s="39"/>
    </row>
    <row r="268" spans="13:17" ht="15.75" customHeight="1">
      <c r="M268" s="39"/>
      <c r="N268" s="39"/>
      <c r="O268" s="39"/>
      <c r="Q268" s="39"/>
    </row>
    <row r="269" spans="13:17" ht="15.75" customHeight="1">
      <c r="M269" s="39"/>
      <c r="N269" s="39"/>
      <c r="O269" s="39"/>
      <c r="Q269" s="39"/>
    </row>
    <row r="270" spans="13:17" ht="15.75" customHeight="1">
      <c r="M270" s="39"/>
      <c r="N270" s="39"/>
      <c r="O270" s="39"/>
      <c r="Q270" s="39"/>
    </row>
    <row r="271" spans="13:17" ht="15.75" customHeight="1">
      <c r="M271" s="39"/>
      <c r="N271" s="39"/>
      <c r="O271" s="39"/>
      <c r="Q271" s="39"/>
    </row>
    <row r="272" spans="13:17" ht="15.75" customHeight="1">
      <c r="M272" s="39"/>
      <c r="N272" s="39"/>
      <c r="O272" s="39"/>
      <c r="Q272" s="39"/>
    </row>
    <row r="273" spans="13:17" ht="15.75" customHeight="1">
      <c r="M273" s="39"/>
      <c r="N273" s="39"/>
      <c r="O273" s="39"/>
      <c r="Q273" s="39"/>
    </row>
    <row r="274" spans="13:17" ht="15.75" customHeight="1">
      <c r="M274" s="39"/>
      <c r="N274" s="39"/>
      <c r="O274" s="39"/>
      <c r="Q274" s="39"/>
    </row>
    <row r="275" spans="13:17" ht="15.75" customHeight="1">
      <c r="M275" s="39"/>
      <c r="N275" s="39"/>
      <c r="O275" s="39"/>
      <c r="Q275" s="39"/>
    </row>
    <row r="276" spans="13:17" ht="15.75" customHeight="1">
      <c r="M276" s="39"/>
      <c r="N276" s="39"/>
      <c r="O276" s="39"/>
      <c r="Q276" s="39"/>
    </row>
    <row r="277" spans="13:17" ht="15.75" customHeight="1">
      <c r="M277" s="39"/>
      <c r="N277" s="39"/>
      <c r="O277" s="39"/>
      <c r="Q277" s="39"/>
    </row>
    <row r="278" spans="13:17" ht="15.75" customHeight="1">
      <c r="M278" s="39"/>
      <c r="N278" s="39"/>
      <c r="O278" s="39"/>
      <c r="Q278" s="39"/>
    </row>
    <row r="279" spans="13:17" ht="15.75" customHeight="1">
      <c r="M279" s="39"/>
      <c r="N279" s="39"/>
      <c r="O279" s="39"/>
      <c r="Q279" s="39"/>
    </row>
    <row r="280" spans="13:17" ht="15.75" customHeight="1">
      <c r="M280" s="39"/>
      <c r="N280" s="39"/>
      <c r="O280" s="39"/>
      <c r="Q280" s="39"/>
    </row>
    <row r="281" spans="13:17" ht="15.75" customHeight="1">
      <c r="M281" s="39"/>
      <c r="N281" s="39"/>
      <c r="O281" s="39"/>
      <c r="Q281" s="39"/>
    </row>
    <row r="282" spans="13:17" ht="15.75" customHeight="1">
      <c r="M282" s="39"/>
      <c r="N282" s="39"/>
      <c r="O282" s="39"/>
      <c r="Q282" s="39"/>
    </row>
    <row r="283" spans="13:17" ht="15.75" customHeight="1">
      <c r="M283" s="39"/>
      <c r="N283" s="39"/>
      <c r="O283" s="39"/>
      <c r="Q283" s="39"/>
    </row>
    <row r="284" spans="13:17" ht="15.75" customHeight="1">
      <c r="M284" s="39"/>
      <c r="N284" s="39"/>
      <c r="O284" s="39"/>
      <c r="Q284" s="39"/>
    </row>
    <row r="285" spans="13:17" ht="15.75" customHeight="1">
      <c r="M285" s="39"/>
      <c r="N285" s="39"/>
      <c r="O285" s="39"/>
      <c r="Q285" s="39"/>
    </row>
    <row r="286" spans="13:17" ht="15.75" customHeight="1">
      <c r="M286" s="39"/>
      <c r="N286" s="39"/>
      <c r="O286" s="39"/>
      <c r="Q286" s="39"/>
    </row>
    <row r="287" spans="13:17" ht="15.75" customHeight="1">
      <c r="M287" s="39"/>
      <c r="N287" s="39"/>
      <c r="O287" s="39"/>
      <c r="Q287" s="39"/>
    </row>
    <row r="288" spans="13:17" ht="15.75" customHeight="1">
      <c r="M288" s="39"/>
      <c r="N288" s="39"/>
      <c r="O288" s="39"/>
      <c r="Q288" s="39"/>
    </row>
    <row r="289" spans="13:17" ht="15.75" customHeight="1">
      <c r="M289" s="39"/>
      <c r="N289" s="39"/>
      <c r="O289" s="39"/>
      <c r="Q289" s="39"/>
    </row>
    <row r="290" spans="13:17" ht="15.75" customHeight="1">
      <c r="M290" s="39"/>
      <c r="N290" s="39"/>
      <c r="O290" s="39"/>
      <c r="Q290" s="39"/>
    </row>
    <row r="291" spans="13:17" ht="15.75" customHeight="1">
      <c r="M291" s="39"/>
      <c r="N291" s="39"/>
      <c r="O291" s="39"/>
      <c r="Q291" s="39"/>
    </row>
    <row r="292" spans="13:17" ht="15.75" customHeight="1">
      <c r="M292" s="39"/>
      <c r="N292" s="39"/>
      <c r="O292" s="39"/>
      <c r="Q292" s="39"/>
    </row>
    <row r="293" spans="13:17" ht="15.75" customHeight="1">
      <c r="M293" s="39"/>
      <c r="N293" s="39"/>
      <c r="O293" s="39"/>
      <c r="Q293" s="39"/>
    </row>
    <row r="294" spans="13:17" ht="15.75" customHeight="1">
      <c r="M294" s="39"/>
      <c r="N294" s="39"/>
      <c r="O294" s="39"/>
      <c r="Q294" s="39"/>
    </row>
    <row r="295" spans="13:17" ht="15.75" customHeight="1">
      <c r="M295" s="39"/>
      <c r="N295" s="39"/>
      <c r="O295" s="39"/>
      <c r="Q295" s="39"/>
    </row>
    <row r="296" spans="13:17" ht="15.75" customHeight="1">
      <c r="M296" s="39"/>
      <c r="N296" s="39"/>
      <c r="O296" s="39"/>
      <c r="Q296" s="39"/>
    </row>
    <row r="297" spans="13:17" ht="15.75" customHeight="1">
      <c r="M297" s="39"/>
      <c r="N297" s="39"/>
      <c r="O297" s="39"/>
      <c r="Q297" s="39"/>
    </row>
    <row r="298" spans="13:17" ht="15.75" customHeight="1">
      <c r="M298" s="39"/>
      <c r="N298" s="39"/>
      <c r="O298" s="39"/>
      <c r="Q298" s="39"/>
    </row>
    <row r="299" spans="13:17" ht="15.75" customHeight="1">
      <c r="M299" s="39"/>
      <c r="N299" s="39"/>
      <c r="O299" s="39"/>
      <c r="Q299" s="39"/>
    </row>
    <row r="300" spans="13:17" ht="15.75" customHeight="1">
      <c r="M300" s="39"/>
      <c r="N300" s="39"/>
      <c r="O300" s="39"/>
      <c r="Q300" s="39"/>
    </row>
    <row r="301" spans="13:17" ht="15.75" customHeight="1">
      <c r="M301" s="39"/>
      <c r="N301" s="39"/>
      <c r="O301" s="39"/>
      <c r="Q301" s="39"/>
    </row>
    <row r="302" spans="13:17" ht="15.75" customHeight="1">
      <c r="M302" s="39"/>
      <c r="N302" s="39"/>
      <c r="O302" s="39"/>
      <c r="Q302" s="39"/>
    </row>
    <row r="303" spans="13:17" ht="15.75" customHeight="1">
      <c r="M303" s="39"/>
      <c r="N303" s="39"/>
      <c r="O303" s="39"/>
      <c r="Q303" s="39"/>
    </row>
    <row r="304" spans="13:17" ht="15.75" customHeight="1">
      <c r="M304" s="39"/>
      <c r="N304" s="39"/>
      <c r="O304" s="39"/>
      <c r="Q304" s="39"/>
    </row>
    <row r="305" spans="13:17" ht="15.75" customHeight="1">
      <c r="M305" s="39"/>
      <c r="N305" s="39"/>
      <c r="O305" s="39"/>
      <c r="Q305" s="39"/>
    </row>
    <row r="306" spans="13:17" ht="15.75" customHeight="1">
      <c r="M306" s="39"/>
      <c r="N306" s="39"/>
      <c r="O306" s="39"/>
      <c r="Q306" s="39"/>
    </row>
    <row r="307" spans="13:17" ht="15.75" customHeight="1">
      <c r="M307" s="39"/>
      <c r="N307" s="39"/>
      <c r="O307" s="39"/>
      <c r="Q307" s="39"/>
    </row>
    <row r="308" spans="13:17" ht="15.75" customHeight="1">
      <c r="M308" s="39"/>
      <c r="N308" s="39"/>
      <c r="O308" s="39"/>
      <c r="Q308" s="39"/>
    </row>
    <row r="309" spans="13:17" ht="15.75" customHeight="1">
      <c r="M309" s="39"/>
      <c r="N309" s="39"/>
      <c r="O309" s="39"/>
      <c r="Q309" s="39"/>
    </row>
    <row r="310" spans="13:17" ht="15.75" customHeight="1">
      <c r="M310" s="39"/>
      <c r="N310" s="39"/>
      <c r="O310" s="39"/>
      <c r="Q310" s="39"/>
    </row>
    <row r="311" spans="13:17" ht="15.75" customHeight="1">
      <c r="M311" s="39"/>
      <c r="N311" s="39"/>
      <c r="O311" s="39"/>
      <c r="Q311" s="39"/>
    </row>
    <row r="312" spans="13:17" ht="15.75" customHeight="1">
      <c r="M312" s="39"/>
      <c r="N312" s="39"/>
      <c r="O312" s="39"/>
      <c r="Q312" s="39"/>
    </row>
    <row r="313" spans="13:17" ht="15.75" customHeight="1">
      <c r="M313" s="39"/>
      <c r="N313" s="39"/>
      <c r="O313" s="39"/>
      <c r="Q313" s="39"/>
    </row>
    <row r="314" spans="13:17" ht="15.75" customHeight="1">
      <c r="M314" s="39"/>
      <c r="N314" s="39"/>
      <c r="O314" s="39"/>
      <c r="Q314" s="39"/>
    </row>
    <row r="315" spans="13:17" ht="15.75" customHeight="1">
      <c r="M315" s="39"/>
      <c r="N315" s="39"/>
      <c r="O315" s="39"/>
      <c r="Q315" s="39"/>
    </row>
    <row r="316" spans="13:17" ht="15.75" customHeight="1">
      <c r="M316" s="39"/>
      <c r="N316" s="39"/>
      <c r="O316" s="39"/>
      <c r="Q316" s="39"/>
    </row>
    <row r="317" spans="13:17" ht="15.75" customHeight="1">
      <c r="M317" s="39"/>
      <c r="N317" s="39"/>
      <c r="O317" s="39"/>
      <c r="Q317" s="39"/>
    </row>
    <row r="318" spans="13:17" ht="15.75" customHeight="1">
      <c r="M318" s="39"/>
      <c r="N318" s="39"/>
      <c r="O318" s="39"/>
      <c r="Q318" s="39"/>
    </row>
    <row r="319" spans="13:17" ht="15.75" customHeight="1">
      <c r="M319" s="39"/>
      <c r="N319" s="39"/>
      <c r="O319" s="39"/>
      <c r="Q319" s="39"/>
    </row>
    <row r="320" spans="13:17" ht="15.75" customHeight="1">
      <c r="M320" s="39"/>
      <c r="N320" s="39"/>
      <c r="O320" s="39"/>
      <c r="Q320" s="39"/>
    </row>
    <row r="321" spans="13:17" ht="15.75" customHeight="1">
      <c r="M321" s="39"/>
      <c r="N321" s="39"/>
      <c r="O321" s="39"/>
      <c r="Q321" s="39"/>
    </row>
    <row r="322" spans="13:17" ht="15.75" customHeight="1">
      <c r="M322" s="39"/>
      <c r="N322" s="39"/>
      <c r="O322" s="39"/>
      <c r="Q322" s="39"/>
    </row>
    <row r="323" spans="13:17" ht="15.75" customHeight="1">
      <c r="M323" s="39"/>
      <c r="N323" s="39"/>
      <c r="O323" s="39"/>
      <c r="Q323" s="39"/>
    </row>
    <row r="324" spans="13:17" ht="15.75" customHeight="1">
      <c r="M324" s="39"/>
      <c r="N324" s="39"/>
      <c r="O324" s="39"/>
      <c r="Q324" s="39"/>
    </row>
    <row r="325" spans="13:17" ht="15.75" customHeight="1">
      <c r="M325" s="39"/>
      <c r="N325" s="39"/>
      <c r="O325" s="39"/>
      <c r="Q325" s="39"/>
    </row>
    <row r="326" spans="13:17" ht="15.75" customHeight="1">
      <c r="M326" s="39"/>
      <c r="N326" s="39"/>
      <c r="O326" s="39"/>
      <c r="Q326" s="39"/>
    </row>
    <row r="327" spans="13:17" ht="15.75" customHeight="1">
      <c r="M327" s="39"/>
      <c r="N327" s="39"/>
      <c r="O327" s="39"/>
      <c r="Q327" s="39"/>
    </row>
    <row r="328" spans="13:17" ht="15.75" customHeight="1">
      <c r="M328" s="39"/>
      <c r="N328" s="39"/>
      <c r="O328" s="39"/>
      <c r="Q328" s="39"/>
    </row>
    <row r="329" spans="13:17" ht="15.75" customHeight="1">
      <c r="M329" s="39"/>
      <c r="N329" s="39"/>
      <c r="O329" s="39"/>
      <c r="Q329" s="39"/>
    </row>
    <row r="330" spans="13:17" ht="15.75" customHeight="1">
      <c r="M330" s="39"/>
      <c r="N330" s="39"/>
      <c r="O330" s="39"/>
      <c r="Q330" s="39"/>
    </row>
    <row r="331" spans="13:17" ht="15.75" customHeight="1">
      <c r="M331" s="39"/>
      <c r="N331" s="39"/>
      <c r="O331" s="39"/>
      <c r="Q331" s="39"/>
    </row>
    <row r="332" spans="13:17" ht="15.75" customHeight="1">
      <c r="M332" s="39"/>
      <c r="N332" s="39"/>
      <c r="O332" s="39"/>
      <c r="Q332" s="39"/>
    </row>
    <row r="333" spans="13:17" ht="15.75" customHeight="1">
      <c r="M333" s="39"/>
      <c r="N333" s="39"/>
      <c r="O333" s="39"/>
      <c r="Q333" s="39"/>
    </row>
    <row r="334" spans="13:17" ht="15.75" customHeight="1">
      <c r="M334" s="39"/>
      <c r="N334" s="39"/>
      <c r="O334" s="39"/>
      <c r="Q334" s="39"/>
    </row>
    <row r="335" spans="13:17" ht="15.75" customHeight="1">
      <c r="M335" s="39"/>
      <c r="N335" s="39"/>
      <c r="O335" s="39"/>
      <c r="Q335" s="39"/>
    </row>
    <row r="336" spans="13:17" ht="15.75" customHeight="1">
      <c r="M336" s="39"/>
      <c r="N336" s="39"/>
      <c r="O336" s="39"/>
      <c r="Q336" s="39"/>
    </row>
    <row r="337" spans="13:17" ht="15.75" customHeight="1">
      <c r="M337" s="39"/>
      <c r="N337" s="39"/>
      <c r="O337" s="39"/>
      <c r="Q337" s="39"/>
    </row>
    <row r="338" spans="13:17" ht="15.75" customHeight="1">
      <c r="M338" s="39"/>
      <c r="N338" s="39"/>
      <c r="O338" s="39"/>
      <c r="Q338" s="39"/>
    </row>
    <row r="339" spans="13:17" ht="15.75" customHeight="1">
      <c r="M339" s="39"/>
      <c r="N339" s="39"/>
      <c r="O339" s="39"/>
      <c r="Q339" s="39"/>
    </row>
    <row r="340" spans="13:17" ht="15.75" customHeight="1">
      <c r="M340" s="39"/>
      <c r="N340" s="39"/>
      <c r="O340" s="39"/>
      <c r="Q340" s="39"/>
    </row>
    <row r="341" spans="13:17" ht="15.75" customHeight="1">
      <c r="M341" s="39"/>
      <c r="N341" s="39"/>
      <c r="O341" s="39"/>
      <c r="Q341" s="39"/>
    </row>
    <row r="342" spans="13:17" ht="15.75" customHeight="1">
      <c r="M342" s="39"/>
      <c r="N342" s="39"/>
      <c r="O342" s="39"/>
      <c r="Q342" s="39"/>
    </row>
    <row r="343" spans="13:17" ht="15.75" customHeight="1">
      <c r="M343" s="39"/>
      <c r="N343" s="39"/>
      <c r="O343" s="39"/>
      <c r="Q343" s="39"/>
    </row>
    <row r="344" spans="13:17" ht="15.75" customHeight="1">
      <c r="M344" s="39"/>
      <c r="N344" s="39"/>
      <c r="O344" s="39"/>
      <c r="Q344" s="39"/>
    </row>
    <row r="345" spans="13:17" ht="15.75" customHeight="1">
      <c r="M345" s="39"/>
      <c r="N345" s="39"/>
      <c r="O345" s="39"/>
      <c r="Q345" s="39"/>
    </row>
    <row r="346" spans="13:17" ht="15.75" customHeight="1">
      <c r="M346" s="39"/>
      <c r="N346" s="39"/>
      <c r="O346" s="39"/>
      <c r="Q346" s="39"/>
    </row>
    <row r="347" spans="13:17" ht="15.75" customHeight="1">
      <c r="M347" s="39"/>
      <c r="N347" s="39"/>
      <c r="O347" s="39"/>
      <c r="Q347" s="39"/>
    </row>
    <row r="348" spans="13:17" ht="15.75" customHeight="1">
      <c r="M348" s="39"/>
      <c r="N348" s="39"/>
      <c r="O348" s="39"/>
      <c r="Q348" s="39"/>
    </row>
    <row r="349" spans="13:17" ht="15.75" customHeight="1">
      <c r="M349" s="39"/>
      <c r="N349" s="39"/>
      <c r="O349" s="39"/>
      <c r="Q349" s="39"/>
    </row>
    <row r="350" spans="13:17" ht="15.75" customHeight="1">
      <c r="M350" s="39"/>
      <c r="N350" s="39"/>
      <c r="O350" s="39"/>
      <c r="Q350" s="39"/>
    </row>
    <row r="351" spans="13:17" ht="15.75" customHeight="1">
      <c r="M351" s="39"/>
      <c r="N351" s="39"/>
      <c r="O351" s="39"/>
      <c r="Q351" s="39"/>
    </row>
    <row r="352" spans="13:17" ht="15.75" customHeight="1">
      <c r="M352" s="39"/>
      <c r="N352" s="39"/>
      <c r="O352" s="39"/>
      <c r="Q352" s="39"/>
    </row>
    <row r="353" spans="13:17" ht="15.75" customHeight="1">
      <c r="M353" s="39"/>
      <c r="N353" s="39"/>
      <c r="O353" s="39"/>
      <c r="Q353" s="39"/>
    </row>
    <row r="354" spans="13:17" ht="15.75" customHeight="1">
      <c r="M354" s="39"/>
      <c r="N354" s="39"/>
      <c r="O354" s="39"/>
      <c r="Q354" s="39"/>
    </row>
    <row r="355" spans="13:17" ht="15.75" customHeight="1">
      <c r="M355" s="39"/>
      <c r="N355" s="39"/>
      <c r="O355" s="39"/>
      <c r="Q355" s="39"/>
    </row>
    <row r="356" spans="13:17" ht="15.75" customHeight="1">
      <c r="M356" s="39"/>
      <c r="N356" s="39"/>
      <c r="O356" s="39"/>
      <c r="Q356" s="39"/>
    </row>
    <row r="357" spans="13:17" ht="15.75" customHeight="1">
      <c r="M357" s="39"/>
      <c r="N357" s="39"/>
      <c r="O357" s="39"/>
      <c r="Q357" s="39"/>
    </row>
    <row r="358" spans="13:17" ht="15.75" customHeight="1">
      <c r="M358" s="39"/>
      <c r="N358" s="39"/>
      <c r="O358" s="39"/>
      <c r="Q358" s="39"/>
    </row>
    <row r="359" spans="13:17" ht="15.75" customHeight="1">
      <c r="M359" s="39"/>
      <c r="N359" s="39"/>
      <c r="O359" s="39"/>
      <c r="Q359" s="39"/>
    </row>
    <row r="360" spans="13:17" ht="15.75" customHeight="1">
      <c r="M360" s="39"/>
      <c r="N360" s="39"/>
      <c r="O360" s="39"/>
      <c r="Q360" s="39"/>
    </row>
    <row r="361" spans="13:17" ht="15.75" customHeight="1">
      <c r="M361" s="39"/>
      <c r="N361" s="39"/>
      <c r="O361" s="39"/>
      <c r="Q361" s="39"/>
    </row>
    <row r="362" spans="13:17" ht="15.75" customHeight="1">
      <c r="M362" s="39"/>
      <c r="N362" s="39"/>
      <c r="O362" s="39"/>
      <c r="Q362" s="39"/>
    </row>
    <row r="363" spans="13:17" ht="15.75" customHeight="1">
      <c r="M363" s="39"/>
      <c r="N363" s="39"/>
      <c r="O363" s="39"/>
      <c r="Q363" s="39"/>
    </row>
    <row r="364" spans="13:17" ht="15.75" customHeight="1">
      <c r="M364" s="39"/>
      <c r="N364" s="39"/>
      <c r="O364" s="39"/>
      <c r="Q364" s="39"/>
    </row>
    <row r="365" spans="13:17" ht="15.75" customHeight="1">
      <c r="M365" s="39"/>
      <c r="N365" s="39"/>
      <c r="O365" s="39"/>
      <c r="Q365" s="39"/>
    </row>
    <row r="366" spans="13:17" ht="15.75" customHeight="1">
      <c r="M366" s="39"/>
      <c r="N366" s="39"/>
      <c r="O366" s="39"/>
      <c r="Q366" s="39"/>
    </row>
    <row r="367" spans="13:17" ht="15.75" customHeight="1">
      <c r="M367" s="39"/>
      <c r="N367" s="39"/>
      <c r="O367" s="39"/>
      <c r="Q367" s="39"/>
    </row>
    <row r="368" spans="13:17" ht="15.75" customHeight="1">
      <c r="M368" s="39"/>
      <c r="N368" s="39"/>
      <c r="O368" s="39"/>
      <c r="Q368" s="39"/>
    </row>
    <row r="369" spans="13:17" ht="15.75" customHeight="1">
      <c r="M369" s="39"/>
      <c r="N369" s="39"/>
      <c r="O369" s="39"/>
      <c r="Q369" s="39"/>
    </row>
    <row r="370" spans="13:17" ht="15.75" customHeight="1">
      <c r="M370" s="39"/>
      <c r="N370" s="39"/>
      <c r="O370" s="39"/>
      <c r="Q370" s="39"/>
    </row>
    <row r="371" spans="13:17" ht="15.75" customHeight="1">
      <c r="M371" s="39"/>
      <c r="N371" s="39"/>
      <c r="O371" s="39"/>
      <c r="Q371" s="39"/>
    </row>
    <row r="372" spans="13:17" ht="15.75" customHeight="1">
      <c r="M372" s="39"/>
      <c r="N372" s="39"/>
      <c r="O372" s="39"/>
      <c r="Q372" s="39"/>
    </row>
    <row r="373" spans="13:17" ht="15.75" customHeight="1">
      <c r="M373" s="39"/>
      <c r="N373" s="39"/>
      <c r="O373" s="39"/>
      <c r="Q373" s="39"/>
    </row>
    <row r="374" spans="13:17" ht="15.75" customHeight="1">
      <c r="M374" s="39"/>
      <c r="N374" s="39"/>
      <c r="O374" s="39"/>
      <c r="Q374" s="39"/>
    </row>
    <row r="375" spans="13:17" ht="15.75" customHeight="1">
      <c r="M375" s="39"/>
      <c r="N375" s="39"/>
      <c r="O375" s="39"/>
      <c r="Q375" s="39"/>
    </row>
    <row r="376" spans="13:17" ht="15.75" customHeight="1">
      <c r="M376" s="39"/>
      <c r="N376" s="39"/>
      <c r="O376" s="39"/>
      <c r="Q376" s="39"/>
    </row>
    <row r="377" spans="13:17" ht="15.75" customHeight="1">
      <c r="M377" s="39"/>
      <c r="N377" s="39"/>
      <c r="O377" s="39"/>
      <c r="Q377" s="39"/>
    </row>
    <row r="378" spans="13:17" ht="15.75" customHeight="1">
      <c r="M378" s="39"/>
      <c r="N378" s="39"/>
      <c r="O378" s="39"/>
      <c r="Q378" s="39"/>
    </row>
    <row r="379" spans="13:17" ht="15.75" customHeight="1">
      <c r="M379" s="39"/>
      <c r="N379" s="39"/>
      <c r="O379" s="39"/>
      <c r="Q379" s="39"/>
    </row>
    <row r="380" spans="13:17" ht="15.75" customHeight="1">
      <c r="M380" s="39"/>
      <c r="N380" s="39"/>
      <c r="O380" s="39"/>
      <c r="Q380" s="39"/>
    </row>
    <row r="381" spans="13:17" ht="15.75" customHeight="1">
      <c r="M381" s="39"/>
      <c r="N381" s="39"/>
      <c r="O381" s="39"/>
      <c r="Q381" s="39"/>
    </row>
    <row r="382" spans="13:17" ht="15.75" customHeight="1">
      <c r="M382" s="39"/>
      <c r="N382" s="39"/>
      <c r="O382" s="39"/>
      <c r="Q382" s="39"/>
    </row>
    <row r="383" spans="13:17" ht="15.75" customHeight="1">
      <c r="M383" s="39"/>
      <c r="N383" s="39"/>
      <c r="O383" s="39"/>
      <c r="Q383" s="39"/>
    </row>
    <row r="384" spans="13:17" ht="15.75" customHeight="1">
      <c r="M384" s="39"/>
      <c r="N384" s="39"/>
      <c r="O384" s="39"/>
      <c r="Q384" s="39"/>
    </row>
    <row r="385" spans="13:17" ht="15.75" customHeight="1">
      <c r="M385" s="39"/>
      <c r="N385" s="39"/>
      <c r="O385" s="39"/>
      <c r="Q385" s="39"/>
    </row>
    <row r="386" spans="13:17" ht="15.75" customHeight="1">
      <c r="M386" s="39"/>
      <c r="N386" s="39"/>
      <c r="O386" s="39"/>
      <c r="Q386" s="39"/>
    </row>
    <row r="387" spans="13:17" ht="15.75" customHeight="1">
      <c r="M387" s="39"/>
      <c r="N387" s="39"/>
      <c r="O387" s="39"/>
      <c r="Q387" s="39"/>
    </row>
    <row r="388" spans="13:17" ht="15.75" customHeight="1">
      <c r="M388" s="39"/>
      <c r="N388" s="39"/>
      <c r="O388" s="39"/>
      <c r="Q388" s="39"/>
    </row>
    <row r="389" spans="13:17" ht="15.75" customHeight="1">
      <c r="M389" s="39"/>
      <c r="N389" s="39"/>
      <c r="O389" s="39"/>
      <c r="Q389" s="39"/>
    </row>
    <row r="390" spans="13:17" ht="15.75" customHeight="1">
      <c r="M390" s="39"/>
      <c r="N390" s="39"/>
      <c r="O390" s="39"/>
      <c r="Q390" s="39"/>
    </row>
    <row r="391" spans="13:17" ht="15.75" customHeight="1">
      <c r="M391" s="39"/>
      <c r="N391" s="39"/>
      <c r="O391" s="39"/>
      <c r="Q391" s="39"/>
    </row>
    <row r="392" spans="13:17" ht="15.75" customHeight="1">
      <c r="M392" s="39"/>
      <c r="N392" s="39"/>
      <c r="O392" s="39"/>
      <c r="Q392" s="39"/>
    </row>
    <row r="393" spans="13:17" ht="15.75" customHeight="1">
      <c r="M393" s="39"/>
      <c r="N393" s="39"/>
      <c r="O393" s="39"/>
      <c r="Q393" s="39"/>
    </row>
    <row r="394" spans="13:17" ht="15.75" customHeight="1">
      <c r="M394" s="39"/>
      <c r="N394" s="39"/>
      <c r="O394" s="39"/>
      <c r="Q394" s="39"/>
    </row>
    <row r="395" spans="13:17" ht="15.75" customHeight="1">
      <c r="M395" s="39"/>
      <c r="N395" s="39"/>
      <c r="O395" s="39"/>
      <c r="Q395" s="39"/>
    </row>
    <row r="396" spans="13:17" ht="15.75" customHeight="1">
      <c r="M396" s="39"/>
      <c r="N396" s="39"/>
      <c r="O396" s="39"/>
      <c r="Q396" s="39"/>
    </row>
    <row r="397" spans="13:17" ht="15.75" customHeight="1">
      <c r="M397" s="39"/>
      <c r="N397" s="39"/>
      <c r="O397" s="39"/>
      <c r="Q397" s="39"/>
    </row>
    <row r="398" spans="13:17" ht="15.75" customHeight="1">
      <c r="M398" s="39"/>
      <c r="N398" s="39"/>
      <c r="O398" s="39"/>
      <c r="Q398" s="39"/>
    </row>
    <row r="399" spans="13:17" ht="15.75" customHeight="1">
      <c r="M399" s="39"/>
      <c r="N399" s="39"/>
      <c r="O399" s="39"/>
      <c r="Q399" s="39"/>
    </row>
    <row r="400" spans="13:17" ht="15.75" customHeight="1">
      <c r="M400" s="39"/>
      <c r="N400" s="39"/>
      <c r="O400" s="39"/>
      <c r="Q400" s="39"/>
    </row>
    <row r="401" spans="13:17" ht="15.75" customHeight="1">
      <c r="M401" s="39"/>
      <c r="N401" s="39"/>
      <c r="O401" s="39"/>
      <c r="Q401" s="39"/>
    </row>
    <row r="402" spans="13:17" ht="15.75" customHeight="1">
      <c r="M402" s="39"/>
      <c r="N402" s="39"/>
      <c r="O402" s="39"/>
      <c r="Q402" s="39"/>
    </row>
    <row r="403" spans="13:17" ht="15.75" customHeight="1">
      <c r="M403" s="39"/>
      <c r="N403" s="39"/>
      <c r="O403" s="39"/>
      <c r="Q403" s="39"/>
    </row>
    <row r="404" spans="13:17" ht="15.75" customHeight="1">
      <c r="M404" s="39"/>
      <c r="N404" s="39"/>
      <c r="O404" s="39"/>
      <c r="Q404" s="39"/>
    </row>
    <row r="405" spans="13:17" ht="15.75" customHeight="1">
      <c r="M405" s="39"/>
      <c r="N405" s="39"/>
      <c r="O405" s="39"/>
      <c r="Q405" s="39"/>
    </row>
    <row r="406" spans="13:17" ht="15.75" customHeight="1">
      <c r="M406" s="39"/>
      <c r="N406" s="39"/>
      <c r="O406" s="39"/>
      <c r="Q406" s="39"/>
    </row>
    <row r="407" spans="13:17" ht="15.75" customHeight="1">
      <c r="M407" s="39"/>
      <c r="N407" s="39"/>
      <c r="O407" s="39"/>
      <c r="Q407" s="39"/>
    </row>
    <row r="408" spans="13:17" ht="15.75" customHeight="1">
      <c r="M408" s="39"/>
      <c r="N408" s="39"/>
      <c r="O408" s="39"/>
      <c r="Q408" s="39"/>
    </row>
    <row r="409" spans="13:17" ht="15.75" customHeight="1">
      <c r="M409" s="39"/>
      <c r="N409" s="39"/>
      <c r="O409" s="39"/>
      <c r="Q409" s="39"/>
    </row>
    <row r="410" spans="13:17" ht="15.75" customHeight="1">
      <c r="M410" s="39"/>
      <c r="N410" s="39"/>
      <c r="O410" s="39"/>
      <c r="Q410" s="39"/>
    </row>
    <row r="411" spans="13:17" ht="15.75" customHeight="1">
      <c r="M411" s="39"/>
      <c r="N411" s="39"/>
      <c r="O411" s="39"/>
      <c r="Q411" s="39"/>
    </row>
    <row r="412" spans="13:17" ht="15.75" customHeight="1">
      <c r="M412" s="39"/>
      <c r="N412" s="39"/>
      <c r="O412" s="39"/>
      <c r="Q412" s="39"/>
    </row>
    <row r="413" spans="13:17" ht="15.75" customHeight="1">
      <c r="M413" s="39"/>
      <c r="N413" s="39"/>
      <c r="O413" s="39"/>
      <c r="Q413" s="39"/>
    </row>
    <row r="414" spans="13:17" ht="15.75" customHeight="1">
      <c r="M414" s="39"/>
      <c r="N414" s="39"/>
      <c r="O414" s="39"/>
      <c r="Q414" s="39"/>
    </row>
    <row r="415" spans="13:17" ht="15.75" customHeight="1">
      <c r="M415" s="39"/>
      <c r="N415" s="39"/>
      <c r="O415" s="39"/>
      <c r="Q415" s="39"/>
    </row>
    <row r="416" spans="13:17" ht="15.75" customHeight="1">
      <c r="M416" s="39"/>
      <c r="N416" s="39"/>
      <c r="O416" s="39"/>
      <c r="Q416" s="39"/>
    </row>
    <row r="417" spans="13:17" ht="15.75" customHeight="1">
      <c r="M417" s="39"/>
      <c r="N417" s="39"/>
      <c r="O417" s="39"/>
      <c r="Q417" s="39"/>
    </row>
    <row r="418" spans="13:17" ht="15.75" customHeight="1">
      <c r="M418" s="39"/>
      <c r="N418" s="39"/>
      <c r="O418" s="39"/>
      <c r="Q418" s="39"/>
    </row>
    <row r="419" spans="13:17" ht="15.75" customHeight="1">
      <c r="M419" s="39"/>
      <c r="N419" s="39"/>
      <c r="O419" s="39"/>
      <c r="Q419" s="39"/>
    </row>
    <row r="420" spans="13:17" ht="15.75" customHeight="1">
      <c r="M420" s="39"/>
      <c r="N420" s="39"/>
      <c r="O420" s="39"/>
      <c r="Q420" s="39"/>
    </row>
    <row r="421" spans="13:17" ht="15.75" customHeight="1">
      <c r="M421" s="39"/>
      <c r="N421" s="39"/>
      <c r="O421" s="39"/>
      <c r="Q421" s="39"/>
    </row>
    <row r="422" spans="13:17" ht="15.75" customHeight="1">
      <c r="M422" s="39"/>
      <c r="N422" s="39"/>
      <c r="O422" s="39"/>
      <c r="Q422" s="39"/>
    </row>
    <row r="423" spans="13:17" ht="15.75" customHeight="1">
      <c r="M423" s="39"/>
      <c r="N423" s="39"/>
      <c r="O423" s="39"/>
      <c r="Q423" s="39"/>
    </row>
    <row r="424" spans="13:17" ht="15.75" customHeight="1">
      <c r="M424" s="39"/>
      <c r="N424" s="39"/>
      <c r="O424" s="39"/>
      <c r="Q424" s="39"/>
    </row>
    <row r="425" spans="13:17" ht="15.75" customHeight="1">
      <c r="M425" s="39"/>
      <c r="N425" s="39"/>
      <c r="O425" s="39"/>
      <c r="Q425" s="39"/>
    </row>
    <row r="426" spans="13:17" ht="15.75" customHeight="1">
      <c r="M426" s="39"/>
      <c r="N426" s="39"/>
      <c r="O426" s="39"/>
      <c r="Q426" s="39"/>
    </row>
    <row r="427" spans="13:17" ht="15.75" customHeight="1">
      <c r="M427" s="39"/>
      <c r="N427" s="39"/>
      <c r="O427" s="39"/>
      <c r="Q427" s="39"/>
    </row>
    <row r="428" spans="13:17" ht="15.75" customHeight="1">
      <c r="M428" s="39"/>
      <c r="N428" s="39"/>
      <c r="O428" s="39"/>
      <c r="Q428" s="39"/>
    </row>
    <row r="429" spans="13:17" ht="15.75" customHeight="1">
      <c r="M429" s="39"/>
      <c r="N429" s="39"/>
      <c r="O429" s="39"/>
      <c r="Q429" s="39"/>
    </row>
    <row r="430" spans="13:17" ht="15.75" customHeight="1">
      <c r="M430" s="39"/>
      <c r="N430" s="39"/>
      <c r="O430" s="39"/>
      <c r="Q430" s="39"/>
    </row>
    <row r="431" spans="13:17" ht="15.75" customHeight="1">
      <c r="M431" s="39"/>
      <c r="N431" s="39"/>
      <c r="O431" s="39"/>
      <c r="Q431" s="39"/>
    </row>
    <row r="432" spans="13:17" ht="15.75" customHeight="1">
      <c r="M432" s="39"/>
      <c r="N432" s="39"/>
      <c r="O432" s="39"/>
      <c r="Q432" s="39"/>
    </row>
    <row r="433" spans="13:17" ht="15.75" customHeight="1">
      <c r="M433" s="39"/>
      <c r="N433" s="39"/>
      <c r="O433" s="39"/>
      <c r="Q433" s="39"/>
    </row>
    <row r="434" spans="13:17" ht="15.75" customHeight="1">
      <c r="M434" s="39"/>
      <c r="N434" s="39"/>
      <c r="O434" s="39"/>
      <c r="Q434" s="39"/>
    </row>
    <row r="435" spans="13:17" ht="15.75" customHeight="1">
      <c r="M435" s="39"/>
      <c r="N435" s="39"/>
      <c r="O435" s="39"/>
      <c r="Q435" s="39"/>
    </row>
    <row r="436" spans="13:17" ht="15.75" customHeight="1">
      <c r="M436" s="39"/>
      <c r="N436" s="39"/>
      <c r="O436" s="39"/>
      <c r="Q436" s="39"/>
    </row>
    <row r="437" spans="13:17" ht="15.75" customHeight="1">
      <c r="M437" s="39"/>
      <c r="N437" s="39"/>
      <c r="O437" s="39"/>
      <c r="Q437" s="39"/>
    </row>
    <row r="438" spans="13:17" ht="15.75" customHeight="1">
      <c r="M438" s="39"/>
      <c r="N438" s="39"/>
      <c r="O438" s="39"/>
      <c r="Q438" s="39"/>
    </row>
    <row r="439" spans="13:17" ht="15.75" customHeight="1">
      <c r="M439" s="39"/>
      <c r="N439" s="39"/>
      <c r="O439" s="39"/>
      <c r="Q439" s="39"/>
    </row>
    <row r="440" spans="13:17" ht="15.75" customHeight="1">
      <c r="M440" s="39"/>
      <c r="N440" s="39"/>
      <c r="O440" s="39"/>
      <c r="Q440" s="39"/>
    </row>
    <row r="441" spans="13:17" ht="15.75" customHeight="1">
      <c r="M441" s="39"/>
      <c r="N441" s="39"/>
      <c r="O441" s="39"/>
      <c r="Q441" s="39"/>
    </row>
    <row r="442" spans="13:17" ht="15.75" customHeight="1">
      <c r="M442" s="39"/>
      <c r="N442" s="39"/>
      <c r="O442" s="39"/>
      <c r="Q442" s="39"/>
    </row>
    <row r="443" spans="13:17" ht="15.75" customHeight="1">
      <c r="M443" s="39"/>
      <c r="N443" s="39"/>
      <c r="O443" s="39"/>
      <c r="Q443" s="39"/>
    </row>
    <row r="444" spans="13:17" ht="15.75" customHeight="1">
      <c r="M444" s="39"/>
      <c r="N444" s="39"/>
      <c r="O444" s="39"/>
      <c r="Q444" s="39"/>
    </row>
    <row r="445" spans="13:17" ht="15.75" customHeight="1">
      <c r="M445" s="39"/>
      <c r="N445" s="39"/>
      <c r="O445" s="39"/>
      <c r="Q445" s="39"/>
    </row>
    <row r="446" spans="13:17" ht="15.75" customHeight="1">
      <c r="M446" s="39"/>
      <c r="N446" s="39"/>
      <c r="O446" s="39"/>
      <c r="Q446" s="39"/>
    </row>
    <row r="447" spans="13:17" ht="15.75" customHeight="1">
      <c r="M447" s="39"/>
      <c r="N447" s="39"/>
      <c r="O447" s="39"/>
      <c r="Q447" s="39"/>
    </row>
    <row r="448" spans="13:17" ht="15.75" customHeight="1">
      <c r="M448" s="39"/>
      <c r="N448" s="39"/>
      <c r="O448" s="39"/>
      <c r="Q448" s="39"/>
    </row>
    <row r="449" spans="13:17" ht="15.75" customHeight="1">
      <c r="M449" s="39"/>
      <c r="N449" s="39"/>
      <c r="O449" s="39"/>
      <c r="Q449" s="39"/>
    </row>
    <row r="450" spans="13:17" ht="15.75" customHeight="1">
      <c r="M450" s="39"/>
      <c r="N450" s="39"/>
      <c r="O450" s="39"/>
      <c r="Q450" s="39"/>
    </row>
    <row r="451" spans="13:17" ht="15.75" customHeight="1">
      <c r="M451" s="39"/>
      <c r="N451" s="39"/>
      <c r="O451" s="39"/>
      <c r="Q451" s="39"/>
    </row>
    <row r="452" spans="13:17" ht="15.75" customHeight="1">
      <c r="M452" s="39"/>
      <c r="N452" s="39"/>
      <c r="O452" s="39"/>
      <c r="Q452" s="39"/>
    </row>
    <row r="453" spans="13:17" ht="15.75" customHeight="1">
      <c r="M453" s="39"/>
      <c r="N453" s="39"/>
      <c r="O453" s="39"/>
      <c r="Q453" s="39"/>
    </row>
    <row r="454" spans="13:17" ht="15.75" customHeight="1">
      <c r="M454" s="39"/>
      <c r="N454" s="39"/>
      <c r="O454" s="39"/>
      <c r="Q454" s="39"/>
    </row>
    <row r="455" spans="13:17" ht="15.75" customHeight="1">
      <c r="M455" s="39"/>
      <c r="N455" s="39"/>
      <c r="O455" s="39"/>
      <c r="Q455" s="39"/>
    </row>
    <row r="456" spans="13:17" ht="15.75" customHeight="1">
      <c r="M456" s="39"/>
      <c r="N456" s="39"/>
      <c r="O456" s="39"/>
      <c r="Q456" s="39"/>
    </row>
    <row r="457" spans="13:17" ht="15.75" customHeight="1">
      <c r="M457" s="39"/>
      <c r="N457" s="39"/>
      <c r="O457" s="39"/>
      <c r="Q457" s="39"/>
    </row>
    <row r="458" spans="13:17" ht="15.75" customHeight="1">
      <c r="M458" s="39"/>
      <c r="N458" s="39"/>
      <c r="O458" s="39"/>
      <c r="Q458" s="39"/>
    </row>
    <row r="459" spans="13:17" ht="15.75" customHeight="1">
      <c r="M459" s="39"/>
      <c r="N459" s="39"/>
      <c r="O459" s="39"/>
      <c r="Q459" s="39"/>
    </row>
    <row r="460" spans="13:17" ht="15.75" customHeight="1">
      <c r="M460" s="39"/>
      <c r="N460" s="39"/>
      <c r="O460" s="39"/>
      <c r="Q460" s="39"/>
    </row>
    <row r="461" spans="13:17" ht="15.75" customHeight="1">
      <c r="M461" s="39"/>
      <c r="N461" s="39"/>
      <c r="O461" s="39"/>
      <c r="Q461" s="39"/>
    </row>
    <row r="462" spans="13:17" ht="15.75" customHeight="1">
      <c r="M462" s="39"/>
      <c r="N462" s="39"/>
      <c r="O462" s="39"/>
      <c r="Q462" s="39"/>
    </row>
    <row r="463" spans="13:17" ht="15.75" customHeight="1">
      <c r="M463" s="39"/>
      <c r="N463" s="39"/>
      <c r="O463" s="39"/>
      <c r="Q463" s="39"/>
    </row>
    <row r="464" spans="13:17" ht="15.75" customHeight="1">
      <c r="M464" s="39"/>
      <c r="N464" s="39"/>
      <c r="O464" s="39"/>
      <c r="Q464" s="39"/>
    </row>
    <row r="465" spans="13:17" ht="15.75" customHeight="1">
      <c r="M465" s="39"/>
      <c r="N465" s="39"/>
      <c r="O465" s="39"/>
      <c r="Q465" s="39"/>
    </row>
    <row r="466" spans="13:17" ht="15.75" customHeight="1">
      <c r="M466" s="39"/>
      <c r="N466" s="39"/>
      <c r="O466" s="39"/>
      <c r="Q466" s="39"/>
    </row>
    <row r="467" spans="13:17" ht="15.75" customHeight="1">
      <c r="M467" s="39"/>
      <c r="N467" s="39"/>
      <c r="O467" s="39"/>
      <c r="Q467" s="39"/>
    </row>
    <row r="468" spans="13:17" ht="15.75" customHeight="1">
      <c r="M468" s="39"/>
      <c r="N468" s="39"/>
      <c r="O468" s="39"/>
      <c r="Q468" s="39"/>
    </row>
    <row r="469" spans="13:17" ht="15.75" customHeight="1">
      <c r="M469" s="39"/>
      <c r="N469" s="39"/>
      <c r="O469" s="39"/>
      <c r="Q469" s="39"/>
    </row>
    <row r="470" spans="13:17" ht="15.75" customHeight="1">
      <c r="M470" s="39"/>
      <c r="N470" s="39"/>
      <c r="O470" s="39"/>
      <c r="Q470" s="39"/>
    </row>
    <row r="471" spans="13:17" ht="15.75" customHeight="1">
      <c r="M471" s="39"/>
      <c r="N471" s="39"/>
      <c r="O471" s="39"/>
      <c r="Q471" s="39"/>
    </row>
    <row r="472" spans="13:17" ht="15.75" customHeight="1">
      <c r="M472" s="39"/>
      <c r="N472" s="39"/>
      <c r="O472" s="39"/>
      <c r="Q472" s="39"/>
    </row>
    <row r="473" spans="13:17" ht="15.75" customHeight="1">
      <c r="M473" s="39"/>
      <c r="N473" s="39"/>
      <c r="O473" s="39"/>
      <c r="Q473" s="39"/>
    </row>
    <row r="474" spans="13:17" ht="15.75" customHeight="1">
      <c r="M474" s="39"/>
      <c r="N474" s="39"/>
      <c r="O474" s="39"/>
      <c r="Q474" s="39"/>
    </row>
    <row r="475" spans="13:17" ht="15.75" customHeight="1">
      <c r="M475" s="39"/>
      <c r="N475" s="39"/>
      <c r="O475" s="39"/>
      <c r="Q475" s="39"/>
    </row>
    <row r="476" spans="13:17" ht="15.75" customHeight="1">
      <c r="M476" s="39"/>
      <c r="N476" s="39"/>
      <c r="O476" s="39"/>
      <c r="Q476" s="39"/>
    </row>
    <row r="477" spans="13:17" ht="15.75" customHeight="1">
      <c r="M477" s="39"/>
      <c r="N477" s="39"/>
      <c r="O477" s="39"/>
      <c r="Q477" s="39"/>
    </row>
    <row r="478" spans="13:17" ht="15.75" customHeight="1">
      <c r="M478" s="39"/>
      <c r="N478" s="39"/>
      <c r="O478" s="39"/>
      <c r="Q478" s="39"/>
    </row>
    <row r="479" spans="13:17" ht="15.75" customHeight="1">
      <c r="M479" s="39"/>
      <c r="N479" s="39"/>
      <c r="O479" s="39"/>
      <c r="Q479" s="39"/>
    </row>
    <row r="480" spans="13:17" ht="15.75" customHeight="1">
      <c r="M480" s="39"/>
      <c r="N480" s="39"/>
      <c r="O480" s="39"/>
      <c r="Q480" s="39"/>
    </row>
    <row r="481" spans="13:17" ht="15.75" customHeight="1">
      <c r="M481" s="39"/>
      <c r="N481" s="39"/>
      <c r="O481" s="39"/>
      <c r="Q481" s="39"/>
    </row>
    <row r="482" spans="13:17" ht="15.75" customHeight="1">
      <c r="M482" s="39"/>
      <c r="N482" s="39"/>
      <c r="O482" s="39"/>
      <c r="Q482" s="39"/>
    </row>
    <row r="483" spans="13:17" ht="15.75" customHeight="1">
      <c r="M483" s="39"/>
      <c r="N483" s="39"/>
      <c r="O483" s="39"/>
      <c r="Q483" s="39"/>
    </row>
    <row r="484" spans="13:17" ht="15.75" customHeight="1">
      <c r="M484" s="39"/>
      <c r="N484" s="39"/>
      <c r="O484" s="39"/>
      <c r="Q484" s="39"/>
    </row>
    <row r="485" spans="13:17" ht="15.75" customHeight="1">
      <c r="M485" s="39"/>
      <c r="N485" s="39"/>
      <c r="O485" s="39"/>
      <c r="Q485" s="39"/>
    </row>
    <row r="486" spans="13:17" ht="15.75" customHeight="1">
      <c r="M486" s="39"/>
      <c r="N486" s="39"/>
      <c r="O486" s="39"/>
      <c r="Q486" s="39"/>
    </row>
    <row r="487" spans="13:17" ht="15.75" customHeight="1">
      <c r="M487" s="39"/>
      <c r="N487" s="39"/>
      <c r="O487" s="39"/>
      <c r="Q487" s="39"/>
    </row>
    <row r="488" spans="13:17" ht="15.75" customHeight="1">
      <c r="M488" s="39"/>
      <c r="N488" s="39"/>
      <c r="O488" s="39"/>
      <c r="Q488" s="39"/>
    </row>
    <row r="489" spans="13:17" ht="15.75" customHeight="1">
      <c r="M489" s="39"/>
      <c r="N489" s="39"/>
      <c r="O489" s="39"/>
      <c r="Q489" s="39"/>
    </row>
    <row r="490" spans="13:17" ht="15.75" customHeight="1">
      <c r="M490" s="39"/>
      <c r="N490" s="39"/>
      <c r="O490" s="39"/>
      <c r="Q490" s="39"/>
    </row>
    <row r="491" spans="13:17" ht="15.75" customHeight="1">
      <c r="M491" s="39"/>
      <c r="N491" s="39"/>
      <c r="O491" s="39"/>
      <c r="Q491" s="39"/>
    </row>
    <row r="492" spans="13:17" ht="15.75" customHeight="1">
      <c r="M492" s="39"/>
      <c r="N492" s="39"/>
      <c r="O492" s="39"/>
      <c r="Q492" s="39"/>
    </row>
    <row r="493" spans="13:17" ht="15.75" customHeight="1">
      <c r="M493" s="39"/>
      <c r="N493" s="39"/>
      <c r="O493" s="39"/>
      <c r="Q493" s="39"/>
    </row>
    <row r="494" spans="13:17" ht="15.75" customHeight="1">
      <c r="M494" s="39"/>
      <c r="N494" s="39"/>
      <c r="O494" s="39"/>
      <c r="Q494" s="39"/>
    </row>
    <row r="495" spans="13:17" ht="15.75" customHeight="1">
      <c r="M495" s="39"/>
      <c r="N495" s="39"/>
      <c r="O495" s="39"/>
      <c r="Q495" s="39"/>
    </row>
    <row r="496" spans="13:17" ht="15.75" customHeight="1">
      <c r="M496" s="39"/>
      <c r="N496" s="39"/>
      <c r="O496" s="39"/>
      <c r="Q496" s="39"/>
    </row>
    <row r="497" spans="13:17" ht="15.75" customHeight="1">
      <c r="M497" s="39"/>
      <c r="N497" s="39"/>
      <c r="O497" s="39"/>
      <c r="Q497" s="39"/>
    </row>
    <row r="498" spans="13:17" ht="15.75" customHeight="1">
      <c r="M498" s="39"/>
      <c r="N498" s="39"/>
      <c r="O498" s="39"/>
      <c r="Q498" s="39"/>
    </row>
    <row r="499" spans="13:17" ht="15.75" customHeight="1">
      <c r="M499" s="39"/>
      <c r="N499" s="39"/>
      <c r="O499" s="39"/>
      <c r="Q499" s="39"/>
    </row>
    <row r="500" spans="13:17" ht="15.75" customHeight="1">
      <c r="M500" s="39"/>
      <c r="N500" s="39"/>
      <c r="O500" s="39"/>
      <c r="Q500" s="39"/>
    </row>
    <row r="501" spans="13:17" ht="15.75" customHeight="1">
      <c r="M501" s="39"/>
      <c r="N501" s="39"/>
      <c r="O501" s="39"/>
      <c r="Q501" s="39"/>
    </row>
    <row r="502" spans="13:17" ht="15.75" customHeight="1">
      <c r="M502" s="39"/>
      <c r="N502" s="39"/>
      <c r="O502" s="39"/>
      <c r="Q502" s="39"/>
    </row>
    <row r="503" spans="13:17" ht="15.75" customHeight="1">
      <c r="M503" s="39"/>
      <c r="N503" s="39"/>
      <c r="O503" s="39"/>
      <c r="Q503" s="39"/>
    </row>
    <row r="504" spans="13:17" ht="15.75" customHeight="1">
      <c r="M504" s="39"/>
      <c r="N504" s="39"/>
      <c r="O504" s="39"/>
      <c r="Q504" s="39"/>
    </row>
    <row r="505" spans="13:17" ht="15.75" customHeight="1">
      <c r="M505" s="39"/>
      <c r="N505" s="39"/>
      <c r="O505" s="39"/>
      <c r="Q505" s="39"/>
    </row>
    <row r="506" spans="13:17" ht="15.75" customHeight="1">
      <c r="M506" s="39"/>
      <c r="N506" s="39"/>
      <c r="O506" s="39"/>
      <c r="Q506" s="39"/>
    </row>
    <row r="507" spans="13:17" ht="15.75" customHeight="1">
      <c r="M507" s="39"/>
      <c r="N507" s="39"/>
      <c r="O507" s="39"/>
      <c r="Q507" s="39"/>
    </row>
    <row r="508" spans="13:17" ht="15.75" customHeight="1">
      <c r="M508" s="39"/>
      <c r="N508" s="39"/>
      <c r="O508" s="39"/>
      <c r="Q508" s="39"/>
    </row>
    <row r="509" spans="13:17" ht="15.75" customHeight="1">
      <c r="M509" s="39"/>
      <c r="N509" s="39"/>
      <c r="O509" s="39"/>
      <c r="Q509" s="39"/>
    </row>
    <row r="510" spans="13:17" ht="15.75" customHeight="1">
      <c r="M510" s="39"/>
      <c r="N510" s="39"/>
      <c r="O510" s="39"/>
      <c r="Q510" s="39"/>
    </row>
    <row r="511" spans="13:17" ht="15.75" customHeight="1">
      <c r="M511" s="39"/>
      <c r="N511" s="39"/>
      <c r="O511" s="39"/>
      <c r="Q511" s="39"/>
    </row>
    <row r="512" spans="13:17" ht="15.75" customHeight="1">
      <c r="M512" s="39"/>
      <c r="N512" s="39"/>
      <c r="O512" s="39"/>
      <c r="Q512" s="39"/>
    </row>
    <row r="513" spans="13:17" ht="15.75" customHeight="1">
      <c r="M513" s="39"/>
      <c r="N513" s="39"/>
      <c r="O513" s="39"/>
      <c r="Q513" s="39"/>
    </row>
    <row r="514" spans="13:17" ht="15.75" customHeight="1">
      <c r="M514" s="39"/>
      <c r="N514" s="39"/>
      <c r="O514" s="39"/>
      <c r="Q514" s="39"/>
    </row>
    <row r="515" spans="13:17" ht="15.75" customHeight="1">
      <c r="M515" s="39"/>
      <c r="N515" s="39"/>
      <c r="O515" s="39"/>
      <c r="Q515" s="39"/>
    </row>
    <row r="516" spans="13:17" ht="15.75" customHeight="1">
      <c r="M516" s="39"/>
      <c r="N516" s="39"/>
      <c r="O516" s="39"/>
      <c r="Q516" s="39"/>
    </row>
    <row r="517" spans="13:17" ht="15.75" customHeight="1">
      <c r="M517" s="39"/>
      <c r="N517" s="39"/>
      <c r="O517" s="39"/>
      <c r="Q517" s="39"/>
    </row>
    <row r="518" spans="13:17" ht="15.75" customHeight="1">
      <c r="M518" s="39"/>
      <c r="N518" s="39"/>
      <c r="O518" s="39"/>
      <c r="Q518" s="39"/>
    </row>
    <row r="519" spans="13:17" ht="15.75" customHeight="1">
      <c r="M519" s="39"/>
      <c r="N519" s="39"/>
      <c r="O519" s="39"/>
      <c r="Q519" s="39"/>
    </row>
    <row r="520" spans="13:17" ht="15.75" customHeight="1">
      <c r="M520" s="39"/>
      <c r="N520" s="39"/>
      <c r="O520" s="39"/>
      <c r="Q520" s="39"/>
    </row>
    <row r="521" spans="13:17" ht="15.75" customHeight="1">
      <c r="M521" s="39"/>
      <c r="N521" s="39"/>
      <c r="O521" s="39"/>
      <c r="Q521" s="39"/>
    </row>
    <row r="522" spans="13:17" ht="15.75" customHeight="1">
      <c r="M522" s="39"/>
      <c r="N522" s="39"/>
      <c r="O522" s="39"/>
      <c r="Q522" s="39"/>
    </row>
    <row r="523" spans="13:17" ht="15.75" customHeight="1">
      <c r="M523" s="39"/>
      <c r="N523" s="39"/>
      <c r="O523" s="39"/>
      <c r="Q523" s="39"/>
    </row>
    <row r="524" spans="13:17" ht="15.75" customHeight="1">
      <c r="M524" s="39"/>
      <c r="N524" s="39"/>
      <c r="O524" s="39"/>
      <c r="Q524" s="39"/>
    </row>
    <row r="525" spans="13:17" ht="15.75" customHeight="1">
      <c r="M525" s="39"/>
      <c r="N525" s="39"/>
      <c r="O525" s="39"/>
      <c r="Q525" s="39"/>
    </row>
    <row r="526" spans="13:17" ht="15.75" customHeight="1">
      <c r="M526" s="39"/>
      <c r="N526" s="39"/>
      <c r="O526" s="39"/>
      <c r="Q526" s="39"/>
    </row>
    <row r="527" spans="13:17" ht="15.75" customHeight="1">
      <c r="M527" s="39"/>
      <c r="N527" s="39"/>
      <c r="O527" s="39"/>
      <c r="Q527" s="39"/>
    </row>
    <row r="528" spans="13:17" ht="15.75" customHeight="1">
      <c r="M528" s="39"/>
      <c r="N528" s="39"/>
      <c r="O528" s="39"/>
      <c r="Q528" s="39"/>
    </row>
    <row r="529" spans="13:17" ht="15.75" customHeight="1">
      <c r="M529" s="39"/>
      <c r="N529" s="39"/>
      <c r="O529" s="39"/>
      <c r="Q529" s="39"/>
    </row>
    <row r="530" spans="13:17" ht="15.75" customHeight="1">
      <c r="M530" s="39"/>
      <c r="N530" s="39"/>
      <c r="O530" s="39"/>
      <c r="Q530" s="39"/>
    </row>
    <row r="531" spans="13:17" ht="15.75" customHeight="1">
      <c r="M531" s="39"/>
      <c r="N531" s="39"/>
      <c r="O531" s="39"/>
      <c r="Q531" s="39"/>
    </row>
    <row r="532" spans="13:17" ht="15.75" customHeight="1">
      <c r="M532" s="39"/>
      <c r="N532" s="39"/>
      <c r="O532" s="39"/>
      <c r="Q532" s="39"/>
    </row>
    <row r="533" spans="13:17" ht="15.75" customHeight="1">
      <c r="M533" s="39"/>
      <c r="N533" s="39"/>
      <c r="O533" s="39"/>
      <c r="Q533" s="39"/>
    </row>
    <row r="534" spans="13:17" ht="15.75" customHeight="1">
      <c r="M534" s="39"/>
      <c r="N534" s="39"/>
      <c r="O534" s="39"/>
      <c r="Q534" s="39"/>
    </row>
    <row r="535" spans="13:17" ht="15.75" customHeight="1">
      <c r="M535" s="39"/>
      <c r="N535" s="39"/>
      <c r="O535" s="39"/>
      <c r="Q535" s="39"/>
    </row>
    <row r="536" spans="13:17" ht="15.75" customHeight="1">
      <c r="M536" s="39"/>
      <c r="N536" s="39"/>
      <c r="O536" s="39"/>
      <c r="Q536" s="39"/>
    </row>
    <row r="537" spans="13:17" ht="15.75" customHeight="1">
      <c r="M537" s="39"/>
      <c r="N537" s="39"/>
      <c r="O537" s="39"/>
      <c r="Q537" s="39"/>
    </row>
    <row r="538" spans="13:17" ht="15.75" customHeight="1">
      <c r="M538" s="39"/>
      <c r="N538" s="39"/>
      <c r="O538" s="39"/>
      <c r="Q538" s="39"/>
    </row>
    <row r="539" spans="13:17" ht="15.75" customHeight="1">
      <c r="M539" s="39"/>
      <c r="N539" s="39"/>
      <c r="O539" s="39"/>
      <c r="Q539" s="39"/>
    </row>
    <row r="540" spans="13:17" ht="15.75" customHeight="1">
      <c r="M540" s="39"/>
      <c r="N540" s="39"/>
      <c r="O540" s="39"/>
      <c r="Q540" s="39"/>
    </row>
    <row r="541" spans="13:17" ht="15.75" customHeight="1">
      <c r="M541" s="39"/>
      <c r="N541" s="39"/>
      <c r="O541" s="39"/>
      <c r="Q541" s="39"/>
    </row>
    <row r="542" spans="13:17" ht="15.75" customHeight="1">
      <c r="M542" s="39"/>
      <c r="N542" s="39"/>
      <c r="O542" s="39"/>
      <c r="Q542" s="39"/>
    </row>
    <row r="543" spans="13:17" ht="15.75" customHeight="1">
      <c r="M543" s="39"/>
      <c r="N543" s="39"/>
      <c r="O543" s="39"/>
      <c r="Q543" s="39"/>
    </row>
    <row r="544" spans="13:17" ht="15.75" customHeight="1">
      <c r="M544" s="39"/>
      <c r="N544" s="39"/>
      <c r="O544" s="39"/>
      <c r="Q544" s="39"/>
    </row>
    <row r="545" spans="13:17" ht="15.75" customHeight="1">
      <c r="M545" s="39"/>
      <c r="N545" s="39"/>
      <c r="O545" s="39"/>
      <c r="Q545" s="39"/>
    </row>
    <row r="546" spans="13:17" ht="15.75" customHeight="1">
      <c r="M546" s="39"/>
      <c r="N546" s="39"/>
      <c r="O546" s="39"/>
      <c r="Q546" s="39"/>
    </row>
    <row r="547" spans="13:17" ht="15.75" customHeight="1">
      <c r="M547" s="39"/>
      <c r="N547" s="39"/>
      <c r="O547" s="39"/>
      <c r="Q547" s="39"/>
    </row>
    <row r="548" spans="13:17" ht="15.75" customHeight="1">
      <c r="M548" s="39"/>
      <c r="N548" s="39"/>
      <c r="O548" s="39"/>
      <c r="Q548" s="39"/>
    </row>
    <row r="549" spans="13:17" ht="15.75" customHeight="1">
      <c r="M549" s="39"/>
      <c r="N549" s="39"/>
      <c r="O549" s="39"/>
      <c r="Q549" s="39"/>
    </row>
    <row r="550" spans="13:17" ht="15.75" customHeight="1">
      <c r="M550" s="39"/>
      <c r="N550" s="39"/>
      <c r="O550" s="39"/>
      <c r="Q550" s="39"/>
    </row>
    <row r="551" spans="13:17" ht="15.75" customHeight="1">
      <c r="M551" s="39"/>
      <c r="N551" s="39"/>
      <c r="O551" s="39"/>
      <c r="Q551" s="39"/>
    </row>
    <row r="552" spans="13:17" ht="15.75" customHeight="1">
      <c r="M552" s="39"/>
      <c r="N552" s="39"/>
      <c r="O552" s="39"/>
      <c r="Q552" s="39"/>
    </row>
    <row r="553" spans="13:17" ht="15.75" customHeight="1">
      <c r="M553" s="39"/>
      <c r="N553" s="39"/>
      <c r="O553" s="39"/>
      <c r="Q553" s="39"/>
    </row>
    <row r="554" spans="13:17" ht="15.75" customHeight="1">
      <c r="M554" s="39"/>
      <c r="N554" s="39"/>
      <c r="O554" s="39"/>
      <c r="Q554" s="39"/>
    </row>
    <row r="555" spans="13:17" ht="15.75" customHeight="1">
      <c r="M555" s="39"/>
      <c r="N555" s="39"/>
      <c r="O555" s="39"/>
      <c r="Q555" s="39"/>
    </row>
    <row r="556" spans="13:17" ht="15.75" customHeight="1">
      <c r="M556" s="39"/>
      <c r="N556" s="39"/>
      <c r="O556" s="39"/>
      <c r="Q556" s="39"/>
    </row>
    <row r="557" spans="13:17" ht="15.75" customHeight="1">
      <c r="M557" s="39"/>
      <c r="N557" s="39"/>
      <c r="O557" s="39"/>
      <c r="Q557" s="39"/>
    </row>
    <row r="558" spans="13:17" ht="15.75" customHeight="1">
      <c r="M558" s="39"/>
      <c r="N558" s="39"/>
      <c r="O558" s="39"/>
      <c r="Q558" s="39"/>
    </row>
    <row r="559" spans="13:17" ht="15.75" customHeight="1">
      <c r="M559" s="39"/>
      <c r="N559" s="39"/>
      <c r="O559" s="39"/>
      <c r="Q559" s="39"/>
    </row>
    <row r="560" spans="13:17" ht="15.75" customHeight="1">
      <c r="M560" s="39"/>
      <c r="N560" s="39"/>
      <c r="O560" s="39"/>
      <c r="Q560" s="39"/>
    </row>
    <row r="561" spans="13:17" ht="15.75" customHeight="1">
      <c r="M561" s="39"/>
      <c r="N561" s="39"/>
      <c r="O561" s="39"/>
      <c r="Q561" s="39"/>
    </row>
    <row r="562" spans="13:17" ht="15.75" customHeight="1">
      <c r="M562" s="39"/>
      <c r="N562" s="39"/>
      <c r="O562" s="39"/>
      <c r="Q562" s="39"/>
    </row>
    <row r="563" spans="13:17" ht="15.75" customHeight="1">
      <c r="M563" s="39"/>
      <c r="N563" s="39"/>
      <c r="O563" s="39"/>
      <c r="Q563" s="39"/>
    </row>
    <row r="564" spans="13:17" ht="15.75" customHeight="1">
      <c r="M564" s="39"/>
      <c r="N564" s="39"/>
      <c r="O564" s="39"/>
      <c r="Q564" s="39"/>
    </row>
    <row r="565" spans="13:17" ht="15.75" customHeight="1">
      <c r="M565" s="39"/>
      <c r="N565" s="39"/>
      <c r="O565" s="39"/>
      <c r="Q565" s="39"/>
    </row>
    <row r="566" spans="13:17" ht="15.75" customHeight="1">
      <c r="M566" s="39"/>
      <c r="N566" s="39"/>
      <c r="O566" s="39"/>
      <c r="Q566" s="39"/>
    </row>
    <row r="567" spans="13:17" ht="15.75" customHeight="1">
      <c r="M567" s="39"/>
      <c r="N567" s="39"/>
      <c r="O567" s="39"/>
      <c r="Q567" s="39"/>
    </row>
    <row r="568" spans="13:17" ht="15.75" customHeight="1">
      <c r="M568" s="39"/>
      <c r="N568" s="39"/>
      <c r="O568" s="39"/>
      <c r="Q568" s="39"/>
    </row>
    <row r="569" spans="13:17" ht="15.75" customHeight="1">
      <c r="M569" s="39"/>
      <c r="N569" s="39"/>
      <c r="O569" s="39"/>
      <c r="Q569" s="39"/>
    </row>
    <row r="570" spans="13:17" ht="15.75" customHeight="1">
      <c r="M570" s="39"/>
      <c r="N570" s="39"/>
      <c r="O570" s="39"/>
      <c r="Q570" s="39"/>
    </row>
    <row r="571" spans="13:17" ht="15.75" customHeight="1">
      <c r="M571" s="39"/>
      <c r="N571" s="39"/>
      <c r="O571" s="39"/>
      <c r="Q571" s="39"/>
    </row>
    <row r="572" spans="13:17" ht="15.75" customHeight="1">
      <c r="M572" s="39"/>
      <c r="N572" s="39"/>
      <c r="O572" s="39"/>
      <c r="Q572" s="39"/>
    </row>
    <row r="573" spans="13:17" ht="15.75" customHeight="1">
      <c r="M573" s="39"/>
      <c r="N573" s="39"/>
      <c r="O573" s="39"/>
      <c r="Q573" s="39"/>
    </row>
    <row r="574" spans="13:17" ht="15.75" customHeight="1">
      <c r="M574" s="39"/>
      <c r="N574" s="39"/>
      <c r="O574" s="39"/>
      <c r="Q574" s="39"/>
    </row>
    <row r="575" spans="13:17" ht="15.75" customHeight="1">
      <c r="M575" s="39"/>
      <c r="N575" s="39"/>
      <c r="O575" s="39"/>
      <c r="Q575" s="39"/>
    </row>
    <row r="576" spans="13:17" ht="15.75" customHeight="1">
      <c r="M576" s="39"/>
      <c r="N576" s="39"/>
      <c r="O576" s="39"/>
      <c r="Q576" s="39"/>
    </row>
    <row r="577" spans="13:17" ht="15.75" customHeight="1">
      <c r="M577" s="39"/>
      <c r="N577" s="39"/>
      <c r="O577" s="39"/>
      <c r="Q577" s="39"/>
    </row>
    <row r="578" spans="13:17" ht="15.75" customHeight="1">
      <c r="M578" s="39"/>
      <c r="N578" s="39"/>
      <c r="O578" s="39"/>
      <c r="Q578" s="39"/>
    </row>
    <row r="579" spans="13:17" ht="15.75" customHeight="1">
      <c r="M579" s="39"/>
      <c r="N579" s="39"/>
      <c r="O579" s="39"/>
      <c r="Q579" s="39"/>
    </row>
    <row r="580" spans="13:17" ht="15.75" customHeight="1">
      <c r="M580" s="39"/>
      <c r="N580" s="39"/>
      <c r="O580" s="39"/>
      <c r="Q580" s="39"/>
    </row>
    <row r="581" spans="13:17" ht="15.75" customHeight="1">
      <c r="M581" s="39"/>
      <c r="N581" s="39"/>
      <c r="O581" s="39"/>
      <c r="Q581" s="39"/>
    </row>
    <row r="582" spans="13:17" ht="15.75" customHeight="1">
      <c r="M582" s="39"/>
      <c r="N582" s="39"/>
      <c r="O582" s="39"/>
      <c r="Q582" s="39"/>
    </row>
    <row r="583" spans="13:17" ht="15.75" customHeight="1">
      <c r="M583" s="39"/>
      <c r="N583" s="39"/>
      <c r="O583" s="39"/>
      <c r="Q583" s="39"/>
    </row>
    <row r="584" spans="13:17" ht="15.75" customHeight="1">
      <c r="M584" s="39"/>
      <c r="N584" s="39"/>
      <c r="O584" s="39"/>
      <c r="Q584" s="39"/>
    </row>
    <row r="585" spans="13:17" ht="15.75" customHeight="1">
      <c r="M585" s="39"/>
      <c r="N585" s="39"/>
      <c r="O585" s="39"/>
      <c r="Q585" s="39"/>
    </row>
    <row r="586" spans="13:17" ht="15.75" customHeight="1">
      <c r="M586" s="39"/>
      <c r="N586" s="39"/>
      <c r="O586" s="39"/>
      <c r="Q586" s="39"/>
    </row>
    <row r="587" spans="13:17" ht="15.75" customHeight="1">
      <c r="M587" s="39"/>
      <c r="N587" s="39"/>
      <c r="O587" s="39"/>
      <c r="Q587" s="39"/>
    </row>
    <row r="588" spans="13:17" ht="15.75" customHeight="1">
      <c r="M588" s="39"/>
      <c r="N588" s="39"/>
      <c r="O588" s="39"/>
      <c r="Q588" s="39"/>
    </row>
    <row r="589" spans="13:17" ht="15.75" customHeight="1">
      <c r="M589" s="39"/>
      <c r="N589" s="39"/>
      <c r="O589" s="39"/>
      <c r="Q589" s="39"/>
    </row>
    <row r="590" spans="13:17" ht="15.75" customHeight="1">
      <c r="M590" s="39"/>
      <c r="N590" s="39"/>
      <c r="O590" s="39"/>
      <c r="Q590" s="39"/>
    </row>
    <row r="591" spans="13:17" ht="15.75" customHeight="1">
      <c r="M591" s="39"/>
      <c r="N591" s="39"/>
      <c r="O591" s="39"/>
      <c r="Q591" s="39"/>
    </row>
    <row r="592" spans="13:17" ht="15.75" customHeight="1">
      <c r="M592" s="39"/>
      <c r="N592" s="39"/>
      <c r="O592" s="39"/>
      <c r="Q592" s="39"/>
    </row>
    <row r="593" spans="13:17" ht="15.75" customHeight="1">
      <c r="M593" s="39"/>
      <c r="N593" s="39"/>
      <c r="O593" s="39"/>
      <c r="Q593" s="39"/>
    </row>
    <row r="594" spans="13:17" ht="15.75" customHeight="1">
      <c r="M594" s="39"/>
      <c r="N594" s="39"/>
      <c r="O594" s="39"/>
      <c r="Q594" s="39"/>
    </row>
    <row r="595" spans="13:17" ht="15.75" customHeight="1">
      <c r="M595" s="39"/>
      <c r="N595" s="39"/>
      <c r="O595" s="39"/>
      <c r="Q595" s="39"/>
    </row>
    <row r="596" spans="13:17" ht="15.75" customHeight="1">
      <c r="M596" s="39"/>
      <c r="N596" s="39"/>
      <c r="O596" s="39"/>
      <c r="Q596" s="39"/>
    </row>
    <row r="597" spans="13:17" ht="15.75" customHeight="1">
      <c r="M597" s="39"/>
      <c r="N597" s="39"/>
      <c r="O597" s="39"/>
      <c r="Q597" s="39"/>
    </row>
    <row r="598" spans="13:17" ht="15.75" customHeight="1">
      <c r="M598" s="39"/>
      <c r="N598" s="39"/>
      <c r="O598" s="39"/>
      <c r="Q598" s="39"/>
    </row>
    <row r="599" spans="13:17" ht="15.75" customHeight="1">
      <c r="M599" s="39"/>
      <c r="N599" s="39"/>
      <c r="O599" s="39"/>
      <c r="Q599" s="39"/>
    </row>
    <row r="600" spans="13:17" ht="15.75" customHeight="1">
      <c r="M600" s="39"/>
      <c r="N600" s="39"/>
      <c r="O600" s="39"/>
      <c r="Q600" s="39"/>
    </row>
    <row r="601" spans="13:17" ht="15.75" customHeight="1">
      <c r="M601" s="39"/>
      <c r="N601" s="39"/>
      <c r="O601" s="39"/>
      <c r="Q601" s="39"/>
    </row>
    <row r="602" spans="13:17" ht="15.75" customHeight="1">
      <c r="M602" s="39"/>
      <c r="N602" s="39"/>
      <c r="O602" s="39"/>
      <c r="Q602" s="39"/>
    </row>
    <row r="603" spans="13:17" ht="15.75" customHeight="1">
      <c r="M603" s="39"/>
      <c r="N603" s="39"/>
      <c r="O603" s="39"/>
      <c r="Q603" s="39"/>
    </row>
    <row r="604" spans="13:17" ht="15.75" customHeight="1">
      <c r="M604" s="39"/>
      <c r="N604" s="39"/>
      <c r="O604" s="39"/>
      <c r="Q604" s="39"/>
    </row>
    <row r="605" spans="13:17" ht="15.75" customHeight="1">
      <c r="M605" s="39"/>
      <c r="N605" s="39"/>
      <c r="O605" s="39"/>
      <c r="Q605" s="39"/>
    </row>
    <row r="606" spans="13:17" ht="15.75" customHeight="1">
      <c r="M606" s="39"/>
      <c r="N606" s="39"/>
      <c r="O606" s="39"/>
      <c r="Q606" s="39"/>
    </row>
    <row r="607" spans="13:17" ht="15.75" customHeight="1">
      <c r="M607" s="39"/>
      <c r="N607" s="39"/>
      <c r="O607" s="39"/>
      <c r="Q607" s="39"/>
    </row>
    <row r="608" spans="13:17" ht="15.75" customHeight="1">
      <c r="M608" s="39"/>
      <c r="N608" s="39"/>
      <c r="O608" s="39"/>
      <c r="Q608" s="39"/>
    </row>
    <row r="609" spans="13:17" ht="15.75" customHeight="1">
      <c r="M609" s="39"/>
      <c r="N609" s="39"/>
      <c r="O609" s="39"/>
      <c r="Q609" s="39"/>
    </row>
    <row r="610" spans="13:17" ht="15.75" customHeight="1">
      <c r="M610" s="39"/>
      <c r="N610" s="39"/>
      <c r="O610" s="39"/>
      <c r="Q610" s="39"/>
    </row>
    <row r="611" spans="13:17" ht="15.75" customHeight="1">
      <c r="M611" s="39"/>
      <c r="N611" s="39"/>
      <c r="O611" s="39"/>
      <c r="Q611" s="39"/>
    </row>
    <row r="612" spans="13:17" ht="15.75" customHeight="1">
      <c r="M612" s="39"/>
      <c r="N612" s="39"/>
      <c r="O612" s="39"/>
      <c r="Q612" s="39"/>
    </row>
    <row r="613" spans="13:17" ht="15.75" customHeight="1">
      <c r="M613" s="39"/>
      <c r="N613" s="39"/>
      <c r="O613" s="39"/>
      <c r="Q613" s="39"/>
    </row>
    <row r="614" spans="13:17" ht="15.75" customHeight="1">
      <c r="M614" s="39"/>
      <c r="N614" s="39"/>
      <c r="O614" s="39"/>
      <c r="Q614" s="39"/>
    </row>
    <row r="615" spans="13:17" ht="15.75" customHeight="1">
      <c r="M615" s="39"/>
      <c r="N615" s="39"/>
      <c r="O615" s="39"/>
      <c r="Q615" s="39"/>
    </row>
    <row r="616" spans="13:17" ht="15.75" customHeight="1">
      <c r="M616" s="39"/>
      <c r="N616" s="39"/>
      <c r="O616" s="39"/>
      <c r="Q616" s="39"/>
    </row>
    <row r="617" spans="13:17" ht="15.75" customHeight="1">
      <c r="M617" s="39"/>
      <c r="N617" s="39"/>
      <c r="O617" s="39"/>
      <c r="Q617" s="39"/>
    </row>
    <row r="618" spans="13:17" ht="15.75" customHeight="1">
      <c r="M618" s="39"/>
      <c r="N618" s="39"/>
      <c r="O618" s="39"/>
      <c r="Q618" s="39"/>
    </row>
    <row r="619" spans="13:17" ht="15.75" customHeight="1">
      <c r="M619" s="39"/>
      <c r="N619" s="39"/>
      <c r="O619" s="39"/>
      <c r="Q619" s="39"/>
    </row>
    <row r="620" spans="13:17" ht="15.75" customHeight="1">
      <c r="M620" s="39"/>
      <c r="N620" s="39"/>
      <c r="O620" s="39"/>
      <c r="Q620" s="39"/>
    </row>
    <row r="621" spans="13:17" ht="15.75" customHeight="1">
      <c r="M621" s="39"/>
      <c r="N621" s="39"/>
      <c r="O621" s="39"/>
      <c r="Q621" s="39"/>
    </row>
    <row r="622" spans="13:17" ht="15.75" customHeight="1">
      <c r="M622" s="39"/>
      <c r="N622" s="39"/>
      <c r="O622" s="39"/>
      <c r="Q622" s="39"/>
    </row>
    <row r="623" spans="13:17" ht="15.75" customHeight="1">
      <c r="M623" s="39"/>
      <c r="N623" s="39"/>
      <c r="O623" s="39"/>
      <c r="Q623" s="39"/>
    </row>
    <row r="624" spans="13:17" ht="15.75" customHeight="1">
      <c r="M624" s="39"/>
      <c r="N624" s="39"/>
      <c r="O624" s="39"/>
      <c r="Q624" s="39"/>
    </row>
    <row r="625" spans="13:17" ht="15.75" customHeight="1">
      <c r="M625" s="39"/>
      <c r="N625" s="39"/>
      <c r="O625" s="39"/>
      <c r="Q625" s="39"/>
    </row>
    <row r="626" spans="13:17" ht="15.75" customHeight="1">
      <c r="M626" s="39"/>
      <c r="N626" s="39"/>
      <c r="O626" s="39"/>
      <c r="Q626" s="39"/>
    </row>
    <row r="627" spans="13:17" ht="15.75" customHeight="1">
      <c r="M627" s="39"/>
      <c r="N627" s="39"/>
      <c r="O627" s="39"/>
      <c r="Q627" s="39"/>
    </row>
    <row r="628" spans="13:17" ht="15.75" customHeight="1">
      <c r="M628" s="39"/>
      <c r="N628" s="39"/>
      <c r="O628" s="39"/>
      <c r="Q628" s="39"/>
    </row>
    <row r="629" spans="13:17" ht="15.75" customHeight="1">
      <c r="M629" s="39"/>
      <c r="N629" s="39"/>
      <c r="O629" s="39"/>
      <c r="Q629" s="39"/>
    </row>
    <row r="630" spans="13:17" ht="15.75" customHeight="1">
      <c r="M630" s="39"/>
      <c r="N630" s="39"/>
      <c r="O630" s="39"/>
      <c r="Q630" s="39"/>
    </row>
    <row r="631" spans="13:17" ht="15.75" customHeight="1">
      <c r="M631" s="39"/>
      <c r="N631" s="39"/>
      <c r="O631" s="39"/>
      <c r="Q631" s="39"/>
    </row>
    <row r="632" spans="13:17" ht="15.75" customHeight="1">
      <c r="M632" s="39"/>
      <c r="N632" s="39"/>
      <c r="O632" s="39"/>
      <c r="Q632" s="39"/>
    </row>
    <row r="633" spans="13:17" ht="15.75" customHeight="1">
      <c r="M633" s="39"/>
      <c r="N633" s="39"/>
      <c r="O633" s="39"/>
      <c r="Q633" s="39"/>
    </row>
    <row r="634" spans="13:17" ht="15.75" customHeight="1">
      <c r="M634" s="39"/>
      <c r="N634" s="39"/>
      <c r="O634" s="39"/>
      <c r="Q634" s="39"/>
    </row>
    <row r="635" spans="13:17" ht="15.75" customHeight="1">
      <c r="M635" s="39"/>
      <c r="N635" s="39"/>
      <c r="O635" s="39"/>
      <c r="Q635" s="39"/>
    </row>
    <row r="636" spans="13:17" ht="15.75" customHeight="1">
      <c r="M636" s="39"/>
      <c r="N636" s="39"/>
      <c r="O636" s="39"/>
      <c r="Q636" s="39"/>
    </row>
    <row r="637" spans="13:17" ht="15.75" customHeight="1">
      <c r="M637" s="39"/>
      <c r="N637" s="39"/>
      <c r="O637" s="39"/>
      <c r="Q637" s="39"/>
    </row>
    <row r="638" spans="13:17" ht="15.75" customHeight="1">
      <c r="M638" s="39"/>
      <c r="N638" s="39"/>
      <c r="O638" s="39"/>
      <c r="Q638" s="39"/>
    </row>
    <row r="639" spans="13:17" ht="15.75" customHeight="1">
      <c r="M639" s="39"/>
      <c r="N639" s="39"/>
      <c r="O639" s="39"/>
      <c r="Q639" s="39"/>
    </row>
    <row r="640" spans="13:17" ht="15.75" customHeight="1">
      <c r="M640" s="39"/>
      <c r="N640" s="39"/>
      <c r="O640" s="39"/>
      <c r="Q640" s="39"/>
    </row>
    <row r="641" spans="13:17" ht="15.75" customHeight="1">
      <c r="M641" s="39"/>
      <c r="N641" s="39"/>
      <c r="O641" s="39"/>
      <c r="Q641" s="39"/>
    </row>
    <row r="642" spans="13:17" ht="15.75" customHeight="1">
      <c r="M642" s="39"/>
      <c r="N642" s="39"/>
      <c r="O642" s="39"/>
      <c r="Q642" s="39"/>
    </row>
    <row r="643" spans="13:17" ht="15.75" customHeight="1">
      <c r="M643" s="39"/>
      <c r="N643" s="39"/>
      <c r="O643" s="39"/>
      <c r="Q643" s="39"/>
    </row>
    <row r="644" spans="13:17" ht="15.75" customHeight="1">
      <c r="M644" s="39"/>
      <c r="N644" s="39"/>
      <c r="O644" s="39"/>
      <c r="Q644" s="39"/>
    </row>
    <row r="645" spans="13:17" ht="15.75" customHeight="1">
      <c r="M645" s="39"/>
      <c r="N645" s="39"/>
      <c r="O645" s="39"/>
      <c r="Q645" s="39"/>
    </row>
    <row r="646" spans="13:17" ht="15.75" customHeight="1">
      <c r="M646" s="39"/>
      <c r="N646" s="39"/>
      <c r="O646" s="39"/>
      <c r="Q646" s="39"/>
    </row>
    <row r="647" spans="13:17" ht="15.75" customHeight="1">
      <c r="M647" s="39"/>
      <c r="N647" s="39"/>
      <c r="O647" s="39"/>
      <c r="Q647" s="39"/>
    </row>
    <row r="648" spans="13:17" ht="15.75" customHeight="1">
      <c r="M648" s="39"/>
      <c r="N648" s="39"/>
      <c r="O648" s="39"/>
      <c r="Q648" s="39"/>
    </row>
    <row r="649" spans="13:17" ht="15.75" customHeight="1">
      <c r="M649" s="39"/>
      <c r="N649" s="39"/>
      <c r="O649" s="39"/>
      <c r="Q649" s="39"/>
    </row>
    <row r="650" spans="13:17" ht="15.75" customHeight="1">
      <c r="M650" s="39"/>
      <c r="N650" s="39"/>
      <c r="O650" s="39"/>
      <c r="Q650" s="39"/>
    </row>
    <row r="651" spans="13:17" ht="15.75" customHeight="1">
      <c r="M651" s="39"/>
      <c r="N651" s="39"/>
      <c r="O651" s="39"/>
      <c r="Q651" s="39"/>
    </row>
    <row r="652" spans="13:17" ht="15.75" customHeight="1">
      <c r="M652" s="39"/>
      <c r="N652" s="39"/>
      <c r="O652" s="39"/>
      <c r="Q652" s="39"/>
    </row>
    <row r="653" spans="13:17" ht="15.75" customHeight="1">
      <c r="M653" s="39"/>
      <c r="N653" s="39"/>
      <c r="O653" s="39"/>
      <c r="Q653" s="39"/>
    </row>
    <row r="654" spans="13:17" ht="15.75" customHeight="1">
      <c r="M654" s="39"/>
      <c r="N654" s="39"/>
      <c r="O654" s="39"/>
      <c r="Q654" s="39"/>
    </row>
    <row r="655" spans="13:17" ht="15.75" customHeight="1">
      <c r="M655" s="39"/>
      <c r="N655" s="39"/>
      <c r="O655" s="39"/>
      <c r="Q655" s="39"/>
    </row>
    <row r="656" spans="13:17" ht="15.75" customHeight="1">
      <c r="M656" s="39"/>
      <c r="N656" s="39"/>
      <c r="O656" s="39"/>
      <c r="Q656" s="39"/>
    </row>
    <row r="657" spans="13:17" ht="15.75" customHeight="1">
      <c r="M657" s="39"/>
      <c r="N657" s="39"/>
      <c r="O657" s="39"/>
      <c r="Q657" s="39"/>
    </row>
    <row r="658" spans="13:17" ht="15.75" customHeight="1">
      <c r="M658" s="39"/>
      <c r="N658" s="39"/>
      <c r="O658" s="39"/>
      <c r="Q658" s="39"/>
    </row>
    <row r="659" spans="13:17" ht="15.75" customHeight="1">
      <c r="M659" s="39"/>
      <c r="N659" s="39"/>
      <c r="O659" s="39"/>
      <c r="Q659" s="39"/>
    </row>
    <row r="660" spans="13:17" ht="15.75" customHeight="1">
      <c r="M660" s="39"/>
      <c r="N660" s="39"/>
      <c r="O660" s="39"/>
      <c r="Q660" s="39"/>
    </row>
    <row r="661" spans="13:17" ht="15.75" customHeight="1">
      <c r="M661" s="39"/>
      <c r="N661" s="39"/>
      <c r="O661" s="39"/>
      <c r="Q661" s="39"/>
    </row>
    <row r="662" spans="13:17" ht="15.75" customHeight="1">
      <c r="M662" s="39"/>
      <c r="N662" s="39"/>
      <c r="O662" s="39"/>
      <c r="Q662" s="39"/>
    </row>
    <row r="663" spans="13:17" ht="15.75" customHeight="1">
      <c r="M663" s="39"/>
      <c r="N663" s="39"/>
      <c r="O663" s="39"/>
      <c r="Q663" s="39"/>
    </row>
    <row r="664" spans="13:17" ht="15.75" customHeight="1">
      <c r="M664" s="39"/>
      <c r="N664" s="39"/>
      <c r="O664" s="39"/>
      <c r="Q664" s="39"/>
    </row>
    <row r="665" spans="13:17" ht="15.75" customHeight="1">
      <c r="M665" s="39"/>
      <c r="N665" s="39"/>
      <c r="O665" s="39"/>
      <c r="Q665" s="39"/>
    </row>
    <row r="666" spans="13:17" ht="15.75" customHeight="1">
      <c r="M666" s="39"/>
      <c r="N666" s="39"/>
      <c r="O666" s="39"/>
      <c r="Q666" s="39"/>
    </row>
    <row r="667" spans="13:17" ht="15.75" customHeight="1">
      <c r="M667" s="39"/>
      <c r="N667" s="39"/>
      <c r="O667" s="39"/>
      <c r="Q667" s="39"/>
    </row>
    <row r="668" spans="13:17" ht="15.75" customHeight="1">
      <c r="M668" s="39"/>
      <c r="N668" s="39"/>
      <c r="O668" s="39"/>
      <c r="Q668" s="39"/>
    </row>
    <row r="669" spans="13:17" ht="15.75" customHeight="1">
      <c r="M669" s="39"/>
      <c r="N669" s="39"/>
      <c r="O669" s="39"/>
      <c r="Q669" s="39"/>
    </row>
    <row r="670" spans="13:17" ht="15.75" customHeight="1">
      <c r="M670" s="39"/>
      <c r="N670" s="39"/>
      <c r="O670" s="39"/>
      <c r="Q670" s="39"/>
    </row>
    <row r="671" spans="13:17" ht="15.75" customHeight="1">
      <c r="M671" s="39"/>
      <c r="N671" s="39"/>
      <c r="O671" s="39"/>
      <c r="Q671" s="39"/>
    </row>
    <row r="672" spans="13:17" ht="15.75" customHeight="1">
      <c r="M672" s="39"/>
      <c r="N672" s="39"/>
      <c r="O672" s="39"/>
      <c r="Q672" s="39"/>
    </row>
    <row r="673" spans="13:17" ht="15.75" customHeight="1">
      <c r="M673" s="39"/>
      <c r="N673" s="39"/>
      <c r="O673" s="39"/>
      <c r="Q673" s="39"/>
    </row>
    <row r="674" spans="13:17" ht="15.75" customHeight="1">
      <c r="M674" s="39"/>
      <c r="N674" s="39"/>
      <c r="O674" s="39"/>
      <c r="Q674" s="39"/>
    </row>
    <row r="675" spans="13:17" ht="15.75" customHeight="1">
      <c r="M675" s="39"/>
      <c r="N675" s="39"/>
      <c r="O675" s="39"/>
      <c r="Q675" s="39"/>
    </row>
    <row r="676" spans="13:17" ht="15.75" customHeight="1">
      <c r="M676" s="39"/>
      <c r="N676" s="39"/>
      <c r="O676" s="39"/>
      <c r="Q676" s="39"/>
    </row>
    <row r="677" spans="13:17" ht="15.75" customHeight="1">
      <c r="M677" s="39"/>
      <c r="N677" s="39"/>
      <c r="O677" s="39"/>
      <c r="Q677" s="39"/>
    </row>
    <row r="678" spans="13:17" ht="15.75" customHeight="1">
      <c r="M678" s="39"/>
      <c r="N678" s="39"/>
      <c r="O678" s="39"/>
      <c r="Q678" s="39"/>
    </row>
    <row r="679" spans="13:17" ht="15.75" customHeight="1">
      <c r="M679" s="39"/>
      <c r="N679" s="39"/>
      <c r="O679" s="39"/>
      <c r="Q679" s="39"/>
    </row>
    <row r="680" spans="13:17" ht="15.75" customHeight="1">
      <c r="M680" s="39"/>
      <c r="N680" s="39"/>
      <c r="O680" s="39"/>
      <c r="Q680" s="39"/>
    </row>
    <row r="681" spans="13:17" ht="15.75" customHeight="1">
      <c r="M681" s="39"/>
      <c r="N681" s="39"/>
      <c r="O681" s="39"/>
      <c r="Q681" s="39"/>
    </row>
    <row r="682" spans="13:17" ht="15.75" customHeight="1">
      <c r="M682" s="39"/>
      <c r="N682" s="39"/>
      <c r="O682" s="39"/>
      <c r="Q682" s="39"/>
    </row>
    <row r="683" spans="13:17" ht="15.75" customHeight="1">
      <c r="M683" s="39"/>
      <c r="N683" s="39"/>
      <c r="O683" s="39"/>
      <c r="Q683" s="39"/>
    </row>
    <row r="684" spans="13:17" ht="15.75" customHeight="1">
      <c r="M684" s="39"/>
      <c r="N684" s="39"/>
      <c r="O684" s="39"/>
      <c r="Q684" s="39"/>
    </row>
    <row r="685" spans="13:17" ht="15.75" customHeight="1">
      <c r="M685" s="39"/>
      <c r="N685" s="39"/>
      <c r="O685" s="39"/>
      <c r="Q685" s="39"/>
    </row>
    <row r="686" spans="13:17" ht="15.75" customHeight="1">
      <c r="M686" s="39"/>
      <c r="N686" s="39"/>
      <c r="O686" s="39"/>
      <c r="Q686" s="39"/>
    </row>
    <row r="687" spans="13:17" ht="15.75" customHeight="1">
      <c r="M687" s="39"/>
      <c r="N687" s="39"/>
      <c r="O687" s="39"/>
      <c r="Q687" s="39"/>
    </row>
    <row r="688" spans="13:17" ht="15.75" customHeight="1">
      <c r="M688" s="39"/>
      <c r="N688" s="39"/>
      <c r="O688" s="39"/>
      <c r="Q688" s="39"/>
    </row>
    <row r="689" spans="13:17" ht="15.75" customHeight="1">
      <c r="M689" s="39"/>
      <c r="N689" s="39"/>
      <c r="O689" s="39"/>
      <c r="Q689" s="39"/>
    </row>
    <row r="690" spans="13:17" ht="15.75" customHeight="1">
      <c r="M690" s="39"/>
      <c r="N690" s="39"/>
      <c r="O690" s="39"/>
      <c r="Q690" s="39"/>
    </row>
    <row r="691" spans="13:17" ht="15.75" customHeight="1">
      <c r="M691" s="39"/>
      <c r="N691" s="39"/>
      <c r="O691" s="39"/>
      <c r="Q691" s="39"/>
    </row>
    <row r="692" spans="13:17" ht="15.75" customHeight="1">
      <c r="M692" s="39"/>
      <c r="N692" s="39"/>
      <c r="O692" s="39"/>
      <c r="Q692" s="39"/>
    </row>
    <row r="693" spans="13:17" ht="15.75" customHeight="1">
      <c r="M693" s="39"/>
      <c r="N693" s="39"/>
      <c r="O693" s="39"/>
      <c r="Q693" s="39"/>
    </row>
    <row r="694" spans="13:17" ht="15.75" customHeight="1">
      <c r="M694" s="39"/>
      <c r="N694" s="39"/>
      <c r="O694" s="39"/>
      <c r="Q694" s="39"/>
    </row>
    <row r="695" spans="13:17" ht="15.75" customHeight="1">
      <c r="M695" s="39"/>
      <c r="N695" s="39"/>
      <c r="O695" s="39"/>
      <c r="Q695" s="39"/>
    </row>
    <row r="696" spans="13:17" ht="15.75" customHeight="1">
      <c r="M696" s="39"/>
      <c r="N696" s="39"/>
      <c r="O696" s="39"/>
      <c r="Q696" s="39"/>
    </row>
    <row r="697" spans="13:17" ht="15.75" customHeight="1">
      <c r="M697" s="39"/>
      <c r="N697" s="39"/>
      <c r="O697" s="39"/>
      <c r="Q697" s="39"/>
    </row>
    <row r="698" spans="13:17" ht="15.75" customHeight="1">
      <c r="M698" s="39"/>
      <c r="N698" s="39"/>
      <c r="O698" s="39"/>
      <c r="Q698" s="39"/>
    </row>
    <row r="699" spans="13:17" ht="15.75" customHeight="1">
      <c r="M699" s="39"/>
      <c r="N699" s="39"/>
      <c r="O699" s="39"/>
      <c r="Q699" s="39"/>
    </row>
    <row r="700" spans="13:17" ht="15.75" customHeight="1">
      <c r="M700" s="39"/>
      <c r="N700" s="39"/>
      <c r="O700" s="39"/>
      <c r="Q700" s="39"/>
    </row>
    <row r="701" spans="13:17" ht="15.75" customHeight="1">
      <c r="M701" s="39"/>
      <c r="N701" s="39"/>
      <c r="O701" s="39"/>
      <c r="Q701" s="39"/>
    </row>
    <row r="702" spans="13:17" ht="15.75" customHeight="1">
      <c r="M702" s="39"/>
      <c r="N702" s="39"/>
      <c r="O702" s="39"/>
      <c r="Q702" s="39"/>
    </row>
    <row r="703" spans="13:17" ht="15.75" customHeight="1">
      <c r="M703" s="39"/>
      <c r="N703" s="39"/>
      <c r="O703" s="39"/>
      <c r="Q703" s="39"/>
    </row>
    <row r="704" spans="13:17" ht="15.75" customHeight="1">
      <c r="M704" s="39"/>
      <c r="N704" s="39"/>
      <c r="O704" s="39"/>
      <c r="Q704" s="39"/>
    </row>
    <row r="705" spans="13:17" ht="15.75" customHeight="1">
      <c r="M705" s="39"/>
      <c r="N705" s="39"/>
      <c r="O705" s="39"/>
      <c r="Q705" s="39"/>
    </row>
    <row r="706" spans="13:17" ht="15.75" customHeight="1">
      <c r="M706" s="39"/>
      <c r="N706" s="39"/>
      <c r="O706" s="39"/>
      <c r="Q706" s="39"/>
    </row>
    <row r="707" spans="13:17" ht="15.75" customHeight="1">
      <c r="M707" s="39"/>
      <c r="N707" s="39"/>
      <c r="O707" s="39"/>
      <c r="Q707" s="39"/>
    </row>
    <row r="708" spans="13:17" ht="15.75" customHeight="1">
      <c r="M708" s="39"/>
      <c r="N708" s="39"/>
      <c r="O708" s="39"/>
      <c r="Q708" s="39"/>
    </row>
    <row r="709" spans="13:17" ht="15.75" customHeight="1">
      <c r="M709" s="39"/>
      <c r="N709" s="39"/>
      <c r="O709" s="39"/>
      <c r="Q709" s="39"/>
    </row>
    <row r="710" spans="13:17" ht="15.75" customHeight="1">
      <c r="M710" s="39"/>
      <c r="N710" s="39"/>
      <c r="O710" s="39"/>
      <c r="Q710" s="39"/>
    </row>
    <row r="711" spans="13:17" ht="15.75" customHeight="1">
      <c r="M711" s="39"/>
      <c r="N711" s="39"/>
      <c r="O711" s="39"/>
      <c r="Q711" s="39"/>
    </row>
    <row r="712" spans="13:17" ht="15.75" customHeight="1">
      <c r="M712" s="39"/>
      <c r="N712" s="39"/>
      <c r="O712" s="39"/>
      <c r="Q712" s="39"/>
    </row>
    <row r="713" spans="13:17" ht="15.75" customHeight="1">
      <c r="M713" s="39"/>
      <c r="N713" s="39"/>
      <c r="O713" s="39"/>
      <c r="Q713" s="39"/>
    </row>
    <row r="714" spans="13:17" ht="15.75" customHeight="1">
      <c r="M714" s="39"/>
      <c r="N714" s="39"/>
      <c r="O714" s="39"/>
      <c r="Q714" s="39"/>
    </row>
    <row r="715" spans="13:17" ht="15.75" customHeight="1">
      <c r="M715" s="39"/>
      <c r="N715" s="39"/>
      <c r="O715" s="39"/>
      <c r="Q715" s="39"/>
    </row>
    <row r="716" spans="13:17" ht="15.75" customHeight="1">
      <c r="M716" s="39"/>
      <c r="N716" s="39"/>
      <c r="O716" s="39"/>
      <c r="Q716" s="39"/>
    </row>
    <row r="717" spans="13:17" ht="15.75" customHeight="1">
      <c r="M717" s="39"/>
      <c r="N717" s="39"/>
      <c r="O717" s="39"/>
      <c r="Q717" s="39"/>
    </row>
    <row r="718" spans="13:17" ht="15.75" customHeight="1">
      <c r="M718" s="39"/>
      <c r="N718" s="39"/>
      <c r="O718" s="39"/>
      <c r="Q718" s="39"/>
    </row>
    <row r="719" spans="13:17" ht="15.75" customHeight="1">
      <c r="M719" s="39"/>
      <c r="N719" s="39"/>
      <c r="O719" s="39"/>
      <c r="Q719" s="39"/>
    </row>
    <row r="720" spans="13:17" ht="15.75" customHeight="1">
      <c r="M720" s="39"/>
      <c r="N720" s="39"/>
      <c r="O720" s="39"/>
      <c r="Q720" s="39"/>
    </row>
    <row r="721" spans="13:17" ht="15.75" customHeight="1">
      <c r="M721" s="39"/>
      <c r="N721" s="39"/>
      <c r="O721" s="39"/>
      <c r="Q721" s="39"/>
    </row>
    <row r="722" spans="13:17" ht="15.75" customHeight="1">
      <c r="M722" s="39"/>
      <c r="N722" s="39"/>
      <c r="O722" s="39"/>
      <c r="Q722" s="39"/>
    </row>
    <row r="723" spans="13:17" ht="15.75" customHeight="1">
      <c r="M723" s="39"/>
      <c r="N723" s="39"/>
      <c r="O723" s="39"/>
      <c r="Q723" s="39"/>
    </row>
    <row r="724" spans="13:17" ht="15.75" customHeight="1">
      <c r="M724" s="39"/>
      <c r="N724" s="39"/>
      <c r="O724" s="39"/>
      <c r="Q724" s="39"/>
    </row>
    <row r="725" spans="13:17" ht="15.75" customHeight="1">
      <c r="M725" s="39"/>
      <c r="N725" s="39"/>
      <c r="O725" s="39"/>
      <c r="Q725" s="39"/>
    </row>
    <row r="726" spans="13:17" ht="15.75" customHeight="1">
      <c r="M726" s="39"/>
      <c r="N726" s="39"/>
      <c r="O726" s="39"/>
      <c r="Q726" s="39"/>
    </row>
    <row r="727" spans="13:17" ht="15.75" customHeight="1">
      <c r="M727" s="39"/>
      <c r="N727" s="39"/>
      <c r="O727" s="39"/>
      <c r="Q727" s="39"/>
    </row>
    <row r="728" spans="13:17" ht="15.75" customHeight="1">
      <c r="M728" s="39"/>
      <c r="N728" s="39"/>
      <c r="O728" s="39"/>
      <c r="Q728" s="39"/>
    </row>
    <row r="729" spans="13:17" ht="15.75" customHeight="1">
      <c r="M729" s="39"/>
      <c r="N729" s="39"/>
      <c r="O729" s="39"/>
      <c r="Q729" s="39"/>
    </row>
    <row r="730" spans="13:17" ht="15.75" customHeight="1">
      <c r="M730" s="39"/>
      <c r="N730" s="39"/>
      <c r="O730" s="39"/>
      <c r="Q730" s="39"/>
    </row>
    <row r="731" spans="13:17" ht="15.75" customHeight="1">
      <c r="M731" s="39"/>
      <c r="N731" s="39"/>
      <c r="O731" s="39"/>
      <c r="Q731" s="39"/>
    </row>
    <row r="732" spans="13:17" ht="15.75" customHeight="1">
      <c r="M732" s="39"/>
      <c r="N732" s="39"/>
      <c r="O732" s="39"/>
      <c r="Q732" s="39"/>
    </row>
    <row r="733" spans="13:17" ht="15.75" customHeight="1">
      <c r="M733" s="39"/>
      <c r="N733" s="39"/>
      <c r="O733" s="39"/>
      <c r="Q733" s="39"/>
    </row>
    <row r="734" spans="13:17" ht="15.75" customHeight="1">
      <c r="M734" s="39"/>
      <c r="N734" s="39"/>
      <c r="O734" s="39"/>
      <c r="Q734" s="39"/>
    </row>
    <row r="735" spans="13:17" ht="15.75" customHeight="1">
      <c r="M735" s="39"/>
      <c r="N735" s="39"/>
      <c r="O735" s="39"/>
      <c r="Q735" s="39"/>
    </row>
    <row r="736" spans="13:17" ht="15.75" customHeight="1">
      <c r="M736" s="39"/>
      <c r="N736" s="39"/>
      <c r="O736" s="39"/>
      <c r="Q736" s="39"/>
    </row>
    <row r="737" spans="13:17" ht="15.75" customHeight="1">
      <c r="M737" s="39"/>
      <c r="N737" s="39"/>
      <c r="O737" s="39"/>
      <c r="Q737" s="39"/>
    </row>
    <row r="738" spans="13:17" ht="15.75" customHeight="1">
      <c r="M738" s="39"/>
      <c r="N738" s="39"/>
      <c r="O738" s="39"/>
      <c r="Q738" s="39"/>
    </row>
    <row r="739" spans="13:17" ht="15.75" customHeight="1">
      <c r="M739" s="39"/>
      <c r="N739" s="39"/>
      <c r="O739" s="39"/>
      <c r="Q739" s="39"/>
    </row>
    <row r="740" spans="13:17" ht="15.75" customHeight="1">
      <c r="M740" s="39"/>
      <c r="N740" s="39"/>
      <c r="O740" s="39"/>
      <c r="Q740" s="39"/>
    </row>
    <row r="741" spans="13:17" ht="15.75" customHeight="1">
      <c r="M741" s="39"/>
      <c r="N741" s="39"/>
      <c r="O741" s="39"/>
      <c r="Q741" s="39"/>
    </row>
    <row r="742" spans="13:17" ht="15.75" customHeight="1">
      <c r="M742" s="39"/>
      <c r="N742" s="39"/>
      <c r="O742" s="39"/>
      <c r="Q742" s="39"/>
    </row>
    <row r="743" spans="13:17" ht="15.75" customHeight="1">
      <c r="M743" s="39"/>
      <c r="N743" s="39"/>
      <c r="O743" s="39"/>
      <c r="Q743" s="39"/>
    </row>
    <row r="744" spans="13:17" ht="15.75" customHeight="1">
      <c r="M744" s="39"/>
      <c r="N744" s="39"/>
      <c r="O744" s="39"/>
      <c r="Q744" s="39"/>
    </row>
    <row r="745" spans="13:17" ht="15.75" customHeight="1">
      <c r="M745" s="39"/>
      <c r="N745" s="39"/>
      <c r="O745" s="39"/>
      <c r="Q745" s="39"/>
    </row>
    <row r="746" spans="13:17" ht="15.75" customHeight="1">
      <c r="M746" s="39"/>
      <c r="N746" s="39"/>
      <c r="O746" s="39"/>
      <c r="Q746" s="39"/>
    </row>
    <row r="747" spans="13:17" ht="15.75" customHeight="1">
      <c r="M747" s="39"/>
      <c r="N747" s="39"/>
      <c r="O747" s="39"/>
      <c r="Q747" s="39"/>
    </row>
    <row r="748" spans="13:17" ht="15.75" customHeight="1">
      <c r="M748" s="39"/>
      <c r="N748" s="39"/>
      <c r="O748" s="39"/>
      <c r="Q748" s="39"/>
    </row>
    <row r="749" spans="13:17" ht="15.75" customHeight="1">
      <c r="M749" s="39"/>
      <c r="N749" s="39"/>
      <c r="O749" s="39"/>
      <c r="Q749" s="39"/>
    </row>
    <row r="750" spans="13:17" ht="15.75" customHeight="1">
      <c r="M750" s="39"/>
      <c r="N750" s="39"/>
      <c r="O750" s="39"/>
      <c r="Q750" s="39"/>
    </row>
    <row r="751" spans="13:17" ht="15.75" customHeight="1">
      <c r="M751" s="39"/>
      <c r="N751" s="39"/>
      <c r="O751" s="39"/>
      <c r="Q751" s="39"/>
    </row>
    <row r="752" spans="13:17" ht="15.75" customHeight="1">
      <c r="M752" s="39"/>
      <c r="N752" s="39"/>
      <c r="O752" s="39"/>
      <c r="Q752" s="39"/>
    </row>
    <row r="753" spans="13:17" ht="15.75" customHeight="1">
      <c r="M753" s="39"/>
      <c r="N753" s="39"/>
      <c r="O753" s="39"/>
      <c r="Q753" s="39"/>
    </row>
    <row r="754" spans="13:17" ht="15.75" customHeight="1">
      <c r="M754" s="39"/>
      <c r="N754" s="39"/>
      <c r="O754" s="39"/>
      <c r="Q754" s="39"/>
    </row>
    <row r="755" spans="13:17" ht="15.75" customHeight="1">
      <c r="M755" s="39"/>
      <c r="N755" s="39"/>
      <c r="O755" s="39"/>
      <c r="Q755" s="39"/>
    </row>
    <row r="756" spans="13:17" ht="15.75" customHeight="1">
      <c r="M756" s="39"/>
      <c r="N756" s="39"/>
      <c r="O756" s="39"/>
      <c r="Q756" s="39"/>
    </row>
    <row r="757" spans="13:17" ht="15.75" customHeight="1">
      <c r="M757" s="39"/>
      <c r="N757" s="39"/>
      <c r="O757" s="39"/>
      <c r="Q757" s="39"/>
    </row>
    <row r="758" spans="13:17" ht="15.75" customHeight="1">
      <c r="M758" s="39"/>
      <c r="N758" s="39"/>
      <c r="O758" s="39"/>
      <c r="Q758" s="39"/>
    </row>
    <row r="759" spans="13:17" ht="15.75" customHeight="1">
      <c r="M759" s="39"/>
      <c r="N759" s="39"/>
      <c r="O759" s="39"/>
      <c r="Q759" s="39"/>
    </row>
    <row r="760" spans="13:17" ht="15.75" customHeight="1">
      <c r="M760" s="39"/>
      <c r="N760" s="39"/>
      <c r="O760" s="39"/>
      <c r="Q760" s="39"/>
    </row>
    <row r="761" spans="13:17" ht="15.75" customHeight="1">
      <c r="M761" s="39"/>
      <c r="N761" s="39"/>
      <c r="O761" s="39"/>
      <c r="Q761" s="39"/>
    </row>
    <row r="762" spans="13:17" ht="15.75" customHeight="1">
      <c r="M762" s="39"/>
      <c r="N762" s="39"/>
      <c r="O762" s="39"/>
      <c r="Q762" s="39"/>
    </row>
    <row r="763" spans="13:17" ht="15.75" customHeight="1">
      <c r="M763" s="39"/>
      <c r="N763" s="39"/>
      <c r="O763" s="39"/>
      <c r="Q763" s="39"/>
    </row>
    <row r="764" spans="13:17" ht="15.75" customHeight="1">
      <c r="M764" s="39"/>
      <c r="N764" s="39"/>
      <c r="O764" s="39"/>
      <c r="Q764" s="39"/>
    </row>
    <row r="765" spans="13:17" ht="15.75" customHeight="1">
      <c r="M765" s="39"/>
      <c r="N765" s="39"/>
      <c r="O765" s="39"/>
      <c r="Q765" s="39"/>
    </row>
    <row r="766" spans="13:17" ht="15.75" customHeight="1">
      <c r="M766" s="39"/>
      <c r="N766" s="39"/>
      <c r="O766" s="39"/>
      <c r="Q766" s="39"/>
    </row>
    <row r="767" spans="13:17" ht="15.75" customHeight="1">
      <c r="M767" s="39"/>
      <c r="N767" s="39"/>
      <c r="O767" s="39"/>
      <c r="Q767" s="39"/>
    </row>
    <row r="768" spans="13:17" ht="15.75" customHeight="1">
      <c r="M768" s="39"/>
      <c r="N768" s="39"/>
      <c r="O768" s="39"/>
      <c r="Q768" s="39"/>
    </row>
    <row r="769" spans="13:17" ht="15.75" customHeight="1">
      <c r="M769" s="39"/>
      <c r="N769" s="39"/>
      <c r="O769" s="39"/>
      <c r="Q769" s="39"/>
    </row>
    <row r="770" spans="13:17" ht="15.75" customHeight="1">
      <c r="M770" s="39"/>
      <c r="N770" s="39"/>
      <c r="O770" s="39"/>
      <c r="Q770" s="39"/>
    </row>
    <row r="771" spans="13:17" ht="15.75" customHeight="1">
      <c r="M771" s="39"/>
      <c r="N771" s="39"/>
      <c r="O771" s="39"/>
      <c r="Q771" s="39"/>
    </row>
    <row r="772" spans="13:17" ht="15.75" customHeight="1">
      <c r="M772" s="39"/>
      <c r="N772" s="39"/>
      <c r="O772" s="39"/>
      <c r="Q772" s="39"/>
    </row>
    <row r="773" spans="13:17" ht="15.75" customHeight="1">
      <c r="M773" s="39"/>
      <c r="N773" s="39"/>
      <c r="O773" s="39"/>
      <c r="Q773" s="39"/>
    </row>
    <row r="774" spans="13:17" ht="15.75" customHeight="1">
      <c r="M774" s="39"/>
      <c r="N774" s="39"/>
      <c r="O774" s="39"/>
      <c r="Q774" s="39"/>
    </row>
    <row r="775" spans="13:17" ht="15.75" customHeight="1">
      <c r="M775" s="39"/>
      <c r="N775" s="39"/>
      <c r="O775" s="39"/>
      <c r="Q775" s="39"/>
    </row>
    <row r="776" spans="13:17" ht="15.75" customHeight="1">
      <c r="M776" s="39"/>
      <c r="N776" s="39"/>
      <c r="O776" s="39"/>
      <c r="Q776" s="39"/>
    </row>
    <row r="777" spans="13:17" ht="15.75" customHeight="1">
      <c r="M777" s="39"/>
      <c r="N777" s="39"/>
      <c r="O777" s="39"/>
      <c r="Q777" s="39"/>
    </row>
    <row r="778" spans="13:17" ht="15.75" customHeight="1">
      <c r="M778" s="39"/>
      <c r="N778" s="39"/>
      <c r="O778" s="39"/>
      <c r="Q778" s="39"/>
    </row>
    <row r="779" spans="13:17" ht="15.75" customHeight="1">
      <c r="M779" s="39"/>
      <c r="N779" s="39"/>
      <c r="O779" s="39"/>
      <c r="Q779" s="39"/>
    </row>
    <row r="780" spans="13:17" ht="15.75" customHeight="1">
      <c r="M780" s="39"/>
      <c r="N780" s="39"/>
      <c r="O780" s="39"/>
      <c r="Q780" s="39"/>
    </row>
    <row r="781" spans="13:17" ht="15.75" customHeight="1">
      <c r="M781" s="39"/>
      <c r="N781" s="39"/>
      <c r="O781" s="39"/>
      <c r="Q781" s="39"/>
    </row>
    <row r="782" spans="13:17" ht="15.75" customHeight="1">
      <c r="M782" s="39"/>
      <c r="N782" s="39"/>
      <c r="O782" s="39"/>
      <c r="Q782" s="39"/>
    </row>
    <row r="783" spans="13:17" ht="15.75" customHeight="1">
      <c r="M783" s="39"/>
      <c r="N783" s="39"/>
      <c r="O783" s="39"/>
      <c r="Q783" s="39"/>
    </row>
    <row r="784" spans="13:17" ht="15.75" customHeight="1">
      <c r="M784" s="39"/>
      <c r="N784" s="39"/>
      <c r="O784" s="39"/>
      <c r="Q784" s="39"/>
    </row>
    <row r="785" spans="13:17" ht="15.75" customHeight="1">
      <c r="M785" s="39"/>
      <c r="N785" s="39"/>
      <c r="O785" s="39"/>
      <c r="Q785" s="39"/>
    </row>
    <row r="786" spans="13:17" ht="15.75" customHeight="1">
      <c r="M786" s="39"/>
      <c r="N786" s="39"/>
      <c r="O786" s="39"/>
      <c r="Q786" s="39"/>
    </row>
    <row r="787" spans="13:17" ht="15.75" customHeight="1">
      <c r="M787" s="39"/>
      <c r="N787" s="39"/>
      <c r="O787" s="39"/>
      <c r="Q787" s="39"/>
    </row>
    <row r="788" spans="13:17" ht="15.75" customHeight="1">
      <c r="M788" s="39"/>
      <c r="N788" s="39"/>
      <c r="O788" s="39"/>
      <c r="Q788" s="39"/>
    </row>
    <row r="789" spans="13:17" ht="15.75" customHeight="1">
      <c r="M789" s="39"/>
      <c r="N789" s="39"/>
      <c r="O789" s="39"/>
      <c r="Q789" s="39"/>
    </row>
    <row r="790" spans="13:17" ht="15.75" customHeight="1">
      <c r="M790" s="39"/>
      <c r="N790" s="39"/>
      <c r="O790" s="39"/>
      <c r="Q790" s="39"/>
    </row>
    <row r="791" spans="13:17" ht="15.75" customHeight="1">
      <c r="M791" s="39"/>
      <c r="N791" s="39"/>
      <c r="O791" s="39"/>
      <c r="Q791" s="39"/>
    </row>
    <row r="792" spans="13:17" ht="15.75" customHeight="1">
      <c r="M792" s="39"/>
      <c r="N792" s="39"/>
      <c r="O792" s="39"/>
      <c r="Q792" s="39"/>
    </row>
    <row r="793" spans="13:17" ht="15.75" customHeight="1">
      <c r="M793" s="39"/>
      <c r="N793" s="39"/>
      <c r="O793" s="39"/>
      <c r="Q793" s="39"/>
    </row>
    <row r="794" spans="13:17" ht="15.75" customHeight="1">
      <c r="M794" s="39"/>
      <c r="N794" s="39"/>
      <c r="O794" s="39"/>
      <c r="Q794" s="39"/>
    </row>
    <row r="795" spans="13:17" ht="15.75" customHeight="1">
      <c r="M795" s="39"/>
      <c r="N795" s="39"/>
      <c r="O795" s="39"/>
      <c r="Q795" s="39"/>
    </row>
    <row r="796" spans="13:17" ht="15.75" customHeight="1">
      <c r="M796" s="39"/>
      <c r="N796" s="39"/>
      <c r="O796" s="39"/>
      <c r="Q796" s="39"/>
    </row>
    <row r="797" spans="13:17" ht="15.75" customHeight="1">
      <c r="M797" s="39"/>
      <c r="N797" s="39"/>
      <c r="O797" s="39"/>
      <c r="Q797" s="39"/>
    </row>
    <row r="798" spans="13:17" ht="15.75" customHeight="1">
      <c r="M798" s="39"/>
      <c r="N798" s="39"/>
      <c r="O798" s="39"/>
      <c r="Q798" s="39"/>
    </row>
    <row r="799" spans="13:17" ht="15.75" customHeight="1">
      <c r="M799" s="39"/>
      <c r="N799" s="39"/>
      <c r="O799" s="39"/>
      <c r="Q799" s="39"/>
    </row>
    <row r="800" spans="13:17" ht="15.75" customHeight="1">
      <c r="M800" s="39"/>
      <c r="N800" s="39"/>
      <c r="O800" s="39"/>
      <c r="Q800" s="39"/>
    </row>
    <row r="801" spans="13:17" ht="15.75" customHeight="1">
      <c r="M801" s="39"/>
      <c r="N801" s="39"/>
      <c r="O801" s="39"/>
      <c r="Q801" s="39"/>
    </row>
    <row r="802" spans="13:17" ht="15.75" customHeight="1">
      <c r="M802" s="39"/>
      <c r="N802" s="39"/>
      <c r="O802" s="39"/>
      <c r="Q802" s="39"/>
    </row>
    <row r="803" spans="13:17" ht="15.75" customHeight="1">
      <c r="M803" s="39"/>
      <c r="N803" s="39"/>
      <c r="O803" s="39"/>
      <c r="Q803" s="39"/>
    </row>
    <row r="804" spans="13:17" ht="15.75" customHeight="1">
      <c r="M804" s="39"/>
      <c r="N804" s="39"/>
      <c r="O804" s="39"/>
      <c r="Q804" s="39"/>
    </row>
    <row r="805" spans="13:17" ht="15.75" customHeight="1">
      <c r="M805" s="39"/>
      <c r="N805" s="39"/>
      <c r="O805" s="39"/>
      <c r="Q805" s="39"/>
    </row>
    <row r="806" spans="13:17" ht="15.75" customHeight="1">
      <c r="M806" s="39"/>
      <c r="N806" s="39"/>
      <c r="O806" s="39"/>
      <c r="Q806" s="39"/>
    </row>
    <row r="807" spans="13:17" ht="15.75" customHeight="1">
      <c r="M807" s="39"/>
      <c r="N807" s="39"/>
      <c r="O807" s="39"/>
      <c r="Q807" s="39"/>
    </row>
    <row r="808" spans="13:17" ht="15.75" customHeight="1">
      <c r="M808" s="39"/>
      <c r="N808" s="39"/>
      <c r="O808" s="39"/>
      <c r="Q808" s="39"/>
    </row>
    <row r="809" spans="13:17" ht="15.75" customHeight="1">
      <c r="M809" s="39"/>
      <c r="N809" s="39"/>
      <c r="O809" s="39"/>
      <c r="Q809" s="39"/>
    </row>
    <row r="810" spans="13:17" ht="15.75" customHeight="1">
      <c r="M810" s="39"/>
      <c r="N810" s="39"/>
      <c r="O810" s="39"/>
      <c r="Q810" s="39"/>
    </row>
    <row r="811" spans="13:17" ht="15.75" customHeight="1">
      <c r="M811" s="39"/>
      <c r="N811" s="39"/>
      <c r="O811" s="39"/>
      <c r="Q811" s="39"/>
    </row>
    <row r="812" spans="13:17" ht="15.75" customHeight="1">
      <c r="M812" s="39"/>
      <c r="N812" s="39"/>
      <c r="O812" s="39"/>
      <c r="Q812" s="39"/>
    </row>
    <row r="813" spans="13:17" ht="15.75" customHeight="1">
      <c r="M813" s="39"/>
      <c r="N813" s="39"/>
      <c r="O813" s="39"/>
      <c r="Q813" s="39"/>
    </row>
    <row r="814" spans="13:17" ht="15.75" customHeight="1">
      <c r="M814" s="39"/>
      <c r="N814" s="39"/>
      <c r="O814" s="39"/>
      <c r="Q814" s="39"/>
    </row>
    <row r="815" spans="13:17" ht="15.75" customHeight="1">
      <c r="M815" s="39"/>
      <c r="N815" s="39"/>
      <c r="O815" s="39"/>
      <c r="Q815" s="39"/>
    </row>
    <row r="816" spans="13:17" ht="15.75" customHeight="1">
      <c r="M816" s="39"/>
      <c r="N816" s="39"/>
      <c r="O816" s="39"/>
      <c r="Q816" s="39"/>
    </row>
    <row r="817" spans="13:17" ht="15.75" customHeight="1">
      <c r="M817" s="39"/>
      <c r="N817" s="39"/>
      <c r="O817" s="39"/>
      <c r="Q817" s="39"/>
    </row>
    <row r="818" spans="13:17" ht="15.75" customHeight="1">
      <c r="M818" s="39"/>
      <c r="N818" s="39"/>
      <c r="O818" s="39"/>
      <c r="Q818" s="39"/>
    </row>
    <row r="819" spans="13:17" ht="15.75" customHeight="1">
      <c r="M819" s="39"/>
      <c r="N819" s="39"/>
      <c r="O819" s="39"/>
      <c r="Q819" s="39"/>
    </row>
    <row r="820" spans="13:17" ht="15.75" customHeight="1">
      <c r="M820" s="39"/>
      <c r="N820" s="39"/>
      <c r="O820" s="39"/>
      <c r="Q820" s="39"/>
    </row>
    <row r="821" spans="13:17" ht="15.75" customHeight="1">
      <c r="M821" s="39"/>
      <c r="N821" s="39"/>
      <c r="O821" s="39"/>
      <c r="Q821" s="39"/>
    </row>
    <row r="822" spans="13:17" ht="15.75" customHeight="1">
      <c r="M822" s="39"/>
      <c r="N822" s="39"/>
      <c r="O822" s="39"/>
      <c r="Q822" s="39"/>
    </row>
    <row r="823" spans="13:17" ht="15.75" customHeight="1">
      <c r="M823" s="39"/>
      <c r="N823" s="39"/>
      <c r="O823" s="39"/>
      <c r="Q823" s="39"/>
    </row>
    <row r="824" spans="13:17" ht="15.75" customHeight="1">
      <c r="M824" s="39"/>
      <c r="N824" s="39"/>
      <c r="O824" s="39"/>
      <c r="Q824" s="39"/>
    </row>
    <row r="825" spans="13:17" ht="15.75" customHeight="1">
      <c r="M825" s="39"/>
      <c r="N825" s="39"/>
      <c r="O825" s="39"/>
      <c r="Q825" s="39"/>
    </row>
    <row r="826" spans="13:17" ht="15.75" customHeight="1">
      <c r="M826" s="39"/>
      <c r="N826" s="39"/>
      <c r="O826" s="39"/>
      <c r="Q826" s="39"/>
    </row>
    <row r="827" spans="13:17" ht="15.75" customHeight="1">
      <c r="M827" s="39"/>
      <c r="N827" s="39"/>
      <c r="O827" s="39"/>
      <c r="Q827" s="39"/>
    </row>
    <row r="828" spans="13:17" ht="15.75" customHeight="1">
      <c r="M828" s="39"/>
      <c r="N828" s="39"/>
      <c r="O828" s="39"/>
      <c r="Q828" s="39"/>
    </row>
    <row r="829" spans="13:17" ht="15.75" customHeight="1">
      <c r="M829" s="39"/>
      <c r="N829" s="39"/>
      <c r="O829" s="39"/>
      <c r="Q829" s="39"/>
    </row>
    <row r="830" spans="13:17" ht="15.75" customHeight="1">
      <c r="M830" s="39"/>
      <c r="N830" s="39"/>
      <c r="O830" s="39"/>
      <c r="Q830" s="39"/>
    </row>
    <row r="831" spans="13:17" ht="15.75" customHeight="1">
      <c r="M831" s="39"/>
      <c r="N831" s="39"/>
      <c r="O831" s="39"/>
      <c r="Q831" s="39"/>
    </row>
    <row r="832" spans="13:17" ht="15.75" customHeight="1">
      <c r="M832" s="39"/>
      <c r="N832" s="39"/>
      <c r="O832" s="39"/>
      <c r="Q832" s="39"/>
    </row>
    <row r="833" spans="13:17" ht="15.75" customHeight="1">
      <c r="M833" s="39"/>
      <c r="N833" s="39"/>
      <c r="O833" s="39"/>
      <c r="Q833" s="39"/>
    </row>
    <row r="834" spans="13:17" ht="15.75" customHeight="1">
      <c r="M834" s="39"/>
      <c r="N834" s="39"/>
      <c r="O834" s="39"/>
      <c r="Q834" s="39"/>
    </row>
    <row r="835" spans="13:17" ht="15.75" customHeight="1">
      <c r="M835" s="39"/>
      <c r="N835" s="39"/>
      <c r="O835" s="39"/>
      <c r="Q835" s="39"/>
    </row>
    <row r="836" spans="13:17" ht="15.75" customHeight="1">
      <c r="M836" s="39"/>
      <c r="N836" s="39"/>
      <c r="O836" s="39"/>
      <c r="Q836" s="39"/>
    </row>
    <row r="837" spans="13:17" ht="15.75" customHeight="1">
      <c r="M837" s="39"/>
      <c r="N837" s="39"/>
      <c r="O837" s="39"/>
      <c r="Q837" s="39"/>
    </row>
    <row r="838" spans="13:17" ht="15.75" customHeight="1">
      <c r="M838" s="39"/>
      <c r="N838" s="39"/>
      <c r="O838" s="39"/>
      <c r="Q838" s="39"/>
    </row>
    <row r="839" spans="13:17" ht="15.75" customHeight="1">
      <c r="M839" s="39"/>
      <c r="N839" s="39"/>
      <c r="O839" s="39"/>
      <c r="Q839" s="39"/>
    </row>
    <row r="840" spans="13:17" ht="15.75" customHeight="1">
      <c r="M840" s="39"/>
      <c r="N840" s="39"/>
      <c r="O840" s="39"/>
      <c r="Q840" s="39"/>
    </row>
    <row r="841" spans="13:17" ht="15.75" customHeight="1">
      <c r="M841" s="39"/>
      <c r="N841" s="39"/>
      <c r="O841" s="39"/>
      <c r="Q841" s="39"/>
    </row>
    <row r="842" spans="13:17" ht="15.75" customHeight="1">
      <c r="M842" s="39"/>
      <c r="N842" s="39"/>
      <c r="O842" s="39"/>
      <c r="Q842" s="39"/>
    </row>
    <row r="843" spans="13:17" ht="15.75" customHeight="1">
      <c r="M843" s="39"/>
      <c r="N843" s="39"/>
      <c r="O843" s="39"/>
      <c r="Q843" s="39"/>
    </row>
    <row r="844" spans="13:17" ht="15.75" customHeight="1">
      <c r="M844" s="39"/>
      <c r="N844" s="39"/>
      <c r="O844" s="39"/>
      <c r="Q844" s="39"/>
    </row>
    <row r="845" spans="13:17" ht="15.75" customHeight="1">
      <c r="M845" s="39"/>
      <c r="N845" s="39"/>
      <c r="O845" s="39"/>
      <c r="Q845" s="39"/>
    </row>
    <row r="846" spans="13:17" ht="15.75" customHeight="1">
      <c r="M846" s="39"/>
      <c r="N846" s="39"/>
      <c r="O846" s="39"/>
      <c r="Q846" s="39"/>
    </row>
    <row r="847" spans="13:17" ht="15.75" customHeight="1">
      <c r="M847" s="39"/>
      <c r="N847" s="39"/>
      <c r="O847" s="39"/>
      <c r="Q847" s="39"/>
    </row>
    <row r="848" spans="13:17" ht="15.75" customHeight="1">
      <c r="M848" s="39"/>
      <c r="N848" s="39"/>
      <c r="O848" s="39"/>
      <c r="Q848" s="39"/>
    </row>
    <row r="849" spans="13:17" ht="15.75" customHeight="1">
      <c r="M849" s="39"/>
      <c r="N849" s="39"/>
      <c r="O849" s="39"/>
      <c r="Q849" s="39"/>
    </row>
    <row r="850" spans="13:17" ht="15.75" customHeight="1">
      <c r="M850" s="39"/>
      <c r="N850" s="39"/>
      <c r="O850" s="39"/>
      <c r="Q850" s="39"/>
    </row>
    <row r="851" spans="13:17" ht="15.75" customHeight="1">
      <c r="M851" s="39"/>
      <c r="N851" s="39"/>
      <c r="O851" s="39"/>
      <c r="Q851" s="39"/>
    </row>
    <row r="852" spans="13:17" ht="15.75" customHeight="1">
      <c r="M852" s="39"/>
      <c r="N852" s="39"/>
      <c r="O852" s="39"/>
      <c r="Q852" s="39"/>
    </row>
    <row r="853" spans="13:17" ht="15.75" customHeight="1">
      <c r="M853" s="39"/>
      <c r="N853" s="39"/>
      <c r="O853" s="39"/>
      <c r="Q853" s="39"/>
    </row>
    <row r="854" spans="13:17" ht="15.75" customHeight="1">
      <c r="M854" s="39"/>
      <c r="N854" s="39"/>
      <c r="O854" s="39"/>
      <c r="Q854" s="39"/>
    </row>
    <row r="855" spans="13:17" ht="15.75" customHeight="1">
      <c r="M855" s="39"/>
      <c r="N855" s="39"/>
      <c r="O855" s="39"/>
      <c r="Q855" s="39"/>
    </row>
    <row r="856" spans="13:17" ht="15.75" customHeight="1">
      <c r="M856" s="39"/>
      <c r="N856" s="39"/>
      <c r="O856" s="39"/>
      <c r="Q856" s="39"/>
    </row>
    <row r="857" spans="13:17" ht="15.75" customHeight="1">
      <c r="M857" s="39"/>
      <c r="N857" s="39"/>
      <c r="O857" s="39"/>
      <c r="Q857" s="39"/>
    </row>
    <row r="858" spans="13:17" ht="15.75" customHeight="1">
      <c r="M858" s="39"/>
      <c r="N858" s="39"/>
      <c r="O858" s="39"/>
      <c r="Q858" s="39"/>
    </row>
    <row r="859" spans="13:17" ht="15.75" customHeight="1">
      <c r="M859" s="39"/>
      <c r="N859" s="39"/>
      <c r="O859" s="39"/>
      <c r="Q859" s="39"/>
    </row>
    <row r="860" spans="13:17" ht="15.75" customHeight="1">
      <c r="M860" s="39"/>
      <c r="N860" s="39"/>
      <c r="O860" s="39"/>
      <c r="Q860" s="39"/>
    </row>
    <row r="861" spans="13:17" ht="15.75" customHeight="1">
      <c r="M861" s="39"/>
      <c r="N861" s="39"/>
      <c r="O861" s="39"/>
      <c r="Q861" s="39"/>
    </row>
    <row r="862" spans="13:17" ht="15.75" customHeight="1">
      <c r="M862" s="39"/>
      <c r="N862" s="39"/>
      <c r="O862" s="39"/>
      <c r="Q862" s="39"/>
    </row>
    <row r="863" spans="13:17" ht="15.75" customHeight="1">
      <c r="M863" s="39"/>
      <c r="N863" s="39"/>
      <c r="O863" s="39"/>
      <c r="Q863" s="39"/>
    </row>
    <row r="864" spans="13:17" ht="15.75" customHeight="1">
      <c r="M864" s="39"/>
      <c r="N864" s="39"/>
      <c r="O864" s="39"/>
      <c r="Q864" s="39"/>
    </row>
    <row r="865" spans="13:17" ht="15.75" customHeight="1">
      <c r="M865" s="39"/>
      <c r="N865" s="39"/>
      <c r="O865" s="39"/>
      <c r="Q865" s="39"/>
    </row>
    <row r="866" spans="13:17" ht="15.75" customHeight="1">
      <c r="M866" s="39"/>
      <c r="N866" s="39"/>
      <c r="O866" s="39"/>
      <c r="Q866" s="39"/>
    </row>
    <row r="867" spans="13:17" ht="15.75" customHeight="1">
      <c r="M867" s="39"/>
      <c r="N867" s="39"/>
      <c r="O867" s="39"/>
      <c r="Q867" s="39"/>
    </row>
    <row r="868" spans="13:17" ht="15.75" customHeight="1">
      <c r="M868" s="39"/>
      <c r="N868" s="39"/>
      <c r="O868" s="39"/>
      <c r="Q868" s="39"/>
    </row>
    <row r="869" spans="13:17" ht="15.75" customHeight="1">
      <c r="M869" s="39"/>
      <c r="N869" s="39"/>
      <c r="O869" s="39"/>
      <c r="Q869" s="39"/>
    </row>
    <row r="870" spans="13:17" ht="15.75" customHeight="1">
      <c r="M870" s="39"/>
      <c r="N870" s="39"/>
      <c r="O870" s="39"/>
      <c r="Q870" s="39"/>
    </row>
    <row r="871" spans="13:17" ht="15.75" customHeight="1">
      <c r="M871" s="39"/>
      <c r="N871" s="39"/>
      <c r="O871" s="39"/>
      <c r="Q871" s="39"/>
    </row>
    <row r="872" spans="13:17" ht="15.75" customHeight="1">
      <c r="M872" s="39"/>
      <c r="N872" s="39"/>
      <c r="O872" s="39"/>
      <c r="Q872" s="39"/>
    </row>
    <row r="873" spans="13:17" ht="15.75" customHeight="1">
      <c r="M873" s="39"/>
      <c r="N873" s="39"/>
      <c r="O873" s="39"/>
      <c r="Q873" s="39"/>
    </row>
    <row r="874" spans="13:17" ht="15.75" customHeight="1">
      <c r="M874" s="39"/>
      <c r="N874" s="39"/>
      <c r="O874" s="39"/>
      <c r="Q874" s="39"/>
    </row>
    <row r="875" spans="13:17" ht="15.75" customHeight="1">
      <c r="M875" s="39"/>
      <c r="N875" s="39"/>
      <c r="O875" s="39"/>
      <c r="Q875" s="39"/>
    </row>
    <row r="876" spans="13:17" ht="15.75" customHeight="1">
      <c r="M876" s="39"/>
      <c r="N876" s="39"/>
      <c r="O876" s="39"/>
      <c r="Q876" s="39"/>
    </row>
    <row r="877" spans="13:17" ht="15.75" customHeight="1">
      <c r="M877" s="39"/>
      <c r="N877" s="39"/>
      <c r="O877" s="39"/>
      <c r="Q877" s="39"/>
    </row>
    <row r="878" spans="13:17" ht="15.75" customHeight="1">
      <c r="M878" s="39"/>
      <c r="N878" s="39"/>
      <c r="O878" s="39"/>
      <c r="Q878" s="39"/>
    </row>
    <row r="879" spans="13:17" ht="15.75" customHeight="1">
      <c r="M879" s="39"/>
      <c r="N879" s="39"/>
      <c r="O879" s="39"/>
      <c r="Q879" s="39"/>
    </row>
    <row r="880" spans="13:17" ht="15.75" customHeight="1">
      <c r="M880" s="39"/>
      <c r="N880" s="39"/>
      <c r="O880" s="39"/>
      <c r="Q880" s="39"/>
    </row>
    <row r="881" spans="13:17" ht="15.75" customHeight="1">
      <c r="M881" s="39"/>
      <c r="N881" s="39"/>
      <c r="O881" s="39"/>
      <c r="Q881" s="39"/>
    </row>
    <row r="882" spans="13:17" ht="15.75" customHeight="1">
      <c r="M882" s="39"/>
      <c r="N882" s="39"/>
      <c r="O882" s="39"/>
      <c r="Q882" s="39"/>
    </row>
    <row r="883" spans="13:17" ht="15.75" customHeight="1">
      <c r="M883" s="39"/>
      <c r="N883" s="39"/>
      <c r="O883" s="39"/>
      <c r="Q883" s="39"/>
    </row>
    <row r="884" spans="13:17" ht="15.75" customHeight="1">
      <c r="M884" s="39"/>
      <c r="N884" s="39"/>
      <c r="O884" s="39"/>
      <c r="Q884" s="39"/>
    </row>
    <row r="885" spans="13:17" ht="15.75" customHeight="1">
      <c r="M885" s="39"/>
      <c r="N885" s="39"/>
      <c r="O885" s="39"/>
      <c r="Q885" s="39"/>
    </row>
    <row r="886" spans="13:17" ht="15.75" customHeight="1">
      <c r="M886" s="39"/>
      <c r="N886" s="39"/>
      <c r="O886" s="39"/>
      <c r="Q886" s="39"/>
    </row>
    <row r="887" spans="13:17" ht="15.75" customHeight="1">
      <c r="M887" s="39"/>
      <c r="N887" s="39"/>
      <c r="O887" s="39"/>
      <c r="Q887" s="39"/>
    </row>
    <row r="888" spans="13:17" ht="15.75" customHeight="1">
      <c r="M888" s="39"/>
      <c r="N888" s="39"/>
      <c r="O888" s="39"/>
      <c r="Q888" s="39"/>
    </row>
    <row r="889" spans="13:17" ht="15.75" customHeight="1">
      <c r="M889" s="39"/>
      <c r="N889" s="39"/>
      <c r="O889" s="39"/>
      <c r="Q889" s="39"/>
    </row>
    <row r="890" spans="13:17" ht="15.75" customHeight="1">
      <c r="M890" s="39"/>
      <c r="N890" s="39"/>
      <c r="O890" s="39"/>
      <c r="Q890" s="39"/>
    </row>
    <row r="891" spans="13:17" ht="15.75" customHeight="1">
      <c r="M891" s="39"/>
      <c r="N891" s="39"/>
      <c r="O891" s="39"/>
      <c r="Q891" s="39"/>
    </row>
    <row r="892" spans="13:17" ht="15.75" customHeight="1">
      <c r="M892" s="39"/>
      <c r="N892" s="39"/>
      <c r="O892" s="39"/>
      <c r="Q892" s="39"/>
    </row>
    <row r="893" spans="13:17" ht="15.75" customHeight="1">
      <c r="M893" s="39"/>
      <c r="N893" s="39"/>
      <c r="O893" s="39"/>
      <c r="Q893" s="39"/>
    </row>
    <row r="894" spans="13:17" ht="15.75" customHeight="1">
      <c r="M894" s="39"/>
      <c r="N894" s="39"/>
      <c r="O894" s="39"/>
      <c r="Q894" s="39"/>
    </row>
    <row r="895" spans="13:17" ht="15.75" customHeight="1">
      <c r="M895" s="39"/>
      <c r="N895" s="39"/>
      <c r="O895" s="39"/>
      <c r="Q895" s="39"/>
    </row>
    <row r="896" spans="13:17" ht="15.75" customHeight="1">
      <c r="M896" s="39"/>
      <c r="N896" s="39"/>
      <c r="O896" s="39"/>
      <c r="Q896" s="39"/>
    </row>
    <row r="897" spans="13:17" ht="15.75" customHeight="1">
      <c r="M897" s="39"/>
      <c r="N897" s="39"/>
      <c r="O897" s="39"/>
      <c r="Q897" s="39"/>
    </row>
    <row r="898" spans="13:17" ht="15.75" customHeight="1">
      <c r="M898" s="39"/>
      <c r="N898" s="39"/>
      <c r="O898" s="39"/>
      <c r="Q898" s="39"/>
    </row>
    <row r="899" spans="13:17" ht="15.75" customHeight="1">
      <c r="M899" s="39"/>
      <c r="N899" s="39"/>
      <c r="O899" s="39"/>
      <c r="Q899" s="39"/>
    </row>
    <row r="900" spans="13:17" ht="15.75" customHeight="1">
      <c r="M900" s="39"/>
      <c r="N900" s="39"/>
      <c r="O900" s="39"/>
      <c r="Q900" s="39"/>
    </row>
    <row r="901" spans="13:17" ht="15.75" customHeight="1">
      <c r="M901" s="39"/>
      <c r="N901" s="39"/>
      <c r="O901" s="39"/>
      <c r="Q901" s="39"/>
    </row>
    <row r="902" spans="13:17" ht="15.75" customHeight="1">
      <c r="M902" s="39"/>
      <c r="N902" s="39"/>
      <c r="O902" s="39"/>
      <c r="Q902" s="39"/>
    </row>
    <row r="903" spans="13:17" ht="15.75" customHeight="1">
      <c r="M903" s="39"/>
      <c r="N903" s="39"/>
      <c r="O903" s="39"/>
      <c r="Q903" s="39"/>
    </row>
    <row r="904" spans="13:17" ht="15.75" customHeight="1">
      <c r="M904" s="39"/>
      <c r="N904" s="39"/>
      <c r="O904" s="39"/>
      <c r="Q904" s="39"/>
    </row>
    <row r="905" spans="13:17" ht="15.75" customHeight="1">
      <c r="M905" s="39"/>
      <c r="N905" s="39"/>
      <c r="O905" s="39"/>
      <c r="Q905" s="39"/>
    </row>
    <row r="906" spans="13:17" ht="15.75" customHeight="1">
      <c r="M906" s="39"/>
      <c r="N906" s="39"/>
      <c r="O906" s="39"/>
      <c r="Q906" s="39"/>
    </row>
    <row r="907" spans="13:17" ht="15.75" customHeight="1">
      <c r="M907" s="39"/>
      <c r="N907" s="39"/>
      <c r="O907" s="39"/>
      <c r="Q907" s="39"/>
    </row>
    <row r="908" spans="13:17" ht="15.75" customHeight="1">
      <c r="M908" s="39"/>
      <c r="N908" s="39"/>
      <c r="O908" s="39"/>
      <c r="Q908" s="39"/>
    </row>
    <row r="909" spans="13:17" ht="15.75" customHeight="1">
      <c r="M909" s="39"/>
      <c r="N909" s="39"/>
      <c r="O909" s="39"/>
      <c r="Q909" s="39"/>
    </row>
    <row r="910" spans="13:17" ht="15.75" customHeight="1">
      <c r="M910" s="39"/>
      <c r="N910" s="39"/>
      <c r="O910" s="39"/>
      <c r="Q910" s="39"/>
    </row>
    <row r="911" spans="13:17" ht="15.75" customHeight="1">
      <c r="M911" s="39"/>
      <c r="N911" s="39"/>
      <c r="O911" s="39"/>
      <c r="Q911" s="39"/>
    </row>
    <row r="912" spans="13:17" ht="15.75" customHeight="1">
      <c r="M912" s="39"/>
      <c r="N912" s="39"/>
      <c r="O912" s="39"/>
      <c r="Q912" s="39"/>
    </row>
    <row r="913" spans="13:17" ht="15.75" customHeight="1">
      <c r="M913" s="39"/>
      <c r="N913" s="39"/>
      <c r="O913" s="39"/>
      <c r="Q913" s="39"/>
    </row>
    <row r="914" spans="13:17" ht="15.75" customHeight="1">
      <c r="M914" s="39"/>
      <c r="N914" s="39"/>
      <c r="O914" s="39"/>
      <c r="Q914" s="39"/>
    </row>
    <row r="915" spans="13:17" ht="15.75" customHeight="1">
      <c r="M915" s="39"/>
      <c r="N915" s="39"/>
      <c r="O915" s="39"/>
      <c r="Q915" s="39"/>
    </row>
    <row r="916" spans="13:17" ht="15.75" customHeight="1">
      <c r="M916" s="39"/>
      <c r="N916" s="39"/>
      <c r="O916" s="39"/>
      <c r="Q916" s="39"/>
    </row>
    <row r="917" spans="13:17" ht="15.75" customHeight="1">
      <c r="M917" s="39"/>
      <c r="N917" s="39"/>
      <c r="O917" s="39"/>
      <c r="Q917" s="39"/>
    </row>
    <row r="918" spans="13:17" ht="15.75" customHeight="1">
      <c r="M918" s="39"/>
      <c r="N918" s="39"/>
      <c r="O918" s="39"/>
      <c r="Q918" s="39"/>
    </row>
    <row r="919" spans="13:17" ht="15.75" customHeight="1">
      <c r="M919" s="39"/>
      <c r="N919" s="39"/>
      <c r="O919" s="39"/>
      <c r="Q919" s="39"/>
    </row>
    <row r="920" spans="13:17" ht="15.75" customHeight="1">
      <c r="M920" s="39"/>
      <c r="N920" s="39"/>
      <c r="O920" s="39"/>
      <c r="Q920" s="39"/>
    </row>
    <row r="921" spans="13:17" ht="15.75" customHeight="1">
      <c r="M921" s="39"/>
      <c r="N921" s="39"/>
      <c r="O921" s="39"/>
      <c r="Q921" s="39"/>
    </row>
    <row r="922" spans="13:17" ht="15.75" customHeight="1">
      <c r="M922" s="39"/>
      <c r="N922" s="39"/>
      <c r="O922" s="39"/>
      <c r="Q922" s="39"/>
    </row>
    <row r="923" spans="13:17" ht="15.75" customHeight="1">
      <c r="M923" s="39"/>
      <c r="N923" s="39"/>
      <c r="O923" s="39"/>
      <c r="Q923" s="39"/>
    </row>
    <row r="924" spans="13:17" ht="15.75" customHeight="1">
      <c r="M924" s="39"/>
      <c r="N924" s="39"/>
      <c r="O924" s="39"/>
      <c r="Q924" s="39"/>
    </row>
    <row r="925" spans="13:17" ht="15.75" customHeight="1">
      <c r="M925" s="39"/>
      <c r="N925" s="39"/>
      <c r="O925" s="39"/>
      <c r="Q925" s="39"/>
    </row>
    <row r="926" spans="13:17" ht="15.75" customHeight="1">
      <c r="M926" s="39"/>
      <c r="N926" s="39"/>
      <c r="O926" s="39"/>
      <c r="Q926" s="39"/>
    </row>
    <row r="927" spans="13:17" ht="15.75" customHeight="1">
      <c r="M927" s="39"/>
      <c r="N927" s="39"/>
      <c r="O927" s="39"/>
      <c r="Q927" s="39"/>
    </row>
    <row r="928" spans="13:17" ht="15.75" customHeight="1">
      <c r="M928" s="39"/>
      <c r="N928" s="39"/>
      <c r="O928" s="39"/>
      <c r="Q928" s="39"/>
    </row>
    <row r="929" spans="13:17" ht="15.75" customHeight="1">
      <c r="M929" s="39"/>
      <c r="N929" s="39"/>
      <c r="O929" s="39"/>
      <c r="Q929" s="39"/>
    </row>
    <row r="930" spans="13:17" ht="15.75" customHeight="1">
      <c r="M930" s="39"/>
      <c r="N930" s="39"/>
      <c r="O930" s="39"/>
      <c r="Q930" s="39"/>
    </row>
    <row r="931" spans="13:17" ht="15.75" customHeight="1">
      <c r="M931" s="39"/>
      <c r="N931" s="39"/>
      <c r="O931" s="39"/>
      <c r="Q931" s="39"/>
    </row>
    <row r="932" spans="13:17" ht="15.75" customHeight="1">
      <c r="M932" s="39"/>
      <c r="N932" s="39"/>
      <c r="O932" s="39"/>
      <c r="Q932" s="39"/>
    </row>
    <row r="933" spans="13:17" ht="15.75" customHeight="1">
      <c r="M933" s="39"/>
      <c r="N933" s="39"/>
      <c r="O933" s="39"/>
      <c r="Q933" s="39"/>
    </row>
    <row r="934" spans="13:17" ht="15.75" customHeight="1">
      <c r="M934" s="39"/>
      <c r="N934" s="39"/>
      <c r="O934" s="39"/>
      <c r="Q934" s="39"/>
    </row>
    <row r="935" spans="13:17" ht="15.75" customHeight="1">
      <c r="M935" s="39"/>
      <c r="N935" s="39"/>
      <c r="O935" s="39"/>
      <c r="Q935" s="39"/>
    </row>
    <row r="936" spans="13:17" ht="15.75" customHeight="1">
      <c r="M936" s="39"/>
      <c r="N936" s="39"/>
      <c r="O936" s="39"/>
      <c r="Q936" s="39"/>
    </row>
    <row r="937" spans="13:17" ht="15.75" customHeight="1">
      <c r="M937" s="39"/>
      <c r="N937" s="39"/>
      <c r="O937" s="39"/>
      <c r="Q937" s="39"/>
    </row>
    <row r="938" spans="13:17" ht="15.75" customHeight="1">
      <c r="M938" s="39"/>
      <c r="N938" s="39"/>
      <c r="O938" s="39"/>
      <c r="Q938" s="39"/>
    </row>
    <row r="939" spans="13:17" ht="15.75" customHeight="1">
      <c r="M939" s="39"/>
      <c r="N939" s="39"/>
      <c r="O939" s="39"/>
      <c r="Q939" s="39"/>
    </row>
    <row r="940" spans="13:17" ht="15.75" customHeight="1">
      <c r="M940" s="39"/>
      <c r="N940" s="39"/>
      <c r="O940" s="39"/>
      <c r="Q940" s="39"/>
    </row>
    <row r="941" spans="13:17" ht="15.75" customHeight="1">
      <c r="M941" s="39"/>
      <c r="N941" s="39"/>
      <c r="O941" s="39"/>
      <c r="Q941" s="39"/>
    </row>
    <row r="942" spans="13:17" ht="15.75" customHeight="1">
      <c r="M942" s="39"/>
      <c r="N942" s="39"/>
      <c r="O942" s="39"/>
      <c r="Q942" s="39"/>
    </row>
    <row r="943" spans="13:17" ht="15.75" customHeight="1">
      <c r="M943" s="39"/>
      <c r="N943" s="39"/>
      <c r="O943" s="39"/>
      <c r="Q943" s="39"/>
    </row>
    <row r="944" spans="13:17" ht="15.75" customHeight="1">
      <c r="M944" s="39"/>
      <c r="N944" s="39"/>
      <c r="O944" s="39"/>
      <c r="Q944" s="39"/>
    </row>
    <row r="945" spans="13:17" ht="15.75" customHeight="1">
      <c r="M945" s="39"/>
      <c r="N945" s="39"/>
      <c r="O945" s="39"/>
      <c r="Q945" s="39"/>
    </row>
    <row r="946" spans="13:17" ht="15.75" customHeight="1">
      <c r="M946" s="39"/>
      <c r="N946" s="39"/>
      <c r="O946" s="39"/>
      <c r="Q946" s="39"/>
    </row>
    <row r="947" spans="13:17" ht="15.75" customHeight="1">
      <c r="M947" s="39"/>
      <c r="N947" s="39"/>
      <c r="O947" s="39"/>
      <c r="Q947" s="39"/>
    </row>
    <row r="948" spans="13:17" ht="15.75" customHeight="1">
      <c r="M948" s="39"/>
      <c r="N948" s="39"/>
      <c r="O948" s="39"/>
      <c r="Q948" s="39"/>
    </row>
    <row r="949" spans="13:17" ht="15.75" customHeight="1">
      <c r="M949" s="39"/>
      <c r="N949" s="39"/>
      <c r="O949" s="39"/>
      <c r="Q949" s="39"/>
    </row>
    <row r="950" spans="13:17" ht="15.75" customHeight="1">
      <c r="M950" s="39"/>
      <c r="N950" s="39"/>
      <c r="O950" s="39"/>
      <c r="Q950" s="39"/>
    </row>
    <row r="951" spans="13:17" ht="15.75" customHeight="1">
      <c r="M951" s="39"/>
      <c r="N951" s="39"/>
      <c r="O951" s="39"/>
      <c r="Q951" s="39"/>
    </row>
    <row r="952" spans="13:17" ht="15.75" customHeight="1">
      <c r="M952" s="39"/>
      <c r="N952" s="39"/>
      <c r="O952" s="39"/>
      <c r="Q952" s="39"/>
    </row>
    <row r="953" spans="13:17" ht="15.75" customHeight="1">
      <c r="M953" s="39"/>
      <c r="N953" s="39"/>
      <c r="O953" s="39"/>
      <c r="Q953" s="39"/>
    </row>
    <row r="954" spans="13:17" ht="15.75" customHeight="1">
      <c r="M954" s="39"/>
      <c r="N954" s="39"/>
      <c r="O954" s="39"/>
      <c r="Q954" s="39"/>
    </row>
    <row r="955" spans="13:17" ht="15.75" customHeight="1">
      <c r="M955" s="39"/>
      <c r="N955" s="39"/>
      <c r="O955" s="39"/>
      <c r="Q955" s="39"/>
    </row>
    <row r="956" spans="13:17" ht="15.75" customHeight="1">
      <c r="M956" s="39"/>
      <c r="N956" s="39"/>
      <c r="O956" s="39"/>
      <c r="Q956" s="39"/>
    </row>
    <row r="957" spans="13:17" ht="15.75" customHeight="1">
      <c r="M957" s="39"/>
      <c r="N957" s="39"/>
      <c r="O957" s="39"/>
      <c r="Q957" s="39"/>
    </row>
    <row r="958" spans="13:17" ht="15.75" customHeight="1">
      <c r="M958" s="39"/>
      <c r="N958" s="39"/>
      <c r="O958" s="39"/>
      <c r="Q958" s="39"/>
    </row>
    <row r="959" spans="13:17" ht="15.75" customHeight="1">
      <c r="M959" s="39"/>
      <c r="N959" s="39"/>
      <c r="O959" s="39"/>
      <c r="Q959" s="39"/>
    </row>
    <row r="960" spans="13:17" ht="15.75" customHeight="1">
      <c r="M960" s="39"/>
      <c r="N960" s="39"/>
      <c r="O960" s="39"/>
      <c r="Q960" s="39"/>
    </row>
    <row r="961" spans="13:17" ht="15.75" customHeight="1">
      <c r="M961" s="39"/>
      <c r="N961" s="39"/>
      <c r="O961" s="39"/>
      <c r="Q961" s="39"/>
    </row>
    <row r="962" spans="13:17" ht="15.75" customHeight="1">
      <c r="M962" s="39"/>
      <c r="N962" s="39"/>
      <c r="O962" s="39"/>
      <c r="Q962" s="39"/>
    </row>
    <row r="963" spans="13:17" ht="15.75" customHeight="1">
      <c r="M963" s="39"/>
      <c r="N963" s="39"/>
      <c r="O963" s="39"/>
      <c r="Q963" s="39"/>
    </row>
    <row r="964" spans="13:17" ht="15.75" customHeight="1">
      <c r="M964" s="39"/>
      <c r="N964" s="39"/>
      <c r="O964" s="39"/>
      <c r="Q964" s="39"/>
    </row>
    <row r="965" spans="13:17" ht="15.75" customHeight="1">
      <c r="M965" s="39"/>
      <c r="N965" s="39"/>
      <c r="O965" s="39"/>
      <c r="Q965" s="39"/>
    </row>
    <row r="966" spans="13:17" ht="15.75" customHeight="1">
      <c r="M966" s="39"/>
      <c r="N966" s="39"/>
      <c r="O966" s="39"/>
      <c r="Q966" s="39"/>
    </row>
    <row r="967" spans="13:17" ht="15.75" customHeight="1">
      <c r="M967" s="39"/>
      <c r="N967" s="39"/>
      <c r="O967" s="39"/>
      <c r="Q967" s="39"/>
    </row>
    <row r="968" spans="13:17" ht="15.75" customHeight="1">
      <c r="M968" s="39"/>
      <c r="N968" s="39"/>
      <c r="O968" s="39"/>
      <c r="Q968" s="39"/>
    </row>
    <row r="969" spans="13:17" ht="15.75" customHeight="1">
      <c r="M969" s="39"/>
      <c r="N969" s="39"/>
      <c r="O969" s="39"/>
      <c r="Q969" s="39"/>
    </row>
    <row r="970" spans="13:17" ht="15.75" customHeight="1">
      <c r="M970" s="39"/>
      <c r="N970" s="39"/>
      <c r="O970" s="39"/>
      <c r="Q970" s="39"/>
    </row>
    <row r="971" spans="13:17" ht="15.75" customHeight="1">
      <c r="M971" s="39"/>
      <c r="N971" s="39"/>
      <c r="O971" s="39"/>
      <c r="Q971" s="39"/>
    </row>
    <row r="972" spans="13:17" ht="15.75" customHeight="1">
      <c r="M972" s="39"/>
      <c r="N972" s="39"/>
      <c r="O972" s="39"/>
      <c r="Q972" s="39"/>
    </row>
    <row r="973" spans="13:17" ht="15.75" customHeight="1">
      <c r="M973" s="39"/>
      <c r="N973" s="39"/>
      <c r="O973" s="39"/>
      <c r="Q973" s="39"/>
    </row>
    <row r="974" spans="13:17" ht="15.75" customHeight="1">
      <c r="M974" s="39"/>
      <c r="N974" s="39"/>
      <c r="O974" s="39"/>
      <c r="Q974" s="39"/>
    </row>
    <row r="975" spans="13:17" ht="15.75" customHeight="1">
      <c r="M975" s="39"/>
      <c r="N975" s="39"/>
      <c r="O975" s="39"/>
      <c r="Q975" s="39"/>
    </row>
    <row r="976" spans="13:17" ht="15.75" customHeight="1">
      <c r="M976" s="39"/>
      <c r="N976" s="39"/>
      <c r="O976" s="39"/>
      <c r="Q976" s="39"/>
    </row>
    <row r="977" spans="13:17" ht="15.75" customHeight="1">
      <c r="M977" s="39"/>
      <c r="N977" s="39"/>
      <c r="O977" s="39"/>
      <c r="Q977" s="39"/>
    </row>
    <row r="978" spans="13:17" ht="15.75" customHeight="1">
      <c r="M978" s="39"/>
      <c r="N978" s="39"/>
      <c r="O978" s="39"/>
      <c r="Q978" s="39"/>
    </row>
    <row r="979" spans="13:17" ht="15.75" customHeight="1">
      <c r="M979" s="39"/>
      <c r="N979" s="39"/>
      <c r="O979" s="39"/>
      <c r="Q979" s="39"/>
    </row>
    <row r="980" spans="13:17" ht="15.75" customHeight="1">
      <c r="M980" s="39"/>
      <c r="N980" s="39"/>
      <c r="O980" s="39"/>
      <c r="Q980" s="39"/>
    </row>
    <row r="981" spans="13:17" ht="15.75" customHeight="1">
      <c r="M981" s="39"/>
      <c r="N981" s="39"/>
      <c r="O981" s="39"/>
      <c r="Q981" s="39"/>
    </row>
    <row r="982" spans="13:17" ht="15.75" customHeight="1">
      <c r="M982" s="39"/>
      <c r="N982" s="39"/>
      <c r="O982" s="39"/>
      <c r="Q982" s="39"/>
    </row>
    <row r="983" spans="13:17" ht="15.75" customHeight="1">
      <c r="M983" s="39"/>
      <c r="N983" s="39"/>
      <c r="O983" s="39"/>
      <c r="Q983" s="39"/>
    </row>
    <row r="984" spans="13:17" ht="15.75" customHeight="1">
      <c r="M984" s="39"/>
      <c r="N984" s="39"/>
      <c r="O984" s="39"/>
      <c r="Q984" s="39"/>
    </row>
    <row r="985" spans="13:17" ht="15.75" customHeight="1">
      <c r="M985" s="39"/>
      <c r="N985" s="39"/>
      <c r="O985" s="39"/>
      <c r="Q985" s="39"/>
    </row>
    <row r="986" spans="13:17" ht="15.75" customHeight="1">
      <c r="M986" s="39"/>
      <c r="N986" s="39"/>
      <c r="O986" s="39"/>
      <c r="Q986" s="39"/>
    </row>
    <row r="987" spans="13:17" ht="15.75" customHeight="1">
      <c r="M987" s="39"/>
      <c r="N987" s="39"/>
      <c r="O987" s="39"/>
      <c r="Q987" s="39"/>
    </row>
    <row r="988" spans="13:17" ht="15.75" customHeight="1">
      <c r="M988" s="39"/>
      <c r="N988" s="39"/>
      <c r="O988" s="39"/>
      <c r="Q988" s="39"/>
    </row>
    <row r="989" spans="13:17" ht="15.75" customHeight="1">
      <c r="M989" s="39"/>
      <c r="N989" s="39"/>
      <c r="O989" s="39"/>
      <c r="Q989" s="39"/>
    </row>
    <row r="990" spans="13:17" ht="15.75" customHeight="1">
      <c r="M990" s="39"/>
      <c r="N990" s="39"/>
      <c r="O990" s="39"/>
      <c r="Q990" s="39"/>
    </row>
    <row r="991" spans="13:17" ht="15.75" customHeight="1">
      <c r="M991" s="39"/>
      <c r="N991" s="39"/>
      <c r="O991" s="39"/>
      <c r="Q991" s="39"/>
    </row>
    <row r="992" spans="13:17" ht="15.75" customHeight="1">
      <c r="M992" s="39"/>
      <c r="N992" s="39"/>
      <c r="O992" s="39"/>
      <c r="Q992" s="39"/>
    </row>
    <row r="993" spans="13:17" ht="15.75" customHeight="1">
      <c r="M993" s="39"/>
      <c r="N993" s="39"/>
      <c r="O993" s="39"/>
      <c r="Q993" s="39"/>
    </row>
    <row r="994" spans="13:17" ht="15.75" customHeight="1">
      <c r="M994" s="39"/>
      <c r="N994" s="39"/>
      <c r="O994" s="39"/>
      <c r="Q994" s="39"/>
    </row>
    <row r="995" spans="13:17" ht="15.75" customHeight="1">
      <c r="M995" s="39"/>
      <c r="N995" s="39"/>
      <c r="O995" s="39"/>
      <c r="Q995" s="39"/>
    </row>
    <row r="996" spans="13:17" ht="15.75" customHeight="1">
      <c r="M996" s="39"/>
      <c r="N996" s="39"/>
      <c r="O996" s="39"/>
      <c r="Q996" s="39"/>
    </row>
    <row r="997" spans="13:17" ht="15.75" customHeight="1">
      <c r="M997" s="39"/>
      <c r="N997" s="39"/>
      <c r="O997" s="39"/>
      <c r="Q997" s="39"/>
    </row>
    <row r="998" spans="13:17" ht="15.75" customHeight="1">
      <c r="M998" s="39"/>
      <c r="N998" s="39"/>
      <c r="O998" s="39"/>
      <c r="Q998" s="39"/>
    </row>
    <row r="999" spans="13:17" ht="15.75" customHeight="1">
      <c r="M999" s="39"/>
      <c r="N999" s="39"/>
      <c r="O999" s="39"/>
      <c r="Q999" s="39"/>
    </row>
    <row r="1000" spans="13:17" ht="15.75" customHeight="1">
      <c r="M1000" s="39"/>
      <c r="N1000" s="39"/>
      <c r="O1000" s="39"/>
      <c r="Q1000" s="39"/>
    </row>
  </sheetData>
  <pageMargins left="0.7" right="0.7" top="0.75" bottom="0.75" header="0" footer="0"/>
  <pageSetup orientation="landscape"/>
  <legacy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Jan24</vt:lpstr>
      <vt:lpstr>Feb24</vt:lpstr>
      <vt:lpstr>Mar24</vt:lpstr>
      <vt:lpstr>Apr24</vt:lpstr>
      <vt:lpstr>May24</vt:lpstr>
      <vt:lpstr>Jun24</vt:lpstr>
      <vt:lpstr>Jul24</vt:lpstr>
      <vt:lpstr>Aug24</vt:lpstr>
      <vt:lpstr>Sep24</vt:lpstr>
      <vt:lpstr>Oct24</vt:lpstr>
      <vt:lpstr>Nov24</vt:lpstr>
      <vt:lpstr>Dec24</vt:lpstr>
      <vt:lpstr>Jan25</vt:lpstr>
      <vt:lpstr>Feb25</vt:lpstr>
      <vt:lpstr>Mar25</vt:lpstr>
      <vt:lpstr>Apr25</vt:lpstr>
      <vt:lpstr>May25</vt:lpstr>
      <vt:lpstr>June 25</vt:lpstr>
      <vt:lpstr>July 25</vt:lpstr>
      <vt:lpstr>Aug 25</vt:lpstr>
      <vt:lpstr>Sep25</vt:lpstr>
      <vt:lpstr>Oct25</vt:lpstr>
      <vt:lpstr>Nov25</vt:lpstr>
      <vt:lpstr>Dec25</vt:lpstr>
      <vt:lpstr>Jan 26</vt:lpstr>
      <vt:lpstr>Data Calcs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Dawson</dc:creator>
  <cp:lastModifiedBy>Duminda Prasad</cp:lastModifiedBy>
  <dcterms:created xsi:type="dcterms:W3CDTF">2024-01-08T11:39:56Z</dcterms:created>
  <dcterms:modified xsi:type="dcterms:W3CDTF">2026-02-02T15:07:27Z</dcterms:modified>
</cp:coreProperties>
</file>