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115" i="1"/>
  <c r="H70"/>
  <c r="H39"/>
  <c r="H57"/>
  <c r="H13"/>
  <c r="H32"/>
  <c r="H26"/>
  <c r="H8"/>
  <c r="H27"/>
  <c r="H60"/>
  <c r="H28"/>
  <c r="H120"/>
  <c r="H85" l="1"/>
  <c r="H35" l="1"/>
  <c r="H59"/>
  <c r="H47"/>
  <c r="H46"/>
  <c r="H4"/>
  <c r="H125"/>
  <c r="H66"/>
  <c r="H119" l="1"/>
  <c r="H122"/>
  <c r="H84"/>
  <c r="H98"/>
  <c r="H51"/>
  <c r="H38"/>
  <c r="H118"/>
  <c r="H93"/>
  <c r="H117"/>
  <c r="H7" l="1"/>
  <c r="H69"/>
  <c r="H94"/>
  <c r="H88"/>
  <c r="H89"/>
  <c r="H72"/>
  <c r="H45"/>
  <c r="H50"/>
  <c r="H133"/>
  <c r="H137"/>
  <c r="H21"/>
  <c r="H43"/>
  <c r="H103"/>
  <c r="H134"/>
  <c r="K134" l="1"/>
  <c r="K84"/>
  <c r="K50"/>
  <c r="H132"/>
  <c r="K132" s="1"/>
  <c r="H135"/>
  <c r="H136"/>
  <c r="K136" s="1"/>
  <c r="K137"/>
  <c r="H138"/>
  <c r="K138" s="1"/>
  <c r="H111"/>
  <c r="K111" s="1"/>
  <c r="H112"/>
  <c r="K112" s="1"/>
  <c r="H113"/>
  <c r="K113" s="1"/>
  <c r="H114"/>
  <c r="K114" s="1"/>
  <c r="K115"/>
  <c r="H116"/>
  <c r="K116" s="1"/>
  <c r="K117"/>
  <c r="K118"/>
  <c r="K119"/>
  <c r="K120"/>
  <c r="H121"/>
  <c r="K122"/>
  <c r="H123"/>
  <c r="K123" s="1"/>
  <c r="H124"/>
  <c r="K124" s="1"/>
  <c r="K125"/>
  <c r="H126"/>
  <c r="K126" s="1"/>
  <c r="H127"/>
  <c r="K127" s="1"/>
  <c r="H128"/>
  <c r="K128" s="1"/>
  <c r="H129"/>
  <c r="K129" s="1"/>
  <c r="H130"/>
  <c r="K130" s="1"/>
  <c r="H131"/>
  <c r="K131" s="1"/>
  <c r="H91"/>
  <c r="K91" s="1"/>
  <c r="H92"/>
  <c r="K92" s="1"/>
  <c r="K93"/>
  <c r="K94"/>
  <c r="H95"/>
  <c r="K95" s="1"/>
  <c r="H96"/>
  <c r="K96" s="1"/>
  <c r="H97"/>
  <c r="K97" s="1"/>
  <c r="H99"/>
  <c r="K99" s="1"/>
  <c r="H100"/>
  <c r="K100" s="1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6"/>
  <c r="H87"/>
  <c r="K87" s="1"/>
  <c r="K88"/>
  <c r="K89"/>
  <c r="H90"/>
  <c r="K90" s="1"/>
  <c r="H58"/>
  <c r="K58" s="1"/>
  <c r="H61"/>
  <c r="H62"/>
  <c r="H63"/>
  <c r="H64"/>
  <c r="H65"/>
  <c r="H67"/>
  <c r="H68"/>
  <c r="H71"/>
  <c r="K71" s="1"/>
  <c r="K72"/>
  <c r="H40"/>
  <c r="H41"/>
  <c r="H42"/>
  <c r="H44"/>
  <c r="H48"/>
  <c r="K48" s="1"/>
  <c r="H49"/>
  <c r="K49" s="1"/>
  <c r="K51"/>
  <c r="H52"/>
  <c r="H53"/>
  <c r="H54"/>
  <c r="H55"/>
  <c r="K55" s="1"/>
  <c r="H56"/>
  <c r="K56" s="1"/>
  <c r="K57"/>
  <c r="H19"/>
  <c r="H20"/>
  <c r="H22"/>
  <c r="H23"/>
  <c r="H24"/>
  <c r="H25"/>
  <c r="H29"/>
  <c r="H30"/>
  <c r="H31"/>
  <c r="H33"/>
  <c r="H34"/>
  <c r="H36"/>
  <c r="H37"/>
  <c r="H5"/>
  <c r="H6"/>
  <c r="H9"/>
  <c r="H10"/>
  <c r="H11"/>
  <c r="H12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K4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<sst xmlns="http://schemas.openxmlformats.org/spreadsheetml/2006/main" count="181" uniqueCount="180">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</sst>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30" activePane="bottomLeft" state="frozen"/>
      <selection pane="bottomLeft" activeCell="H116" sqref="H116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2" t="s">
        <v>157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19.5" thickBot="1">
      <c r="A2" s="35" t="s">
        <v>130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68</v>
      </c>
      <c r="F3" s="9" t="s">
        <v>67</v>
      </c>
      <c r="G3" s="10" t="s">
        <v>72</v>
      </c>
      <c r="H3" s="12" t="s">
        <v>69</v>
      </c>
      <c r="I3" s="13" t="s">
        <v>70</v>
      </c>
      <c r="J3" s="13" t="s">
        <v>73</v>
      </c>
      <c r="K3" s="25" t="s">
        <v>74</v>
      </c>
      <c r="L3" s="1" t="s">
        <v>128</v>
      </c>
    </row>
    <row r="4" spans="1:12">
      <c r="A4" s="17" t="s">
        <v>111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4</v>
      </c>
      <c r="G4" s="7">
        <f t="shared" ref="G4:G12" si="2">F4*D4</f>
        <v>2200</v>
      </c>
      <c r="H4" s="11">
        <f>0+0+1</f>
        <v>1</v>
      </c>
      <c r="I4" s="7">
        <v>900</v>
      </c>
      <c r="J4" s="7">
        <f t="shared" ref="J4:J12" si="3">I4*H4</f>
        <v>900</v>
      </c>
      <c r="K4" s="26">
        <f t="shared" ref="K4:K12" si="4">(I4-D4)*H4</f>
        <v>350</v>
      </c>
      <c r="L4" s="2">
        <f>I4*F4</f>
        <v>3600</v>
      </c>
    </row>
    <row r="5" spans="1:12">
      <c r="A5" s="18" t="s">
        <v>76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ref="H5:H67" si="5">0+0</f>
        <v>0</v>
      </c>
      <c r="I5" s="2">
        <v>850</v>
      </c>
      <c r="J5" s="2">
        <f t="shared" si="3"/>
        <v>0</v>
      </c>
      <c r="K5" s="27">
        <f t="shared" si="4"/>
        <v>0</v>
      </c>
      <c r="L5" s="2">
        <f t="shared" ref="L5:L77" si="6">I5*F5</f>
        <v>2550</v>
      </c>
    </row>
    <row r="6" spans="1:12">
      <c r="A6" s="18" t="s">
        <v>77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5"/>
        <v>0</v>
      </c>
      <c r="I6" s="2">
        <v>280</v>
      </c>
      <c r="J6" s="2">
        <f t="shared" si="3"/>
        <v>0</v>
      </c>
      <c r="K6" s="27">
        <f t="shared" si="4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2</v>
      </c>
      <c r="G7" s="2">
        <f t="shared" si="2"/>
        <v>500</v>
      </c>
      <c r="H7" s="11">
        <f>0+0+1</f>
        <v>1</v>
      </c>
      <c r="I7" s="2">
        <v>600</v>
      </c>
      <c r="J7" s="2">
        <f t="shared" si="3"/>
        <v>600</v>
      </c>
      <c r="K7" s="27">
        <f t="shared" si="4"/>
        <v>350</v>
      </c>
      <c r="L7" s="2">
        <f t="shared" si="6"/>
        <v>1200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1</v>
      </c>
      <c r="G8" s="2">
        <f t="shared" si="2"/>
        <v>40</v>
      </c>
      <c r="H8" s="11">
        <f>0+0+1</f>
        <v>1</v>
      </c>
      <c r="I8" s="2">
        <v>100</v>
      </c>
      <c r="J8" s="2">
        <f t="shared" si="3"/>
        <v>100</v>
      </c>
      <c r="K8" s="27">
        <f t="shared" si="4"/>
        <v>60</v>
      </c>
      <c r="L8" s="2">
        <f t="shared" si="6"/>
        <v>100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5"/>
        <v>0</v>
      </c>
      <c r="I9" s="2">
        <v>250</v>
      </c>
      <c r="J9" s="2">
        <f t="shared" si="3"/>
        <v>0</v>
      </c>
      <c r="K9" s="27">
        <f t="shared" si="4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5"/>
        <v>0</v>
      </c>
      <c r="I10" s="2">
        <v>70</v>
      </c>
      <c r="J10" s="2">
        <f t="shared" si="3"/>
        <v>0</v>
      </c>
      <c r="K10" s="27">
        <f t="shared" si="4"/>
        <v>0</v>
      </c>
      <c r="L10" s="2">
        <f t="shared" si="6"/>
        <v>980</v>
      </c>
    </row>
    <row r="11" spans="1:12">
      <c r="A11" s="18"/>
      <c r="B11" s="2" t="s">
        <v>139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5"/>
        <v>0</v>
      </c>
      <c r="I11" s="2">
        <v>150</v>
      </c>
      <c r="J11" s="2">
        <f t="shared" si="3"/>
        <v>0</v>
      </c>
      <c r="K11" s="27">
        <f t="shared" si="4"/>
        <v>0</v>
      </c>
      <c r="L11" s="2">
        <f t="shared" si="6"/>
        <v>600</v>
      </c>
    </row>
    <row r="12" spans="1:12">
      <c r="A12" s="18"/>
      <c r="B12" s="2" t="s">
        <v>85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5"/>
        <v>0</v>
      </c>
      <c r="I12" s="2">
        <v>330</v>
      </c>
      <c r="J12" s="2">
        <f t="shared" si="3"/>
        <v>0</v>
      </c>
      <c r="K12" s="27">
        <f t="shared" si="4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6</v>
      </c>
      <c r="G13" s="2">
        <f t="shared" ref="G13:G49" si="8">F13*D13</f>
        <v>480</v>
      </c>
      <c r="H13" s="11">
        <f>0+0+1</f>
        <v>1</v>
      </c>
      <c r="I13" s="2">
        <v>130</v>
      </c>
      <c r="J13" s="2">
        <f t="shared" ref="J13:J51" si="9">I13*H13</f>
        <v>130</v>
      </c>
      <c r="K13" s="27">
        <f t="shared" ref="K13:K76" si="10">(I13-D13)*H13</f>
        <v>50</v>
      </c>
      <c r="L13" s="2">
        <f t="shared" si="6"/>
        <v>780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5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100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5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101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5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170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5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133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5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132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5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131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5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112</v>
      </c>
      <c r="B21" s="2" t="s">
        <v>107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9</v>
      </c>
      <c r="G21" s="2">
        <f t="shared" si="8"/>
        <v>360</v>
      </c>
      <c r="H21" s="11">
        <f>0+0+1</f>
        <v>1</v>
      </c>
      <c r="I21" s="2">
        <v>80</v>
      </c>
      <c r="J21" s="2">
        <f t="shared" si="9"/>
        <v>80</v>
      </c>
      <c r="K21" s="27">
        <f t="shared" si="10"/>
        <v>40</v>
      </c>
      <c r="L21" s="2">
        <f t="shared" si="6"/>
        <v>720</v>
      </c>
    </row>
    <row r="22" spans="1:12">
      <c r="A22" s="18" t="s">
        <v>113</v>
      </c>
      <c r="B22" s="2" t="s">
        <v>109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5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114</v>
      </c>
      <c r="B23" s="2" t="s">
        <v>110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5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115</v>
      </c>
      <c r="B24" s="2" t="s">
        <v>106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5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5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3</v>
      </c>
      <c r="G26" s="2">
        <f t="shared" si="8"/>
        <v>450</v>
      </c>
      <c r="H26" s="11">
        <f>0+0+1</f>
        <v>1</v>
      </c>
      <c r="I26" s="2">
        <v>190</v>
      </c>
      <c r="J26" s="2">
        <f t="shared" si="9"/>
        <v>190</v>
      </c>
      <c r="K26" s="27">
        <f t="shared" si="10"/>
        <v>40</v>
      </c>
      <c r="L26" s="2">
        <f t="shared" si="6"/>
        <v>570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10</v>
      </c>
      <c r="G27" s="2">
        <f t="shared" si="8"/>
        <v>1900</v>
      </c>
      <c r="H27" s="11">
        <f>0+0+1</f>
        <v>1</v>
      </c>
      <c r="I27" s="2">
        <v>270</v>
      </c>
      <c r="J27" s="2">
        <f t="shared" si="9"/>
        <v>270</v>
      </c>
      <c r="K27" s="27">
        <f t="shared" si="10"/>
        <v>80</v>
      </c>
      <c r="L27" s="2">
        <f t="shared" si="6"/>
        <v>2700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7</v>
      </c>
      <c r="G28" s="2">
        <f t="shared" si="8"/>
        <v>140</v>
      </c>
      <c r="H28" s="11">
        <f>0+0+2+3+1</f>
        <v>6</v>
      </c>
      <c r="I28" s="2">
        <v>30</v>
      </c>
      <c r="J28" s="2">
        <f t="shared" si="9"/>
        <v>180</v>
      </c>
      <c r="K28" s="27">
        <f t="shared" si="10"/>
        <v>60</v>
      </c>
      <c r="L28" s="2">
        <f t="shared" si="6"/>
        <v>210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5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5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5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3</v>
      </c>
      <c r="G32" s="2">
        <f t="shared" si="8"/>
        <v>1590</v>
      </c>
      <c r="H32" s="11">
        <f>0+0+1</f>
        <v>1</v>
      </c>
      <c r="I32" s="2">
        <v>750</v>
      </c>
      <c r="J32" s="2">
        <f t="shared" si="9"/>
        <v>750</v>
      </c>
      <c r="K32" s="27">
        <f t="shared" si="10"/>
        <v>220</v>
      </c>
      <c r="L32" s="2">
        <f t="shared" si="6"/>
        <v>2250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5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156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3</v>
      </c>
      <c r="G34" s="2">
        <f t="shared" si="8"/>
        <v>3150</v>
      </c>
      <c r="H34" s="11">
        <f t="shared" si="5"/>
        <v>0</v>
      </c>
      <c r="I34" s="2">
        <v>1500</v>
      </c>
      <c r="J34" s="2">
        <f t="shared" si="9"/>
        <v>0</v>
      </c>
      <c r="K34" s="27">
        <f t="shared" si="10"/>
        <v>0</v>
      </c>
      <c r="L34" s="2">
        <f t="shared" si="6"/>
        <v>4500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0</v>
      </c>
      <c r="G35" s="2">
        <f t="shared" si="8"/>
        <v>0</v>
      </c>
      <c r="H35" s="11">
        <f>0+0+1</f>
        <v>1</v>
      </c>
      <c r="I35" s="2">
        <v>300</v>
      </c>
      <c r="J35" s="2">
        <f t="shared" si="9"/>
        <v>300</v>
      </c>
      <c r="K35" s="27">
        <f t="shared" si="10"/>
        <v>100</v>
      </c>
      <c r="L35" s="2">
        <f t="shared" si="6"/>
        <v>0</v>
      </c>
    </row>
    <row r="36" spans="1:12">
      <c r="A36" s="18"/>
      <c r="B36" s="2" t="s">
        <v>162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5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138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5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61</v>
      </c>
      <c r="C38" s="2">
        <v>37</v>
      </c>
      <c r="D38" s="5">
        <v>30</v>
      </c>
      <c r="E38" s="7">
        <f t="shared" si="0"/>
        <v>0</v>
      </c>
      <c r="F38" s="2">
        <f t="shared" si="7"/>
        <v>36</v>
      </c>
      <c r="G38" s="2">
        <f t="shared" si="8"/>
        <v>1080</v>
      </c>
      <c r="H38" s="11">
        <f>0+0+1</f>
        <v>1</v>
      </c>
      <c r="I38" s="2">
        <v>50</v>
      </c>
      <c r="J38" s="2">
        <f t="shared" si="9"/>
        <v>50</v>
      </c>
      <c r="K38" s="27">
        <f t="shared" si="10"/>
        <v>20</v>
      </c>
      <c r="L38" s="2">
        <f t="shared" si="6"/>
        <v>1800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5</v>
      </c>
      <c r="G39" s="2">
        <f t="shared" si="8"/>
        <v>1000</v>
      </c>
      <c r="H39" s="11">
        <f>0+0+1</f>
        <v>1</v>
      </c>
      <c r="I39" s="2">
        <v>270</v>
      </c>
      <c r="J39" s="2">
        <f t="shared" si="9"/>
        <v>270</v>
      </c>
      <c r="K39" s="27">
        <f t="shared" si="10"/>
        <v>70</v>
      </c>
      <c r="L39" s="2">
        <f t="shared" si="6"/>
        <v>1350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5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129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5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62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5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63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5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153</v>
      </c>
      <c r="C45" s="2">
        <v>11</v>
      </c>
      <c r="D45" s="5">
        <v>100</v>
      </c>
      <c r="E45" s="7">
        <f t="shared" si="0"/>
        <v>0</v>
      </c>
      <c r="F45" s="2">
        <f t="shared" si="7"/>
        <v>8</v>
      </c>
      <c r="G45" s="5">
        <f t="shared" si="8"/>
        <v>800</v>
      </c>
      <c r="H45" s="11">
        <f>0+0+1+2</f>
        <v>3</v>
      </c>
      <c r="I45" s="2">
        <v>170</v>
      </c>
      <c r="J45" s="2">
        <f t="shared" si="9"/>
        <v>510</v>
      </c>
      <c r="K45" s="27">
        <f t="shared" si="10"/>
        <v>210</v>
      </c>
      <c r="L45" s="2">
        <f t="shared" si="6"/>
        <v>1360</v>
      </c>
    </row>
    <row r="46" spans="1:12">
      <c r="A46" s="18"/>
      <c r="B46" s="2" t="s">
        <v>175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33</v>
      </c>
      <c r="G46" s="5">
        <f t="shared" si="8"/>
        <v>440</v>
      </c>
      <c r="H46" s="11">
        <f>0+0+2+1</f>
        <v>3</v>
      </c>
      <c r="I46" s="2">
        <v>30</v>
      </c>
      <c r="J46" s="2">
        <f t="shared" si="9"/>
        <v>90</v>
      </c>
      <c r="K46" s="31">
        <f t="shared" si="10"/>
        <v>49.999999999999993</v>
      </c>
      <c r="L46" s="2">
        <f t="shared" si="6"/>
        <v>990</v>
      </c>
    </row>
    <row r="47" spans="1:12">
      <c r="A47" s="18"/>
      <c r="B47" s="2" t="s">
        <v>176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11</v>
      </c>
      <c r="G47" s="5">
        <f t="shared" si="8"/>
        <v>137.5</v>
      </c>
      <c r="H47" s="11">
        <f>0+0+1</f>
        <v>1</v>
      </c>
      <c r="I47" s="2">
        <v>30</v>
      </c>
      <c r="J47" s="2">
        <f t="shared" si="9"/>
        <v>30</v>
      </c>
      <c r="K47" s="27">
        <f t="shared" si="10"/>
        <v>17.5</v>
      </c>
      <c r="L47" s="2">
        <f t="shared" si="6"/>
        <v>330</v>
      </c>
    </row>
    <row r="48" spans="1:12">
      <c r="A48" s="18"/>
      <c r="B48" s="2" t="s">
        <v>54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5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55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5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65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82</v>
      </c>
      <c r="B51" s="2" t="s">
        <v>79</v>
      </c>
      <c r="C51" s="2">
        <v>35</v>
      </c>
      <c r="D51" s="5">
        <v>30</v>
      </c>
      <c r="E51" s="7">
        <f t="shared" si="0"/>
        <v>0</v>
      </c>
      <c r="F51" s="2">
        <f t="shared" si="11"/>
        <v>33</v>
      </c>
      <c r="G51" s="2">
        <f t="shared" si="12"/>
        <v>990</v>
      </c>
      <c r="H51" s="11">
        <f>0+0+1+1</f>
        <v>2</v>
      </c>
      <c r="I51" s="2">
        <v>50</v>
      </c>
      <c r="J51" s="2">
        <f t="shared" si="9"/>
        <v>100</v>
      </c>
      <c r="K51" s="27">
        <f t="shared" si="10"/>
        <v>40</v>
      </c>
      <c r="L51" s="2">
        <f t="shared" si="6"/>
        <v>1650</v>
      </c>
    </row>
    <row r="52" spans="1:12">
      <c r="A52" s="18" t="s">
        <v>81</v>
      </c>
      <c r="B52" s="2" t="s">
        <v>80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5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5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5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64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5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135</v>
      </c>
      <c r="B56" s="2" t="s">
        <v>134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5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136</v>
      </c>
      <c r="C57" s="2">
        <v>21</v>
      </c>
      <c r="D57" s="2">
        <v>150</v>
      </c>
      <c r="E57" s="7">
        <f t="shared" si="0"/>
        <v>0</v>
      </c>
      <c r="F57" s="2">
        <f t="shared" si="11"/>
        <v>19</v>
      </c>
      <c r="G57" s="2">
        <f t="shared" si="12"/>
        <v>2850</v>
      </c>
      <c r="H57" s="11">
        <f>0+0+1+1</f>
        <v>2</v>
      </c>
      <c r="I57" s="2">
        <v>250</v>
      </c>
      <c r="J57" s="2">
        <f t="shared" si="13"/>
        <v>500</v>
      </c>
      <c r="K57" s="27">
        <f t="shared" si="10"/>
        <v>200</v>
      </c>
      <c r="L57" s="2">
        <f t="shared" si="6"/>
        <v>4750</v>
      </c>
    </row>
    <row r="58" spans="1:12">
      <c r="A58" s="18"/>
      <c r="B58" s="2" t="s">
        <v>137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5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167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11</v>
      </c>
      <c r="G59" s="14">
        <f t="shared" si="12"/>
        <v>348.33333333333337</v>
      </c>
      <c r="H59" s="11">
        <f>0+0+1</f>
        <v>1</v>
      </c>
      <c r="I59" s="2">
        <v>80</v>
      </c>
      <c r="J59" s="2">
        <f t="shared" si="13"/>
        <v>80</v>
      </c>
      <c r="K59" s="31">
        <f t="shared" si="10"/>
        <v>48.333333333333329</v>
      </c>
      <c r="L59" s="2">
        <f t="shared" si="6"/>
        <v>880</v>
      </c>
    </row>
    <row r="60" spans="1:12">
      <c r="A60" s="18"/>
      <c r="B60" s="2" t="s">
        <v>168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10</v>
      </c>
      <c r="G60" s="2">
        <f t="shared" si="12"/>
        <v>500</v>
      </c>
      <c r="H60" s="11">
        <f>0+0+1+1</f>
        <v>2</v>
      </c>
      <c r="I60" s="2">
        <v>150</v>
      </c>
      <c r="J60" s="2">
        <f t="shared" si="13"/>
        <v>300</v>
      </c>
      <c r="K60" s="27">
        <f t="shared" si="10"/>
        <v>200</v>
      </c>
      <c r="L60" s="2">
        <f t="shared" si="6"/>
        <v>1500</v>
      </c>
    </row>
    <row r="61" spans="1:12">
      <c r="A61" s="18"/>
      <c r="B61" s="2" t="s">
        <v>169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12</v>
      </c>
      <c r="G61" s="2">
        <f t="shared" si="12"/>
        <v>550</v>
      </c>
      <c r="H61" s="11">
        <f t="shared" si="5"/>
        <v>0</v>
      </c>
      <c r="I61" s="2">
        <v>100</v>
      </c>
      <c r="J61" s="2">
        <f t="shared" si="13"/>
        <v>0</v>
      </c>
      <c r="K61" s="27">
        <f t="shared" si="10"/>
        <v>0</v>
      </c>
      <c r="L61" s="2">
        <f t="shared" si="6"/>
        <v>1200</v>
      </c>
    </row>
    <row r="62" spans="1:12">
      <c r="A62" s="18"/>
      <c r="B62" s="2" t="s">
        <v>103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5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5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5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5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25</v>
      </c>
      <c r="G66" s="14">
        <f t="shared" si="12"/>
        <v>1770.8333333333333</v>
      </c>
      <c r="H66" s="11">
        <f>0+0+2</f>
        <v>2</v>
      </c>
      <c r="I66" s="2">
        <v>150</v>
      </c>
      <c r="J66" s="2">
        <f t="shared" si="13"/>
        <v>300</v>
      </c>
      <c r="K66" s="31">
        <f t="shared" si="10"/>
        <v>158.33333333333334</v>
      </c>
      <c r="L66" s="2">
        <f t="shared" si="6"/>
        <v>3750</v>
      </c>
    </row>
    <row r="67" spans="1:12">
      <c r="A67" s="18" t="s">
        <v>105</v>
      </c>
      <c r="B67" s="2" t="s">
        <v>104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5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102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59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8</v>
      </c>
      <c r="G69" s="2">
        <f t="shared" si="12"/>
        <v>560</v>
      </c>
      <c r="H69" s="11">
        <f>0+0+1</f>
        <v>1</v>
      </c>
      <c r="I69" s="2">
        <v>150</v>
      </c>
      <c r="J69" s="2">
        <f t="shared" si="13"/>
        <v>150</v>
      </c>
      <c r="K69" s="27">
        <f t="shared" si="10"/>
        <v>80</v>
      </c>
      <c r="L69" s="2">
        <f t="shared" si="6"/>
        <v>1200</v>
      </c>
    </row>
    <row r="70" spans="1:12">
      <c r="A70" s="18">
        <v>50</v>
      </c>
      <c r="B70" s="2" t="s">
        <v>56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25</v>
      </c>
      <c r="G70" s="2">
        <f t="shared" si="12"/>
        <v>500</v>
      </c>
      <c r="H70" s="11">
        <f>0+0+1+1+1</f>
        <v>3</v>
      </c>
      <c r="I70" s="2">
        <v>50</v>
      </c>
      <c r="J70" s="2">
        <f t="shared" si="13"/>
        <v>150</v>
      </c>
      <c r="K70" s="27">
        <f t="shared" si="10"/>
        <v>90</v>
      </c>
      <c r="L70" s="2">
        <f t="shared" si="6"/>
        <v>1250</v>
      </c>
    </row>
    <row r="71" spans="1:12">
      <c r="A71" s="18">
        <v>2514</v>
      </c>
      <c r="B71" s="2" t="s">
        <v>83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116</v>
      </c>
      <c r="B72" s="2" t="s">
        <v>58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>0+0</f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120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119</v>
      </c>
      <c r="B77" s="2" t="s">
        <v>90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118</v>
      </c>
      <c r="B78" s="2" t="s">
        <v>93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95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117</v>
      </c>
      <c r="B80" s="2" t="s">
        <v>92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89</v>
      </c>
      <c r="B81" s="2" t="s">
        <v>94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122</v>
      </c>
      <c r="B82" s="2" t="s">
        <v>91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154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155</v>
      </c>
      <c r="C84" s="2">
        <v>4</v>
      </c>
      <c r="D84" s="5">
        <v>150</v>
      </c>
      <c r="E84" s="7">
        <f t="shared" si="14"/>
        <v>0</v>
      </c>
      <c r="F84" s="2">
        <f t="shared" si="11"/>
        <v>2</v>
      </c>
      <c r="G84" s="2">
        <f t="shared" si="12"/>
        <v>300</v>
      </c>
      <c r="H84" s="11">
        <f>0+0+1+1</f>
        <v>2</v>
      </c>
      <c r="I84" s="2">
        <v>250</v>
      </c>
      <c r="J84" s="2">
        <f t="shared" si="13"/>
        <v>500</v>
      </c>
      <c r="K84" s="27">
        <f t="shared" si="16"/>
        <v>200</v>
      </c>
      <c r="L84" s="2">
        <f t="shared" si="17"/>
        <v>500</v>
      </c>
    </row>
    <row r="85" spans="1:12">
      <c r="A85" s="18" t="s">
        <v>152</v>
      </c>
      <c r="B85" s="2" t="s">
        <v>149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21</v>
      </c>
      <c r="G85" s="2">
        <f t="shared" si="12"/>
        <v>262.5</v>
      </c>
      <c r="H85" s="11">
        <f>0+0+1</f>
        <v>1</v>
      </c>
      <c r="I85" s="2">
        <v>40</v>
      </c>
      <c r="J85" s="2">
        <f t="shared" si="13"/>
        <v>40</v>
      </c>
      <c r="K85" s="27">
        <f t="shared" si="16"/>
        <v>27.5</v>
      </c>
      <c r="L85" s="2">
        <f t="shared" si="17"/>
        <v>840</v>
      </c>
    </row>
    <row r="86" spans="1:12">
      <c r="A86" s="18" t="s">
        <v>151</v>
      </c>
      <c r="B86" s="2" t="s">
        <v>150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142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121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10</v>
      </c>
      <c r="G88" s="2">
        <f t="shared" si="12"/>
        <v>1500</v>
      </c>
      <c r="H88" s="11">
        <f>0+0+1</f>
        <v>1</v>
      </c>
      <c r="I88" s="6">
        <v>200</v>
      </c>
      <c r="J88" s="2">
        <f t="shared" si="13"/>
        <v>200</v>
      </c>
      <c r="K88" s="27">
        <f t="shared" si="16"/>
        <v>50</v>
      </c>
      <c r="L88" s="2">
        <f t="shared" si="17"/>
        <v>2000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>0+0</f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88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87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75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165</v>
      </c>
      <c r="C93" s="2">
        <v>5</v>
      </c>
      <c r="D93" s="2">
        <v>250</v>
      </c>
      <c r="E93" s="7">
        <f t="shared" si="14"/>
        <v>0</v>
      </c>
      <c r="F93" s="2">
        <f t="shared" si="18"/>
        <v>4</v>
      </c>
      <c r="G93" s="2">
        <f t="shared" si="19"/>
        <v>1000</v>
      </c>
      <c r="H93" s="11">
        <f>0+0+1</f>
        <v>1</v>
      </c>
      <c r="I93" s="2">
        <v>500</v>
      </c>
      <c r="J93" s="2">
        <f t="shared" si="20"/>
        <v>500</v>
      </c>
      <c r="K93" s="27">
        <f t="shared" si="16"/>
        <v>250</v>
      </c>
      <c r="L93" s="2">
        <f t="shared" si="17"/>
        <v>2000</v>
      </c>
    </row>
    <row r="94" spans="1:12">
      <c r="A94" s="18"/>
      <c r="B94" s="2" t="s">
        <v>166</v>
      </c>
      <c r="C94" s="2">
        <v>2</v>
      </c>
      <c r="D94" s="2">
        <v>300</v>
      </c>
      <c r="E94" s="7">
        <f t="shared" si="14"/>
        <v>0</v>
      </c>
      <c r="F94" s="2">
        <f t="shared" si="18"/>
        <v>1</v>
      </c>
      <c r="G94" s="2">
        <f t="shared" si="19"/>
        <v>300</v>
      </c>
      <c r="H94" s="11">
        <f>0+0+1</f>
        <v>1</v>
      </c>
      <c r="I94" s="2">
        <v>500</v>
      </c>
      <c r="J94" s="2">
        <f t="shared" si="20"/>
        <v>500</v>
      </c>
      <c r="K94" s="27">
        <f t="shared" si="16"/>
        <v>200</v>
      </c>
      <c r="L94" s="2">
        <f t="shared" si="17"/>
        <v>500</v>
      </c>
    </row>
    <row r="95" spans="1:12">
      <c r="A95" s="18"/>
      <c r="B95" s="2" t="s">
        <v>86</v>
      </c>
      <c r="C95" s="2">
        <v>4</v>
      </c>
      <c r="D95" s="5">
        <v>250</v>
      </c>
      <c r="E95" s="7">
        <f t="shared" si="14"/>
        <v>0</v>
      </c>
      <c r="F95" s="2">
        <f t="shared" si="18"/>
        <v>4</v>
      </c>
      <c r="G95" s="2">
        <f t="shared" si="19"/>
        <v>1000</v>
      </c>
      <c r="H95" s="11">
        <f t="shared" si="15"/>
        <v>0</v>
      </c>
      <c r="I95" s="2">
        <v>500</v>
      </c>
      <c r="J95" s="2">
        <f t="shared" si="20"/>
        <v>0</v>
      </c>
      <c r="K95" s="27">
        <f t="shared" si="16"/>
        <v>0</v>
      </c>
      <c r="L95" s="2">
        <f t="shared" si="17"/>
        <v>2000</v>
      </c>
    </row>
    <row r="96" spans="1:12">
      <c r="A96" s="18"/>
      <c r="B96" s="2" t="s">
        <v>161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60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3</v>
      </c>
      <c r="G98" s="2">
        <f t="shared" si="19"/>
        <v>90</v>
      </c>
      <c r="H98" s="11">
        <f>0+0+1+1+1</f>
        <v>3</v>
      </c>
      <c r="I98" s="2">
        <v>100</v>
      </c>
      <c r="J98" s="2">
        <f t="shared" si="20"/>
        <v>300</v>
      </c>
      <c r="K98" s="27">
        <f t="shared" si="16"/>
        <v>210</v>
      </c>
      <c r="L98" s="2">
        <f t="shared" si="17"/>
        <v>300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8</v>
      </c>
      <c r="G99" s="2">
        <f t="shared" si="19"/>
        <v>600</v>
      </c>
      <c r="H99" s="11">
        <f t="shared" si="15"/>
        <v>0</v>
      </c>
      <c r="I99" s="2">
        <v>110</v>
      </c>
      <c r="J99" s="2">
        <f t="shared" si="20"/>
        <v>0</v>
      </c>
      <c r="K99" s="27">
        <f t="shared" si="16"/>
        <v>0</v>
      </c>
      <c r="L99" s="2">
        <f t="shared" si="17"/>
        <v>880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9</v>
      </c>
      <c r="G100" s="2">
        <f t="shared" si="19"/>
        <v>1125</v>
      </c>
      <c r="H100" s="11">
        <f t="shared" si="15"/>
        <v>0</v>
      </c>
      <c r="I100" s="2">
        <v>170</v>
      </c>
      <c r="J100" s="2">
        <f t="shared" si="20"/>
        <v>0</v>
      </c>
      <c r="K100" s="27">
        <f t="shared" si="16"/>
        <v>0</v>
      </c>
      <c r="L100" s="2">
        <f t="shared" si="17"/>
        <v>1530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97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96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123</v>
      </c>
      <c r="B106" s="2" t="s">
        <v>99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98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124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158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141</v>
      </c>
      <c r="B111" s="2" t="s">
        <v>140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78</v>
      </c>
      <c r="B113" s="2" t="s">
        <v>53</v>
      </c>
      <c r="C113" s="2">
        <v>3</v>
      </c>
      <c r="D113" s="5">
        <v>80</v>
      </c>
      <c r="E113" s="7">
        <f t="shared" si="14"/>
        <v>0</v>
      </c>
      <c r="F113" s="2">
        <f t="shared" si="18"/>
        <v>3</v>
      </c>
      <c r="G113" s="2">
        <f t="shared" si="19"/>
        <v>240</v>
      </c>
      <c r="H113" s="11">
        <f t="shared" si="15"/>
        <v>0</v>
      </c>
      <c r="I113" s="2">
        <v>150</v>
      </c>
      <c r="J113" s="2">
        <f t="shared" si="20"/>
        <v>0</v>
      </c>
      <c r="K113" s="27">
        <f t="shared" si="16"/>
        <v>0</v>
      </c>
      <c r="L113" s="2">
        <f t="shared" si="17"/>
        <v>450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2</v>
      </c>
      <c r="G115" s="2">
        <f t="shared" si="19"/>
        <v>200</v>
      </c>
      <c r="H115" s="11">
        <f>0+0+1</f>
        <v>1</v>
      </c>
      <c r="I115" s="2">
        <v>150</v>
      </c>
      <c r="J115" s="2">
        <f t="shared" si="20"/>
        <v>150</v>
      </c>
      <c r="K115" s="27">
        <f t="shared" si="16"/>
        <v>50</v>
      </c>
      <c r="L115" s="2">
        <f t="shared" si="17"/>
        <v>300</v>
      </c>
    </row>
    <row r="116" spans="1:12">
      <c r="A116" s="18"/>
      <c r="B116" s="2" t="s">
        <v>174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171</v>
      </c>
      <c r="C117" s="2">
        <v>6</v>
      </c>
      <c r="D117" s="5">
        <v>70</v>
      </c>
      <c r="E117" s="7">
        <f t="shared" si="14"/>
        <v>0</v>
      </c>
      <c r="F117" s="2">
        <f t="shared" si="18"/>
        <v>5</v>
      </c>
      <c r="G117" s="2">
        <f t="shared" si="19"/>
        <v>350</v>
      </c>
      <c r="H117" s="11">
        <f>0+0+1</f>
        <v>1</v>
      </c>
      <c r="I117" s="2">
        <v>150</v>
      </c>
      <c r="J117" s="2">
        <f t="shared" si="20"/>
        <v>150</v>
      </c>
      <c r="K117" s="27">
        <f t="shared" si="16"/>
        <v>80</v>
      </c>
      <c r="L117" s="2">
        <f t="shared" si="17"/>
        <v>750</v>
      </c>
    </row>
    <row r="118" spans="1:12">
      <c r="A118" s="18"/>
      <c r="B118" s="2" t="s">
        <v>173</v>
      </c>
      <c r="C118" s="2">
        <v>3</v>
      </c>
      <c r="D118" s="5">
        <v>100</v>
      </c>
      <c r="E118" s="7">
        <f t="shared" si="14"/>
        <v>0</v>
      </c>
      <c r="F118" s="2">
        <f t="shared" si="18"/>
        <v>2</v>
      </c>
      <c r="G118" s="2">
        <f t="shared" si="19"/>
        <v>200</v>
      </c>
      <c r="H118" s="11">
        <f>0+0+1</f>
        <v>1</v>
      </c>
      <c r="I118" s="2">
        <v>250</v>
      </c>
      <c r="J118" s="2">
        <f t="shared" si="20"/>
        <v>250</v>
      </c>
      <c r="K118" s="27">
        <f t="shared" si="16"/>
        <v>150</v>
      </c>
      <c r="L118" s="2">
        <f t="shared" si="17"/>
        <v>500</v>
      </c>
    </row>
    <row r="119" spans="1:12">
      <c r="A119" s="18"/>
      <c r="B119" s="2" t="s">
        <v>172</v>
      </c>
      <c r="C119" s="2">
        <v>6</v>
      </c>
      <c r="D119" s="5">
        <v>120</v>
      </c>
      <c r="E119" s="7">
        <f t="shared" si="14"/>
        <v>0</v>
      </c>
      <c r="F119" s="2">
        <f t="shared" si="18"/>
        <v>3</v>
      </c>
      <c r="G119" s="2">
        <f t="shared" si="19"/>
        <v>360</v>
      </c>
      <c r="H119" s="11">
        <f>0+0+1+2</f>
        <v>3</v>
      </c>
      <c r="I119" s="2">
        <v>200</v>
      </c>
      <c r="J119" s="2">
        <f t="shared" si="20"/>
        <v>600</v>
      </c>
      <c r="K119" s="27">
        <f t="shared" si="16"/>
        <v>240</v>
      </c>
      <c r="L119" s="2">
        <f t="shared" si="17"/>
        <v>600</v>
      </c>
    </row>
    <row r="120" spans="1:12">
      <c r="A120" s="18" t="s">
        <v>125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5</v>
      </c>
      <c r="G120" s="2">
        <f t="shared" si="19"/>
        <v>325</v>
      </c>
      <c r="H120" s="11">
        <f>0+0+1+1</f>
        <v>2</v>
      </c>
      <c r="I120" s="2">
        <v>100</v>
      </c>
      <c r="J120" s="2">
        <f t="shared" si="20"/>
        <v>200</v>
      </c>
      <c r="K120" s="27">
        <f t="shared" si="16"/>
        <v>70</v>
      </c>
      <c r="L120" s="2">
        <f t="shared" si="17"/>
        <v>500</v>
      </c>
    </row>
    <row r="121" spans="1:12">
      <c r="A121" s="18"/>
      <c r="B121" s="2" t="s">
        <v>178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2</v>
      </c>
      <c r="G122" s="2">
        <f t="shared" si="19"/>
        <v>200</v>
      </c>
      <c r="H122" s="11">
        <f>0+0+1</f>
        <v>1</v>
      </c>
      <c r="I122" s="2">
        <v>200</v>
      </c>
      <c r="J122" s="2">
        <f t="shared" si="20"/>
        <v>200</v>
      </c>
      <c r="K122" s="27">
        <f t="shared" si="16"/>
        <v>100</v>
      </c>
      <c r="L122" s="2">
        <f t="shared" si="17"/>
        <v>400</v>
      </c>
    </row>
    <row r="123" spans="1:12">
      <c r="A123" s="18" t="s">
        <v>126</v>
      </c>
      <c r="B123" s="2" t="s">
        <v>177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159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160</v>
      </c>
      <c r="C125" s="2">
        <v>6</v>
      </c>
      <c r="D125" s="2">
        <v>50</v>
      </c>
      <c r="E125" s="7">
        <f t="shared" si="14"/>
        <v>0</v>
      </c>
      <c r="F125" s="2">
        <f t="shared" si="18"/>
        <v>5</v>
      </c>
      <c r="G125" s="2">
        <f t="shared" si="19"/>
        <v>250</v>
      </c>
      <c r="H125" s="11">
        <f>0+0+1</f>
        <v>1</v>
      </c>
      <c r="I125" s="2">
        <v>100</v>
      </c>
      <c r="J125" s="2">
        <f t="shared" si="20"/>
        <v>100</v>
      </c>
      <c r="K125" s="27">
        <f t="shared" si="16"/>
        <v>50</v>
      </c>
      <c r="L125" s="2">
        <f t="shared" si="17"/>
        <v>500</v>
      </c>
    </row>
    <row r="126" spans="1:12">
      <c r="A126" s="18"/>
      <c r="B126" s="2" t="s">
        <v>143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148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144</v>
      </c>
      <c r="C128" s="2">
        <v>6</v>
      </c>
      <c r="D128" s="3">
        <v>420</v>
      </c>
      <c r="E128" s="7">
        <f t="shared" si="14"/>
        <v>0</v>
      </c>
      <c r="F128" s="2">
        <f t="shared" si="18"/>
        <v>6</v>
      </c>
      <c r="G128" s="2">
        <f t="shared" si="19"/>
        <v>2520</v>
      </c>
      <c r="H128" s="11">
        <f t="shared" si="15"/>
        <v>0</v>
      </c>
      <c r="I128" s="2">
        <v>1000</v>
      </c>
      <c r="J128" s="2">
        <f t="shared" si="20"/>
        <v>0</v>
      </c>
      <c r="K128" s="27">
        <f t="shared" si="16"/>
        <v>0</v>
      </c>
      <c r="L128" s="2">
        <f t="shared" si="17"/>
        <v>6000</v>
      </c>
    </row>
    <row r="129" spans="1:12">
      <c r="A129" s="18"/>
      <c r="B129" s="2" t="s">
        <v>145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146</v>
      </c>
      <c r="C130" s="2">
        <v>1</v>
      </c>
      <c r="D130" s="3">
        <v>420</v>
      </c>
      <c r="E130" s="7">
        <f t="shared" si="14"/>
        <v>0</v>
      </c>
      <c r="F130" s="2">
        <f t="shared" si="18"/>
        <v>1</v>
      </c>
      <c r="G130" s="2">
        <f t="shared" si="19"/>
        <v>420</v>
      </c>
      <c r="H130" s="11">
        <f t="shared" si="15"/>
        <v>0</v>
      </c>
      <c r="I130" s="2">
        <v>1000</v>
      </c>
      <c r="J130" s="2">
        <f t="shared" si="20"/>
        <v>0</v>
      </c>
      <c r="K130" s="27">
        <f t="shared" si="16"/>
        <v>0</v>
      </c>
      <c r="L130" s="2">
        <f t="shared" si="17"/>
        <v>1000</v>
      </c>
    </row>
    <row r="131" spans="1:12">
      <c r="A131" s="18"/>
      <c r="B131" s="2" t="s">
        <v>147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66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84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164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179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12</v>
      </c>
      <c r="G135" s="2">
        <f>F135*D135</f>
        <v>840</v>
      </c>
      <c r="H135" s="11">
        <f t="shared" ref="H135:H138" si="22">0+0</f>
        <v>0</v>
      </c>
      <c r="I135" s="2">
        <v>150</v>
      </c>
      <c r="J135" s="2">
        <f>I135*H135</f>
        <v>0</v>
      </c>
      <c r="K135" s="27">
        <f t="shared" si="16"/>
        <v>0</v>
      </c>
      <c r="L135" s="2">
        <f t="shared" si="17"/>
        <v>1800</v>
      </c>
    </row>
    <row r="136" spans="1:12">
      <c r="A136" s="18" t="s">
        <v>127</v>
      </c>
      <c r="B136" s="2" t="s">
        <v>57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si="22"/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163</v>
      </c>
      <c r="B137" s="2" t="s">
        <v>57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108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71</v>
      </c>
      <c r="C140" s="23"/>
      <c r="D140" s="23"/>
      <c r="E140" s="23"/>
      <c r="F140" s="23"/>
      <c r="G140" s="24">
        <f>SUM(G4:G139)</f>
        <v>125765.83333333334</v>
      </c>
      <c r="H140" s="23"/>
      <c r="I140" s="23"/>
      <c r="J140" s="9">
        <f>SUM(J4:J139)</f>
        <v>13620</v>
      </c>
      <c r="K140" s="30">
        <f>SUM(K4:K139)</f>
        <v>6092.166666666667</v>
      </c>
      <c r="L140" s="29">
        <f>SUM(L4:L139)</f>
        <v>258770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2014-04-08T17:19:05Z</dcterms:modified>
</cp:coreProperties>
</file>