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86" i="1"/>
  <c r="H36"/>
  <c r="H120"/>
  <c r="H116" l="1"/>
  <c r="H117"/>
  <c r="H88" l="1"/>
  <c r="H91"/>
  <c r="H38"/>
  <c r="H70"/>
  <c r="H46" l="1"/>
  <c r="H85"/>
  <c r="H76"/>
  <c r="H33"/>
  <c r="H90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49"/>
  <c r="H20"/>
  <c r="G76" l="1"/>
  <c r="L76"/>
  <c r="J77"/>
  <c r="J76"/>
  <c r="L77"/>
  <c r="H97"/>
  <c r="H74"/>
  <c r="H63"/>
  <c r="H23"/>
  <c r="H43"/>
  <c r="H89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H54"/>
  <c r="K54" s="1"/>
  <c r="E54"/>
  <c r="F54" s="1"/>
  <c r="E53"/>
  <c r="H53"/>
  <c r="F53" s="1"/>
  <c r="G53" s="1"/>
  <c r="E13"/>
  <c r="H39"/>
  <c r="K39" s="1"/>
  <c r="E39"/>
  <c r="F39" s="1"/>
  <c r="K43"/>
  <c r="E43"/>
  <c r="F43" s="1"/>
  <c r="G43" s="1"/>
  <c r="D92"/>
  <c r="H115"/>
  <c r="J115" s="1"/>
  <c r="E115"/>
  <c r="F115" s="1"/>
  <c r="D115"/>
  <c r="K115" s="1"/>
  <c r="E15"/>
  <c r="D20"/>
  <c r="D23"/>
  <c r="D22"/>
  <c r="H67"/>
  <c r="H65"/>
  <c r="H22"/>
  <c r="J22" s="1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H64"/>
  <c r="F64" s="1"/>
  <c r="G64" s="1"/>
  <c r="H12"/>
  <c r="J12" s="1"/>
  <c r="E12"/>
  <c r="F12" s="1"/>
  <c r="H13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H95"/>
  <c r="J95" s="1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H44"/>
  <c r="K44" s="1"/>
  <c r="H45"/>
  <c r="K45" s="1"/>
  <c r="J63"/>
  <c r="K117"/>
  <c r="K118"/>
  <c r="H119"/>
  <c r="K119" s="1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34"/>
  <c r="H106"/>
  <c r="H105"/>
  <c r="H107"/>
  <c r="K107" s="1"/>
  <c r="H9"/>
  <c r="K9" s="1"/>
  <c r="H10"/>
  <c r="K10" s="1"/>
  <c r="H8"/>
  <c r="K8" s="1"/>
  <c r="K85"/>
  <c r="H4"/>
  <c r="K4" s="1"/>
  <c r="H94"/>
  <c r="J94" s="1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<sst xmlns="http://schemas.openxmlformats.org/spreadsheetml/2006/main" count="161" uniqueCount="159">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</sst>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106" activePane="bottomLeft" state="frozen"/>
      <selection pane="bottomLeft" activeCell="H87" sqref="H87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5" t="s">
        <v>74</v>
      </c>
      <c r="B1" s="36"/>
      <c r="C1" s="36"/>
      <c r="D1" s="36"/>
      <c r="E1" s="36"/>
      <c r="F1" s="36"/>
      <c r="G1" s="36"/>
      <c r="H1" s="36"/>
      <c r="I1" s="36"/>
      <c r="J1" s="36"/>
      <c r="K1" s="37"/>
    </row>
    <row r="2" spans="1:12" ht="19.5" thickBot="1">
      <c r="A2" s="38" t="s">
        <v>133</v>
      </c>
      <c r="B2" s="39"/>
      <c r="C2" s="39"/>
      <c r="D2" s="39"/>
      <c r="E2" s="39"/>
      <c r="F2" s="39"/>
      <c r="G2" s="39"/>
      <c r="H2" s="39"/>
      <c r="I2" s="39"/>
      <c r="J2" s="39"/>
      <c r="K2" s="40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75</v>
      </c>
      <c r="H3" s="12" t="s">
        <v>71</v>
      </c>
      <c r="I3" s="13" t="s">
        <v>72</v>
      </c>
      <c r="J3" s="13" t="s">
        <v>76</v>
      </c>
      <c r="K3" s="28" t="s">
        <v>77</v>
      </c>
      <c r="L3" s="1" t="s">
        <v>131</v>
      </c>
    </row>
    <row r="4" spans="1:12">
      <c r="A4" s="20" t="s">
        <v>114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79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80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142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88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103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104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136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135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134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115</v>
      </c>
      <c r="B20" s="2" t="s">
        <v>110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116</v>
      </c>
      <c r="B21" s="2" t="s">
        <v>112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117</v>
      </c>
      <c r="B22" s="2" t="s">
        <v>113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24</v>
      </c>
      <c r="G22" s="2">
        <f t="shared" si="8"/>
        <v>1080</v>
      </c>
      <c r="H22" s="14">
        <f t="shared" si="11"/>
        <v>0</v>
      </c>
      <c r="I22" s="2">
        <v>85</v>
      </c>
      <c r="J22" s="2">
        <f t="shared" si="9"/>
        <v>0</v>
      </c>
      <c r="K22" s="30">
        <f t="shared" si="10"/>
        <v>0</v>
      </c>
      <c r="L22" s="2">
        <f t="shared" si="6"/>
        <v>2040</v>
      </c>
    </row>
    <row r="23" spans="1:12">
      <c r="A23" s="21" t="s">
        <v>118</v>
      </c>
      <c r="B23" s="2" t="s">
        <v>109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4</v>
      </c>
      <c r="G33" s="2">
        <f t="shared" si="8"/>
        <v>4200</v>
      </c>
      <c r="H33" s="14">
        <f>0+0+1</f>
        <v>1</v>
      </c>
      <c r="I33" s="2">
        <v>1500</v>
      </c>
      <c r="J33" s="2">
        <f t="shared" si="9"/>
        <v>1500</v>
      </c>
      <c r="K33" s="30">
        <f t="shared" si="10"/>
        <v>450</v>
      </c>
      <c r="L33" s="2">
        <f t="shared" si="6"/>
        <v>6000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141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132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156</v>
      </c>
      <c r="C43" s="2">
        <v>10</v>
      </c>
      <c r="D43" s="5">
        <v>100</v>
      </c>
      <c r="E43" s="7">
        <f t="shared" si="12"/>
        <v>0</v>
      </c>
      <c r="F43" s="2">
        <f t="shared" si="7"/>
        <v>10</v>
      </c>
      <c r="G43" s="5">
        <f t="shared" si="8"/>
        <v>1000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1700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85</v>
      </c>
      <c r="B47" s="2" t="s">
        <v>82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84</v>
      </c>
      <c r="B48" s="2" t="s">
        <v>83</v>
      </c>
      <c r="C48" s="2">
        <v>11</v>
      </c>
      <c r="D48" s="5">
        <f>150/12</f>
        <v>12.5</v>
      </c>
      <c r="E48" s="7">
        <f t="shared" si="12"/>
        <v>0</v>
      </c>
      <c r="F48" s="2">
        <f t="shared" si="14"/>
        <v>11</v>
      </c>
      <c r="G48" s="2">
        <f t="shared" si="15"/>
        <v>137.5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275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11</v>
      </c>
      <c r="G49" s="2">
        <f t="shared" si="15"/>
        <v>220</v>
      </c>
      <c r="H49" s="14">
        <f>0+0+1</f>
        <v>1</v>
      </c>
      <c r="I49" s="2">
        <v>35</v>
      </c>
      <c r="J49" s="2">
        <f t="shared" si="16"/>
        <v>35</v>
      </c>
      <c r="K49" s="30">
        <f t="shared" si="17"/>
        <v>15</v>
      </c>
      <c r="L49" s="2">
        <f t="shared" si="6"/>
        <v>385</v>
      </c>
    </row>
    <row r="50" spans="1:12">
      <c r="A50" s="21"/>
      <c r="B50" s="2" t="s">
        <v>35</v>
      </c>
      <c r="C50" s="2">
        <v>11</v>
      </c>
      <c r="D50" s="3">
        <f>170/12</f>
        <v>14.166666666666666</v>
      </c>
      <c r="E50" s="7">
        <f t="shared" si="12"/>
        <v>0</v>
      </c>
      <c r="F50" s="2">
        <f t="shared" si="14"/>
        <v>11</v>
      </c>
      <c r="G50" s="3">
        <f t="shared" si="15"/>
        <v>155.83333333333331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275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138</v>
      </c>
      <c r="B52" s="2" t="s">
        <v>137</v>
      </c>
      <c r="C52" s="2">
        <v>3</v>
      </c>
      <c r="D52" s="2"/>
      <c r="E52" s="7">
        <f t="shared" si="12"/>
        <v>0</v>
      </c>
      <c r="F52" s="2">
        <f t="shared" si="14"/>
        <v>3</v>
      </c>
      <c r="G52" s="2">
        <f t="shared" si="15"/>
        <v>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139</v>
      </c>
      <c r="C53" s="2">
        <v>23</v>
      </c>
      <c r="D53" s="2">
        <v>150</v>
      </c>
      <c r="E53" s="7">
        <f t="shared" si="12"/>
        <v>0</v>
      </c>
      <c r="F53" s="2">
        <f t="shared" si="14"/>
        <v>23</v>
      </c>
      <c r="G53" s="2">
        <f t="shared" si="15"/>
        <v>3450</v>
      </c>
      <c r="H53" s="14">
        <f t="shared" si="13"/>
        <v>0</v>
      </c>
      <c r="I53" s="2">
        <v>250</v>
      </c>
      <c r="J53" s="2">
        <f t="shared" si="16"/>
        <v>0</v>
      </c>
      <c r="K53" s="30">
        <f t="shared" si="17"/>
        <v>0</v>
      </c>
      <c r="L53" s="2">
        <f t="shared" si="6"/>
        <v>5750</v>
      </c>
    </row>
    <row r="54" spans="1:12">
      <c r="A54" s="21"/>
      <c r="B54" s="2" t="s">
        <v>140</v>
      </c>
      <c r="C54" s="2">
        <v>3</v>
      </c>
      <c r="D54" s="2"/>
      <c r="E54" s="7">
        <f t="shared" si="12"/>
        <v>0</v>
      </c>
      <c r="F54" s="2">
        <f t="shared" si="14"/>
        <v>3</v>
      </c>
      <c r="G54" s="2">
        <f t="shared" si="15"/>
        <v>0</v>
      </c>
      <c r="H54" s="14">
        <f t="shared" si="13"/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106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108</v>
      </c>
      <c r="B60" s="2" t="s">
        <v>107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105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2"/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86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119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123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122</v>
      </c>
      <c r="B70" s="2" t="s">
        <v>93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121</v>
      </c>
      <c r="B71" s="2" t="s">
        <v>96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98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120</v>
      </c>
      <c r="B73" s="2" t="s">
        <v>95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92</v>
      </c>
      <c r="B74" s="2" t="s">
        <v>97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125</v>
      </c>
      <c r="B75" s="2" t="s">
        <v>94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157</v>
      </c>
      <c r="C76" s="2">
        <v>0</v>
      </c>
      <c r="D76" s="5">
        <v>80</v>
      </c>
      <c r="E76" s="7">
        <f>0+0+6</f>
        <v>6</v>
      </c>
      <c r="F76" s="2">
        <f t="shared" si="14"/>
        <v>5</v>
      </c>
      <c r="G76" s="2">
        <f t="shared" si="15"/>
        <v>400</v>
      </c>
      <c r="H76" s="14">
        <f>0+0+1</f>
        <v>1</v>
      </c>
      <c r="I76" s="2">
        <v>200</v>
      </c>
      <c r="J76" s="2">
        <f t="shared" si="16"/>
        <v>200</v>
      </c>
      <c r="K76" s="30">
        <f t="shared" si="17"/>
        <v>120</v>
      </c>
      <c r="L76" s="2">
        <f t="shared" si="20"/>
        <v>1000</v>
      </c>
    </row>
    <row r="77" spans="1:12">
      <c r="A77" s="21"/>
      <c r="B77" s="2" t="s">
        <v>158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155</v>
      </c>
      <c r="B78" s="2" t="s">
        <v>152</v>
      </c>
      <c r="C78" s="2">
        <v>24</v>
      </c>
      <c r="D78" s="5"/>
      <c r="E78" s="7">
        <f t="shared" si="18"/>
        <v>0</v>
      </c>
      <c r="F78" s="2">
        <f t="shared" si="14"/>
        <v>23</v>
      </c>
      <c r="G78" s="2">
        <f t="shared" si="15"/>
        <v>0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40</v>
      </c>
      <c r="L78" s="2">
        <f t="shared" si="20"/>
        <v>920</v>
      </c>
    </row>
    <row r="79" spans="1:12">
      <c r="A79" s="21" t="s">
        <v>154</v>
      </c>
      <c r="B79" s="2" t="s">
        <v>153</v>
      </c>
      <c r="C79" s="2">
        <v>24</v>
      </c>
      <c r="D79" s="5"/>
      <c r="E79" s="7">
        <f t="shared" si="18"/>
        <v>0</v>
      </c>
      <c r="F79" s="2">
        <f t="shared" si="14"/>
        <v>24</v>
      </c>
      <c r="G79" s="2">
        <f t="shared" si="15"/>
        <v>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145</v>
      </c>
      <c r="C80" s="2">
        <v>10</v>
      </c>
      <c r="D80" s="3"/>
      <c r="E80" s="7">
        <f t="shared" si="18"/>
        <v>0</v>
      </c>
      <c r="F80" s="2">
        <f t="shared" si="14"/>
        <v>10</v>
      </c>
      <c r="G80" s="2">
        <f t="shared" si="15"/>
        <v>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124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91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90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78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89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14</v>
      </c>
      <c r="G89" s="2">
        <f t="shared" si="22"/>
        <v>1050</v>
      </c>
      <c r="H89" s="14">
        <f>0+0+1+1</f>
        <v>2</v>
      </c>
      <c r="I89" s="2">
        <v>110</v>
      </c>
      <c r="J89" s="2">
        <f t="shared" si="23"/>
        <v>220</v>
      </c>
      <c r="K89" s="30">
        <f t="shared" si="24"/>
        <v>70</v>
      </c>
      <c r="L89" s="2">
        <f t="shared" si="20"/>
        <v>1540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5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100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15</v>
      </c>
      <c r="G94" s="15">
        <f t="shared" si="22"/>
        <v>812.5</v>
      </c>
      <c r="H94" s="14">
        <f t="shared" si="26"/>
        <v>0</v>
      </c>
      <c r="I94" s="2">
        <v>150</v>
      </c>
      <c r="J94" s="2">
        <f t="shared" si="23"/>
        <v>0</v>
      </c>
      <c r="K94" s="30">
        <f t="shared" si="24"/>
        <v>0</v>
      </c>
      <c r="L94" s="2">
        <f t="shared" si="20"/>
        <v>2250</v>
      </c>
    </row>
    <row r="95" spans="1:12">
      <c r="A95" s="21"/>
      <c r="B95" s="2" t="s">
        <v>99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7</v>
      </c>
      <c r="G95" s="2">
        <f t="shared" si="22"/>
        <v>140</v>
      </c>
      <c r="H95" s="14">
        <f t="shared" si="26"/>
        <v>0</v>
      </c>
      <c r="I95" s="2">
        <v>50</v>
      </c>
      <c r="J95" s="2">
        <f t="shared" si="23"/>
        <v>0</v>
      </c>
      <c r="K95" s="30">
        <f t="shared" si="24"/>
        <v>0</v>
      </c>
      <c r="L95" s="2">
        <f t="shared" si="20"/>
        <v>350</v>
      </c>
    </row>
    <row r="96" spans="1:12">
      <c r="A96" s="21" t="s">
        <v>126</v>
      </c>
      <c r="B96" s="2" t="s">
        <v>102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101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127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144</v>
      </c>
      <c r="B100" s="2" t="s">
        <v>143</v>
      </c>
      <c r="C100" s="2">
        <v>20</v>
      </c>
      <c r="D100" s="3"/>
      <c r="E100" s="7">
        <f t="shared" si="25"/>
        <v>0</v>
      </c>
      <c r="F100" s="2">
        <f t="shared" si="21"/>
        <v>20</v>
      </c>
      <c r="G100" s="2">
        <f t="shared" si="22"/>
        <v>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81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128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4</v>
      </c>
      <c r="G106" s="2">
        <f t="shared" si="22"/>
        <v>400</v>
      </c>
      <c r="H106" s="14">
        <f t="shared" si="26"/>
        <v>0</v>
      </c>
      <c r="I106" s="2">
        <v>200</v>
      </c>
      <c r="J106" s="2">
        <f t="shared" si="23"/>
        <v>0</v>
      </c>
      <c r="K106" s="30">
        <f t="shared" si="24"/>
        <v>0</v>
      </c>
      <c r="L106" s="2">
        <f t="shared" si="20"/>
        <v>800</v>
      </c>
    </row>
    <row r="107" spans="1:12">
      <c r="A107" s="21" t="s">
        <v>129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6</v>
      </c>
      <c r="G107" s="2">
        <f t="shared" si="22"/>
        <v>600</v>
      </c>
      <c r="H107" s="14">
        <f t="shared" si="26"/>
        <v>0</v>
      </c>
      <c r="I107" s="2">
        <v>200</v>
      </c>
      <c r="J107" s="2">
        <f t="shared" si="23"/>
        <v>0</v>
      </c>
      <c r="K107" s="30">
        <f t="shared" si="24"/>
        <v>0</v>
      </c>
      <c r="L107" s="2">
        <f t="shared" si="20"/>
        <v>1200</v>
      </c>
    </row>
    <row r="108" spans="1:12">
      <c r="A108" s="21"/>
      <c r="B108" s="2" t="s">
        <v>146</v>
      </c>
      <c r="C108" s="2">
        <v>8</v>
      </c>
      <c r="D108" s="3"/>
      <c r="E108" s="7">
        <f t="shared" si="25"/>
        <v>0</v>
      </c>
      <c r="F108" s="2">
        <f t="shared" si="21"/>
        <v>8</v>
      </c>
      <c r="G108" s="2">
        <f t="shared" si="22"/>
        <v>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151</v>
      </c>
      <c r="C109" s="2">
        <v>14</v>
      </c>
      <c r="D109" s="3"/>
      <c r="E109" s="7">
        <f t="shared" si="25"/>
        <v>0</v>
      </c>
      <c r="F109" s="2">
        <f t="shared" si="21"/>
        <v>14</v>
      </c>
      <c r="G109" s="2">
        <f t="shared" si="22"/>
        <v>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147</v>
      </c>
      <c r="C110" s="2">
        <v>6</v>
      </c>
      <c r="D110" s="3"/>
      <c r="E110" s="7">
        <f t="shared" si="25"/>
        <v>0</v>
      </c>
      <c r="F110" s="2">
        <f t="shared" si="21"/>
        <v>6</v>
      </c>
      <c r="G110" s="2">
        <f t="shared" si="22"/>
        <v>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148</v>
      </c>
      <c r="C111" s="2">
        <v>6</v>
      </c>
      <c r="D111" s="3"/>
      <c r="E111" s="7">
        <f t="shared" si="25"/>
        <v>0</v>
      </c>
      <c r="F111" s="2">
        <f t="shared" si="21"/>
        <v>6</v>
      </c>
      <c r="G111" s="2">
        <f t="shared" si="22"/>
        <v>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149</v>
      </c>
      <c r="C112" s="2">
        <v>1</v>
      </c>
      <c r="D112" s="3"/>
      <c r="E112" s="7">
        <f t="shared" si="25"/>
        <v>0</v>
      </c>
      <c r="F112" s="2">
        <f t="shared" si="21"/>
        <v>1</v>
      </c>
      <c r="G112" s="2">
        <f t="shared" si="22"/>
        <v>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150</v>
      </c>
      <c r="C113" s="2">
        <v>9</v>
      </c>
      <c r="D113" s="3"/>
      <c r="E113" s="7">
        <f t="shared" si="25"/>
        <v>0</v>
      </c>
      <c r="F113" s="2">
        <f t="shared" si="21"/>
        <v>9</v>
      </c>
      <c r="G113" s="2">
        <f t="shared" si="22"/>
        <v>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87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8</v>
      </c>
      <c r="G115" s="2">
        <f t="shared" si="22"/>
        <v>1456</v>
      </c>
      <c r="H115" s="14">
        <f t="shared" si="26"/>
        <v>0</v>
      </c>
      <c r="I115" s="2">
        <v>320</v>
      </c>
      <c r="J115" s="2">
        <f t="shared" si="23"/>
        <v>0</v>
      </c>
      <c r="K115" s="30">
        <f t="shared" si="24"/>
        <v>0</v>
      </c>
      <c r="L115" s="2">
        <f t="shared" si="20"/>
        <v>2560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14</v>
      </c>
      <c r="G116" s="2">
        <f>F116*D116</f>
        <v>1960</v>
      </c>
      <c r="H116" s="14">
        <f>0+0+1</f>
        <v>1</v>
      </c>
      <c r="I116" s="2">
        <v>200</v>
      </c>
      <c r="J116" s="2">
        <f>I116*H116</f>
        <v>200</v>
      </c>
      <c r="K116" s="30">
        <f>(I116-D116)*H116</f>
        <v>60</v>
      </c>
      <c r="L116" s="2">
        <f t="shared" si="20"/>
        <v>2800</v>
      </c>
    </row>
    <row r="117" spans="1:12">
      <c r="A117" s="21" t="s">
        <v>130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111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98740.166666666657</v>
      </c>
      <c r="H122" s="26"/>
      <c r="I122" s="26"/>
      <c r="J122" s="9">
        <f>SUM(J4:J121)</f>
        <v>11205</v>
      </c>
      <c r="K122" s="34">
        <f>SUM(K4:K121)</f>
        <v>4641.6666666666661</v>
      </c>
      <c r="L122" s="32">
        <f>SUM(L4:L121)</f>
        <v>263390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2014-03-14T16:45:38Z</dcterms:modified>
</cp:coreProperties>
</file>