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95" i="1"/>
  <c r="H76"/>
  <c r="G61" l="1"/>
  <c r="H54"/>
  <c r="H53"/>
  <c r="H94"/>
  <c r="H64" l="1"/>
  <c r="H34"/>
  <c r="H44"/>
  <c r="H89"/>
  <c r="D78"/>
  <c r="D79"/>
  <c r="H106"/>
  <c r="H107"/>
  <c r="H33"/>
  <c r="H22"/>
  <c r="H115" l="1"/>
  <c r="H49"/>
  <c r="H86" l="1"/>
  <c r="H36"/>
  <c r="H120"/>
  <c r="H117" l="1"/>
  <c r="H88" l="1"/>
  <c r="H91"/>
  <c r="H38"/>
  <c r="H70"/>
  <c r="H46" l="1"/>
  <c r="H85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63"/>
  <c r="H23"/>
  <c r="H43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K54"/>
  <c r="E54"/>
  <c r="F54" s="1"/>
  <c r="E53"/>
  <c r="F53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F64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J95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K44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105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<sst xmlns="http://schemas.openxmlformats.org/spreadsheetml/2006/main" count="162" uniqueCount="160">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</sst>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12" activePane="bottomLeft" state="frozen"/>
      <selection pane="bottomLeft" activeCell="H96" sqref="H9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159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132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74</v>
      </c>
      <c r="H3" s="12" t="s">
        <v>71</v>
      </c>
      <c r="I3" s="13" t="s">
        <v>72</v>
      </c>
      <c r="J3" s="13" t="s">
        <v>75</v>
      </c>
      <c r="K3" s="28" t="s">
        <v>76</v>
      </c>
      <c r="L3" s="1" t="s">
        <v>130</v>
      </c>
    </row>
    <row r="4" spans="1:12">
      <c r="A4" s="20" t="s">
        <v>113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78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79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141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87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102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103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135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134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133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114</v>
      </c>
      <c r="B20" s="2" t="s">
        <v>109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115</v>
      </c>
      <c r="B21" s="2" t="s">
        <v>111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116</v>
      </c>
      <c r="B22" s="2" t="s">
        <v>112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23</v>
      </c>
      <c r="G22" s="2">
        <f t="shared" si="8"/>
        <v>1035</v>
      </c>
      <c r="H22" s="14">
        <f>0+0+1</f>
        <v>1</v>
      </c>
      <c r="I22" s="2">
        <v>85</v>
      </c>
      <c r="J22" s="2">
        <f t="shared" si="9"/>
        <v>85</v>
      </c>
      <c r="K22" s="30">
        <f t="shared" si="10"/>
        <v>40</v>
      </c>
      <c r="L22" s="2">
        <f t="shared" si="6"/>
        <v>1955</v>
      </c>
    </row>
    <row r="23" spans="1:12">
      <c r="A23" s="21" t="s">
        <v>117</v>
      </c>
      <c r="B23" s="2" t="s">
        <v>108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2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 t="s">
        <v>158</v>
      </c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1</v>
      </c>
      <c r="G34" s="2">
        <f t="shared" si="8"/>
        <v>200</v>
      </c>
      <c r="H34" s="14">
        <f>0+0+2</f>
        <v>2</v>
      </c>
      <c r="I34" s="2">
        <v>300</v>
      </c>
      <c r="J34" s="2">
        <f t="shared" si="9"/>
        <v>600</v>
      </c>
      <c r="K34" s="30">
        <f t="shared" si="10"/>
        <v>200</v>
      </c>
      <c r="L34" s="2">
        <f t="shared" si="6"/>
        <v>300</v>
      </c>
    </row>
    <row r="35" spans="1:12">
      <c r="A35" s="21"/>
      <c r="B35" s="2" t="s">
        <v>140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131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155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11</v>
      </c>
      <c r="G44" s="2">
        <f t="shared" si="8"/>
        <v>495</v>
      </c>
      <c r="H44" s="14">
        <f>0+0+1</f>
        <v>1</v>
      </c>
      <c r="I44" s="2">
        <v>100</v>
      </c>
      <c r="J44" s="2">
        <f t="shared" si="9"/>
        <v>100</v>
      </c>
      <c r="K44" s="30">
        <f t="shared" si="10"/>
        <v>55</v>
      </c>
      <c r="L44" s="2">
        <f t="shared" si="6"/>
        <v>1100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84</v>
      </c>
      <c r="B47" s="2" t="s">
        <v>81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83</v>
      </c>
      <c r="B48" s="2" t="s">
        <v>82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137</v>
      </c>
      <c r="B52" s="2" t="s">
        <v>136</v>
      </c>
      <c r="C52" s="2">
        <v>3</v>
      </c>
      <c r="D52" s="2">
        <v>50</v>
      </c>
      <c r="E52" s="7">
        <f t="shared" si="12"/>
        <v>0</v>
      </c>
      <c r="F52" s="2">
        <f t="shared" si="14"/>
        <v>3</v>
      </c>
      <c r="G52" s="2">
        <f t="shared" si="15"/>
        <v>150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138</v>
      </c>
      <c r="C53" s="2">
        <v>23</v>
      </c>
      <c r="D53" s="2">
        <v>150</v>
      </c>
      <c r="E53" s="7">
        <f t="shared" si="12"/>
        <v>0</v>
      </c>
      <c r="F53" s="2">
        <f t="shared" si="14"/>
        <v>22</v>
      </c>
      <c r="G53" s="2">
        <f t="shared" si="15"/>
        <v>3300</v>
      </c>
      <c r="H53" s="14">
        <f>0+0+1</f>
        <v>1</v>
      </c>
      <c r="I53" s="2">
        <v>250</v>
      </c>
      <c r="J53" s="2">
        <f t="shared" si="16"/>
        <v>250</v>
      </c>
      <c r="K53" s="30">
        <f t="shared" si="17"/>
        <v>100</v>
      </c>
      <c r="L53" s="2">
        <f t="shared" si="6"/>
        <v>5500</v>
      </c>
    </row>
    <row r="54" spans="1:12">
      <c r="A54" s="21"/>
      <c r="B54" s="2" t="s">
        <v>139</v>
      </c>
      <c r="C54" s="2">
        <v>3</v>
      </c>
      <c r="D54" s="2">
        <v>150</v>
      </c>
      <c r="E54" s="7">
        <f t="shared" si="12"/>
        <v>0</v>
      </c>
      <c r="F54" s="2">
        <f t="shared" si="14"/>
        <v>3</v>
      </c>
      <c r="G54" s="2">
        <f t="shared" si="15"/>
        <v>450</v>
      </c>
      <c r="H54" s="14">
        <f>0+0</f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105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107</v>
      </c>
      <c r="B60" s="2" t="s">
        <v>106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104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15">
        <f t="shared" si="15"/>
        <v>708.33333333333326</v>
      </c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85</v>
      </c>
      <c r="C64" s="2">
        <v>18</v>
      </c>
      <c r="D64" s="5">
        <v>100</v>
      </c>
      <c r="E64" s="7">
        <f t="shared" si="18"/>
        <v>0</v>
      </c>
      <c r="F64" s="2">
        <f t="shared" si="14"/>
        <v>16</v>
      </c>
      <c r="G64" s="2">
        <f t="shared" si="15"/>
        <v>1600</v>
      </c>
      <c r="H64" s="14">
        <f>0+0+2</f>
        <v>2</v>
      </c>
      <c r="I64" s="2">
        <v>200</v>
      </c>
      <c r="J64" s="2">
        <f t="shared" si="16"/>
        <v>400</v>
      </c>
      <c r="K64" s="30">
        <f t="shared" si="17"/>
        <v>200</v>
      </c>
      <c r="L64" s="2">
        <f t="shared" si="6"/>
        <v>3200</v>
      </c>
    </row>
    <row r="65" spans="1:12">
      <c r="A65" s="21" t="s">
        <v>118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122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121</v>
      </c>
      <c r="B70" s="2" t="s">
        <v>92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120</v>
      </c>
      <c r="B71" s="2" t="s">
        <v>95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97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119</v>
      </c>
      <c r="B73" s="2" t="s">
        <v>94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91</v>
      </c>
      <c r="B74" s="2" t="s">
        <v>96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124</v>
      </c>
      <c r="B75" s="2" t="s">
        <v>93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156</v>
      </c>
      <c r="C76" s="2">
        <v>0</v>
      </c>
      <c r="D76" s="5">
        <v>80</v>
      </c>
      <c r="E76" s="7">
        <f>0+0+6</f>
        <v>6</v>
      </c>
      <c r="F76" s="2">
        <f t="shared" si="14"/>
        <v>3</v>
      </c>
      <c r="G76" s="2">
        <f t="shared" si="15"/>
        <v>240</v>
      </c>
      <c r="H76" s="14">
        <f>0+0+1+1+1</f>
        <v>3</v>
      </c>
      <c r="I76" s="2">
        <v>200</v>
      </c>
      <c r="J76" s="2">
        <f t="shared" si="16"/>
        <v>600</v>
      </c>
      <c r="K76" s="30">
        <f t="shared" si="17"/>
        <v>360</v>
      </c>
      <c r="L76" s="2">
        <f t="shared" si="20"/>
        <v>600</v>
      </c>
    </row>
    <row r="77" spans="1:12">
      <c r="A77" s="21"/>
      <c r="B77" s="2" t="s">
        <v>157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154</v>
      </c>
      <c r="B78" s="2" t="s">
        <v>151</v>
      </c>
      <c r="C78" s="2">
        <v>24</v>
      </c>
      <c r="D78" s="5">
        <f>150/12</f>
        <v>12.5</v>
      </c>
      <c r="E78" s="7">
        <f t="shared" si="18"/>
        <v>0</v>
      </c>
      <c r="F78" s="2">
        <f t="shared" si="14"/>
        <v>23</v>
      </c>
      <c r="G78" s="2">
        <f t="shared" si="15"/>
        <v>287.5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27.5</v>
      </c>
      <c r="L78" s="2">
        <f t="shared" si="20"/>
        <v>920</v>
      </c>
    </row>
    <row r="79" spans="1:12">
      <c r="A79" s="21" t="s">
        <v>153</v>
      </c>
      <c r="B79" s="2" t="s">
        <v>152</v>
      </c>
      <c r="C79" s="2">
        <v>24</v>
      </c>
      <c r="D79" s="5">
        <f>100/12</f>
        <v>8.3333333333333339</v>
      </c>
      <c r="E79" s="7">
        <f t="shared" si="18"/>
        <v>0</v>
      </c>
      <c r="F79" s="2">
        <f t="shared" si="14"/>
        <v>24</v>
      </c>
      <c r="G79" s="2">
        <f t="shared" si="15"/>
        <v>200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144</v>
      </c>
      <c r="C80" s="2">
        <v>10</v>
      </c>
      <c r="D80" s="3">
        <v>350</v>
      </c>
      <c r="E80" s="7">
        <f t="shared" si="18"/>
        <v>0</v>
      </c>
      <c r="F80" s="2">
        <f t="shared" si="14"/>
        <v>10</v>
      </c>
      <c r="G80" s="2">
        <f t="shared" si="15"/>
        <v>3500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123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90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89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77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88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12</v>
      </c>
      <c r="G89" s="2">
        <f t="shared" si="22"/>
        <v>900</v>
      </c>
      <c r="H89" s="14">
        <f>0+0+1+1+1+1</f>
        <v>4</v>
      </c>
      <c r="I89" s="2">
        <v>110</v>
      </c>
      <c r="J89" s="2">
        <f t="shared" si="23"/>
        <v>440</v>
      </c>
      <c r="K89" s="30">
        <f t="shared" si="24"/>
        <v>140</v>
      </c>
      <c r="L89" s="2">
        <f t="shared" si="20"/>
        <v>1320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99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11</v>
      </c>
      <c r="G94" s="15">
        <f t="shared" si="22"/>
        <v>595.83333333333326</v>
      </c>
      <c r="H94" s="14">
        <f>0+0+1+3</f>
        <v>4</v>
      </c>
      <c r="I94" s="2">
        <v>150</v>
      </c>
      <c r="J94" s="2">
        <f t="shared" si="23"/>
        <v>600</v>
      </c>
      <c r="K94" s="35">
        <f t="shared" si="24"/>
        <v>383.33333333333337</v>
      </c>
      <c r="L94" s="2">
        <f t="shared" si="20"/>
        <v>1650</v>
      </c>
    </row>
    <row r="95" spans="1:12">
      <c r="A95" s="21"/>
      <c r="B95" s="2" t="s">
        <v>98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6</v>
      </c>
      <c r="G95" s="2">
        <f t="shared" si="22"/>
        <v>120</v>
      </c>
      <c r="H95" s="14">
        <f>0+0+1</f>
        <v>1</v>
      </c>
      <c r="I95" s="2">
        <v>50</v>
      </c>
      <c r="J95" s="2">
        <f t="shared" si="23"/>
        <v>50</v>
      </c>
      <c r="K95" s="30">
        <f t="shared" si="24"/>
        <v>30</v>
      </c>
      <c r="L95" s="2">
        <f t="shared" si="20"/>
        <v>300</v>
      </c>
    </row>
    <row r="96" spans="1:12">
      <c r="A96" s="21" t="s">
        <v>125</v>
      </c>
      <c r="B96" s="2" t="s">
        <v>101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100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126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143</v>
      </c>
      <c r="B100" s="2" t="s">
        <v>142</v>
      </c>
      <c r="C100" s="2">
        <v>20</v>
      </c>
      <c r="D100" s="3">
        <v>238</v>
      </c>
      <c r="E100" s="7">
        <f t="shared" si="25"/>
        <v>0</v>
      </c>
      <c r="F100" s="2">
        <f t="shared" si="21"/>
        <v>20</v>
      </c>
      <c r="G100" s="2">
        <f t="shared" si="22"/>
        <v>4760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80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127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128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145</v>
      </c>
      <c r="C108" s="2">
        <v>8</v>
      </c>
      <c r="D108" s="3">
        <v>420</v>
      </c>
      <c r="E108" s="7">
        <f t="shared" si="25"/>
        <v>0</v>
      </c>
      <c r="F108" s="2">
        <f t="shared" si="21"/>
        <v>8</v>
      </c>
      <c r="G108" s="2">
        <f t="shared" si="22"/>
        <v>3360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150</v>
      </c>
      <c r="C109" s="2">
        <v>14</v>
      </c>
      <c r="D109" s="3">
        <v>420</v>
      </c>
      <c r="E109" s="7">
        <f t="shared" si="25"/>
        <v>0</v>
      </c>
      <c r="F109" s="2">
        <f t="shared" si="21"/>
        <v>14</v>
      </c>
      <c r="G109" s="2">
        <f t="shared" si="22"/>
        <v>5880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146</v>
      </c>
      <c r="C110" s="2">
        <v>6</v>
      </c>
      <c r="D110" s="3">
        <v>420</v>
      </c>
      <c r="E110" s="7">
        <f t="shared" si="25"/>
        <v>0</v>
      </c>
      <c r="F110" s="2">
        <f t="shared" si="21"/>
        <v>6</v>
      </c>
      <c r="G110" s="2">
        <f t="shared" si="22"/>
        <v>2520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147</v>
      </c>
      <c r="C111" s="2">
        <v>6</v>
      </c>
      <c r="D111" s="3">
        <v>420</v>
      </c>
      <c r="E111" s="7">
        <f t="shared" si="25"/>
        <v>0</v>
      </c>
      <c r="F111" s="2">
        <f t="shared" si="21"/>
        <v>6</v>
      </c>
      <c r="G111" s="2">
        <f t="shared" si="22"/>
        <v>2520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148</v>
      </c>
      <c r="C112" s="2">
        <v>1</v>
      </c>
      <c r="D112" s="3">
        <v>420</v>
      </c>
      <c r="E112" s="7">
        <f t="shared" si="25"/>
        <v>0</v>
      </c>
      <c r="F112" s="2">
        <f t="shared" si="21"/>
        <v>1</v>
      </c>
      <c r="G112" s="2">
        <f t="shared" si="22"/>
        <v>420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149</v>
      </c>
      <c r="C113" s="2">
        <v>9</v>
      </c>
      <c r="D113" s="3">
        <v>700</v>
      </c>
      <c r="E113" s="7">
        <f t="shared" si="25"/>
        <v>0</v>
      </c>
      <c r="F113" s="2">
        <f t="shared" si="21"/>
        <v>9</v>
      </c>
      <c r="G113" s="2">
        <f t="shared" si="22"/>
        <v>6300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86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12</v>
      </c>
      <c r="G116" s="2">
        <f>F116*D116</f>
        <v>1680</v>
      </c>
      <c r="H116" s="14">
        <v>3</v>
      </c>
      <c r="I116" s="2">
        <v>200</v>
      </c>
      <c r="J116" s="2">
        <f>I116*H116</f>
        <v>600</v>
      </c>
      <c r="K116" s="30">
        <f>(I116-D116)*H116</f>
        <v>180</v>
      </c>
      <c r="L116" s="2">
        <f t="shared" si="20"/>
        <v>2400</v>
      </c>
    </row>
    <row r="117" spans="1:12">
      <c r="A117" s="21" t="s">
        <v>129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110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126468.66666666666</v>
      </c>
      <c r="H122" s="26"/>
      <c r="I122" s="26"/>
      <c r="J122" s="9">
        <f>SUM(J4:J121)</f>
        <v>17085</v>
      </c>
      <c r="K122" s="34">
        <f>SUM(K4:K121)</f>
        <v>7108.5</v>
      </c>
      <c r="L122" s="32">
        <f>SUM(L4:L121)</f>
        <v>257630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2014-03-19T16:20:19Z</dcterms:modified>
</cp:coreProperties>
</file>