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ddw-r-scripts\comparisons\"/>
    </mc:Choice>
  </mc:AlternateContent>
  <xr:revisionPtr revIDLastSave="0" documentId="13_ncr:1_{52A39DE0-10E7-4D1F-A971-C9805E09D10E}" xr6:coauthVersionLast="37" xr6:coauthVersionMax="37" xr10:uidLastSave="{00000000-0000-0000-0000-000000000000}"/>
  <bookViews>
    <workbookView xWindow="0" yWindow="0" windowWidth="28800" windowHeight="11565" xr2:uid="{00000000-000D-0000-FFFF-FFFF00000000}"/>
  </bookViews>
  <sheets>
    <sheet name="ODA current" sheetId="3" r:id="rId1"/>
    <sheet name="GDP current" sheetId="5" r:id="rId2"/>
    <sheet name="recipient_profile.oda_per_perce" sheetId="1" r:id="rId3"/>
    <sheet name="Names&amp;ISO" sheetId="4" r:id="rId4"/>
  </sheets>
  <externalReferences>
    <externalReference r:id="rId5"/>
    <externalReference r:id="rId6"/>
    <externalReference r:id="rId7"/>
  </externalReferences>
  <definedNames>
    <definedName name="_xlnm._FilterDatabase" localSheetId="3" hidden="1">'Names&amp;ISO'!$A$1:$N$1018</definedName>
    <definedName name="_Key1" hidden="1">#REF!</definedName>
    <definedName name="_Order1" hidden="1">255</definedName>
    <definedName name="_Sort" hidden="1">#REF!</definedName>
    <definedName name="ActualEstimate">[1]Reference!$K$2:$K$5</definedName>
    <definedName name="Contribution_Channel">'[1]dropdown list'!$B$3:$B$8</definedName>
    <definedName name="ContributionType">[1]Reference!$C$2:$C$5</definedName>
    <definedName name="Currency">[1]Reference!$H$2:$H$14</definedName>
    <definedName name="Donor">[1]Reference!$A$2:$A$47</definedName>
    <definedName name="DonorType">[1]Reference!$B$2:$B$5</definedName>
    <definedName name="MainContributionChannel">[1]Reference!$D$2:$D$9</definedName>
    <definedName name="MFCG">[1]Reference!$F$2:$F$18</definedName>
    <definedName name="NewAmendment">[1]Reference!$J$2:$J$5</definedName>
    <definedName name="NumberYears">[1]Reference!$L$2:$L$30</definedName>
    <definedName name="PledgeStatus">[1]Reference!$G$2:$G$6</definedName>
    <definedName name="SubContributionChannel">[1]Reference!$E$2:$E$11</definedName>
    <definedName name="Year">[1]Reference!$I$2:$I$35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4" i="1" l="1"/>
  <c r="D90" i="1"/>
  <c r="D122" i="1"/>
  <c r="D250" i="1"/>
  <c r="D314" i="1"/>
  <c r="D378" i="1"/>
  <c r="D442" i="1"/>
  <c r="D506" i="1"/>
  <c r="D570" i="1"/>
  <c r="D634" i="1"/>
  <c r="D698" i="1"/>
  <c r="D762" i="1"/>
  <c r="D826" i="1"/>
  <c r="D890" i="1"/>
  <c r="D954" i="1"/>
  <c r="D1018" i="1"/>
  <c r="D1082" i="1"/>
  <c r="D1146" i="1"/>
  <c r="D1210" i="1"/>
  <c r="D1274" i="1"/>
  <c r="D1338" i="1"/>
  <c r="D1402" i="1"/>
  <c r="D1466" i="1"/>
  <c r="D1530" i="1"/>
  <c r="D1594" i="1"/>
  <c r="D1658" i="1"/>
  <c r="D1722" i="1"/>
  <c r="D1786" i="1"/>
  <c r="D1850" i="1"/>
  <c r="D1914" i="1"/>
  <c r="D1978" i="1"/>
  <c r="D2042" i="1"/>
  <c r="D2106" i="1"/>
  <c r="D2170" i="1"/>
  <c r="D2234" i="1"/>
  <c r="D2298" i="1"/>
  <c r="D2362" i="1"/>
  <c r="D2426" i="1"/>
  <c r="D2490" i="1"/>
  <c r="D2554" i="1"/>
  <c r="D2618" i="1"/>
  <c r="D2682" i="1"/>
  <c r="D2746" i="1"/>
  <c r="D2810" i="1"/>
  <c r="D2874" i="1"/>
  <c r="D2938" i="1"/>
  <c r="D3002" i="1"/>
  <c r="D3066" i="1"/>
  <c r="D3130" i="1"/>
  <c r="D3194" i="1"/>
  <c r="D3258" i="1"/>
  <c r="D3322" i="1"/>
  <c r="D3385" i="1"/>
  <c r="D3403" i="1"/>
  <c r="D3419" i="1"/>
  <c r="D3435" i="1"/>
  <c r="D3451" i="1"/>
  <c r="D3467" i="1"/>
  <c r="D3483" i="1"/>
  <c r="D3499" i="1"/>
  <c r="D3515" i="1"/>
  <c r="D3531" i="1"/>
  <c r="D3547" i="1"/>
  <c r="D3563" i="1"/>
  <c r="D3579" i="1"/>
  <c r="D3595" i="1"/>
  <c r="D3611" i="1"/>
  <c r="D3627" i="1"/>
  <c r="D3643" i="1"/>
  <c r="D3659" i="1"/>
  <c r="D3675" i="1"/>
  <c r="D3691" i="1"/>
  <c r="D3707" i="1"/>
  <c r="D3723" i="1"/>
  <c r="D3739" i="1"/>
  <c r="D3755" i="1"/>
  <c r="D3771" i="1"/>
  <c r="D3787" i="1"/>
  <c r="D3803" i="1"/>
  <c r="D3819" i="1"/>
  <c r="D3835" i="1"/>
  <c r="D3851" i="1"/>
  <c r="D3867" i="1"/>
  <c r="D3883" i="1"/>
  <c r="D3899" i="1"/>
  <c r="D3915" i="1"/>
  <c r="D3931" i="1"/>
  <c r="D3947" i="1"/>
  <c r="D3963" i="1"/>
  <c r="D3979" i="1"/>
  <c r="D3995" i="1"/>
  <c r="D4011" i="1"/>
  <c r="D4027" i="1"/>
  <c r="D4043" i="1"/>
  <c r="D4059" i="1"/>
  <c r="D4075" i="1"/>
  <c r="D4091" i="1"/>
  <c r="D4107" i="1"/>
  <c r="D4123" i="1"/>
  <c r="D4139" i="1"/>
  <c r="D4155" i="1"/>
  <c r="D4171" i="1"/>
  <c r="D4187" i="1"/>
  <c r="D4203" i="1"/>
  <c r="D4219" i="1"/>
  <c r="D4235" i="1"/>
  <c r="D4251" i="1"/>
  <c r="D4267" i="1"/>
  <c r="D4283" i="1"/>
  <c r="D4299" i="1"/>
  <c r="D4315" i="1"/>
  <c r="D4331" i="1"/>
  <c r="D4347" i="1"/>
  <c r="D4363" i="1"/>
  <c r="D4379" i="1"/>
  <c r="D4395" i="1"/>
  <c r="D4411" i="1"/>
  <c r="D4427" i="1"/>
  <c r="D4443" i="1"/>
  <c r="D4459" i="1"/>
  <c r="D4475" i="1"/>
  <c r="D4491" i="1"/>
  <c r="D4507" i="1"/>
  <c r="D4523" i="1"/>
  <c r="D4539" i="1"/>
  <c r="D4555" i="1"/>
  <c r="D4571" i="1"/>
  <c r="D4587" i="1"/>
  <c r="D4603" i="1"/>
  <c r="D4619" i="1"/>
  <c r="D4635" i="1"/>
  <c r="D4651" i="1"/>
  <c r="D4667" i="1"/>
  <c r="D4683" i="1"/>
  <c r="D4699" i="1"/>
  <c r="D4715" i="1"/>
  <c r="D4731" i="1"/>
  <c r="D4747" i="1"/>
  <c r="D4763" i="1"/>
  <c r="D4779" i="1"/>
  <c r="D4795" i="1"/>
  <c r="D4811" i="1"/>
  <c r="D4827" i="1"/>
  <c r="D4843" i="1"/>
  <c r="D4859" i="1"/>
  <c r="D4875" i="1"/>
  <c r="D4891" i="1"/>
  <c r="D4907" i="1"/>
  <c r="D10" i="1"/>
  <c r="D4819" i="1"/>
  <c r="D4867" i="1"/>
  <c r="D4899" i="1"/>
  <c r="D58" i="1"/>
  <c r="D186" i="1"/>
  <c r="M1018" i="4"/>
  <c r="L1018" i="4"/>
  <c r="K1018" i="4"/>
  <c r="J1018" i="4"/>
  <c r="I1018" i="4"/>
  <c r="H1018" i="4"/>
  <c r="G1018" i="4"/>
  <c r="M1017" i="4"/>
  <c r="L1017" i="4"/>
  <c r="K1017" i="4"/>
  <c r="J1017" i="4"/>
  <c r="I1017" i="4"/>
  <c r="H1017" i="4"/>
  <c r="G1017" i="4"/>
  <c r="M1016" i="4"/>
  <c r="L1016" i="4"/>
  <c r="K1016" i="4"/>
  <c r="J1016" i="4"/>
  <c r="I1016" i="4"/>
  <c r="H1016" i="4"/>
  <c r="G1016" i="4"/>
  <c r="M1015" i="4"/>
  <c r="L1015" i="4"/>
  <c r="K1015" i="4"/>
  <c r="J1015" i="4"/>
  <c r="I1015" i="4"/>
  <c r="H1015" i="4"/>
  <c r="G1015" i="4"/>
  <c r="M1014" i="4"/>
  <c r="L1014" i="4"/>
  <c r="K1014" i="4"/>
  <c r="J1014" i="4"/>
  <c r="I1014" i="4"/>
  <c r="H1014" i="4"/>
  <c r="G1014" i="4"/>
  <c r="M1013" i="4"/>
  <c r="L1013" i="4"/>
  <c r="K1013" i="4"/>
  <c r="J1013" i="4"/>
  <c r="I1013" i="4"/>
  <c r="H1013" i="4"/>
  <c r="G1013" i="4"/>
  <c r="M1012" i="4"/>
  <c r="L1012" i="4"/>
  <c r="K1012" i="4"/>
  <c r="J1012" i="4"/>
  <c r="I1012" i="4"/>
  <c r="H1012" i="4"/>
  <c r="G1012" i="4"/>
  <c r="M1011" i="4"/>
  <c r="L1011" i="4"/>
  <c r="K1011" i="4"/>
  <c r="J1011" i="4"/>
  <c r="I1011" i="4"/>
  <c r="H1011" i="4"/>
  <c r="G1011" i="4"/>
  <c r="M1010" i="4"/>
  <c r="L1010" i="4"/>
  <c r="K1010" i="4"/>
  <c r="J1010" i="4"/>
  <c r="I1010" i="4"/>
  <c r="H1010" i="4"/>
  <c r="G1010" i="4"/>
  <c r="M1009" i="4"/>
  <c r="L1009" i="4"/>
  <c r="K1009" i="4"/>
  <c r="J1009" i="4"/>
  <c r="I1009" i="4"/>
  <c r="H1009" i="4"/>
  <c r="G1009" i="4"/>
  <c r="M1008" i="4"/>
  <c r="L1008" i="4"/>
  <c r="K1008" i="4"/>
  <c r="J1008" i="4"/>
  <c r="I1008" i="4"/>
  <c r="H1008" i="4"/>
  <c r="G1008" i="4"/>
  <c r="M1007" i="4"/>
  <c r="L1007" i="4"/>
  <c r="K1007" i="4"/>
  <c r="J1007" i="4"/>
  <c r="I1007" i="4"/>
  <c r="H1007" i="4"/>
  <c r="G1007" i="4"/>
  <c r="M1006" i="4"/>
  <c r="L1006" i="4"/>
  <c r="K1006" i="4"/>
  <c r="J1006" i="4"/>
  <c r="I1006" i="4"/>
  <c r="H1006" i="4"/>
  <c r="G1006" i="4"/>
  <c r="M1005" i="4"/>
  <c r="L1005" i="4"/>
  <c r="K1005" i="4"/>
  <c r="J1005" i="4"/>
  <c r="I1005" i="4"/>
  <c r="H1005" i="4"/>
  <c r="G1005" i="4"/>
  <c r="M1004" i="4"/>
  <c r="L1004" i="4"/>
  <c r="K1004" i="4"/>
  <c r="J1004" i="4"/>
  <c r="I1004" i="4"/>
  <c r="H1004" i="4"/>
  <c r="G1004" i="4"/>
  <c r="M1003" i="4"/>
  <c r="L1003" i="4"/>
  <c r="K1003" i="4"/>
  <c r="J1003" i="4"/>
  <c r="I1003" i="4"/>
  <c r="H1003" i="4"/>
  <c r="G1003" i="4"/>
  <c r="M1002" i="4"/>
  <c r="L1002" i="4"/>
  <c r="K1002" i="4"/>
  <c r="J1002" i="4"/>
  <c r="I1002" i="4"/>
  <c r="H1002" i="4"/>
  <c r="G1002" i="4"/>
  <c r="M1001" i="4"/>
  <c r="L1001" i="4"/>
  <c r="K1001" i="4"/>
  <c r="J1001" i="4"/>
  <c r="I1001" i="4"/>
  <c r="H1001" i="4"/>
  <c r="G1001" i="4"/>
  <c r="M1000" i="4"/>
  <c r="L1000" i="4"/>
  <c r="K1000" i="4"/>
  <c r="J1000" i="4"/>
  <c r="I1000" i="4"/>
  <c r="H1000" i="4"/>
  <c r="G1000" i="4"/>
  <c r="M999" i="4"/>
  <c r="L999" i="4"/>
  <c r="K999" i="4"/>
  <c r="J999" i="4"/>
  <c r="I999" i="4"/>
  <c r="H999" i="4"/>
  <c r="G999" i="4"/>
  <c r="M998" i="4"/>
  <c r="L998" i="4"/>
  <c r="K998" i="4"/>
  <c r="J998" i="4"/>
  <c r="I998" i="4"/>
  <c r="H998" i="4"/>
  <c r="G998" i="4"/>
  <c r="M997" i="4"/>
  <c r="L997" i="4"/>
  <c r="K997" i="4"/>
  <c r="J997" i="4"/>
  <c r="I997" i="4"/>
  <c r="H997" i="4"/>
  <c r="G997" i="4"/>
  <c r="M996" i="4"/>
  <c r="L996" i="4"/>
  <c r="K996" i="4"/>
  <c r="J996" i="4"/>
  <c r="I996" i="4"/>
  <c r="H996" i="4"/>
  <c r="G996" i="4"/>
  <c r="M995" i="4"/>
  <c r="L995" i="4"/>
  <c r="K995" i="4"/>
  <c r="J995" i="4"/>
  <c r="I995" i="4"/>
  <c r="H995" i="4"/>
  <c r="G995" i="4"/>
  <c r="M994" i="4"/>
  <c r="L994" i="4"/>
  <c r="K994" i="4"/>
  <c r="J994" i="4"/>
  <c r="I994" i="4"/>
  <c r="H994" i="4"/>
  <c r="G994" i="4"/>
  <c r="M993" i="4"/>
  <c r="L993" i="4"/>
  <c r="K993" i="4"/>
  <c r="J993" i="4"/>
  <c r="I993" i="4"/>
  <c r="H993" i="4"/>
  <c r="G993" i="4"/>
  <c r="M992" i="4"/>
  <c r="L992" i="4"/>
  <c r="K992" i="4"/>
  <c r="J992" i="4"/>
  <c r="I992" i="4"/>
  <c r="H992" i="4"/>
  <c r="G992" i="4"/>
  <c r="M991" i="4"/>
  <c r="L991" i="4"/>
  <c r="K991" i="4"/>
  <c r="J991" i="4"/>
  <c r="I991" i="4"/>
  <c r="H991" i="4"/>
  <c r="G991" i="4"/>
  <c r="M990" i="4"/>
  <c r="L990" i="4"/>
  <c r="K990" i="4"/>
  <c r="J990" i="4"/>
  <c r="I990" i="4"/>
  <c r="H990" i="4"/>
  <c r="G990" i="4"/>
  <c r="M989" i="4"/>
  <c r="L989" i="4"/>
  <c r="K989" i="4"/>
  <c r="J989" i="4"/>
  <c r="I989" i="4"/>
  <c r="H989" i="4"/>
  <c r="G989" i="4"/>
  <c r="M988" i="4"/>
  <c r="L988" i="4"/>
  <c r="K988" i="4"/>
  <c r="J988" i="4"/>
  <c r="I988" i="4"/>
  <c r="H988" i="4"/>
  <c r="G988" i="4"/>
  <c r="M987" i="4"/>
  <c r="L987" i="4"/>
  <c r="K987" i="4"/>
  <c r="J987" i="4"/>
  <c r="I987" i="4"/>
  <c r="H987" i="4"/>
  <c r="G987" i="4"/>
  <c r="M986" i="4"/>
  <c r="L986" i="4"/>
  <c r="K986" i="4"/>
  <c r="J986" i="4"/>
  <c r="I986" i="4"/>
  <c r="H986" i="4"/>
  <c r="G986" i="4"/>
  <c r="M985" i="4"/>
  <c r="L985" i="4"/>
  <c r="K985" i="4"/>
  <c r="J985" i="4"/>
  <c r="I985" i="4"/>
  <c r="H985" i="4"/>
  <c r="G985" i="4"/>
  <c r="M984" i="4"/>
  <c r="L984" i="4"/>
  <c r="K984" i="4"/>
  <c r="J984" i="4"/>
  <c r="I984" i="4"/>
  <c r="H984" i="4"/>
  <c r="G984" i="4"/>
  <c r="M983" i="4"/>
  <c r="L983" i="4"/>
  <c r="K983" i="4"/>
  <c r="J983" i="4"/>
  <c r="I983" i="4"/>
  <c r="H983" i="4"/>
  <c r="G983" i="4"/>
  <c r="M982" i="4"/>
  <c r="L982" i="4"/>
  <c r="K982" i="4"/>
  <c r="J982" i="4"/>
  <c r="I982" i="4"/>
  <c r="H982" i="4"/>
  <c r="G982" i="4"/>
  <c r="M981" i="4"/>
  <c r="L981" i="4"/>
  <c r="K981" i="4"/>
  <c r="J981" i="4"/>
  <c r="I981" i="4"/>
  <c r="H981" i="4"/>
  <c r="G981" i="4"/>
  <c r="M980" i="4"/>
  <c r="L980" i="4"/>
  <c r="K980" i="4"/>
  <c r="J980" i="4"/>
  <c r="I980" i="4"/>
  <c r="H980" i="4"/>
  <c r="G980" i="4"/>
  <c r="M979" i="4"/>
  <c r="L979" i="4"/>
  <c r="K979" i="4"/>
  <c r="J979" i="4"/>
  <c r="I979" i="4"/>
  <c r="H979" i="4"/>
  <c r="G979" i="4"/>
  <c r="M978" i="4"/>
  <c r="L978" i="4"/>
  <c r="K978" i="4"/>
  <c r="J978" i="4"/>
  <c r="I978" i="4"/>
  <c r="H978" i="4"/>
  <c r="G978" i="4"/>
  <c r="M977" i="4"/>
  <c r="L977" i="4"/>
  <c r="K977" i="4"/>
  <c r="J977" i="4"/>
  <c r="I977" i="4"/>
  <c r="H977" i="4"/>
  <c r="G977" i="4"/>
  <c r="M976" i="4"/>
  <c r="L976" i="4"/>
  <c r="K976" i="4"/>
  <c r="J976" i="4"/>
  <c r="I976" i="4"/>
  <c r="H976" i="4"/>
  <c r="G976" i="4"/>
  <c r="M975" i="4"/>
  <c r="L975" i="4"/>
  <c r="K975" i="4"/>
  <c r="J975" i="4"/>
  <c r="I975" i="4"/>
  <c r="H975" i="4"/>
  <c r="G975" i="4"/>
  <c r="M974" i="4"/>
  <c r="L974" i="4"/>
  <c r="K974" i="4"/>
  <c r="J974" i="4"/>
  <c r="I974" i="4"/>
  <c r="H974" i="4"/>
  <c r="G974" i="4"/>
  <c r="M973" i="4"/>
  <c r="L973" i="4"/>
  <c r="K973" i="4"/>
  <c r="J973" i="4"/>
  <c r="I973" i="4"/>
  <c r="H973" i="4"/>
  <c r="G973" i="4"/>
  <c r="M972" i="4"/>
  <c r="L972" i="4"/>
  <c r="K972" i="4"/>
  <c r="J972" i="4"/>
  <c r="I972" i="4"/>
  <c r="H972" i="4"/>
  <c r="G972" i="4"/>
  <c r="M971" i="4"/>
  <c r="L971" i="4"/>
  <c r="K971" i="4"/>
  <c r="J971" i="4"/>
  <c r="I971" i="4"/>
  <c r="H971" i="4"/>
  <c r="G971" i="4"/>
  <c r="M970" i="4"/>
  <c r="L970" i="4"/>
  <c r="K970" i="4"/>
  <c r="J970" i="4"/>
  <c r="I970" i="4"/>
  <c r="H970" i="4"/>
  <c r="G970" i="4"/>
  <c r="M969" i="4"/>
  <c r="L969" i="4"/>
  <c r="K969" i="4"/>
  <c r="J969" i="4"/>
  <c r="I969" i="4"/>
  <c r="H969" i="4"/>
  <c r="G969" i="4"/>
  <c r="M968" i="4"/>
  <c r="L968" i="4"/>
  <c r="K968" i="4"/>
  <c r="J968" i="4"/>
  <c r="I968" i="4"/>
  <c r="H968" i="4"/>
  <c r="G968" i="4"/>
  <c r="M967" i="4"/>
  <c r="L967" i="4"/>
  <c r="K967" i="4"/>
  <c r="J967" i="4"/>
  <c r="I967" i="4"/>
  <c r="H967" i="4"/>
  <c r="G967" i="4"/>
  <c r="M966" i="4"/>
  <c r="L966" i="4"/>
  <c r="K966" i="4"/>
  <c r="J966" i="4"/>
  <c r="I966" i="4"/>
  <c r="H966" i="4"/>
  <c r="G966" i="4"/>
  <c r="M965" i="4"/>
  <c r="L965" i="4"/>
  <c r="K965" i="4"/>
  <c r="J965" i="4"/>
  <c r="I965" i="4"/>
  <c r="H965" i="4"/>
  <c r="G965" i="4"/>
  <c r="M964" i="4"/>
  <c r="L964" i="4"/>
  <c r="K964" i="4"/>
  <c r="J964" i="4"/>
  <c r="I964" i="4"/>
  <c r="H964" i="4"/>
  <c r="G964" i="4"/>
  <c r="M963" i="4"/>
  <c r="L963" i="4"/>
  <c r="K963" i="4"/>
  <c r="J963" i="4"/>
  <c r="I963" i="4"/>
  <c r="H963" i="4"/>
  <c r="G963" i="4"/>
  <c r="M962" i="4"/>
  <c r="L962" i="4"/>
  <c r="K962" i="4"/>
  <c r="J962" i="4"/>
  <c r="I962" i="4"/>
  <c r="H962" i="4"/>
  <c r="G962" i="4"/>
  <c r="M961" i="4"/>
  <c r="L961" i="4"/>
  <c r="K961" i="4"/>
  <c r="J961" i="4"/>
  <c r="I961" i="4"/>
  <c r="H961" i="4"/>
  <c r="G961" i="4"/>
  <c r="M960" i="4"/>
  <c r="L960" i="4"/>
  <c r="K960" i="4"/>
  <c r="J960" i="4"/>
  <c r="I960" i="4"/>
  <c r="H960" i="4"/>
  <c r="G960" i="4"/>
  <c r="M959" i="4"/>
  <c r="L959" i="4"/>
  <c r="K959" i="4"/>
  <c r="J959" i="4"/>
  <c r="I959" i="4"/>
  <c r="H959" i="4"/>
  <c r="G959" i="4"/>
  <c r="M958" i="4"/>
  <c r="L958" i="4"/>
  <c r="K958" i="4"/>
  <c r="J958" i="4"/>
  <c r="I958" i="4"/>
  <c r="H958" i="4"/>
  <c r="G958" i="4"/>
  <c r="M957" i="4"/>
  <c r="L957" i="4"/>
  <c r="K957" i="4"/>
  <c r="J957" i="4"/>
  <c r="I957" i="4"/>
  <c r="H957" i="4"/>
  <c r="G957" i="4"/>
  <c r="M956" i="4"/>
  <c r="L956" i="4"/>
  <c r="K956" i="4"/>
  <c r="J956" i="4"/>
  <c r="I956" i="4"/>
  <c r="H956" i="4"/>
  <c r="G956" i="4"/>
  <c r="M955" i="4"/>
  <c r="L955" i="4"/>
  <c r="K955" i="4"/>
  <c r="J955" i="4"/>
  <c r="I955" i="4"/>
  <c r="H955" i="4"/>
  <c r="G955" i="4"/>
  <c r="M954" i="4"/>
  <c r="L954" i="4"/>
  <c r="K954" i="4"/>
  <c r="J954" i="4"/>
  <c r="I954" i="4"/>
  <c r="H954" i="4"/>
  <c r="G954" i="4"/>
  <c r="M953" i="4"/>
  <c r="L953" i="4"/>
  <c r="K953" i="4"/>
  <c r="J953" i="4"/>
  <c r="I953" i="4"/>
  <c r="H953" i="4"/>
  <c r="G953" i="4"/>
  <c r="M952" i="4"/>
  <c r="L952" i="4"/>
  <c r="K952" i="4"/>
  <c r="J952" i="4"/>
  <c r="I952" i="4"/>
  <c r="H952" i="4"/>
  <c r="G952" i="4"/>
  <c r="M951" i="4"/>
  <c r="L951" i="4"/>
  <c r="K951" i="4"/>
  <c r="J951" i="4"/>
  <c r="I951" i="4"/>
  <c r="H951" i="4"/>
  <c r="G951" i="4"/>
  <c r="M950" i="4"/>
  <c r="L950" i="4"/>
  <c r="K950" i="4"/>
  <c r="J950" i="4"/>
  <c r="I950" i="4"/>
  <c r="H950" i="4"/>
  <c r="G950" i="4"/>
  <c r="M949" i="4"/>
  <c r="L949" i="4"/>
  <c r="K949" i="4"/>
  <c r="J949" i="4"/>
  <c r="I949" i="4"/>
  <c r="H949" i="4"/>
  <c r="G949" i="4"/>
  <c r="M948" i="4"/>
  <c r="L948" i="4"/>
  <c r="K948" i="4"/>
  <c r="J948" i="4"/>
  <c r="I948" i="4"/>
  <c r="H948" i="4"/>
  <c r="G948" i="4"/>
  <c r="M947" i="4"/>
  <c r="L947" i="4"/>
  <c r="K947" i="4"/>
  <c r="J947" i="4"/>
  <c r="I947" i="4"/>
  <c r="H947" i="4"/>
  <c r="G947" i="4"/>
  <c r="M946" i="4"/>
  <c r="L946" i="4"/>
  <c r="K946" i="4"/>
  <c r="J946" i="4"/>
  <c r="I946" i="4"/>
  <c r="H946" i="4"/>
  <c r="G946" i="4"/>
  <c r="M945" i="4"/>
  <c r="L945" i="4"/>
  <c r="K945" i="4"/>
  <c r="J945" i="4"/>
  <c r="I945" i="4"/>
  <c r="H945" i="4"/>
  <c r="G945" i="4"/>
  <c r="M944" i="4"/>
  <c r="L944" i="4"/>
  <c r="K944" i="4"/>
  <c r="J944" i="4"/>
  <c r="I944" i="4"/>
  <c r="H944" i="4"/>
  <c r="G944" i="4"/>
  <c r="M943" i="4"/>
  <c r="L943" i="4"/>
  <c r="K943" i="4"/>
  <c r="J943" i="4"/>
  <c r="I943" i="4"/>
  <c r="H943" i="4"/>
  <c r="G943" i="4"/>
  <c r="M942" i="4"/>
  <c r="L942" i="4"/>
  <c r="K942" i="4"/>
  <c r="J942" i="4"/>
  <c r="I942" i="4"/>
  <c r="H942" i="4"/>
  <c r="G942" i="4"/>
  <c r="M941" i="4"/>
  <c r="L941" i="4"/>
  <c r="K941" i="4"/>
  <c r="J941" i="4"/>
  <c r="I941" i="4"/>
  <c r="H941" i="4"/>
  <c r="G941" i="4"/>
  <c r="M940" i="4"/>
  <c r="L940" i="4"/>
  <c r="K940" i="4"/>
  <c r="J940" i="4"/>
  <c r="I940" i="4"/>
  <c r="H940" i="4"/>
  <c r="G940" i="4"/>
  <c r="M939" i="4"/>
  <c r="L939" i="4"/>
  <c r="K939" i="4"/>
  <c r="J939" i="4"/>
  <c r="I939" i="4"/>
  <c r="H939" i="4"/>
  <c r="G939" i="4"/>
  <c r="M938" i="4"/>
  <c r="L938" i="4"/>
  <c r="K938" i="4"/>
  <c r="J938" i="4"/>
  <c r="I938" i="4"/>
  <c r="H938" i="4"/>
  <c r="G938" i="4"/>
  <c r="M937" i="4"/>
  <c r="L937" i="4"/>
  <c r="K937" i="4"/>
  <c r="J937" i="4"/>
  <c r="I937" i="4"/>
  <c r="H937" i="4"/>
  <c r="G937" i="4"/>
  <c r="M936" i="4"/>
  <c r="L936" i="4"/>
  <c r="K936" i="4"/>
  <c r="J936" i="4"/>
  <c r="I936" i="4"/>
  <c r="H936" i="4"/>
  <c r="G936" i="4"/>
  <c r="M935" i="4"/>
  <c r="L935" i="4"/>
  <c r="K935" i="4"/>
  <c r="J935" i="4"/>
  <c r="I935" i="4"/>
  <c r="H935" i="4"/>
  <c r="G935" i="4"/>
  <c r="M934" i="4"/>
  <c r="L934" i="4"/>
  <c r="K934" i="4"/>
  <c r="J934" i="4"/>
  <c r="I934" i="4"/>
  <c r="H934" i="4"/>
  <c r="G934" i="4"/>
  <c r="M933" i="4"/>
  <c r="L933" i="4"/>
  <c r="K933" i="4"/>
  <c r="J933" i="4"/>
  <c r="I933" i="4"/>
  <c r="H933" i="4"/>
  <c r="G933" i="4"/>
  <c r="M932" i="4"/>
  <c r="L932" i="4"/>
  <c r="K932" i="4"/>
  <c r="J932" i="4"/>
  <c r="I932" i="4"/>
  <c r="H932" i="4"/>
  <c r="G932" i="4"/>
  <c r="M931" i="4"/>
  <c r="L931" i="4"/>
  <c r="K931" i="4"/>
  <c r="J931" i="4"/>
  <c r="I931" i="4"/>
  <c r="H931" i="4"/>
  <c r="G931" i="4"/>
  <c r="M930" i="4"/>
  <c r="L930" i="4"/>
  <c r="K930" i="4"/>
  <c r="J930" i="4"/>
  <c r="I930" i="4"/>
  <c r="H930" i="4"/>
  <c r="G930" i="4"/>
  <c r="M929" i="4"/>
  <c r="L929" i="4"/>
  <c r="K929" i="4"/>
  <c r="J929" i="4"/>
  <c r="I929" i="4"/>
  <c r="H929" i="4"/>
  <c r="G929" i="4"/>
  <c r="M928" i="4"/>
  <c r="L928" i="4"/>
  <c r="K928" i="4"/>
  <c r="J928" i="4"/>
  <c r="I928" i="4"/>
  <c r="H928" i="4"/>
  <c r="G928" i="4"/>
  <c r="M927" i="4"/>
  <c r="L927" i="4"/>
  <c r="K927" i="4"/>
  <c r="J927" i="4"/>
  <c r="I927" i="4"/>
  <c r="H927" i="4"/>
  <c r="G927" i="4"/>
  <c r="M926" i="4"/>
  <c r="L926" i="4"/>
  <c r="K926" i="4"/>
  <c r="J926" i="4"/>
  <c r="I926" i="4"/>
  <c r="H926" i="4"/>
  <c r="G926" i="4"/>
  <c r="M925" i="4"/>
  <c r="L925" i="4"/>
  <c r="K925" i="4"/>
  <c r="J925" i="4"/>
  <c r="I925" i="4"/>
  <c r="H925" i="4"/>
  <c r="G925" i="4"/>
  <c r="M924" i="4"/>
  <c r="L924" i="4"/>
  <c r="K924" i="4"/>
  <c r="J924" i="4"/>
  <c r="I924" i="4"/>
  <c r="H924" i="4"/>
  <c r="G924" i="4"/>
  <c r="M923" i="4"/>
  <c r="L923" i="4"/>
  <c r="K923" i="4"/>
  <c r="J923" i="4"/>
  <c r="I923" i="4"/>
  <c r="H923" i="4"/>
  <c r="G923" i="4"/>
  <c r="M922" i="4"/>
  <c r="L922" i="4"/>
  <c r="K922" i="4"/>
  <c r="J922" i="4"/>
  <c r="I922" i="4"/>
  <c r="H922" i="4"/>
  <c r="G922" i="4"/>
  <c r="M921" i="4"/>
  <c r="L921" i="4"/>
  <c r="K921" i="4"/>
  <c r="J921" i="4"/>
  <c r="I921" i="4"/>
  <c r="H921" i="4"/>
  <c r="G921" i="4"/>
  <c r="M920" i="4"/>
  <c r="L920" i="4"/>
  <c r="K920" i="4"/>
  <c r="J920" i="4"/>
  <c r="I920" i="4"/>
  <c r="H920" i="4"/>
  <c r="G920" i="4"/>
  <c r="M919" i="4"/>
  <c r="L919" i="4"/>
  <c r="K919" i="4"/>
  <c r="J919" i="4"/>
  <c r="I919" i="4"/>
  <c r="H919" i="4"/>
  <c r="G919" i="4"/>
  <c r="M918" i="4"/>
  <c r="L918" i="4"/>
  <c r="K918" i="4"/>
  <c r="J918" i="4"/>
  <c r="I918" i="4"/>
  <c r="H918" i="4"/>
  <c r="G918" i="4"/>
  <c r="M917" i="4"/>
  <c r="L917" i="4"/>
  <c r="K917" i="4"/>
  <c r="J917" i="4"/>
  <c r="I917" i="4"/>
  <c r="H917" i="4"/>
  <c r="G917" i="4"/>
  <c r="M916" i="4"/>
  <c r="L916" i="4"/>
  <c r="K916" i="4"/>
  <c r="J916" i="4"/>
  <c r="I916" i="4"/>
  <c r="H916" i="4"/>
  <c r="G916" i="4"/>
  <c r="M915" i="4"/>
  <c r="L915" i="4"/>
  <c r="K915" i="4"/>
  <c r="J915" i="4"/>
  <c r="I915" i="4"/>
  <c r="H915" i="4"/>
  <c r="G915" i="4"/>
  <c r="M914" i="4"/>
  <c r="L914" i="4"/>
  <c r="K914" i="4"/>
  <c r="J914" i="4"/>
  <c r="I914" i="4"/>
  <c r="H914" i="4"/>
  <c r="G914" i="4"/>
  <c r="M913" i="4"/>
  <c r="L913" i="4"/>
  <c r="K913" i="4"/>
  <c r="J913" i="4"/>
  <c r="I913" i="4"/>
  <c r="H913" i="4"/>
  <c r="G913" i="4"/>
  <c r="M912" i="4"/>
  <c r="L912" i="4"/>
  <c r="K912" i="4"/>
  <c r="J912" i="4"/>
  <c r="I912" i="4"/>
  <c r="H912" i="4"/>
  <c r="G912" i="4"/>
  <c r="M911" i="4"/>
  <c r="L911" i="4"/>
  <c r="K911" i="4"/>
  <c r="J911" i="4"/>
  <c r="I911" i="4"/>
  <c r="H911" i="4"/>
  <c r="G911" i="4"/>
  <c r="M910" i="4"/>
  <c r="L910" i="4"/>
  <c r="K910" i="4"/>
  <c r="J910" i="4"/>
  <c r="I910" i="4"/>
  <c r="H910" i="4"/>
  <c r="G910" i="4"/>
  <c r="M909" i="4"/>
  <c r="L909" i="4"/>
  <c r="K909" i="4"/>
  <c r="J909" i="4"/>
  <c r="I909" i="4"/>
  <c r="H909" i="4"/>
  <c r="G909" i="4"/>
  <c r="M908" i="4"/>
  <c r="L908" i="4"/>
  <c r="K908" i="4"/>
  <c r="J908" i="4"/>
  <c r="I908" i="4"/>
  <c r="H908" i="4"/>
  <c r="G908" i="4"/>
  <c r="M907" i="4"/>
  <c r="L907" i="4"/>
  <c r="K907" i="4"/>
  <c r="J907" i="4"/>
  <c r="I907" i="4"/>
  <c r="H907" i="4"/>
  <c r="G907" i="4"/>
  <c r="M906" i="4"/>
  <c r="L906" i="4"/>
  <c r="K906" i="4"/>
  <c r="J906" i="4"/>
  <c r="I906" i="4"/>
  <c r="H906" i="4"/>
  <c r="G906" i="4"/>
  <c r="M905" i="4"/>
  <c r="L905" i="4"/>
  <c r="K905" i="4"/>
  <c r="J905" i="4"/>
  <c r="I905" i="4"/>
  <c r="H905" i="4"/>
  <c r="G905" i="4"/>
  <c r="M904" i="4"/>
  <c r="L904" i="4"/>
  <c r="K904" i="4"/>
  <c r="J904" i="4"/>
  <c r="I904" i="4"/>
  <c r="H904" i="4"/>
  <c r="G904" i="4"/>
  <c r="M903" i="4"/>
  <c r="L903" i="4"/>
  <c r="K903" i="4"/>
  <c r="J903" i="4"/>
  <c r="I903" i="4"/>
  <c r="H903" i="4"/>
  <c r="G903" i="4"/>
  <c r="M902" i="4"/>
  <c r="L902" i="4"/>
  <c r="K902" i="4"/>
  <c r="J902" i="4"/>
  <c r="I902" i="4"/>
  <c r="H902" i="4"/>
  <c r="G902" i="4"/>
  <c r="M901" i="4"/>
  <c r="L901" i="4"/>
  <c r="K901" i="4"/>
  <c r="J901" i="4"/>
  <c r="I901" i="4"/>
  <c r="H901" i="4"/>
  <c r="G901" i="4"/>
  <c r="M900" i="4"/>
  <c r="L900" i="4"/>
  <c r="K900" i="4"/>
  <c r="J900" i="4"/>
  <c r="I900" i="4"/>
  <c r="H900" i="4"/>
  <c r="G900" i="4"/>
  <c r="M899" i="4"/>
  <c r="L899" i="4"/>
  <c r="K899" i="4"/>
  <c r="J899" i="4"/>
  <c r="I899" i="4"/>
  <c r="H899" i="4"/>
  <c r="G899" i="4"/>
  <c r="M898" i="4"/>
  <c r="L898" i="4"/>
  <c r="K898" i="4"/>
  <c r="J898" i="4"/>
  <c r="I898" i="4"/>
  <c r="H898" i="4"/>
  <c r="G898" i="4"/>
  <c r="M897" i="4"/>
  <c r="L897" i="4"/>
  <c r="K897" i="4"/>
  <c r="J897" i="4"/>
  <c r="I897" i="4"/>
  <c r="H897" i="4"/>
  <c r="G897" i="4"/>
  <c r="M896" i="4"/>
  <c r="L896" i="4"/>
  <c r="K896" i="4"/>
  <c r="J896" i="4"/>
  <c r="I896" i="4"/>
  <c r="H896" i="4"/>
  <c r="G896" i="4"/>
  <c r="M895" i="4"/>
  <c r="L895" i="4"/>
  <c r="K895" i="4"/>
  <c r="J895" i="4"/>
  <c r="I895" i="4"/>
  <c r="H895" i="4"/>
  <c r="G895" i="4"/>
  <c r="M894" i="4"/>
  <c r="L894" i="4"/>
  <c r="K894" i="4"/>
  <c r="J894" i="4"/>
  <c r="I894" i="4"/>
  <c r="H894" i="4"/>
  <c r="G894" i="4"/>
  <c r="M893" i="4"/>
  <c r="L893" i="4"/>
  <c r="K893" i="4"/>
  <c r="J893" i="4"/>
  <c r="I893" i="4"/>
  <c r="H893" i="4"/>
  <c r="G893" i="4"/>
  <c r="M892" i="4"/>
  <c r="L892" i="4"/>
  <c r="K892" i="4"/>
  <c r="J892" i="4"/>
  <c r="I892" i="4"/>
  <c r="H892" i="4"/>
  <c r="G892" i="4"/>
  <c r="M891" i="4"/>
  <c r="L891" i="4"/>
  <c r="K891" i="4"/>
  <c r="J891" i="4"/>
  <c r="I891" i="4"/>
  <c r="H891" i="4"/>
  <c r="G891" i="4"/>
  <c r="M890" i="4"/>
  <c r="L890" i="4"/>
  <c r="K890" i="4"/>
  <c r="J890" i="4"/>
  <c r="I890" i="4"/>
  <c r="H890" i="4"/>
  <c r="G890" i="4"/>
  <c r="M889" i="4"/>
  <c r="L889" i="4"/>
  <c r="K889" i="4"/>
  <c r="J889" i="4"/>
  <c r="I889" i="4"/>
  <c r="H889" i="4"/>
  <c r="G889" i="4"/>
  <c r="M888" i="4"/>
  <c r="L888" i="4"/>
  <c r="K888" i="4"/>
  <c r="J888" i="4"/>
  <c r="I888" i="4"/>
  <c r="H888" i="4"/>
  <c r="G888" i="4"/>
  <c r="M887" i="4"/>
  <c r="L887" i="4"/>
  <c r="K887" i="4"/>
  <c r="J887" i="4"/>
  <c r="I887" i="4"/>
  <c r="H887" i="4"/>
  <c r="G887" i="4"/>
  <c r="M886" i="4"/>
  <c r="L886" i="4"/>
  <c r="K886" i="4"/>
  <c r="J886" i="4"/>
  <c r="I886" i="4"/>
  <c r="H886" i="4"/>
  <c r="G886" i="4"/>
  <c r="M885" i="4"/>
  <c r="L885" i="4"/>
  <c r="K885" i="4"/>
  <c r="J885" i="4"/>
  <c r="I885" i="4"/>
  <c r="H885" i="4"/>
  <c r="G885" i="4"/>
  <c r="M884" i="4"/>
  <c r="L884" i="4"/>
  <c r="K884" i="4"/>
  <c r="J884" i="4"/>
  <c r="I884" i="4"/>
  <c r="H884" i="4"/>
  <c r="G884" i="4"/>
  <c r="M883" i="4"/>
  <c r="L883" i="4"/>
  <c r="K883" i="4"/>
  <c r="J883" i="4"/>
  <c r="I883" i="4"/>
  <c r="H883" i="4"/>
  <c r="G883" i="4"/>
  <c r="M882" i="4"/>
  <c r="L882" i="4"/>
  <c r="K882" i="4"/>
  <c r="J882" i="4"/>
  <c r="I882" i="4"/>
  <c r="H882" i="4"/>
  <c r="G882" i="4"/>
  <c r="M881" i="4"/>
  <c r="L881" i="4"/>
  <c r="K881" i="4"/>
  <c r="J881" i="4"/>
  <c r="I881" i="4"/>
  <c r="H881" i="4"/>
  <c r="G881" i="4"/>
  <c r="M880" i="4"/>
  <c r="L880" i="4"/>
  <c r="K880" i="4"/>
  <c r="J880" i="4"/>
  <c r="I880" i="4"/>
  <c r="H880" i="4"/>
  <c r="G880" i="4"/>
  <c r="M879" i="4"/>
  <c r="L879" i="4"/>
  <c r="K879" i="4"/>
  <c r="J879" i="4"/>
  <c r="I879" i="4"/>
  <c r="H879" i="4"/>
  <c r="G879" i="4"/>
  <c r="M878" i="4"/>
  <c r="L878" i="4"/>
  <c r="K878" i="4"/>
  <c r="J878" i="4"/>
  <c r="I878" i="4"/>
  <c r="H878" i="4"/>
  <c r="G878" i="4"/>
  <c r="M877" i="4"/>
  <c r="L877" i="4"/>
  <c r="K877" i="4"/>
  <c r="J877" i="4"/>
  <c r="I877" i="4"/>
  <c r="H877" i="4"/>
  <c r="G877" i="4"/>
  <c r="M876" i="4"/>
  <c r="L876" i="4"/>
  <c r="K876" i="4"/>
  <c r="J876" i="4"/>
  <c r="I876" i="4"/>
  <c r="H876" i="4"/>
  <c r="G876" i="4"/>
  <c r="M875" i="4"/>
  <c r="L875" i="4"/>
  <c r="K875" i="4"/>
  <c r="J875" i="4"/>
  <c r="I875" i="4"/>
  <c r="H875" i="4"/>
  <c r="G875" i="4"/>
  <c r="M874" i="4"/>
  <c r="L874" i="4"/>
  <c r="K874" i="4"/>
  <c r="J874" i="4"/>
  <c r="I874" i="4"/>
  <c r="H874" i="4"/>
  <c r="G874" i="4"/>
  <c r="M873" i="4"/>
  <c r="L873" i="4"/>
  <c r="K873" i="4"/>
  <c r="J873" i="4"/>
  <c r="I873" i="4"/>
  <c r="H873" i="4"/>
  <c r="G873" i="4"/>
  <c r="M872" i="4"/>
  <c r="L872" i="4"/>
  <c r="K872" i="4"/>
  <c r="J872" i="4"/>
  <c r="I872" i="4"/>
  <c r="H872" i="4"/>
  <c r="G872" i="4"/>
  <c r="M871" i="4"/>
  <c r="L871" i="4"/>
  <c r="K871" i="4"/>
  <c r="J871" i="4"/>
  <c r="I871" i="4"/>
  <c r="H871" i="4"/>
  <c r="G871" i="4"/>
  <c r="M870" i="4"/>
  <c r="L870" i="4"/>
  <c r="K870" i="4"/>
  <c r="J870" i="4"/>
  <c r="I870" i="4"/>
  <c r="H870" i="4"/>
  <c r="G870" i="4"/>
  <c r="M869" i="4"/>
  <c r="L869" i="4"/>
  <c r="K869" i="4"/>
  <c r="J869" i="4"/>
  <c r="I869" i="4"/>
  <c r="H869" i="4"/>
  <c r="G869" i="4"/>
  <c r="M868" i="4"/>
  <c r="L868" i="4"/>
  <c r="K868" i="4"/>
  <c r="J868" i="4"/>
  <c r="I868" i="4"/>
  <c r="H868" i="4"/>
  <c r="G868" i="4"/>
  <c r="M867" i="4"/>
  <c r="L867" i="4"/>
  <c r="K867" i="4"/>
  <c r="J867" i="4"/>
  <c r="I867" i="4"/>
  <c r="H867" i="4"/>
  <c r="G867" i="4"/>
  <c r="M866" i="4"/>
  <c r="L866" i="4"/>
  <c r="K866" i="4"/>
  <c r="J866" i="4"/>
  <c r="I866" i="4"/>
  <c r="H866" i="4"/>
  <c r="G866" i="4"/>
  <c r="M865" i="4"/>
  <c r="L865" i="4"/>
  <c r="K865" i="4"/>
  <c r="J865" i="4"/>
  <c r="I865" i="4"/>
  <c r="H865" i="4"/>
  <c r="G865" i="4"/>
  <c r="M864" i="4"/>
  <c r="L864" i="4"/>
  <c r="K864" i="4"/>
  <c r="J864" i="4"/>
  <c r="I864" i="4"/>
  <c r="H864" i="4"/>
  <c r="G864" i="4"/>
  <c r="M863" i="4"/>
  <c r="L863" i="4"/>
  <c r="K863" i="4"/>
  <c r="J863" i="4"/>
  <c r="I863" i="4"/>
  <c r="H863" i="4"/>
  <c r="G863" i="4"/>
  <c r="M862" i="4"/>
  <c r="L862" i="4"/>
  <c r="K862" i="4"/>
  <c r="J862" i="4"/>
  <c r="I862" i="4"/>
  <c r="H862" i="4"/>
  <c r="G862" i="4"/>
  <c r="M861" i="4"/>
  <c r="L861" i="4"/>
  <c r="K861" i="4"/>
  <c r="J861" i="4"/>
  <c r="I861" i="4"/>
  <c r="H861" i="4"/>
  <c r="G861" i="4"/>
  <c r="M860" i="4"/>
  <c r="L860" i="4"/>
  <c r="K860" i="4"/>
  <c r="J860" i="4"/>
  <c r="I860" i="4"/>
  <c r="H860" i="4"/>
  <c r="G860" i="4"/>
  <c r="M859" i="4"/>
  <c r="L859" i="4"/>
  <c r="K859" i="4"/>
  <c r="J859" i="4"/>
  <c r="I859" i="4"/>
  <c r="H859" i="4"/>
  <c r="G859" i="4"/>
  <c r="M858" i="4"/>
  <c r="L858" i="4"/>
  <c r="K858" i="4"/>
  <c r="J858" i="4"/>
  <c r="I858" i="4"/>
  <c r="H858" i="4"/>
  <c r="G858" i="4"/>
  <c r="M857" i="4"/>
  <c r="L857" i="4"/>
  <c r="K857" i="4"/>
  <c r="J857" i="4"/>
  <c r="I857" i="4"/>
  <c r="H857" i="4"/>
  <c r="G857" i="4"/>
  <c r="M856" i="4"/>
  <c r="L856" i="4"/>
  <c r="K856" i="4"/>
  <c r="J856" i="4"/>
  <c r="I856" i="4"/>
  <c r="H856" i="4"/>
  <c r="G856" i="4"/>
  <c r="M855" i="4"/>
  <c r="L855" i="4"/>
  <c r="K855" i="4"/>
  <c r="J855" i="4"/>
  <c r="I855" i="4"/>
  <c r="H855" i="4"/>
  <c r="G855" i="4"/>
  <c r="M854" i="4"/>
  <c r="L854" i="4"/>
  <c r="K854" i="4"/>
  <c r="J854" i="4"/>
  <c r="I854" i="4"/>
  <c r="H854" i="4"/>
  <c r="G854" i="4"/>
  <c r="M853" i="4"/>
  <c r="L853" i="4"/>
  <c r="K853" i="4"/>
  <c r="J853" i="4"/>
  <c r="I853" i="4"/>
  <c r="H853" i="4"/>
  <c r="G853" i="4"/>
  <c r="M852" i="4"/>
  <c r="L852" i="4"/>
  <c r="K852" i="4"/>
  <c r="J852" i="4"/>
  <c r="I852" i="4"/>
  <c r="H852" i="4"/>
  <c r="G852" i="4"/>
  <c r="M851" i="4"/>
  <c r="L851" i="4"/>
  <c r="K851" i="4"/>
  <c r="J851" i="4"/>
  <c r="I851" i="4"/>
  <c r="H851" i="4"/>
  <c r="G851" i="4"/>
  <c r="M850" i="4"/>
  <c r="L850" i="4"/>
  <c r="K850" i="4"/>
  <c r="J850" i="4"/>
  <c r="I850" i="4"/>
  <c r="H850" i="4"/>
  <c r="G850" i="4"/>
  <c r="M849" i="4"/>
  <c r="L849" i="4"/>
  <c r="K849" i="4"/>
  <c r="J849" i="4"/>
  <c r="I849" i="4"/>
  <c r="H849" i="4"/>
  <c r="G849" i="4"/>
  <c r="M848" i="4"/>
  <c r="L848" i="4"/>
  <c r="K848" i="4"/>
  <c r="J848" i="4"/>
  <c r="I848" i="4"/>
  <c r="H848" i="4"/>
  <c r="G848" i="4"/>
  <c r="M847" i="4"/>
  <c r="L847" i="4"/>
  <c r="K847" i="4"/>
  <c r="J847" i="4"/>
  <c r="I847" i="4"/>
  <c r="H847" i="4"/>
  <c r="G847" i="4"/>
  <c r="M846" i="4"/>
  <c r="L846" i="4"/>
  <c r="K846" i="4"/>
  <c r="J846" i="4"/>
  <c r="I846" i="4"/>
  <c r="H846" i="4"/>
  <c r="G846" i="4"/>
  <c r="M845" i="4"/>
  <c r="L845" i="4"/>
  <c r="K845" i="4"/>
  <c r="J845" i="4"/>
  <c r="I845" i="4"/>
  <c r="H845" i="4"/>
  <c r="G845" i="4"/>
  <c r="M844" i="4"/>
  <c r="L844" i="4"/>
  <c r="K844" i="4"/>
  <c r="J844" i="4"/>
  <c r="I844" i="4"/>
  <c r="H844" i="4"/>
  <c r="G844" i="4"/>
  <c r="M843" i="4"/>
  <c r="L843" i="4"/>
  <c r="K843" i="4"/>
  <c r="J843" i="4"/>
  <c r="I843" i="4"/>
  <c r="H843" i="4"/>
  <c r="G843" i="4"/>
  <c r="M842" i="4"/>
  <c r="L842" i="4"/>
  <c r="K842" i="4"/>
  <c r="J842" i="4"/>
  <c r="I842" i="4"/>
  <c r="H842" i="4"/>
  <c r="G842" i="4"/>
  <c r="M841" i="4"/>
  <c r="L841" i="4"/>
  <c r="K841" i="4"/>
  <c r="J841" i="4"/>
  <c r="I841" i="4"/>
  <c r="H841" i="4"/>
  <c r="G841" i="4"/>
  <c r="M840" i="4"/>
  <c r="L840" i="4"/>
  <c r="K840" i="4"/>
  <c r="J840" i="4"/>
  <c r="I840" i="4"/>
  <c r="H840" i="4"/>
  <c r="G840" i="4"/>
  <c r="M839" i="4"/>
  <c r="L839" i="4"/>
  <c r="K839" i="4"/>
  <c r="J839" i="4"/>
  <c r="I839" i="4"/>
  <c r="H839" i="4"/>
  <c r="G839" i="4"/>
  <c r="M838" i="4"/>
  <c r="L838" i="4"/>
  <c r="K838" i="4"/>
  <c r="J838" i="4"/>
  <c r="I838" i="4"/>
  <c r="H838" i="4"/>
  <c r="G838" i="4"/>
  <c r="M837" i="4"/>
  <c r="L837" i="4"/>
  <c r="K837" i="4"/>
  <c r="J837" i="4"/>
  <c r="I837" i="4"/>
  <c r="H837" i="4"/>
  <c r="G837" i="4"/>
  <c r="M836" i="4"/>
  <c r="L836" i="4"/>
  <c r="K836" i="4"/>
  <c r="J836" i="4"/>
  <c r="I836" i="4"/>
  <c r="H836" i="4"/>
  <c r="G836" i="4"/>
  <c r="M835" i="4"/>
  <c r="L835" i="4"/>
  <c r="K835" i="4"/>
  <c r="J835" i="4"/>
  <c r="I835" i="4"/>
  <c r="H835" i="4"/>
  <c r="G835" i="4"/>
  <c r="M834" i="4"/>
  <c r="L834" i="4"/>
  <c r="K834" i="4"/>
  <c r="J834" i="4"/>
  <c r="I834" i="4"/>
  <c r="H834" i="4"/>
  <c r="G834" i="4"/>
  <c r="M833" i="4"/>
  <c r="L833" i="4"/>
  <c r="K833" i="4"/>
  <c r="J833" i="4"/>
  <c r="I833" i="4"/>
  <c r="H833" i="4"/>
  <c r="G833" i="4"/>
  <c r="M832" i="4"/>
  <c r="L832" i="4"/>
  <c r="K832" i="4"/>
  <c r="J832" i="4"/>
  <c r="I832" i="4"/>
  <c r="H832" i="4"/>
  <c r="G832" i="4"/>
  <c r="M831" i="4"/>
  <c r="L831" i="4"/>
  <c r="K831" i="4"/>
  <c r="J831" i="4"/>
  <c r="I831" i="4"/>
  <c r="H831" i="4"/>
  <c r="G831" i="4"/>
  <c r="M830" i="4"/>
  <c r="L830" i="4"/>
  <c r="K830" i="4"/>
  <c r="J830" i="4"/>
  <c r="I830" i="4"/>
  <c r="H830" i="4"/>
  <c r="G830" i="4"/>
  <c r="M829" i="4"/>
  <c r="L829" i="4"/>
  <c r="K829" i="4"/>
  <c r="J829" i="4"/>
  <c r="I829" i="4"/>
  <c r="H829" i="4"/>
  <c r="G829" i="4"/>
  <c r="M828" i="4"/>
  <c r="L828" i="4"/>
  <c r="K828" i="4"/>
  <c r="J828" i="4"/>
  <c r="I828" i="4"/>
  <c r="H828" i="4"/>
  <c r="G828" i="4"/>
  <c r="M827" i="4"/>
  <c r="L827" i="4"/>
  <c r="K827" i="4"/>
  <c r="J827" i="4"/>
  <c r="I827" i="4"/>
  <c r="H827" i="4"/>
  <c r="G827" i="4"/>
  <c r="M826" i="4"/>
  <c r="L826" i="4"/>
  <c r="K826" i="4"/>
  <c r="J826" i="4"/>
  <c r="I826" i="4"/>
  <c r="H826" i="4"/>
  <c r="G826" i="4"/>
  <c r="M825" i="4"/>
  <c r="L825" i="4"/>
  <c r="K825" i="4"/>
  <c r="J825" i="4"/>
  <c r="I825" i="4"/>
  <c r="H825" i="4"/>
  <c r="G825" i="4"/>
  <c r="M824" i="4"/>
  <c r="L824" i="4"/>
  <c r="K824" i="4"/>
  <c r="J824" i="4"/>
  <c r="I824" i="4"/>
  <c r="H824" i="4"/>
  <c r="G824" i="4"/>
  <c r="M823" i="4"/>
  <c r="L823" i="4"/>
  <c r="K823" i="4"/>
  <c r="J823" i="4"/>
  <c r="I823" i="4"/>
  <c r="H823" i="4"/>
  <c r="G823" i="4"/>
  <c r="M822" i="4"/>
  <c r="L822" i="4"/>
  <c r="K822" i="4"/>
  <c r="J822" i="4"/>
  <c r="I822" i="4"/>
  <c r="H822" i="4"/>
  <c r="G822" i="4"/>
  <c r="M821" i="4"/>
  <c r="L821" i="4"/>
  <c r="K821" i="4"/>
  <c r="J821" i="4"/>
  <c r="I821" i="4"/>
  <c r="H821" i="4"/>
  <c r="G821" i="4"/>
  <c r="M820" i="4"/>
  <c r="L820" i="4"/>
  <c r="K820" i="4"/>
  <c r="J820" i="4"/>
  <c r="I820" i="4"/>
  <c r="H820" i="4"/>
  <c r="G820" i="4"/>
  <c r="M819" i="4"/>
  <c r="L819" i="4"/>
  <c r="K819" i="4"/>
  <c r="J819" i="4"/>
  <c r="I819" i="4"/>
  <c r="H819" i="4"/>
  <c r="G819" i="4"/>
  <c r="M818" i="4"/>
  <c r="L818" i="4"/>
  <c r="K818" i="4"/>
  <c r="J818" i="4"/>
  <c r="I818" i="4"/>
  <c r="H818" i="4"/>
  <c r="G818" i="4"/>
  <c r="M817" i="4"/>
  <c r="L817" i="4"/>
  <c r="K817" i="4"/>
  <c r="J817" i="4"/>
  <c r="I817" i="4"/>
  <c r="H817" i="4"/>
  <c r="G817" i="4"/>
  <c r="M816" i="4"/>
  <c r="L816" i="4"/>
  <c r="K816" i="4"/>
  <c r="J816" i="4"/>
  <c r="I816" i="4"/>
  <c r="H816" i="4"/>
  <c r="G816" i="4"/>
  <c r="M815" i="4"/>
  <c r="L815" i="4"/>
  <c r="K815" i="4"/>
  <c r="J815" i="4"/>
  <c r="I815" i="4"/>
  <c r="H815" i="4"/>
  <c r="G815" i="4"/>
  <c r="M814" i="4"/>
  <c r="L814" i="4"/>
  <c r="K814" i="4"/>
  <c r="J814" i="4"/>
  <c r="I814" i="4"/>
  <c r="H814" i="4"/>
  <c r="G814" i="4"/>
  <c r="M813" i="4"/>
  <c r="L813" i="4"/>
  <c r="K813" i="4"/>
  <c r="J813" i="4"/>
  <c r="I813" i="4"/>
  <c r="H813" i="4"/>
  <c r="G813" i="4"/>
  <c r="M812" i="4"/>
  <c r="L812" i="4"/>
  <c r="K812" i="4"/>
  <c r="J812" i="4"/>
  <c r="I812" i="4"/>
  <c r="H812" i="4"/>
  <c r="G812" i="4"/>
  <c r="M811" i="4"/>
  <c r="L811" i="4"/>
  <c r="K811" i="4"/>
  <c r="J811" i="4"/>
  <c r="I811" i="4"/>
  <c r="H811" i="4"/>
  <c r="G811" i="4"/>
  <c r="M810" i="4"/>
  <c r="L810" i="4"/>
  <c r="K810" i="4"/>
  <c r="J810" i="4"/>
  <c r="I810" i="4"/>
  <c r="H810" i="4"/>
  <c r="G810" i="4"/>
  <c r="M809" i="4"/>
  <c r="L809" i="4"/>
  <c r="K809" i="4"/>
  <c r="J809" i="4"/>
  <c r="I809" i="4"/>
  <c r="H809" i="4"/>
  <c r="G809" i="4"/>
  <c r="M808" i="4"/>
  <c r="L808" i="4"/>
  <c r="K808" i="4"/>
  <c r="J808" i="4"/>
  <c r="I808" i="4"/>
  <c r="H808" i="4"/>
  <c r="G808" i="4"/>
  <c r="M807" i="4"/>
  <c r="L807" i="4"/>
  <c r="K807" i="4"/>
  <c r="J807" i="4"/>
  <c r="I807" i="4"/>
  <c r="H807" i="4"/>
  <c r="G807" i="4"/>
  <c r="M806" i="4"/>
  <c r="L806" i="4"/>
  <c r="K806" i="4"/>
  <c r="J806" i="4"/>
  <c r="I806" i="4"/>
  <c r="H806" i="4"/>
  <c r="G806" i="4"/>
  <c r="M805" i="4"/>
  <c r="L805" i="4"/>
  <c r="K805" i="4"/>
  <c r="J805" i="4"/>
  <c r="I805" i="4"/>
  <c r="H805" i="4"/>
  <c r="G805" i="4"/>
  <c r="M804" i="4"/>
  <c r="L804" i="4"/>
  <c r="K804" i="4"/>
  <c r="J804" i="4"/>
  <c r="I804" i="4"/>
  <c r="H804" i="4"/>
  <c r="G804" i="4"/>
  <c r="M803" i="4"/>
  <c r="L803" i="4"/>
  <c r="K803" i="4"/>
  <c r="J803" i="4"/>
  <c r="I803" i="4"/>
  <c r="H803" i="4"/>
  <c r="G803" i="4"/>
  <c r="M802" i="4"/>
  <c r="L802" i="4"/>
  <c r="K802" i="4"/>
  <c r="J802" i="4"/>
  <c r="I802" i="4"/>
  <c r="H802" i="4"/>
  <c r="G802" i="4"/>
  <c r="M801" i="4"/>
  <c r="L801" i="4"/>
  <c r="K801" i="4"/>
  <c r="J801" i="4"/>
  <c r="I801" i="4"/>
  <c r="H801" i="4"/>
  <c r="G801" i="4"/>
  <c r="M800" i="4"/>
  <c r="L800" i="4"/>
  <c r="K800" i="4"/>
  <c r="J800" i="4"/>
  <c r="I800" i="4"/>
  <c r="H800" i="4"/>
  <c r="G800" i="4"/>
  <c r="M799" i="4"/>
  <c r="L799" i="4"/>
  <c r="K799" i="4"/>
  <c r="J799" i="4"/>
  <c r="I799" i="4"/>
  <c r="H799" i="4"/>
  <c r="G799" i="4"/>
  <c r="M798" i="4"/>
  <c r="L798" i="4"/>
  <c r="K798" i="4"/>
  <c r="J798" i="4"/>
  <c r="I798" i="4"/>
  <c r="H798" i="4"/>
  <c r="G798" i="4"/>
  <c r="M797" i="4"/>
  <c r="L797" i="4"/>
  <c r="K797" i="4"/>
  <c r="J797" i="4"/>
  <c r="I797" i="4"/>
  <c r="H797" i="4"/>
  <c r="G797" i="4"/>
  <c r="M796" i="4"/>
  <c r="L796" i="4"/>
  <c r="K796" i="4"/>
  <c r="J796" i="4"/>
  <c r="I796" i="4"/>
  <c r="H796" i="4"/>
  <c r="G796" i="4"/>
  <c r="M795" i="4"/>
  <c r="L795" i="4"/>
  <c r="K795" i="4"/>
  <c r="J795" i="4"/>
  <c r="I795" i="4"/>
  <c r="H795" i="4"/>
  <c r="G795" i="4"/>
  <c r="M794" i="4"/>
  <c r="L794" i="4"/>
  <c r="K794" i="4"/>
  <c r="J794" i="4"/>
  <c r="I794" i="4"/>
  <c r="H794" i="4"/>
  <c r="G794" i="4"/>
  <c r="M793" i="4"/>
  <c r="L793" i="4"/>
  <c r="K793" i="4"/>
  <c r="J793" i="4"/>
  <c r="I793" i="4"/>
  <c r="H793" i="4"/>
  <c r="G793" i="4"/>
  <c r="M792" i="4"/>
  <c r="L792" i="4"/>
  <c r="K792" i="4"/>
  <c r="J792" i="4"/>
  <c r="I792" i="4"/>
  <c r="H792" i="4"/>
  <c r="G792" i="4"/>
  <c r="M791" i="4"/>
  <c r="L791" i="4"/>
  <c r="K791" i="4"/>
  <c r="J791" i="4"/>
  <c r="I791" i="4"/>
  <c r="H791" i="4"/>
  <c r="G791" i="4"/>
  <c r="M790" i="4"/>
  <c r="L790" i="4"/>
  <c r="K790" i="4"/>
  <c r="J790" i="4"/>
  <c r="I790" i="4"/>
  <c r="H790" i="4"/>
  <c r="G790" i="4"/>
  <c r="M789" i="4"/>
  <c r="L789" i="4"/>
  <c r="K789" i="4"/>
  <c r="J789" i="4"/>
  <c r="I789" i="4"/>
  <c r="H789" i="4"/>
  <c r="G789" i="4"/>
  <c r="M788" i="4"/>
  <c r="L788" i="4"/>
  <c r="K788" i="4"/>
  <c r="J788" i="4"/>
  <c r="I788" i="4"/>
  <c r="H788" i="4"/>
  <c r="G788" i="4"/>
  <c r="M787" i="4"/>
  <c r="L787" i="4"/>
  <c r="K787" i="4"/>
  <c r="J787" i="4"/>
  <c r="I787" i="4"/>
  <c r="H787" i="4"/>
  <c r="G787" i="4"/>
  <c r="M786" i="4"/>
  <c r="L786" i="4"/>
  <c r="K786" i="4"/>
  <c r="J786" i="4"/>
  <c r="I786" i="4"/>
  <c r="H786" i="4"/>
  <c r="G786" i="4"/>
  <c r="M785" i="4"/>
  <c r="L785" i="4"/>
  <c r="K785" i="4"/>
  <c r="J785" i="4"/>
  <c r="I785" i="4"/>
  <c r="H785" i="4"/>
  <c r="G785" i="4"/>
  <c r="M784" i="4"/>
  <c r="L784" i="4"/>
  <c r="K784" i="4"/>
  <c r="J784" i="4"/>
  <c r="I784" i="4"/>
  <c r="H784" i="4"/>
  <c r="G784" i="4"/>
  <c r="M783" i="4"/>
  <c r="L783" i="4"/>
  <c r="K783" i="4"/>
  <c r="J783" i="4"/>
  <c r="I783" i="4"/>
  <c r="H783" i="4"/>
  <c r="G783" i="4"/>
  <c r="M782" i="4"/>
  <c r="L782" i="4"/>
  <c r="K782" i="4"/>
  <c r="J782" i="4"/>
  <c r="I782" i="4"/>
  <c r="H782" i="4"/>
  <c r="G782" i="4"/>
  <c r="M781" i="4"/>
  <c r="L781" i="4"/>
  <c r="K781" i="4"/>
  <c r="J781" i="4"/>
  <c r="I781" i="4"/>
  <c r="H781" i="4"/>
  <c r="G781" i="4"/>
  <c r="M780" i="4"/>
  <c r="L780" i="4"/>
  <c r="K780" i="4"/>
  <c r="J780" i="4"/>
  <c r="I780" i="4"/>
  <c r="H780" i="4"/>
  <c r="G780" i="4"/>
  <c r="M779" i="4"/>
  <c r="L779" i="4"/>
  <c r="K779" i="4"/>
  <c r="J779" i="4"/>
  <c r="I779" i="4"/>
  <c r="H779" i="4"/>
  <c r="G779" i="4"/>
  <c r="M778" i="4"/>
  <c r="L778" i="4"/>
  <c r="K778" i="4"/>
  <c r="J778" i="4"/>
  <c r="I778" i="4"/>
  <c r="H778" i="4"/>
  <c r="G778" i="4"/>
  <c r="M777" i="4"/>
  <c r="L777" i="4"/>
  <c r="K777" i="4"/>
  <c r="J777" i="4"/>
  <c r="I777" i="4"/>
  <c r="H777" i="4"/>
  <c r="G777" i="4"/>
  <c r="M776" i="4"/>
  <c r="L776" i="4"/>
  <c r="K776" i="4"/>
  <c r="J776" i="4"/>
  <c r="I776" i="4"/>
  <c r="H776" i="4"/>
  <c r="G776" i="4"/>
  <c r="M775" i="4"/>
  <c r="L775" i="4"/>
  <c r="K775" i="4"/>
  <c r="J775" i="4"/>
  <c r="I775" i="4"/>
  <c r="H775" i="4"/>
  <c r="G775" i="4"/>
  <c r="M774" i="4"/>
  <c r="L774" i="4"/>
  <c r="K774" i="4"/>
  <c r="J774" i="4"/>
  <c r="I774" i="4"/>
  <c r="H774" i="4"/>
  <c r="G774" i="4"/>
  <c r="M773" i="4"/>
  <c r="L773" i="4"/>
  <c r="K773" i="4"/>
  <c r="J773" i="4"/>
  <c r="I773" i="4"/>
  <c r="H773" i="4"/>
  <c r="G773" i="4"/>
  <c r="M772" i="4"/>
  <c r="L772" i="4"/>
  <c r="K772" i="4"/>
  <c r="J772" i="4"/>
  <c r="I772" i="4"/>
  <c r="H772" i="4"/>
  <c r="G772" i="4"/>
  <c r="M771" i="4"/>
  <c r="L771" i="4"/>
  <c r="K771" i="4"/>
  <c r="J771" i="4"/>
  <c r="I771" i="4"/>
  <c r="H771" i="4"/>
  <c r="G771" i="4"/>
  <c r="M770" i="4"/>
  <c r="L770" i="4"/>
  <c r="K770" i="4"/>
  <c r="J770" i="4"/>
  <c r="I770" i="4"/>
  <c r="H770" i="4"/>
  <c r="G770" i="4"/>
  <c r="M769" i="4"/>
  <c r="L769" i="4"/>
  <c r="K769" i="4"/>
  <c r="J769" i="4"/>
  <c r="I769" i="4"/>
  <c r="H769" i="4"/>
  <c r="G769" i="4"/>
  <c r="M768" i="4"/>
  <c r="L768" i="4"/>
  <c r="K768" i="4"/>
  <c r="J768" i="4"/>
  <c r="I768" i="4"/>
  <c r="H768" i="4"/>
  <c r="G768" i="4"/>
  <c r="M767" i="4"/>
  <c r="L767" i="4"/>
  <c r="K767" i="4"/>
  <c r="J767" i="4"/>
  <c r="I767" i="4"/>
  <c r="H767" i="4"/>
  <c r="G767" i="4"/>
  <c r="M766" i="4"/>
  <c r="L766" i="4"/>
  <c r="K766" i="4"/>
  <c r="J766" i="4"/>
  <c r="I766" i="4"/>
  <c r="H766" i="4"/>
  <c r="G766" i="4"/>
  <c r="M765" i="4"/>
  <c r="L765" i="4"/>
  <c r="K765" i="4"/>
  <c r="J765" i="4"/>
  <c r="I765" i="4"/>
  <c r="H765" i="4"/>
  <c r="G765" i="4"/>
  <c r="M764" i="4"/>
  <c r="L764" i="4"/>
  <c r="K764" i="4"/>
  <c r="J764" i="4"/>
  <c r="I764" i="4"/>
  <c r="H764" i="4"/>
  <c r="G764" i="4"/>
  <c r="M763" i="4"/>
  <c r="L763" i="4"/>
  <c r="K763" i="4"/>
  <c r="J763" i="4"/>
  <c r="I763" i="4"/>
  <c r="H763" i="4"/>
  <c r="G763" i="4"/>
  <c r="M762" i="4"/>
  <c r="L762" i="4"/>
  <c r="K762" i="4"/>
  <c r="J762" i="4"/>
  <c r="I762" i="4"/>
  <c r="H762" i="4"/>
  <c r="G762" i="4"/>
  <c r="M761" i="4"/>
  <c r="L761" i="4"/>
  <c r="K761" i="4"/>
  <c r="J761" i="4"/>
  <c r="I761" i="4"/>
  <c r="H761" i="4"/>
  <c r="G761" i="4"/>
  <c r="M760" i="4"/>
  <c r="L760" i="4"/>
  <c r="K760" i="4"/>
  <c r="J760" i="4"/>
  <c r="I760" i="4"/>
  <c r="H760" i="4"/>
  <c r="G760" i="4"/>
  <c r="M759" i="4"/>
  <c r="L759" i="4"/>
  <c r="K759" i="4"/>
  <c r="J759" i="4"/>
  <c r="I759" i="4"/>
  <c r="H759" i="4"/>
  <c r="G759" i="4"/>
  <c r="M758" i="4"/>
  <c r="L758" i="4"/>
  <c r="K758" i="4"/>
  <c r="J758" i="4"/>
  <c r="I758" i="4"/>
  <c r="H758" i="4"/>
  <c r="G758" i="4"/>
  <c r="M757" i="4"/>
  <c r="L757" i="4"/>
  <c r="K757" i="4"/>
  <c r="J757" i="4"/>
  <c r="I757" i="4"/>
  <c r="H757" i="4"/>
  <c r="G757" i="4"/>
  <c r="M756" i="4"/>
  <c r="L756" i="4"/>
  <c r="K756" i="4"/>
  <c r="J756" i="4"/>
  <c r="I756" i="4"/>
  <c r="H756" i="4"/>
  <c r="G756" i="4"/>
  <c r="M755" i="4"/>
  <c r="L755" i="4"/>
  <c r="K755" i="4"/>
  <c r="J755" i="4"/>
  <c r="I755" i="4"/>
  <c r="H755" i="4"/>
  <c r="G755" i="4"/>
  <c r="M754" i="4"/>
  <c r="L754" i="4"/>
  <c r="K754" i="4"/>
  <c r="J754" i="4"/>
  <c r="I754" i="4"/>
  <c r="H754" i="4"/>
  <c r="G754" i="4"/>
  <c r="M753" i="4"/>
  <c r="L753" i="4"/>
  <c r="K753" i="4"/>
  <c r="J753" i="4"/>
  <c r="I753" i="4"/>
  <c r="H753" i="4"/>
  <c r="G753" i="4"/>
  <c r="M752" i="4"/>
  <c r="L752" i="4"/>
  <c r="K752" i="4"/>
  <c r="J752" i="4"/>
  <c r="I752" i="4"/>
  <c r="H752" i="4"/>
  <c r="G752" i="4"/>
  <c r="M751" i="4"/>
  <c r="L751" i="4"/>
  <c r="K751" i="4"/>
  <c r="J751" i="4"/>
  <c r="I751" i="4"/>
  <c r="H751" i="4"/>
  <c r="G751" i="4"/>
  <c r="M750" i="4"/>
  <c r="L750" i="4"/>
  <c r="K750" i="4"/>
  <c r="J750" i="4"/>
  <c r="I750" i="4"/>
  <c r="H750" i="4"/>
  <c r="G750" i="4"/>
  <c r="M749" i="4"/>
  <c r="L749" i="4"/>
  <c r="K749" i="4"/>
  <c r="J749" i="4"/>
  <c r="I749" i="4"/>
  <c r="H749" i="4"/>
  <c r="G749" i="4"/>
  <c r="M748" i="4"/>
  <c r="L748" i="4"/>
  <c r="K748" i="4"/>
  <c r="J748" i="4"/>
  <c r="I748" i="4"/>
  <c r="H748" i="4"/>
  <c r="G748" i="4"/>
  <c r="M747" i="4"/>
  <c r="L747" i="4"/>
  <c r="K747" i="4"/>
  <c r="J747" i="4"/>
  <c r="I747" i="4"/>
  <c r="H747" i="4"/>
  <c r="G747" i="4"/>
  <c r="M746" i="4"/>
  <c r="L746" i="4"/>
  <c r="K746" i="4"/>
  <c r="J746" i="4"/>
  <c r="I746" i="4"/>
  <c r="H746" i="4"/>
  <c r="G746" i="4"/>
  <c r="M745" i="4"/>
  <c r="L745" i="4"/>
  <c r="K745" i="4"/>
  <c r="J745" i="4"/>
  <c r="I745" i="4"/>
  <c r="H745" i="4"/>
  <c r="G745" i="4"/>
  <c r="M744" i="4"/>
  <c r="L744" i="4"/>
  <c r="K744" i="4"/>
  <c r="J744" i="4"/>
  <c r="I744" i="4"/>
  <c r="H744" i="4"/>
  <c r="G744" i="4"/>
  <c r="M743" i="4"/>
  <c r="L743" i="4"/>
  <c r="K743" i="4"/>
  <c r="J743" i="4"/>
  <c r="I743" i="4"/>
  <c r="H743" i="4"/>
  <c r="G743" i="4"/>
  <c r="M742" i="4"/>
  <c r="L742" i="4"/>
  <c r="K742" i="4"/>
  <c r="J742" i="4"/>
  <c r="I742" i="4"/>
  <c r="H742" i="4"/>
  <c r="G742" i="4"/>
  <c r="M741" i="4"/>
  <c r="L741" i="4"/>
  <c r="K741" i="4"/>
  <c r="J741" i="4"/>
  <c r="I741" i="4"/>
  <c r="H741" i="4"/>
  <c r="G741" i="4"/>
  <c r="M740" i="4"/>
  <c r="L740" i="4"/>
  <c r="K740" i="4"/>
  <c r="J740" i="4"/>
  <c r="I740" i="4"/>
  <c r="H740" i="4"/>
  <c r="G740" i="4"/>
  <c r="M739" i="4"/>
  <c r="L739" i="4"/>
  <c r="K739" i="4"/>
  <c r="J739" i="4"/>
  <c r="I739" i="4"/>
  <c r="H739" i="4"/>
  <c r="G739" i="4"/>
  <c r="M738" i="4"/>
  <c r="L738" i="4"/>
  <c r="K738" i="4"/>
  <c r="J738" i="4"/>
  <c r="I738" i="4"/>
  <c r="H738" i="4"/>
  <c r="G738" i="4"/>
  <c r="M737" i="4"/>
  <c r="L737" i="4"/>
  <c r="K737" i="4"/>
  <c r="J737" i="4"/>
  <c r="I737" i="4"/>
  <c r="H737" i="4"/>
  <c r="G737" i="4"/>
  <c r="M736" i="4"/>
  <c r="L736" i="4"/>
  <c r="K736" i="4"/>
  <c r="J736" i="4"/>
  <c r="I736" i="4"/>
  <c r="H736" i="4"/>
  <c r="G736" i="4"/>
  <c r="M735" i="4"/>
  <c r="L735" i="4"/>
  <c r="K735" i="4"/>
  <c r="J735" i="4"/>
  <c r="I735" i="4"/>
  <c r="H735" i="4"/>
  <c r="G735" i="4"/>
  <c r="M734" i="4"/>
  <c r="L734" i="4"/>
  <c r="K734" i="4"/>
  <c r="J734" i="4"/>
  <c r="I734" i="4"/>
  <c r="H734" i="4"/>
  <c r="G734" i="4"/>
  <c r="M733" i="4"/>
  <c r="L733" i="4"/>
  <c r="K733" i="4"/>
  <c r="J733" i="4"/>
  <c r="I733" i="4"/>
  <c r="H733" i="4"/>
  <c r="G733" i="4"/>
  <c r="M732" i="4"/>
  <c r="L732" i="4"/>
  <c r="K732" i="4"/>
  <c r="J732" i="4"/>
  <c r="I732" i="4"/>
  <c r="H732" i="4"/>
  <c r="G732" i="4"/>
  <c r="M731" i="4"/>
  <c r="L731" i="4"/>
  <c r="K731" i="4"/>
  <c r="J731" i="4"/>
  <c r="I731" i="4"/>
  <c r="H731" i="4"/>
  <c r="G731" i="4"/>
  <c r="M730" i="4"/>
  <c r="L730" i="4"/>
  <c r="K730" i="4"/>
  <c r="J730" i="4"/>
  <c r="I730" i="4"/>
  <c r="H730" i="4"/>
  <c r="G730" i="4"/>
  <c r="M729" i="4"/>
  <c r="L729" i="4"/>
  <c r="K729" i="4"/>
  <c r="J729" i="4"/>
  <c r="I729" i="4"/>
  <c r="H729" i="4"/>
  <c r="G729" i="4"/>
  <c r="M728" i="4"/>
  <c r="L728" i="4"/>
  <c r="K728" i="4"/>
  <c r="J728" i="4"/>
  <c r="I728" i="4"/>
  <c r="H728" i="4"/>
  <c r="G728" i="4"/>
  <c r="M727" i="4"/>
  <c r="L727" i="4"/>
  <c r="K727" i="4"/>
  <c r="J727" i="4"/>
  <c r="I727" i="4"/>
  <c r="H727" i="4"/>
  <c r="G727" i="4"/>
  <c r="M726" i="4"/>
  <c r="L726" i="4"/>
  <c r="K726" i="4"/>
  <c r="J726" i="4"/>
  <c r="I726" i="4"/>
  <c r="H726" i="4"/>
  <c r="G726" i="4"/>
  <c r="M725" i="4"/>
  <c r="L725" i="4"/>
  <c r="K725" i="4"/>
  <c r="J725" i="4"/>
  <c r="I725" i="4"/>
  <c r="H725" i="4"/>
  <c r="G725" i="4"/>
  <c r="M724" i="4"/>
  <c r="L724" i="4"/>
  <c r="K724" i="4"/>
  <c r="J724" i="4"/>
  <c r="I724" i="4"/>
  <c r="H724" i="4"/>
  <c r="G724" i="4"/>
  <c r="M723" i="4"/>
  <c r="L723" i="4"/>
  <c r="K723" i="4"/>
  <c r="J723" i="4"/>
  <c r="I723" i="4"/>
  <c r="H723" i="4"/>
  <c r="G723" i="4"/>
  <c r="M722" i="4"/>
  <c r="L722" i="4"/>
  <c r="K722" i="4"/>
  <c r="J722" i="4"/>
  <c r="I722" i="4"/>
  <c r="H722" i="4"/>
  <c r="G722" i="4"/>
  <c r="M721" i="4"/>
  <c r="L721" i="4"/>
  <c r="K721" i="4"/>
  <c r="J721" i="4"/>
  <c r="I721" i="4"/>
  <c r="H721" i="4"/>
  <c r="G721" i="4"/>
  <c r="M720" i="4"/>
  <c r="L720" i="4"/>
  <c r="K720" i="4"/>
  <c r="J720" i="4"/>
  <c r="I720" i="4"/>
  <c r="H720" i="4"/>
  <c r="G720" i="4"/>
  <c r="M719" i="4"/>
  <c r="L719" i="4"/>
  <c r="K719" i="4"/>
  <c r="J719" i="4"/>
  <c r="I719" i="4"/>
  <c r="H719" i="4"/>
  <c r="G719" i="4"/>
  <c r="M718" i="4"/>
  <c r="L718" i="4"/>
  <c r="K718" i="4"/>
  <c r="J718" i="4"/>
  <c r="I718" i="4"/>
  <c r="H718" i="4"/>
  <c r="G718" i="4"/>
  <c r="M717" i="4"/>
  <c r="L717" i="4"/>
  <c r="K717" i="4"/>
  <c r="J717" i="4"/>
  <c r="I717" i="4"/>
  <c r="H717" i="4"/>
  <c r="G717" i="4"/>
  <c r="M716" i="4"/>
  <c r="L716" i="4"/>
  <c r="K716" i="4"/>
  <c r="J716" i="4"/>
  <c r="I716" i="4"/>
  <c r="H716" i="4"/>
  <c r="G716" i="4"/>
  <c r="M715" i="4"/>
  <c r="L715" i="4"/>
  <c r="K715" i="4"/>
  <c r="J715" i="4"/>
  <c r="I715" i="4"/>
  <c r="H715" i="4"/>
  <c r="G715" i="4"/>
  <c r="M714" i="4"/>
  <c r="L714" i="4"/>
  <c r="K714" i="4"/>
  <c r="J714" i="4"/>
  <c r="I714" i="4"/>
  <c r="H714" i="4"/>
  <c r="G714" i="4"/>
  <c r="M713" i="4"/>
  <c r="L713" i="4"/>
  <c r="K713" i="4"/>
  <c r="J713" i="4"/>
  <c r="I713" i="4"/>
  <c r="H713" i="4"/>
  <c r="G713" i="4"/>
  <c r="M712" i="4"/>
  <c r="L712" i="4"/>
  <c r="K712" i="4"/>
  <c r="J712" i="4"/>
  <c r="I712" i="4"/>
  <c r="H712" i="4"/>
  <c r="G712" i="4"/>
  <c r="M711" i="4"/>
  <c r="L711" i="4"/>
  <c r="K711" i="4"/>
  <c r="J711" i="4"/>
  <c r="I711" i="4"/>
  <c r="H711" i="4"/>
  <c r="G711" i="4"/>
  <c r="M710" i="4"/>
  <c r="L710" i="4"/>
  <c r="K710" i="4"/>
  <c r="J710" i="4"/>
  <c r="I710" i="4"/>
  <c r="H710" i="4"/>
  <c r="G710" i="4"/>
  <c r="M709" i="4"/>
  <c r="L709" i="4"/>
  <c r="K709" i="4"/>
  <c r="J709" i="4"/>
  <c r="I709" i="4"/>
  <c r="H709" i="4"/>
  <c r="G709" i="4"/>
  <c r="M708" i="4"/>
  <c r="L708" i="4"/>
  <c r="K708" i="4"/>
  <c r="J708" i="4"/>
  <c r="I708" i="4"/>
  <c r="H708" i="4"/>
  <c r="G708" i="4"/>
  <c r="M707" i="4"/>
  <c r="L707" i="4"/>
  <c r="K707" i="4"/>
  <c r="J707" i="4"/>
  <c r="I707" i="4"/>
  <c r="H707" i="4"/>
  <c r="G707" i="4"/>
  <c r="M706" i="4"/>
  <c r="L706" i="4"/>
  <c r="K706" i="4"/>
  <c r="J706" i="4"/>
  <c r="I706" i="4"/>
  <c r="H706" i="4"/>
  <c r="G706" i="4"/>
  <c r="M705" i="4"/>
  <c r="L705" i="4"/>
  <c r="K705" i="4"/>
  <c r="J705" i="4"/>
  <c r="I705" i="4"/>
  <c r="H705" i="4"/>
  <c r="G705" i="4"/>
  <c r="M704" i="4"/>
  <c r="L704" i="4"/>
  <c r="K704" i="4"/>
  <c r="J704" i="4"/>
  <c r="I704" i="4"/>
  <c r="H704" i="4"/>
  <c r="G704" i="4"/>
  <c r="M703" i="4"/>
  <c r="L703" i="4"/>
  <c r="K703" i="4"/>
  <c r="J703" i="4"/>
  <c r="I703" i="4"/>
  <c r="H703" i="4"/>
  <c r="G703" i="4"/>
  <c r="M702" i="4"/>
  <c r="L702" i="4"/>
  <c r="K702" i="4"/>
  <c r="J702" i="4"/>
  <c r="I702" i="4"/>
  <c r="H702" i="4"/>
  <c r="G702" i="4"/>
  <c r="M701" i="4"/>
  <c r="L701" i="4"/>
  <c r="K701" i="4"/>
  <c r="J701" i="4"/>
  <c r="I701" i="4"/>
  <c r="H701" i="4"/>
  <c r="G701" i="4"/>
  <c r="M700" i="4"/>
  <c r="L700" i="4"/>
  <c r="K700" i="4"/>
  <c r="J700" i="4"/>
  <c r="I700" i="4"/>
  <c r="H700" i="4"/>
  <c r="G700" i="4"/>
  <c r="M699" i="4"/>
  <c r="L699" i="4"/>
  <c r="K699" i="4"/>
  <c r="J699" i="4"/>
  <c r="I699" i="4"/>
  <c r="H699" i="4"/>
  <c r="G699" i="4"/>
  <c r="M698" i="4"/>
  <c r="L698" i="4"/>
  <c r="K698" i="4"/>
  <c r="J698" i="4"/>
  <c r="I698" i="4"/>
  <c r="H698" i="4"/>
  <c r="G698" i="4"/>
  <c r="M697" i="4"/>
  <c r="L697" i="4"/>
  <c r="K697" i="4"/>
  <c r="J697" i="4"/>
  <c r="I697" i="4"/>
  <c r="H697" i="4"/>
  <c r="G697" i="4"/>
  <c r="M696" i="4"/>
  <c r="L696" i="4"/>
  <c r="K696" i="4"/>
  <c r="J696" i="4"/>
  <c r="I696" i="4"/>
  <c r="H696" i="4"/>
  <c r="G696" i="4"/>
  <c r="M695" i="4"/>
  <c r="L695" i="4"/>
  <c r="K695" i="4"/>
  <c r="J695" i="4"/>
  <c r="I695" i="4"/>
  <c r="H695" i="4"/>
  <c r="G695" i="4"/>
  <c r="M694" i="4"/>
  <c r="L694" i="4"/>
  <c r="K694" i="4"/>
  <c r="J694" i="4"/>
  <c r="I694" i="4"/>
  <c r="H694" i="4"/>
  <c r="G694" i="4"/>
  <c r="M693" i="4"/>
  <c r="L693" i="4"/>
  <c r="K693" i="4"/>
  <c r="J693" i="4"/>
  <c r="I693" i="4"/>
  <c r="H693" i="4"/>
  <c r="G693" i="4"/>
  <c r="M692" i="4"/>
  <c r="L692" i="4"/>
  <c r="K692" i="4"/>
  <c r="J692" i="4"/>
  <c r="I692" i="4"/>
  <c r="H692" i="4"/>
  <c r="G692" i="4"/>
  <c r="M691" i="4"/>
  <c r="L691" i="4"/>
  <c r="K691" i="4"/>
  <c r="J691" i="4"/>
  <c r="I691" i="4"/>
  <c r="H691" i="4"/>
  <c r="G691" i="4"/>
  <c r="M690" i="4"/>
  <c r="L690" i="4"/>
  <c r="K690" i="4"/>
  <c r="J690" i="4"/>
  <c r="I690" i="4"/>
  <c r="H690" i="4"/>
  <c r="G690" i="4"/>
  <c r="M689" i="4"/>
  <c r="L689" i="4"/>
  <c r="K689" i="4"/>
  <c r="J689" i="4"/>
  <c r="I689" i="4"/>
  <c r="H689" i="4"/>
  <c r="G689" i="4"/>
  <c r="M688" i="4"/>
  <c r="L688" i="4"/>
  <c r="K688" i="4"/>
  <c r="J688" i="4"/>
  <c r="I688" i="4"/>
  <c r="H688" i="4"/>
  <c r="G688" i="4"/>
  <c r="M687" i="4"/>
  <c r="L687" i="4"/>
  <c r="K687" i="4"/>
  <c r="J687" i="4"/>
  <c r="I687" i="4"/>
  <c r="H687" i="4"/>
  <c r="G687" i="4"/>
  <c r="M686" i="4"/>
  <c r="L686" i="4"/>
  <c r="K686" i="4"/>
  <c r="J686" i="4"/>
  <c r="I686" i="4"/>
  <c r="H686" i="4"/>
  <c r="G686" i="4"/>
  <c r="M685" i="4"/>
  <c r="L685" i="4"/>
  <c r="K685" i="4"/>
  <c r="J685" i="4"/>
  <c r="I685" i="4"/>
  <c r="H685" i="4"/>
  <c r="G685" i="4"/>
  <c r="M684" i="4"/>
  <c r="L684" i="4"/>
  <c r="K684" i="4"/>
  <c r="J684" i="4"/>
  <c r="I684" i="4"/>
  <c r="H684" i="4"/>
  <c r="G684" i="4"/>
  <c r="M683" i="4"/>
  <c r="L683" i="4"/>
  <c r="K683" i="4"/>
  <c r="J683" i="4"/>
  <c r="I683" i="4"/>
  <c r="H683" i="4"/>
  <c r="G683" i="4"/>
  <c r="M682" i="4"/>
  <c r="L682" i="4"/>
  <c r="K682" i="4"/>
  <c r="J682" i="4"/>
  <c r="I682" i="4"/>
  <c r="H682" i="4"/>
  <c r="G682" i="4"/>
  <c r="M681" i="4"/>
  <c r="L681" i="4"/>
  <c r="K681" i="4"/>
  <c r="J681" i="4"/>
  <c r="I681" i="4"/>
  <c r="H681" i="4"/>
  <c r="G681" i="4"/>
  <c r="M680" i="4"/>
  <c r="L680" i="4"/>
  <c r="K680" i="4"/>
  <c r="J680" i="4"/>
  <c r="I680" i="4"/>
  <c r="H680" i="4"/>
  <c r="G680" i="4"/>
  <c r="M679" i="4"/>
  <c r="L679" i="4"/>
  <c r="K679" i="4"/>
  <c r="J679" i="4"/>
  <c r="I679" i="4"/>
  <c r="H679" i="4"/>
  <c r="G679" i="4"/>
  <c r="M678" i="4"/>
  <c r="L678" i="4"/>
  <c r="K678" i="4"/>
  <c r="J678" i="4"/>
  <c r="I678" i="4"/>
  <c r="H678" i="4"/>
  <c r="G678" i="4"/>
  <c r="M677" i="4"/>
  <c r="L677" i="4"/>
  <c r="K677" i="4"/>
  <c r="J677" i="4"/>
  <c r="I677" i="4"/>
  <c r="H677" i="4"/>
  <c r="G677" i="4"/>
  <c r="M676" i="4"/>
  <c r="L676" i="4"/>
  <c r="K676" i="4"/>
  <c r="J676" i="4"/>
  <c r="I676" i="4"/>
  <c r="H676" i="4"/>
  <c r="G676" i="4"/>
  <c r="M675" i="4"/>
  <c r="L675" i="4"/>
  <c r="K675" i="4"/>
  <c r="J675" i="4"/>
  <c r="I675" i="4"/>
  <c r="H675" i="4"/>
  <c r="G675" i="4"/>
  <c r="M674" i="4"/>
  <c r="L674" i="4"/>
  <c r="K674" i="4"/>
  <c r="J674" i="4"/>
  <c r="I674" i="4"/>
  <c r="H674" i="4"/>
  <c r="G674" i="4"/>
  <c r="M673" i="4"/>
  <c r="L673" i="4"/>
  <c r="K673" i="4"/>
  <c r="J673" i="4"/>
  <c r="I673" i="4"/>
  <c r="H673" i="4"/>
  <c r="G673" i="4"/>
  <c r="M672" i="4"/>
  <c r="L672" i="4"/>
  <c r="K672" i="4"/>
  <c r="J672" i="4"/>
  <c r="I672" i="4"/>
  <c r="H672" i="4"/>
  <c r="G672" i="4"/>
  <c r="M671" i="4"/>
  <c r="L671" i="4"/>
  <c r="K671" i="4"/>
  <c r="J671" i="4"/>
  <c r="I671" i="4"/>
  <c r="H671" i="4"/>
  <c r="G671" i="4"/>
  <c r="M670" i="4"/>
  <c r="L670" i="4"/>
  <c r="K670" i="4"/>
  <c r="J670" i="4"/>
  <c r="I670" i="4"/>
  <c r="H670" i="4"/>
  <c r="G670" i="4"/>
  <c r="M669" i="4"/>
  <c r="L669" i="4"/>
  <c r="K669" i="4"/>
  <c r="J669" i="4"/>
  <c r="I669" i="4"/>
  <c r="H669" i="4"/>
  <c r="G669" i="4"/>
  <c r="M668" i="4"/>
  <c r="L668" i="4"/>
  <c r="K668" i="4"/>
  <c r="J668" i="4"/>
  <c r="I668" i="4"/>
  <c r="H668" i="4"/>
  <c r="G668" i="4"/>
  <c r="M667" i="4"/>
  <c r="L667" i="4"/>
  <c r="K667" i="4"/>
  <c r="J667" i="4"/>
  <c r="I667" i="4"/>
  <c r="H667" i="4"/>
  <c r="G667" i="4"/>
  <c r="M666" i="4"/>
  <c r="L666" i="4"/>
  <c r="K666" i="4"/>
  <c r="J666" i="4"/>
  <c r="I666" i="4"/>
  <c r="H666" i="4"/>
  <c r="G666" i="4"/>
  <c r="M665" i="4"/>
  <c r="L665" i="4"/>
  <c r="K665" i="4"/>
  <c r="J665" i="4"/>
  <c r="I665" i="4"/>
  <c r="H665" i="4"/>
  <c r="G665" i="4"/>
  <c r="M664" i="4"/>
  <c r="L664" i="4"/>
  <c r="K664" i="4"/>
  <c r="J664" i="4"/>
  <c r="I664" i="4"/>
  <c r="H664" i="4"/>
  <c r="G664" i="4"/>
  <c r="M663" i="4"/>
  <c r="L663" i="4"/>
  <c r="K663" i="4"/>
  <c r="J663" i="4"/>
  <c r="I663" i="4"/>
  <c r="H663" i="4"/>
  <c r="G663" i="4"/>
  <c r="M662" i="4"/>
  <c r="L662" i="4"/>
  <c r="K662" i="4"/>
  <c r="J662" i="4"/>
  <c r="I662" i="4"/>
  <c r="H662" i="4"/>
  <c r="G662" i="4"/>
  <c r="M661" i="4"/>
  <c r="L661" i="4"/>
  <c r="K661" i="4"/>
  <c r="J661" i="4"/>
  <c r="I661" i="4"/>
  <c r="H661" i="4"/>
  <c r="G661" i="4"/>
  <c r="M660" i="4"/>
  <c r="L660" i="4"/>
  <c r="K660" i="4"/>
  <c r="J660" i="4"/>
  <c r="I660" i="4"/>
  <c r="H660" i="4"/>
  <c r="G660" i="4"/>
  <c r="M659" i="4"/>
  <c r="L659" i="4"/>
  <c r="K659" i="4"/>
  <c r="J659" i="4"/>
  <c r="I659" i="4"/>
  <c r="H659" i="4"/>
  <c r="G659" i="4"/>
  <c r="M658" i="4"/>
  <c r="L658" i="4"/>
  <c r="K658" i="4"/>
  <c r="J658" i="4"/>
  <c r="I658" i="4"/>
  <c r="H658" i="4"/>
  <c r="G658" i="4"/>
  <c r="M657" i="4"/>
  <c r="L657" i="4"/>
  <c r="K657" i="4"/>
  <c r="J657" i="4"/>
  <c r="I657" i="4"/>
  <c r="H657" i="4"/>
  <c r="G657" i="4"/>
  <c r="M656" i="4"/>
  <c r="L656" i="4"/>
  <c r="K656" i="4"/>
  <c r="J656" i="4"/>
  <c r="I656" i="4"/>
  <c r="H656" i="4"/>
  <c r="G656" i="4"/>
  <c r="M655" i="4"/>
  <c r="L655" i="4"/>
  <c r="K655" i="4"/>
  <c r="J655" i="4"/>
  <c r="I655" i="4"/>
  <c r="H655" i="4"/>
  <c r="G655" i="4"/>
  <c r="M654" i="4"/>
  <c r="L654" i="4"/>
  <c r="K654" i="4"/>
  <c r="J654" i="4"/>
  <c r="I654" i="4"/>
  <c r="H654" i="4"/>
  <c r="G654" i="4"/>
  <c r="M653" i="4"/>
  <c r="L653" i="4"/>
  <c r="K653" i="4"/>
  <c r="J653" i="4"/>
  <c r="I653" i="4"/>
  <c r="H653" i="4"/>
  <c r="G653" i="4"/>
  <c r="M652" i="4"/>
  <c r="L652" i="4"/>
  <c r="K652" i="4"/>
  <c r="J652" i="4"/>
  <c r="I652" i="4"/>
  <c r="H652" i="4"/>
  <c r="G652" i="4"/>
  <c r="M651" i="4"/>
  <c r="L651" i="4"/>
  <c r="K651" i="4"/>
  <c r="J651" i="4"/>
  <c r="I651" i="4"/>
  <c r="H651" i="4"/>
  <c r="G651" i="4"/>
  <c r="M650" i="4"/>
  <c r="L650" i="4"/>
  <c r="K650" i="4"/>
  <c r="J650" i="4"/>
  <c r="I650" i="4"/>
  <c r="H650" i="4"/>
  <c r="G650" i="4"/>
  <c r="M649" i="4"/>
  <c r="L649" i="4"/>
  <c r="K649" i="4"/>
  <c r="J649" i="4"/>
  <c r="I649" i="4"/>
  <c r="H649" i="4"/>
  <c r="G649" i="4"/>
  <c r="M648" i="4"/>
  <c r="L648" i="4"/>
  <c r="K648" i="4"/>
  <c r="J648" i="4"/>
  <c r="I648" i="4"/>
  <c r="H648" i="4"/>
  <c r="G648" i="4"/>
  <c r="M647" i="4"/>
  <c r="L647" i="4"/>
  <c r="K647" i="4"/>
  <c r="J647" i="4"/>
  <c r="I647" i="4"/>
  <c r="H647" i="4"/>
  <c r="G647" i="4"/>
  <c r="M646" i="4"/>
  <c r="L646" i="4"/>
  <c r="K646" i="4"/>
  <c r="J646" i="4"/>
  <c r="I646" i="4"/>
  <c r="H646" i="4"/>
  <c r="G646" i="4"/>
  <c r="M645" i="4"/>
  <c r="L645" i="4"/>
  <c r="K645" i="4"/>
  <c r="J645" i="4"/>
  <c r="I645" i="4"/>
  <c r="H645" i="4"/>
  <c r="G645" i="4"/>
  <c r="M644" i="4"/>
  <c r="L644" i="4"/>
  <c r="K644" i="4"/>
  <c r="J644" i="4"/>
  <c r="I644" i="4"/>
  <c r="H644" i="4"/>
  <c r="G644" i="4"/>
  <c r="M643" i="4"/>
  <c r="L643" i="4"/>
  <c r="K643" i="4"/>
  <c r="J643" i="4"/>
  <c r="I643" i="4"/>
  <c r="H643" i="4"/>
  <c r="G643" i="4"/>
  <c r="M642" i="4"/>
  <c r="L642" i="4"/>
  <c r="K642" i="4"/>
  <c r="J642" i="4"/>
  <c r="I642" i="4"/>
  <c r="H642" i="4"/>
  <c r="G642" i="4"/>
  <c r="M641" i="4"/>
  <c r="L641" i="4"/>
  <c r="K641" i="4"/>
  <c r="J641" i="4"/>
  <c r="I641" i="4"/>
  <c r="H641" i="4"/>
  <c r="G641" i="4"/>
  <c r="M640" i="4"/>
  <c r="L640" i="4"/>
  <c r="K640" i="4"/>
  <c r="J640" i="4"/>
  <c r="I640" i="4"/>
  <c r="H640" i="4"/>
  <c r="G640" i="4"/>
  <c r="M639" i="4"/>
  <c r="L639" i="4"/>
  <c r="K639" i="4"/>
  <c r="J639" i="4"/>
  <c r="I639" i="4"/>
  <c r="H639" i="4"/>
  <c r="G639" i="4"/>
  <c r="M638" i="4"/>
  <c r="L638" i="4"/>
  <c r="K638" i="4"/>
  <c r="J638" i="4"/>
  <c r="I638" i="4"/>
  <c r="H638" i="4"/>
  <c r="G638" i="4"/>
  <c r="M637" i="4"/>
  <c r="L637" i="4"/>
  <c r="K637" i="4"/>
  <c r="J637" i="4"/>
  <c r="I637" i="4"/>
  <c r="H637" i="4"/>
  <c r="G637" i="4"/>
  <c r="M636" i="4"/>
  <c r="L636" i="4"/>
  <c r="K636" i="4"/>
  <c r="J636" i="4"/>
  <c r="I636" i="4"/>
  <c r="H636" i="4"/>
  <c r="G636" i="4"/>
  <c r="M635" i="4"/>
  <c r="L635" i="4"/>
  <c r="K635" i="4"/>
  <c r="J635" i="4"/>
  <c r="I635" i="4"/>
  <c r="H635" i="4"/>
  <c r="G635" i="4"/>
  <c r="M634" i="4"/>
  <c r="L634" i="4"/>
  <c r="K634" i="4"/>
  <c r="J634" i="4"/>
  <c r="I634" i="4"/>
  <c r="H634" i="4"/>
  <c r="G634" i="4"/>
  <c r="M633" i="4"/>
  <c r="L633" i="4"/>
  <c r="K633" i="4"/>
  <c r="J633" i="4"/>
  <c r="I633" i="4"/>
  <c r="H633" i="4"/>
  <c r="G633" i="4"/>
  <c r="M632" i="4"/>
  <c r="L632" i="4"/>
  <c r="K632" i="4"/>
  <c r="J632" i="4"/>
  <c r="I632" i="4"/>
  <c r="H632" i="4"/>
  <c r="G632" i="4"/>
  <c r="M631" i="4"/>
  <c r="L631" i="4"/>
  <c r="K631" i="4"/>
  <c r="J631" i="4"/>
  <c r="I631" i="4"/>
  <c r="H631" i="4"/>
  <c r="G631" i="4"/>
  <c r="M630" i="4"/>
  <c r="L630" i="4"/>
  <c r="K630" i="4"/>
  <c r="J630" i="4"/>
  <c r="I630" i="4"/>
  <c r="H630" i="4"/>
  <c r="G630" i="4"/>
  <c r="M629" i="4"/>
  <c r="L629" i="4"/>
  <c r="K629" i="4"/>
  <c r="J629" i="4"/>
  <c r="I629" i="4"/>
  <c r="H629" i="4"/>
  <c r="G629" i="4"/>
  <c r="M628" i="4"/>
  <c r="L628" i="4"/>
  <c r="K628" i="4"/>
  <c r="J628" i="4"/>
  <c r="I628" i="4"/>
  <c r="H628" i="4"/>
  <c r="G628" i="4"/>
  <c r="M627" i="4"/>
  <c r="L627" i="4"/>
  <c r="K627" i="4"/>
  <c r="J627" i="4"/>
  <c r="I627" i="4"/>
  <c r="H627" i="4"/>
  <c r="G627" i="4"/>
  <c r="M626" i="4"/>
  <c r="L626" i="4"/>
  <c r="K626" i="4"/>
  <c r="J626" i="4"/>
  <c r="I626" i="4"/>
  <c r="H626" i="4"/>
  <c r="G626" i="4"/>
  <c r="M625" i="4"/>
  <c r="L625" i="4"/>
  <c r="K625" i="4"/>
  <c r="J625" i="4"/>
  <c r="I625" i="4"/>
  <c r="H625" i="4"/>
  <c r="G625" i="4"/>
  <c r="M624" i="4"/>
  <c r="L624" i="4"/>
  <c r="K624" i="4"/>
  <c r="J624" i="4"/>
  <c r="I624" i="4"/>
  <c r="H624" i="4"/>
  <c r="G624" i="4"/>
  <c r="M623" i="4"/>
  <c r="L623" i="4"/>
  <c r="K623" i="4"/>
  <c r="J623" i="4"/>
  <c r="I623" i="4"/>
  <c r="H623" i="4"/>
  <c r="G623" i="4"/>
  <c r="M622" i="4"/>
  <c r="L622" i="4"/>
  <c r="K622" i="4"/>
  <c r="J622" i="4"/>
  <c r="I622" i="4"/>
  <c r="H622" i="4"/>
  <c r="G622" i="4"/>
  <c r="M621" i="4"/>
  <c r="L621" i="4"/>
  <c r="K621" i="4"/>
  <c r="J621" i="4"/>
  <c r="I621" i="4"/>
  <c r="H621" i="4"/>
  <c r="G621" i="4"/>
  <c r="M620" i="4"/>
  <c r="L620" i="4"/>
  <c r="K620" i="4"/>
  <c r="J620" i="4"/>
  <c r="I620" i="4"/>
  <c r="H620" i="4"/>
  <c r="G620" i="4"/>
  <c r="M619" i="4"/>
  <c r="L619" i="4"/>
  <c r="K619" i="4"/>
  <c r="J619" i="4"/>
  <c r="I619" i="4"/>
  <c r="H619" i="4"/>
  <c r="G619" i="4"/>
  <c r="M618" i="4"/>
  <c r="L618" i="4"/>
  <c r="K618" i="4"/>
  <c r="J618" i="4"/>
  <c r="I618" i="4"/>
  <c r="H618" i="4"/>
  <c r="G618" i="4"/>
  <c r="M617" i="4"/>
  <c r="L617" i="4"/>
  <c r="K617" i="4"/>
  <c r="J617" i="4"/>
  <c r="I617" i="4"/>
  <c r="H617" i="4"/>
  <c r="G617" i="4"/>
  <c r="M616" i="4"/>
  <c r="L616" i="4"/>
  <c r="K616" i="4"/>
  <c r="J616" i="4"/>
  <c r="I616" i="4"/>
  <c r="H616" i="4"/>
  <c r="G616" i="4"/>
  <c r="M615" i="4"/>
  <c r="L615" i="4"/>
  <c r="K615" i="4"/>
  <c r="J615" i="4"/>
  <c r="I615" i="4"/>
  <c r="H615" i="4"/>
  <c r="G615" i="4"/>
  <c r="M614" i="4"/>
  <c r="L614" i="4"/>
  <c r="K614" i="4"/>
  <c r="J614" i="4"/>
  <c r="I614" i="4"/>
  <c r="H614" i="4"/>
  <c r="G614" i="4"/>
  <c r="M613" i="4"/>
  <c r="L613" i="4"/>
  <c r="K613" i="4"/>
  <c r="J613" i="4"/>
  <c r="I613" i="4"/>
  <c r="H613" i="4"/>
  <c r="G613" i="4"/>
  <c r="M612" i="4"/>
  <c r="L612" i="4"/>
  <c r="K612" i="4"/>
  <c r="J612" i="4"/>
  <c r="I612" i="4"/>
  <c r="H612" i="4"/>
  <c r="G612" i="4"/>
  <c r="M611" i="4"/>
  <c r="L611" i="4"/>
  <c r="K611" i="4"/>
  <c r="J611" i="4"/>
  <c r="I611" i="4"/>
  <c r="H611" i="4"/>
  <c r="G611" i="4"/>
  <c r="M610" i="4"/>
  <c r="L610" i="4"/>
  <c r="K610" i="4"/>
  <c r="J610" i="4"/>
  <c r="I610" i="4"/>
  <c r="H610" i="4"/>
  <c r="G610" i="4"/>
  <c r="M609" i="4"/>
  <c r="L609" i="4"/>
  <c r="K609" i="4"/>
  <c r="J609" i="4"/>
  <c r="I609" i="4"/>
  <c r="H609" i="4"/>
  <c r="G609" i="4"/>
  <c r="M608" i="4"/>
  <c r="L608" i="4"/>
  <c r="K608" i="4"/>
  <c r="J608" i="4"/>
  <c r="I608" i="4"/>
  <c r="H608" i="4"/>
  <c r="G608" i="4"/>
  <c r="M607" i="4"/>
  <c r="L607" i="4"/>
  <c r="K607" i="4"/>
  <c r="J607" i="4"/>
  <c r="I607" i="4"/>
  <c r="H607" i="4"/>
  <c r="G607" i="4"/>
  <c r="M606" i="4"/>
  <c r="L606" i="4"/>
  <c r="K606" i="4"/>
  <c r="J606" i="4"/>
  <c r="I606" i="4"/>
  <c r="H606" i="4"/>
  <c r="G606" i="4"/>
  <c r="M605" i="4"/>
  <c r="L605" i="4"/>
  <c r="K605" i="4"/>
  <c r="J605" i="4"/>
  <c r="I605" i="4"/>
  <c r="H605" i="4"/>
  <c r="G605" i="4"/>
  <c r="M604" i="4"/>
  <c r="L604" i="4"/>
  <c r="K604" i="4"/>
  <c r="J604" i="4"/>
  <c r="I604" i="4"/>
  <c r="H604" i="4"/>
  <c r="G604" i="4"/>
  <c r="M603" i="4"/>
  <c r="L603" i="4"/>
  <c r="K603" i="4"/>
  <c r="J603" i="4"/>
  <c r="I603" i="4"/>
  <c r="H603" i="4"/>
  <c r="G603" i="4"/>
  <c r="M602" i="4"/>
  <c r="L602" i="4"/>
  <c r="K602" i="4"/>
  <c r="J602" i="4"/>
  <c r="I602" i="4"/>
  <c r="H602" i="4"/>
  <c r="G602" i="4"/>
  <c r="M601" i="4"/>
  <c r="L601" i="4"/>
  <c r="K601" i="4"/>
  <c r="J601" i="4"/>
  <c r="I601" i="4"/>
  <c r="H601" i="4"/>
  <c r="G601" i="4"/>
  <c r="M600" i="4"/>
  <c r="L600" i="4"/>
  <c r="K600" i="4"/>
  <c r="J600" i="4"/>
  <c r="I600" i="4"/>
  <c r="H600" i="4"/>
  <c r="G600" i="4"/>
  <c r="M599" i="4"/>
  <c r="L599" i="4"/>
  <c r="K599" i="4"/>
  <c r="J599" i="4"/>
  <c r="I599" i="4"/>
  <c r="H599" i="4"/>
  <c r="G599" i="4"/>
  <c r="M598" i="4"/>
  <c r="L598" i="4"/>
  <c r="K598" i="4"/>
  <c r="J598" i="4"/>
  <c r="I598" i="4"/>
  <c r="H598" i="4"/>
  <c r="G598" i="4"/>
  <c r="M597" i="4"/>
  <c r="L597" i="4"/>
  <c r="K597" i="4"/>
  <c r="J597" i="4"/>
  <c r="I597" i="4"/>
  <c r="H597" i="4"/>
  <c r="G597" i="4"/>
  <c r="M596" i="4"/>
  <c r="L596" i="4"/>
  <c r="K596" i="4"/>
  <c r="J596" i="4"/>
  <c r="I596" i="4"/>
  <c r="H596" i="4"/>
  <c r="G596" i="4"/>
  <c r="M595" i="4"/>
  <c r="L595" i="4"/>
  <c r="K595" i="4"/>
  <c r="J595" i="4"/>
  <c r="I595" i="4"/>
  <c r="H595" i="4"/>
  <c r="G595" i="4"/>
  <c r="M594" i="4"/>
  <c r="L594" i="4"/>
  <c r="K594" i="4"/>
  <c r="J594" i="4"/>
  <c r="I594" i="4"/>
  <c r="H594" i="4"/>
  <c r="G594" i="4"/>
  <c r="M593" i="4"/>
  <c r="L593" i="4"/>
  <c r="K593" i="4"/>
  <c r="J593" i="4"/>
  <c r="I593" i="4"/>
  <c r="H593" i="4"/>
  <c r="G593" i="4"/>
  <c r="M592" i="4"/>
  <c r="L592" i="4"/>
  <c r="K592" i="4"/>
  <c r="J592" i="4"/>
  <c r="I592" i="4"/>
  <c r="H592" i="4"/>
  <c r="G592" i="4"/>
  <c r="M591" i="4"/>
  <c r="L591" i="4"/>
  <c r="K591" i="4"/>
  <c r="J591" i="4"/>
  <c r="I591" i="4"/>
  <c r="H591" i="4"/>
  <c r="G591" i="4"/>
  <c r="M590" i="4"/>
  <c r="L590" i="4"/>
  <c r="K590" i="4"/>
  <c r="J590" i="4"/>
  <c r="I590" i="4"/>
  <c r="H590" i="4"/>
  <c r="G590" i="4"/>
  <c r="M589" i="4"/>
  <c r="L589" i="4"/>
  <c r="K589" i="4"/>
  <c r="J589" i="4"/>
  <c r="I589" i="4"/>
  <c r="H589" i="4"/>
  <c r="G589" i="4"/>
  <c r="M588" i="4"/>
  <c r="L588" i="4"/>
  <c r="K588" i="4"/>
  <c r="J588" i="4"/>
  <c r="I588" i="4"/>
  <c r="H588" i="4"/>
  <c r="G588" i="4"/>
  <c r="M587" i="4"/>
  <c r="L587" i="4"/>
  <c r="K587" i="4"/>
  <c r="J587" i="4"/>
  <c r="I587" i="4"/>
  <c r="H587" i="4"/>
  <c r="G587" i="4"/>
  <c r="M586" i="4"/>
  <c r="L586" i="4"/>
  <c r="K586" i="4"/>
  <c r="J586" i="4"/>
  <c r="I586" i="4"/>
  <c r="H586" i="4"/>
  <c r="G586" i="4"/>
  <c r="M585" i="4"/>
  <c r="L585" i="4"/>
  <c r="K585" i="4"/>
  <c r="J585" i="4"/>
  <c r="I585" i="4"/>
  <c r="H585" i="4"/>
  <c r="G585" i="4"/>
  <c r="M584" i="4"/>
  <c r="L584" i="4"/>
  <c r="K584" i="4"/>
  <c r="J584" i="4"/>
  <c r="I584" i="4"/>
  <c r="H584" i="4"/>
  <c r="G584" i="4"/>
  <c r="M583" i="4"/>
  <c r="L583" i="4"/>
  <c r="K583" i="4"/>
  <c r="J583" i="4"/>
  <c r="I583" i="4"/>
  <c r="H583" i="4"/>
  <c r="G583" i="4"/>
  <c r="M582" i="4"/>
  <c r="L582" i="4"/>
  <c r="K582" i="4"/>
  <c r="J582" i="4"/>
  <c r="I582" i="4"/>
  <c r="H582" i="4"/>
  <c r="G582" i="4"/>
  <c r="M581" i="4"/>
  <c r="L581" i="4"/>
  <c r="K581" i="4"/>
  <c r="J581" i="4"/>
  <c r="I581" i="4"/>
  <c r="H581" i="4"/>
  <c r="G581" i="4"/>
  <c r="M580" i="4"/>
  <c r="L580" i="4"/>
  <c r="K580" i="4"/>
  <c r="J580" i="4"/>
  <c r="I580" i="4"/>
  <c r="H580" i="4"/>
  <c r="G580" i="4"/>
  <c r="M579" i="4"/>
  <c r="L579" i="4"/>
  <c r="K579" i="4"/>
  <c r="J579" i="4"/>
  <c r="I579" i="4"/>
  <c r="H579" i="4"/>
  <c r="G579" i="4"/>
  <c r="M578" i="4"/>
  <c r="L578" i="4"/>
  <c r="K578" i="4"/>
  <c r="J578" i="4"/>
  <c r="I578" i="4"/>
  <c r="H578" i="4"/>
  <c r="G578" i="4"/>
  <c r="M577" i="4"/>
  <c r="L577" i="4"/>
  <c r="K577" i="4"/>
  <c r="J577" i="4"/>
  <c r="I577" i="4"/>
  <c r="H577" i="4"/>
  <c r="G577" i="4"/>
  <c r="M576" i="4"/>
  <c r="L576" i="4"/>
  <c r="K576" i="4"/>
  <c r="J576" i="4"/>
  <c r="I576" i="4"/>
  <c r="H576" i="4"/>
  <c r="G576" i="4"/>
  <c r="M575" i="4"/>
  <c r="L575" i="4"/>
  <c r="K575" i="4"/>
  <c r="J575" i="4"/>
  <c r="I575" i="4"/>
  <c r="H575" i="4"/>
  <c r="G575" i="4"/>
  <c r="M574" i="4"/>
  <c r="L574" i="4"/>
  <c r="K574" i="4"/>
  <c r="J574" i="4"/>
  <c r="I574" i="4"/>
  <c r="H574" i="4"/>
  <c r="G574" i="4"/>
  <c r="M573" i="4"/>
  <c r="L573" i="4"/>
  <c r="K573" i="4"/>
  <c r="J573" i="4"/>
  <c r="I573" i="4"/>
  <c r="H573" i="4"/>
  <c r="G573" i="4"/>
  <c r="M572" i="4"/>
  <c r="L572" i="4"/>
  <c r="K572" i="4"/>
  <c r="J572" i="4"/>
  <c r="I572" i="4"/>
  <c r="H572" i="4"/>
  <c r="G572" i="4"/>
  <c r="M571" i="4"/>
  <c r="L571" i="4"/>
  <c r="K571" i="4"/>
  <c r="J571" i="4"/>
  <c r="I571" i="4"/>
  <c r="H571" i="4"/>
  <c r="G571" i="4"/>
  <c r="M570" i="4"/>
  <c r="L570" i="4"/>
  <c r="K570" i="4"/>
  <c r="J570" i="4"/>
  <c r="I570" i="4"/>
  <c r="H570" i="4"/>
  <c r="G570" i="4"/>
  <c r="M569" i="4"/>
  <c r="L569" i="4"/>
  <c r="K569" i="4"/>
  <c r="J569" i="4"/>
  <c r="I569" i="4"/>
  <c r="H569" i="4"/>
  <c r="G569" i="4"/>
  <c r="M568" i="4"/>
  <c r="L568" i="4"/>
  <c r="K568" i="4"/>
  <c r="J568" i="4"/>
  <c r="I568" i="4"/>
  <c r="H568" i="4"/>
  <c r="G568" i="4"/>
  <c r="M567" i="4"/>
  <c r="L567" i="4"/>
  <c r="K567" i="4"/>
  <c r="J567" i="4"/>
  <c r="I567" i="4"/>
  <c r="H567" i="4"/>
  <c r="G567" i="4"/>
  <c r="M566" i="4"/>
  <c r="L566" i="4"/>
  <c r="K566" i="4"/>
  <c r="J566" i="4"/>
  <c r="I566" i="4"/>
  <c r="H566" i="4"/>
  <c r="G566" i="4"/>
  <c r="M565" i="4"/>
  <c r="L565" i="4"/>
  <c r="K565" i="4"/>
  <c r="J565" i="4"/>
  <c r="I565" i="4"/>
  <c r="H565" i="4"/>
  <c r="G565" i="4"/>
  <c r="M564" i="4"/>
  <c r="L564" i="4"/>
  <c r="K564" i="4"/>
  <c r="J564" i="4"/>
  <c r="I564" i="4"/>
  <c r="H564" i="4"/>
  <c r="G564" i="4"/>
  <c r="M563" i="4"/>
  <c r="L563" i="4"/>
  <c r="K563" i="4"/>
  <c r="J563" i="4"/>
  <c r="I563" i="4"/>
  <c r="H563" i="4"/>
  <c r="G563" i="4"/>
  <c r="M562" i="4"/>
  <c r="L562" i="4"/>
  <c r="K562" i="4"/>
  <c r="J562" i="4"/>
  <c r="I562" i="4"/>
  <c r="H562" i="4"/>
  <c r="G562" i="4"/>
  <c r="M561" i="4"/>
  <c r="L561" i="4"/>
  <c r="K561" i="4"/>
  <c r="J561" i="4"/>
  <c r="I561" i="4"/>
  <c r="H561" i="4"/>
  <c r="G561" i="4"/>
  <c r="M560" i="4"/>
  <c r="L560" i="4"/>
  <c r="K560" i="4"/>
  <c r="J560" i="4"/>
  <c r="I560" i="4"/>
  <c r="H560" i="4"/>
  <c r="G560" i="4"/>
  <c r="M559" i="4"/>
  <c r="L559" i="4"/>
  <c r="K559" i="4"/>
  <c r="J559" i="4"/>
  <c r="I559" i="4"/>
  <c r="H559" i="4"/>
  <c r="G559" i="4"/>
  <c r="M558" i="4"/>
  <c r="L558" i="4"/>
  <c r="K558" i="4"/>
  <c r="J558" i="4"/>
  <c r="I558" i="4"/>
  <c r="H558" i="4"/>
  <c r="G558" i="4"/>
  <c r="M557" i="4"/>
  <c r="L557" i="4"/>
  <c r="K557" i="4"/>
  <c r="J557" i="4"/>
  <c r="I557" i="4"/>
  <c r="H557" i="4"/>
  <c r="G557" i="4"/>
  <c r="M556" i="4"/>
  <c r="L556" i="4"/>
  <c r="K556" i="4"/>
  <c r="J556" i="4"/>
  <c r="I556" i="4"/>
  <c r="H556" i="4"/>
  <c r="G556" i="4"/>
  <c r="M555" i="4"/>
  <c r="L555" i="4"/>
  <c r="K555" i="4"/>
  <c r="J555" i="4"/>
  <c r="I555" i="4"/>
  <c r="H555" i="4"/>
  <c r="G555" i="4"/>
  <c r="M554" i="4"/>
  <c r="L554" i="4"/>
  <c r="K554" i="4"/>
  <c r="J554" i="4"/>
  <c r="I554" i="4"/>
  <c r="H554" i="4"/>
  <c r="G554" i="4"/>
  <c r="M553" i="4"/>
  <c r="L553" i="4"/>
  <c r="K553" i="4"/>
  <c r="J553" i="4"/>
  <c r="I553" i="4"/>
  <c r="H553" i="4"/>
  <c r="G553" i="4"/>
  <c r="M552" i="4"/>
  <c r="L552" i="4"/>
  <c r="K552" i="4"/>
  <c r="J552" i="4"/>
  <c r="I552" i="4"/>
  <c r="H552" i="4"/>
  <c r="G552" i="4"/>
  <c r="M551" i="4"/>
  <c r="L551" i="4"/>
  <c r="K551" i="4"/>
  <c r="J551" i="4"/>
  <c r="I551" i="4"/>
  <c r="H551" i="4"/>
  <c r="G551" i="4"/>
  <c r="M550" i="4"/>
  <c r="L550" i="4"/>
  <c r="K550" i="4"/>
  <c r="J550" i="4"/>
  <c r="I550" i="4"/>
  <c r="H550" i="4"/>
  <c r="G550" i="4"/>
  <c r="M549" i="4"/>
  <c r="L549" i="4"/>
  <c r="K549" i="4"/>
  <c r="J549" i="4"/>
  <c r="I549" i="4"/>
  <c r="H549" i="4"/>
  <c r="G549" i="4"/>
  <c r="M548" i="4"/>
  <c r="L548" i="4"/>
  <c r="K548" i="4"/>
  <c r="J548" i="4"/>
  <c r="I548" i="4"/>
  <c r="H548" i="4"/>
  <c r="G548" i="4"/>
  <c r="M547" i="4"/>
  <c r="L547" i="4"/>
  <c r="K547" i="4"/>
  <c r="J547" i="4"/>
  <c r="I547" i="4"/>
  <c r="H547" i="4"/>
  <c r="G547" i="4"/>
  <c r="M546" i="4"/>
  <c r="L546" i="4"/>
  <c r="K546" i="4"/>
  <c r="J546" i="4"/>
  <c r="I546" i="4"/>
  <c r="H546" i="4"/>
  <c r="G546" i="4"/>
  <c r="M545" i="4"/>
  <c r="L545" i="4"/>
  <c r="K545" i="4"/>
  <c r="J545" i="4"/>
  <c r="I545" i="4"/>
  <c r="H545" i="4"/>
  <c r="G545" i="4"/>
  <c r="M544" i="4"/>
  <c r="L544" i="4"/>
  <c r="K544" i="4"/>
  <c r="J544" i="4"/>
  <c r="I544" i="4"/>
  <c r="H544" i="4"/>
  <c r="G544" i="4"/>
  <c r="M543" i="4"/>
  <c r="L543" i="4"/>
  <c r="K543" i="4"/>
  <c r="J543" i="4"/>
  <c r="I543" i="4"/>
  <c r="H543" i="4"/>
  <c r="G543" i="4"/>
  <c r="M542" i="4"/>
  <c r="L542" i="4"/>
  <c r="K542" i="4"/>
  <c r="J542" i="4"/>
  <c r="I542" i="4"/>
  <c r="H542" i="4"/>
  <c r="G542" i="4"/>
  <c r="M541" i="4"/>
  <c r="L541" i="4"/>
  <c r="K541" i="4"/>
  <c r="J541" i="4"/>
  <c r="I541" i="4"/>
  <c r="H541" i="4"/>
  <c r="G541" i="4"/>
  <c r="M540" i="4"/>
  <c r="L540" i="4"/>
  <c r="K540" i="4"/>
  <c r="J540" i="4"/>
  <c r="I540" i="4"/>
  <c r="H540" i="4"/>
  <c r="G540" i="4"/>
  <c r="M539" i="4"/>
  <c r="L539" i="4"/>
  <c r="K539" i="4"/>
  <c r="J539" i="4"/>
  <c r="I539" i="4"/>
  <c r="H539" i="4"/>
  <c r="G539" i="4"/>
  <c r="M538" i="4"/>
  <c r="L538" i="4"/>
  <c r="K538" i="4"/>
  <c r="J538" i="4"/>
  <c r="I538" i="4"/>
  <c r="H538" i="4"/>
  <c r="G538" i="4"/>
  <c r="M537" i="4"/>
  <c r="L537" i="4"/>
  <c r="K537" i="4"/>
  <c r="J537" i="4"/>
  <c r="I537" i="4"/>
  <c r="H537" i="4"/>
  <c r="G537" i="4"/>
  <c r="M536" i="4"/>
  <c r="L536" i="4"/>
  <c r="K536" i="4"/>
  <c r="J536" i="4"/>
  <c r="I536" i="4"/>
  <c r="H536" i="4"/>
  <c r="G536" i="4"/>
  <c r="M535" i="4"/>
  <c r="L535" i="4"/>
  <c r="K535" i="4"/>
  <c r="J535" i="4"/>
  <c r="I535" i="4"/>
  <c r="H535" i="4"/>
  <c r="G535" i="4"/>
  <c r="M534" i="4"/>
  <c r="L534" i="4"/>
  <c r="K534" i="4"/>
  <c r="J534" i="4"/>
  <c r="I534" i="4"/>
  <c r="H534" i="4"/>
  <c r="G534" i="4"/>
  <c r="M533" i="4"/>
  <c r="L533" i="4"/>
  <c r="K533" i="4"/>
  <c r="J533" i="4"/>
  <c r="I533" i="4"/>
  <c r="H533" i="4"/>
  <c r="G533" i="4"/>
  <c r="M532" i="4"/>
  <c r="L532" i="4"/>
  <c r="K532" i="4"/>
  <c r="J532" i="4"/>
  <c r="I532" i="4"/>
  <c r="H532" i="4"/>
  <c r="G532" i="4"/>
  <c r="M531" i="4"/>
  <c r="L531" i="4"/>
  <c r="K531" i="4"/>
  <c r="J531" i="4"/>
  <c r="I531" i="4"/>
  <c r="H531" i="4"/>
  <c r="G531" i="4"/>
  <c r="M530" i="4"/>
  <c r="L530" i="4"/>
  <c r="K530" i="4"/>
  <c r="J530" i="4"/>
  <c r="I530" i="4"/>
  <c r="H530" i="4"/>
  <c r="G530" i="4"/>
  <c r="M529" i="4"/>
  <c r="L529" i="4"/>
  <c r="K529" i="4"/>
  <c r="J529" i="4"/>
  <c r="I529" i="4"/>
  <c r="H529" i="4"/>
  <c r="G529" i="4"/>
  <c r="M528" i="4"/>
  <c r="L528" i="4"/>
  <c r="K528" i="4"/>
  <c r="J528" i="4"/>
  <c r="I528" i="4"/>
  <c r="H528" i="4"/>
  <c r="G528" i="4"/>
  <c r="M527" i="4"/>
  <c r="L527" i="4"/>
  <c r="K527" i="4"/>
  <c r="J527" i="4"/>
  <c r="I527" i="4"/>
  <c r="H527" i="4"/>
  <c r="G527" i="4"/>
  <c r="M526" i="4"/>
  <c r="L526" i="4"/>
  <c r="K526" i="4"/>
  <c r="J526" i="4"/>
  <c r="I526" i="4"/>
  <c r="H526" i="4"/>
  <c r="G526" i="4"/>
  <c r="M525" i="4"/>
  <c r="L525" i="4"/>
  <c r="K525" i="4"/>
  <c r="J525" i="4"/>
  <c r="I525" i="4"/>
  <c r="H525" i="4"/>
  <c r="G525" i="4"/>
  <c r="M524" i="4"/>
  <c r="L524" i="4"/>
  <c r="K524" i="4"/>
  <c r="J524" i="4"/>
  <c r="I524" i="4"/>
  <c r="H524" i="4"/>
  <c r="G524" i="4"/>
  <c r="M523" i="4"/>
  <c r="L523" i="4"/>
  <c r="K523" i="4"/>
  <c r="J523" i="4"/>
  <c r="I523" i="4"/>
  <c r="H523" i="4"/>
  <c r="G523" i="4"/>
  <c r="M522" i="4"/>
  <c r="L522" i="4"/>
  <c r="K522" i="4"/>
  <c r="J522" i="4"/>
  <c r="I522" i="4"/>
  <c r="H522" i="4"/>
  <c r="G522" i="4"/>
  <c r="M521" i="4"/>
  <c r="L521" i="4"/>
  <c r="K521" i="4"/>
  <c r="J521" i="4"/>
  <c r="I521" i="4"/>
  <c r="H521" i="4"/>
  <c r="G521" i="4"/>
  <c r="M520" i="4"/>
  <c r="L520" i="4"/>
  <c r="K520" i="4"/>
  <c r="J520" i="4"/>
  <c r="I520" i="4"/>
  <c r="H520" i="4"/>
  <c r="G520" i="4"/>
  <c r="M519" i="4"/>
  <c r="L519" i="4"/>
  <c r="K519" i="4"/>
  <c r="J519" i="4"/>
  <c r="I519" i="4"/>
  <c r="H519" i="4"/>
  <c r="G519" i="4"/>
  <c r="M518" i="4"/>
  <c r="L518" i="4"/>
  <c r="K518" i="4"/>
  <c r="J518" i="4"/>
  <c r="I518" i="4"/>
  <c r="H518" i="4"/>
  <c r="G518" i="4"/>
  <c r="M517" i="4"/>
  <c r="L517" i="4"/>
  <c r="K517" i="4"/>
  <c r="J517" i="4"/>
  <c r="I517" i="4"/>
  <c r="H517" i="4"/>
  <c r="G517" i="4"/>
  <c r="M516" i="4"/>
  <c r="L516" i="4"/>
  <c r="K516" i="4"/>
  <c r="J516" i="4"/>
  <c r="I516" i="4"/>
  <c r="H516" i="4"/>
  <c r="G516" i="4"/>
  <c r="M515" i="4"/>
  <c r="L515" i="4"/>
  <c r="K515" i="4"/>
  <c r="J515" i="4"/>
  <c r="I515" i="4"/>
  <c r="H515" i="4"/>
  <c r="G515" i="4"/>
  <c r="M514" i="4"/>
  <c r="L514" i="4"/>
  <c r="K514" i="4"/>
  <c r="J514" i="4"/>
  <c r="I514" i="4"/>
  <c r="H514" i="4"/>
  <c r="G514" i="4"/>
  <c r="M513" i="4"/>
  <c r="L513" i="4"/>
  <c r="K513" i="4"/>
  <c r="J513" i="4"/>
  <c r="I513" i="4"/>
  <c r="H513" i="4"/>
  <c r="G513" i="4"/>
  <c r="M512" i="4"/>
  <c r="L512" i="4"/>
  <c r="K512" i="4"/>
  <c r="J512" i="4"/>
  <c r="I512" i="4"/>
  <c r="H512" i="4"/>
  <c r="G512" i="4"/>
  <c r="M511" i="4"/>
  <c r="L511" i="4"/>
  <c r="K511" i="4"/>
  <c r="J511" i="4"/>
  <c r="I511" i="4"/>
  <c r="H511" i="4"/>
  <c r="G511" i="4"/>
  <c r="M510" i="4"/>
  <c r="L510" i="4"/>
  <c r="K510" i="4"/>
  <c r="J510" i="4"/>
  <c r="I510" i="4"/>
  <c r="H510" i="4"/>
  <c r="G510" i="4"/>
  <c r="M509" i="4"/>
  <c r="L509" i="4"/>
  <c r="K509" i="4"/>
  <c r="J509" i="4"/>
  <c r="I509" i="4"/>
  <c r="H509" i="4"/>
  <c r="G509" i="4"/>
  <c r="M508" i="4"/>
  <c r="L508" i="4"/>
  <c r="K508" i="4"/>
  <c r="J508" i="4"/>
  <c r="I508" i="4"/>
  <c r="H508" i="4"/>
  <c r="G508" i="4"/>
  <c r="M507" i="4"/>
  <c r="L507" i="4"/>
  <c r="K507" i="4"/>
  <c r="J507" i="4"/>
  <c r="I507" i="4"/>
  <c r="H507" i="4"/>
  <c r="G507" i="4"/>
  <c r="M506" i="4"/>
  <c r="L506" i="4"/>
  <c r="K506" i="4"/>
  <c r="J506" i="4"/>
  <c r="I506" i="4"/>
  <c r="H506" i="4"/>
  <c r="G506" i="4"/>
  <c r="M505" i="4"/>
  <c r="L505" i="4"/>
  <c r="K505" i="4"/>
  <c r="J505" i="4"/>
  <c r="I505" i="4"/>
  <c r="H505" i="4"/>
  <c r="G505" i="4"/>
  <c r="M504" i="4"/>
  <c r="L504" i="4"/>
  <c r="K504" i="4"/>
  <c r="J504" i="4"/>
  <c r="I504" i="4"/>
  <c r="H504" i="4"/>
  <c r="G504" i="4"/>
  <c r="M503" i="4"/>
  <c r="L503" i="4"/>
  <c r="K503" i="4"/>
  <c r="J503" i="4"/>
  <c r="I503" i="4"/>
  <c r="H503" i="4"/>
  <c r="G503" i="4"/>
  <c r="M502" i="4"/>
  <c r="L502" i="4"/>
  <c r="K502" i="4"/>
  <c r="J502" i="4"/>
  <c r="I502" i="4"/>
  <c r="H502" i="4"/>
  <c r="G502" i="4"/>
  <c r="M501" i="4"/>
  <c r="L501" i="4"/>
  <c r="K501" i="4"/>
  <c r="J501" i="4"/>
  <c r="I501" i="4"/>
  <c r="H501" i="4"/>
  <c r="G501" i="4"/>
  <c r="M500" i="4"/>
  <c r="L500" i="4"/>
  <c r="K500" i="4"/>
  <c r="J500" i="4"/>
  <c r="I500" i="4"/>
  <c r="H500" i="4"/>
  <c r="G500" i="4"/>
  <c r="M499" i="4"/>
  <c r="L499" i="4"/>
  <c r="K499" i="4"/>
  <c r="J499" i="4"/>
  <c r="I499" i="4"/>
  <c r="H499" i="4"/>
  <c r="G499" i="4"/>
  <c r="M498" i="4"/>
  <c r="L498" i="4"/>
  <c r="K498" i="4"/>
  <c r="J498" i="4"/>
  <c r="I498" i="4"/>
  <c r="H498" i="4"/>
  <c r="G498" i="4"/>
  <c r="M497" i="4"/>
  <c r="L497" i="4"/>
  <c r="K497" i="4"/>
  <c r="J497" i="4"/>
  <c r="I497" i="4"/>
  <c r="H497" i="4"/>
  <c r="G497" i="4"/>
  <c r="M496" i="4"/>
  <c r="L496" i="4"/>
  <c r="K496" i="4"/>
  <c r="J496" i="4"/>
  <c r="I496" i="4"/>
  <c r="H496" i="4"/>
  <c r="G496" i="4"/>
  <c r="M495" i="4"/>
  <c r="L495" i="4"/>
  <c r="K495" i="4"/>
  <c r="J495" i="4"/>
  <c r="I495" i="4"/>
  <c r="H495" i="4"/>
  <c r="G495" i="4"/>
  <c r="M494" i="4"/>
  <c r="L494" i="4"/>
  <c r="K494" i="4"/>
  <c r="J494" i="4"/>
  <c r="I494" i="4"/>
  <c r="H494" i="4"/>
  <c r="G494" i="4"/>
  <c r="M493" i="4"/>
  <c r="L493" i="4"/>
  <c r="K493" i="4"/>
  <c r="J493" i="4"/>
  <c r="I493" i="4"/>
  <c r="H493" i="4"/>
  <c r="G493" i="4"/>
  <c r="M492" i="4"/>
  <c r="L492" i="4"/>
  <c r="K492" i="4"/>
  <c r="J492" i="4"/>
  <c r="I492" i="4"/>
  <c r="H492" i="4"/>
  <c r="G492" i="4"/>
  <c r="M491" i="4"/>
  <c r="L491" i="4"/>
  <c r="K491" i="4"/>
  <c r="J491" i="4"/>
  <c r="I491" i="4"/>
  <c r="H491" i="4"/>
  <c r="G491" i="4"/>
  <c r="M490" i="4"/>
  <c r="L490" i="4"/>
  <c r="K490" i="4"/>
  <c r="J490" i="4"/>
  <c r="I490" i="4"/>
  <c r="H490" i="4"/>
  <c r="G490" i="4"/>
  <c r="M489" i="4"/>
  <c r="L489" i="4"/>
  <c r="K489" i="4"/>
  <c r="J489" i="4"/>
  <c r="I489" i="4"/>
  <c r="H489" i="4"/>
  <c r="G489" i="4"/>
  <c r="M488" i="4"/>
  <c r="L488" i="4"/>
  <c r="K488" i="4"/>
  <c r="J488" i="4"/>
  <c r="I488" i="4"/>
  <c r="H488" i="4"/>
  <c r="G488" i="4"/>
  <c r="M487" i="4"/>
  <c r="L487" i="4"/>
  <c r="K487" i="4"/>
  <c r="J487" i="4"/>
  <c r="I487" i="4"/>
  <c r="H487" i="4"/>
  <c r="G487" i="4"/>
  <c r="M486" i="4"/>
  <c r="L486" i="4"/>
  <c r="K486" i="4"/>
  <c r="J486" i="4"/>
  <c r="I486" i="4"/>
  <c r="H486" i="4"/>
  <c r="G486" i="4"/>
  <c r="M485" i="4"/>
  <c r="L485" i="4"/>
  <c r="K485" i="4"/>
  <c r="J485" i="4"/>
  <c r="I485" i="4"/>
  <c r="H485" i="4"/>
  <c r="G485" i="4"/>
  <c r="M484" i="4"/>
  <c r="L484" i="4"/>
  <c r="K484" i="4"/>
  <c r="J484" i="4"/>
  <c r="I484" i="4"/>
  <c r="H484" i="4"/>
  <c r="G484" i="4"/>
  <c r="M483" i="4"/>
  <c r="L483" i="4"/>
  <c r="K483" i="4"/>
  <c r="J483" i="4"/>
  <c r="I483" i="4"/>
  <c r="H483" i="4"/>
  <c r="G483" i="4"/>
  <c r="M482" i="4"/>
  <c r="L482" i="4"/>
  <c r="K482" i="4"/>
  <c r="J482" i="4"/>
  <c r="I482" i="4"/>
  <c r="H482" i="4"/>
  <c r="G482" i="4"/>
  <c r="M481" i="4"/>
  <c r="L481" i="4"/>
  <c r="K481" i="4"/>
  <c r="J481" i="4"/>
  <c r="I481" i="4"/>
  <c r="H481" i="4"/>
  <c r="G481" i="4"/>
  <c r="M480" i="4"/>
  <c r="L480" i="4"/>
  <c r="K480" i="4"/>
  <c r="J480" i="4"/>
  <c r="I480" i="4"/>
  <c r="H480" i="4"/>
  <c r="G480" i="4"/>
  <c r="M479" i="4"/>
  <c r="L479" i="4"/>
  <c r="K479" i="4"/>
  <c r="J479" i="4"/>
  <c r="I479" i="4"/>
  <c r="H479" i="4"/>
  <c r="G479" i="4"/>
  <c r="M478" i="4"/>
  <c r="L478" i="4"/>
  <c r="K478" i="4"/>
  <c r="J478" i="4"/>
  <c r="I478" i="4"/>
  <c r="H478" i="4"/>
  <c r="G478" i="4"/>
  <c r="M477" i="4"/>
  <c r="L477" i="4"/>
  <c r="K477" i="4"/>
  <c r="J477" i="4"/>
  <c r="I477" i="4"/>
  <c r="H477" i="4"/>
  <c r="G477" i="4"/>
  <c r="M476" i="4"/>
  <c r="L476" i="4"/>
  <c r="K476" i="4"/>
  <c r="J476" i="4"/>
  <c r="I476" i="4"/>
  <c r="H476" i="4"/>
  <c r="G476" i="4"/>
  <c r="M475" i="4"/>
  <c r="L475" i="4"/>
  <c r="K475" i="4"/>
  <c r="J475" i="4"/>
  <c r="I475" i="4"/>
  <c r="H475" i="4"/>
  <c r="G475" i="4"/>
  <c r="M474" i="4"/>
  <c r="L474" i="4"/>
  <c r="K474" i="4"/>
  <c r="J474" i="4"/>
  <c r="I474" i="4"/>
  <c r="H474" i="4"/>
  <c r="G474" i="4"/>
  <c r="M473" i="4"/>
  <c r="L473" i="4"/>
  <c r="K473" i="4"/>
  <c r="J473" i="4"/>
  <c r="I473" i="4"/>
  <c r="H473" i="4"/>
  <c r="G473" i="4"/>
  <c r="M472" i="4"/>
  <c r="L472" i="4"/>
  <c r="K472" i="4"/>
  <c r="J472" i="4"/>
  <c r="I472" i="4"/>
  <c r="H472" i="4"/>
  <c r="G472" i="4"/>
  <c r="M471" i="4"/>
  <c r="L471" i="4"/>
  <c r="K471" i="4"/>
  <c r="J471" i="4"/>
  <c r="I471" i="4"/>
  <c r="H471" i="4"/>
  <c r="G471" i="4"/>
  <c r="M470" i="4"/>
  <c r="L470" i="4"/>
  <c r="K470" i="4"/>
  <c r="J470" i="4"/>
  <c r="I470" i="4"/>
  <c r="H470" i="4"/>
  <c r="G470" i="4"/>
  <c r="M469" i="4"/>
  <c r="L469" i="4"/>
  <c r="K469" i="4"/>
  <c r="J469" i="4"/>
  <c r="I469" i="4"/>
  <c r="H469" i="4"/>
  <c r="G469" i="4"/>
  <c r="M468" i="4"/>
  <c r="L468" i="4"/>
  <c r="K468" i="4"/>
  <c r="J468" i="4"/>
  <c r="I468" i="4"/>
  <c r="H468" i="4"/>
  <c r="G468" i="4"/>
  <c r="M467" i="4"/>
  <c r="L467" i="4"/>
  <c r="K467" i="4"/>
  <c r="J467" i="4"/>
  <c r="I467" i="4"/>
  <c r="H467" i="4"/>
  <c r="G467" i="4"/>
  <c r="M466" i="4"/>
  <c r="L466" i="4"/>
  <c r="K466" i="4"/>
  <c r="J466" i="4"/>
  <c r="I466" i="4"/>
  <c r="H466" i="4"/>
  <c r="G466" i="4"/>
  <c r="M465" i="4"/>
  <c r="L465" i="4"/>
  <c r="K465" i="4"/>
  <c r="J465" i="4"/>
  <c r="I465" i="4"/>
  <c r="H465" i="4"/>
  <c r="G465" i="4"/>
  <c r="M464" i="4"/>
  <c r="L464" i="4"/>
  <c r="K464" i="4"/>
  <c r="J464" i="4"/>
  <c r="I464" i="4"/>
  <c r="H464" i="4"/>
  <c r="G464" i="4"/>
  <c r="M463" i="4"/>
  <c r="L463" i="4"/>
  <c r="K463" i="4"/>
  <c r="J463" i="4"/>
  <c r="I463" i="4"/>
  <c r="H463" i="4"/>
  <c r="G463" i="4"/>
  <c r="M462" i="4"/>
  <c r="L462" i="4"/>
  <c r="K462" i="4"/>
  <c r="J462" i="4"/>
  <c r="I462" i="4"/>
  <c r="H462" i="4"/>
  <c r="G462" i="4"/>
  <c r="M461" i="4"/>
  <c r="L461" i="4"/>
  <c r="K461" i="4"/>
  <c r="J461" i="4"/>
  <c r="I461" i="4"/>
  <c r="H461" i="4"/>
  <c r="G461" i="4"/>
  <c r="M460" i="4"/>
  <c r="L460" i="4"/>
  <c r="K460" i="4"/>
  <c r="J460" i="4"/>
  <c r="I460" i="4"/>
  <c r="H460" i="4"/>
  <c r="G460" i="4"/>
  <c r="M459" i="4"/>
  <c r="L459" i="4"/>
  <c r="K459" i="4"/>
  <c r="J459" i="4"/>
  <c r="I459" i="4"/>
  <c r="H459" i="4"/>
  <c r="G459" i="4"/>
  <c r="M458" i="4"/>
  <c r="L458" i="4"/>
  <c r="K458" i="4"/>
  <c r="J458" i="4"/>
  <c r="I458" i="4"/>
  <c r="H458" i="4"/>
  <c r="G458" i="4"/>
  <c r="M457" i="4"/>
  <c r="L457" i="4"/>
  <c r="K457" i="4"/>
  <c r="J457" i="4"/>
  <c r="I457" i="4"/>
  <c r="H457" i="4"/>
  <c r="G457" i="4"/>
  <c r="M456" i="4"/>
  <c r="L456" i="4"/>
  <c r="K456" i="4"/>
  <c r="J456" i="4"/>
  <c r="I456" i="4"/>
  <c r="H456" i="4"/>
  <c r="G456" i="4"/>
  <c r="M455" i="4"/>
  <c r="L455" i="4"/>
  <c r="K455" i="4"/>
  <c r="J455" i="4"/>
  <c r="I455" i="4"/>
  <c r="H455" i="4"/>
  <c r="G455" i="4"/>
  <c r="M454" i="4"/>
  <c r="L454" i="4"/>
  <c r="K454" i="4"/>
  <c r="J454" i="4"/>
  <c r="I454" i="4"/>
  <c r="H454" i="4"/>
  <c r="G454" i="4"/>
  <c r="M453" i="4"/>
  <c r="L453" i="4"/>
  <c r="K453" i="4"/>
  <c r="J453" i="4"/>
  <c r="I453" i="4"/>
  <c r="H453" i="4"/>
  <c r="G453" i="4"/>
  <c r="M452" i="4"/>
  <c r="L452" i="4"/>
  <c r="K452" i="4"/>
  <c r="J452" i="4"/>
  <c r="I452" i="4"/>
  <c r="H452" i="4"/>
  <c r="G452" i="4"/>
  <c r="M451" i="4"/>
  <c r="L451" i="4"/>
  <c r="K451" i="4"/>
  <c r="J451" i="4"/>
  <c r="I451" i="4"/>
  <c r="H451" i="4"/>
  <c r="G451" i="4"/>
  <c r="M450" i="4"/>
  <c r="L450" i="4"/>
  <c r="K450" i="4"/>
  <c r="J450" i="4"/>
  <c r="I450" i="4"/>
  <c r="H450" i="4"/>
  <c r="G450" i="4"/>
  <c r="M449" i="4"/>
  <c r="L449" i="4"/>
  <c r="K449" i="4"/>
  <c r="J449" i="4"/>
  <c r="I449" i="4"/>
  <c r="H449" i="4"/>
  <c r="G449" i="4"/>
  <c r="M448" i="4"/>
  <c r="L448" i="4"/>
  <c r="K448" i="4"/>
  <c r="J448" i="4"/>
  <c r="I448" i="4"/>
  <c r="H448" i="4"/>
  <c r="G448" i="4"/>
  <c r="M447" i="4"/>
  <c r="L447" i="4"/>
  <c r="K447" i="4"/>
  <c r="J447" i="4"/>
  <c r="I447" i="4"/>
  <c r="H447" i="4"/>
  <c r="G447" i="4"/>
  <c r="M446" i="4"/>
  <c r="L446" i="4"/>
  <c r="K446" i="4"/>
  <c r="J446" i="4"/>
  <c r="I446" i="4"/>
  <c r="H446" i="4"/>
  <c r="G446" i="4"/>
  <c r="M445" i="4"/>
  <c r="L445" i="4"/>
  <c r="K445" i="4"/>
  <c r="J445" i="4"/>
  <c r="I445" i="4"/>
  <c r="H445" i="4"/>
  <c r="G445" i="4"/>
  <c r="M444" i="4"/>
  <c r="L444" i="4"/>
  <c r="K444" i="4"/>
  <c r="J444" i="4"/>
  <c r="I444" i="4"/>
  <c r="H444" i="4"/>
  <c r="G444" i="4"/>
  <c r="M443" i="4"/>
  <c r="L443" i="4"/>
  <c r="K443" i="4"/>
  <c r="J443" i="4"/>
  <c r="I443" i="4"/>
  <c r="H443" i="4"/>
  <c r="G443" i="4"/>
  <c r="M442" i="4"/>
  <c r="L442" i="4"/>
  <c r="K442" i="4"/>
  <c r="J442" i="4"/>
  <c r="I442" i="4"/>
  <c r="H442" i="4"/>
  <c r="G442" i="4"/>
  <c r="M441" i="4"/>
  <c r="L441" i="4"/>
  <c r="K441" i="4"/>
  <c r="J441" i="4"/>
  <c r="I441" i="4"/>
  <c r="H441" i="4"/>
  <c r="G441" i="4"/>
  <c r="M440" i="4"/>
  <c r="L440" i="4"/>
  <c r="K440" i="4"/>
  <c r="J440" i="4"/>
  <c r="I440" i="4"/>
  <c r="H440" i="4"/>
  <c r="G440" i="4"/>
  <c r="M439" i="4"/>
  <c r="L439" i="4"/>
  <c r="K439" i="4"/>
  <c r="J439" i="4"/>
  <c r="I439" i="4"/>
  <c r="H439" i="4"/>
  <c r="G439" i="4"/>
  <c r="M438" i="4"/>
  <c r="L438" i="4"/>
  <c r="K438" i="4"/>
  <c r="J438" i="4"/>
  <c r="I438" i="4"/>
  <c r="H438" i="4"/>
  <c r="G438" i="4"/>
  <c r="M437" i="4"/>
  <c r="L437" i="4"/>
  <c r="K437" i="4"/>
  <c r="J437" i="4"/>
  <c r="I437" i="4"/>
  <c r="H437" i="4"/>
  <c r="G437" i="4"/>
  <c r="M436" i="4"/>
  <c r="L436" i="4"/>
  <c r="K436" i="4"/>
  <c r="J436" i="4"/>
  <c r="I436" i="4"/>
  <c r="H436" i="4"/>
  <c r="G436" i="4"/>
  <c r="M435" i="4"/>
  <c r="L435" i="4"/>
  <c r="K435" i="4"/>
  <c r="J435" i="4"/>
  <c r="I435" i="4"/>
  <c r="H435" i="4"/>
  <c r="G435" i="4"/>
  <c r="M434" i="4"/>
  <c r="L434" i="4"/>
  <c r="K434" i="4"/>
  <c r="J434" i="4"/>
  <c r="I434" i="4"/>
  <c r="H434" i="4"/>
  <c r="G434" i="4"/>
  <c r="M433" i="4"/>
  <c r="L433" i="4"/>
  <c r="K433" i="4"/>
  <c r="J433" i="4"/>
  <c r="I433" i="4"/>
  <c r="H433" i="4"/>
  <c r="G433" i="4"/>
  <c r="M432" i="4"/>
  <c r="L432" i="4"/>
  <c r="K432" i="4"/>
  <c r="J432" i="4"/>
  <c r="I432" i="4"/>
  <c r="H432" i="4"/>
  <c r="G432" i="4"/>
  <c r="M431" i="4"/>
  <c r="L431" i="4"/>
  <c r="K431" i="4"/>
  <c r="J431" i="4"/>
  <c r="I431" i="4"/>
  <c r="H431" i="4"/>
  <c r="G431" i="4"/>
  <c r="M430" i="4"/>
  <c r="L430" i="4"/>
  <c r="K430" i="4"/>
  <c r="J430" i="4"/>
  <c r="I430" i="4"/>
  <c r="H430" i="4"/>
  <c r="G430" i="4"/>
  <c r="M429" i="4"/>
  <c r="L429" i="4"/>
  <c r="K429" i="4"/>
  <c r="J429" i="4"/>
  <c r="I429" i="4"/>
  <c r="H429" i="4"/>
  <c r="G429" i="4"/>
  <c r="M428" i="4"/>
  <c r="L428" i="4"/>
  <c r="K428" i="4"/>
  <c r="J428" i="4"/>
  <c r="I428" i="4"/>
  <c r="H428" i="4"/>
  <c r="G428" i="4"/>
  <c r="M427" i="4"/>
  <c r="L427" i="4"/>
  <c r="K427" i="4"/>
  <c r="J427" i="4"/>
  <c r="I427" i="4"/>
  <c r="H427" i="4"/>
  <c r="G427" i="4"/>
  <c r="M426" i="4"/>
  <c r="L426" i="4"/>
  <c r="K426" i="4"/>
  <c r="J426" i="4"/>
  <c r="I426" i="4"/>
  <c r="H426" i="4"/>
  <c r="G426" i="4"/>
  <c r="M425" i="4"/>
  <c r="L425" i="4"/>
  <c r="K425" i="4"/>
  <c r="J425" i="4"/>
  <c r="I425" i="4"/>
  <c r="H425" i="4"/>
  <c r="G425" i="4"/>
  <c r="M424" i="4"/>
  <c r="L424" i="4"/>
  <c r="K424" i="4"/>
  <c r="J424" i="4"/>
  <c r="I424" i="4"/>
  <c r="H424" i="4"/>
  <c r="G424" i="4"/>
  <c r="M423" i="4"/>
  <c r="L423" i="4"/>
  <c r="K423" i="4"/>
  <c r="J423" i="4"/>
  <c r="I423" i="4"/>
  <c r="H423" i="4"/>
  <c r="G423" i="4"/>
  <c r="M422" i="4"/>
  <c r="L422" i="4"/>
  <c r="K422" i="4"/>
  <c r="J422" i="4"/>
  <c r="I422" i="4"/>
  <c r="H422" i="4"/>
  <c r="G422" i="4"/>
  <c r="M421" i="4"/>
  <c r="L421" i="4"/>
  <c r="K421" i="4"/>
  <c r="J421" i="4"/>
  <c r="I421" i="4"/>
  <c r="H421" i="4"/>
  <c r="G421" i="4"/>
  <c r="M420" i="4"/>
  <c r="L420" i="4"/>
  <c r="K420" i="4"/>
  <c r="J420" i="4"/>
  <c r="I420" i="4"/>
  <c r="H420" i="4"/>
  <c r="G420" i="4"/>
  <c r="M419" i="4"/>
  <c r="L419" i="4"/>
  <c r="K419" i="4"/>
  <c r="J419" i="4"/>
  <c r="I419" i="4"/>
  <c r="H419" i="4"/>
  <c r="G419" i="4"/>
  <c r="M418" i="4"/>
  <c r="L418" i="4"/>
  <c r="K418" i="4"/>
  <c r="J418" i="4"/>
  <c r="I418" i="4"/>
  <c r="H418" i="4"/>
  <c r="G418" i="4"/>
  <c r="M417" i="4"/>
  <c r="L417" i="4"/>
  <c r="K417" i="4"/>
  <c r="J417" i="4"/>
  <c r="I417" i="4"/>
  <c r="H417" i="4"/>
  <c r="G417" i="4"/>
  <c r="M416" i="4"/>
  <c r="L416" i="4"/>
  <c r="K416" i="4"/>
  <c r="J416" i="4"/>
  <c r="I416" i="4"/>
  <c r="H416" i="4"/>
  <c r="G416" i="4"/>
  <c r="M415" i="4"/>
  <c r="L415" i="4"/>
  <c r="K415" i="4"/>
  <c r="J415" i="4"/>
  <c r="I415" i="4"/>
  <c r="H415" i="4"/>
  <c r="G415" i="4"/>
  <c r="M414" i="4"/>
  <c r="L414" i="4"/>
  <c r="K414" i="4"/>
  <c r="J414" i="4"/>
  <c r="I414" i="4"/>
  <c r="H414" i="4"/>
  <c r="G414" i="4"/>
  <c r="M413" i="4"/>
  <c r="L413" i="4"/>
  <c r="K413" i="4"/>
  <c r="J413" i="4"/>
  <c r="I413" i="4"/>
  <c r="H413" i="4"/>
  <c r="G413" i="4"/>
  <c r="M412" i="4"/>
  <c r="L412" i="4"/>
  <c r="K412" i="4"/>
  <c r="J412" i="4"/>
  <c r="I412" i="4"/>
  <c r="H412" i="4"/>
  <c r="G412" i="4"/>
  <c r="M411" i="4"/>
  <c r="L411" i="4"/>
  <c r="K411" i="4"/>
  <c r="J411" i="4"/>
  <c r="I411" i="4"/>
  <c r="H411" i="4"/>
  <c r="G411" i="4"/>
  <c r="M410" i="4"/>
  <c r="L410" i="4"/>
  <c r="K410" i="4"/>
  <c r="J410" i="4"/>
  <c r="I410" i="4"/>
  <c r="H410" i="4"/>
  <c r="G410" i="4"/>
  <c r="M409" i="4"/>
  <c r="L409" i="4"/>
  <c r="K409" i="4"/>
  <c r="J409" i="4"/>
  <c r="I409" i="4"/>
  <c r="H409" i="4"/>
  <c r="G409" i="4"/>
  <c r="M408" i="4"/>
  <c r="L408" i="4"/>
  <c r="K408" i="4"/>
  <c r="J408" i="4"/>
  <c r="I408" i="4"/>
  <c r="H408" i="4"/>
  <c r="G408" i="4"/>
  <c r="M407" i="4"/>
  <c r="L407" i="4"/>
  <c r="K407" i="4"/>
  <c r="J407" i="4"/>
  <c r="I407" i="4"/>
  <c r="H407" i="4"/>
  <c r="G407" i="4"/>
  <c r="M406" i="4"/>
  <c r="L406" i="4"/>
  <c r="K406" i="4"/>
  <c r="J406" i="4"/>
  <c r="I406" i="4"/>
  <c r="H406" i="4"/>
  <c r="G406" i="4"/>
  <c r="M405" i="4"/>
  <c r="L405" i="4"/>
  <c r="K405" i="4"/>
  <c r="J405" i="4"/>
  <c r="I405" i="4"/>
  <c r="H405" i="4"/>
  <c r="G405" i="4"/>
  <c r="M404" i="4"/>
  <c r="L404" i="4"/>
  <c r="K404" i="4"/>
  <c r="J404" i="4"/>
  <c r="I404" i="4"/>
  <c r="H404" i="4"/>
  <c r="G404" i="4"/>
  <c r="M403" i="4"/>
  <c r="L403" i="4"/>
  <c r="K403" i="4"/>
  <c r="J403" i="4"/>
  <c r="I403" i="4"/>
  <c r="H403" i="4"/>
  <c r="G403" i="4"/>
  <c r="F403" i="4"/>
  <c r="M402" i="4"/>
  <c r="L402" i="4"/>
  <c r="K402" i="4"/>
  <c r="J402" i="4"/>
  <c r="I402" i="4"/>
  <c r="H402" i="4"/>
  <c r="G402" i="4"/>
  <c r="F402" i="4"/>
  <c r="M401" i="4"/>
  <c r="L401" i="4"/>
  <c r="K401" i="4"/>
  <c r="J401" i="4"/>
  <c r="I401" i="4"/>
  <c r="H401" i="4"/>
  <c r="G401" i="4"/>
  <c r="F401" i="4"/>
  <c r="M400" i="4"/>
  <c r="L400" i="4"/>
  <c r="K400" i="4"/>
  <c r="J400" i="4"/>
  <c r="I400" i="4"/>
  <c r="H400" i="4"/>
  <c r="G400" i="4"/>
  <c r="F400" i="4"/>
  <c r="M399" i="4"/>
  <c r="L399" i="4"/>
  <c r="K399" i="4"/>
  <c r="J399" i="4"/>
  <c r="I399" i="4"/>
  <c r="H399" i="4"/>
  <c r="G399" i="4"/>
  <c r="F399" i="4"/>
  <c r="M398" i="4"/>
  <c r="L398" i="4"/>
  <c r="K398" i="4"/>
  <c r="J398" i="4"/>
  <c r="I398" i="4"/>
  <c r="H398" i="4"/>
  <c r="G398" i="4"/>
  <c r="F398" i="4"/>
  <c r="M397" i="4"/>
  <c r="L397" i="4"/>
  <c r="K397" i="4"/>
  <c r="J397" i="4"/>
  <c r="I397" i="4"/>
  <c r="H397" i="4"/>
  <c r="G397" i="4"/>
  <c r="F397" i="4"/>
  <c r="M396" i="4"/>
  <c r="L396" i="4"/>
  <c r="K396" i="4"/>
  <c r="J396" i="4"/>
  <c r="I396" i="4"/>
  <c r="H396" i="4"/>
  <c r="G396" i="4"/>
  <c r="F396" i="4"/>
  <c r="M395" i="4"/>
  <c r="L395" i="4"/>
  <c r="K395" i="4"/>
  <c r="J395" i="4"/>
  <c r="I395" i="4"/>
  <c r="H395" i="4"/>
  <c r="G395" i="4"/>
  <c r="F395" i="4"/>
  <c r="M394" i="4"/>
  <c r="L394" i="4"/>
  <c r="K394" i="4"/>
  <c r="J394" i="4"/>
  <c r="I394" i="4"/>
  <c r="H394" i="4"/>
  <c r="G394" i="4"/>
  <c r="F394" i="4"/>
  <c r="M393" i="4"/>
  <c r="L393" i="4"/>
  <c r="K393" i="4"/>
  <c r="J393" i="4"/>
  <c r="I393" i="4"/>
  <c r="H393" i="4"/>
  <c r="G393" i="4"/>
  <c r="F393" i="4"/>
  <c r="M392" i="4"/>
  <c r="L392" i="4"/>
  <c r="K392" i="4"/>
  <c r="J392" i="4"/>
  <c r="I392" i="4"/>
  <c r="H392" i="4"/>
  <c r="G392" i="4"/>
  <c r="F392" i="4"/>
  <c r="M391" i="4"/>
  <c r="L391" i="4"/>
  <c r="K391" i="4"/>
  <c r="J391" i="4"/>
  <c r="I391" i="4"/>
  <c r="H391" i="4"/>
  <c r="G391" i="4"/>
  <c r="F391" i="4"/>
  <c r="M390" i="4"/>
  <c r="L390" i="4"/>
  <c r="K390" i="4"/>
  <c r="J390" i="4"/>
  <c r="I390" i="4"/>
  <c r="H390" i="4"/>
  <c r="G390" i="4"/>
  <c r="F390" i="4"/>
  <c r="M389" i="4"/>
  <c r="L389" i="4"/>
  <c r="K389" i="4"/>
  <c r="J389" i="4"/>
  <c r="I389" i="4"/>
  <c r="H389" i="4"/>
  <c r="G389" i="4"/>
  <c r="F389" i="4"/>
  <c r="M388" i="4"/>
  <c r="L388" i="4"/>
  <c r="K388" i="4"/>
  <c r="J388" i="4"/>
  <c r="I388" i="4"/>
  <c r="H388" i="4"/>
  <c r="G388" i="4"/>
  <c r="F388" i="4"/>
  <c r="M387" i="4"/>
  <c r="L387" i="4"/>
  <c r="K387" i="4"/>
  <c r="J387" i="4"/>
  <c r="I387" i="4"/>
  <c r="H387" i="4"/>
  <c r="G387" i="4"/>
  <c r="F387" i="4"/>
  <c r="M386" i="4"/>
  <c r="L386" i="4"/>
  <c r="K386" i="4"/>
  <c r="J386" i="4"/>
  <c r="I386" i="4"/>
  <c r="H386" i="4"/>
  <c r="G386" i="4"/>
  <c r="F386" i="4"/>
  <c r="M385" i="4"/>
  <c r="L385" i="4"/>
  <c r="K385" i="4"/>
  <c r="J385" i="4"/>
  <c r="I385" i="4"/>
  <c r="H385" i="4"/>
  <c r="G385" i="4"/>
  <c r="F385" i="4"/>
  <c r="M384" i="4"/>
  <c r="L384" i="4"/>
  <c r="K384" i="4"/>
  <c r="J384" i="4"/>
  <c r="I384" i="4"/>
  <c r="H384" i="4"/>
  <c r="G384" i="4"/>
  <c r="F384" i="4"/>
  <c r="M383" i="4"/>
  <c r="L383" i="4"/>
  <c r="K383" i="4"/>
  <c r="J383" i="4"/>
  <c r="I383" i="4"/>
  <c r="H383" i="4"/>
  <c r="G383" i="4"/>
  <c r="F383" i="4"/>
  <c r="M382" i="4"/>
  <c r="L382" i="4"/>
  <c r="K382" i="4"/>
  <c r="J382" i="4"/>
  <c r="I382" i="4"/>
  <c r="H382" i="4"/>
  <c r="G382" i="4"/>
  <c r="F382" i="4"/>
  <c r="M381" i="4"/>
  <c r="L381" i="4"/>
  <c r="K381" i="4"/>
  <c r="J381" i="4"/>
  <c r="I381" i="4"/>
  <c r="H381" i="4"/>
  <c r="G381" i="4"/>
  <c r="F381" i="4"/>
  <c r="M380" i="4"/>
  <c r="L380" i="4"/>
  <c r="K380" i="4"/>
  <c r="J380" i="4"/>
  <c r="I380" i="4"/>
  <c r="H380" i="4"/>
  <c r="G380" i="4"/>
  <c r="F380" i="4"/>
  <c r="M379" i="4"/>
  <c r="L379" i="4"/>
  <c r="K379" i="4"/>
  <c r="J379" i="4"/>
  <c r="I379" i="4"/>
  <c r="H379" i="4"/>
  <c r="G379" i="4"/>
  <c r="F379" i="4"/>
  <c r="M378" i="4"/>
  <c r="L378" i="4"/>
  <c r="K378" i="4"/>
  <c r="J378" i="4"/>
  <c r="I378" i="4"/>
  <c r="H378" i="4"/>
  <c r="G378" i="4"/>
  <c r="F378" i="4"/>
  <c r="M377" i="4"/>
  <c r="L377" i="4"/>
  <c r="K377" i="4"/>
  <c r="J377" i="4"/>
  <c r="I377" i="4"/>
  <c r="H377" i="4"/>
  <c r="G377" i="4"/>
  <c r="F377" i="4"/>
  <c r="M376" i="4"/>
  <c r="L376" i="4"/>
  <c r="K376" i="4"/>
  <c r="J376" i="4"/>
  <c r="I376" i="4"/>
  <c r="H376" i="4"/>
  <c r="G376" i="4"/>
  <c r="F376" i="4"/>
  <c r="M375" i="4"/>
  <c r="L375" i="4"/>
  <c r="K375" i="4"/>
  <c r="J375" i="4"/>
  <c r="I375" i="4"/>
  <c r="H375" i="4"/>
  <c r="G375" i="4"/>
  <c r="F375" i="4"/>
  <c r="M374" i="4"/>
  <c r="L374" i="4"/>
  <c r="K374" i="4"/>
  <c r="J374" i="4"/>
  <c r="I374" i="4"/>
  <c r="H374" i="4"/>
  <c r="G374" i="4"/>
  <c r="F374" i="4"/>
  <c r="M373" i="4"/>
  <c r="L373" i="4"/>
  <c r="K373" i="4"/>
  <c r="J373" i="4"/>
  <c r="I373" i="4"/>
  <c r="H373" i="4"/>
  <c r="G373" i="4"/>
  <c r="F373" i="4"/>
  <c r="M372" i="4"/>
  <c r="L372" i="4"/>
  <c r="K372" i="4"/>
  <c r="J372" i="4"/>
  <c r="I372" i="4"/>
  <c r="H372" i="4"/>
  <c r="G372" i="4"/>
  <c r="F372" i="4"/>
  <c r="M371" i="4"/>
  <c r="L371" i="4"/>
  <c r="K371" i="4"/>
  <c r="J371" i="4"/>
  <c r="I371" i="4"/>
  <c r="H371" i="4"/>
  <c r="G371" i="4"/>
  <c r="F371" i="4"/>
  <c r="M370" i="4"/>
  <c r="L370" i="4"/>
  <c r="K370" i="4"/>
  <c r="J370" i="4"/>
  <c r="I370" i="4"/>
  <c r="H370" i="4"/>
  <c r="G370" i="4"/>
  <c r="F370" i="4"/>
  <c r="M369" i="4"/>
  <c r="L369" i="4"/>
  <c r="K369" i="4"/>
  <c r="J369" i="4"/>
  <c r="I369" i="4"/>
  <c r="H369" i="4"/>
  <c r="G369" i="4"/>
  <c r="F369" i="4"/>
  <c r="M368" i="4"/>
  <c r="L368" i="4"/>
  <c r="K368" i="4"/>
  <c r="J368" i="4"/>
  <c r="I368" i="4"/>
  <c r="H368" i="4"/>
  <c r="G368" i="4"/>
  <c r="F368" i="4"/>
  <c r="M367" i="4"/>
  <c r="L367" i="4"/>
  <c r="K367" i="4"/>
  <c r="J367" i="4"/>
  <c r="I367" i="4"/>
  <c r="H367" i="4"/>
  <c r="G367" i="4"/>
  <c r="F367" i="4"/>
  <c r="M366" i="4"/>
  <c r="L366" i="4"/>
  <c r="K366" i="4"/>
  <c r="J366" i="4"/>
  <c r="I366" i="4"/>
  <c r="H366" i="4"/>
  <c r="G366" i="4"/>
  <c r="F366" i="4"/>
  <c r="M365" i="4"/>
  <c r="L365" i="4"/>
  <c r="K365" i="4"/>
  <c r="J365" i="4"/>
  <c r="I365" i="4"/>
  <c r="H365" i="4"/>
  <c r="G365" i="4"/>
  <c r="F365" i="4"/>
  <c r="M364" i="4"/>
  <c r="L364" i="4"/>
  <c r="K364" i="4"/>
  <c r="J364" i="4"/>
  <c r="I364" i="4"/>
  <c r="H364" i="4"/>
  <c r="G364" i="4"/>
  <c r="F364" i="4"/>
  <c r="M363" i="4"/>
  <c r="L363" i="4"/>
  <c r="K363" i="4"/>
  <c r="J363" i="4"/>
  <c r="I363" i="4"/>
  <c r="H363" i="4"/>
  <c r="G363" i="4"/>
  <c r="F363" i="4"/>
  <c r="M362" i="4"/>
  <c r="L362" i="4"/>
  <c r="K362" i="4"/>
  <c r="J362" i="4"/>
  <c r="I362" i="4"/>
  <c r="H362" i="4"/>
  <c r="G362" i="4"/>
  <c r="F362" i="4"/>
  <c r="M361" i="4"/>
  <c r="L361" i="4"/>
  <c r="K361" i="4"/>
  <c r="J361" i="4"/>
  <c r="I361" i="4"/>
  <c r="H361" i="4"/>
  <c r="G361" i="4"/>
  <c r="F361" i="4"/>
  <c r="M360" i="4"/>
  <c r="L360" i="4"/>
  <c r="K360" i="4"/>
  <c r="J360" i="4"/>
  <c r="I360" i="4"/>
  <c r="H360" i="4"/>
  <c r="G360" i="4"/>
  <c r="F360" i="4"/>
  <c r="M359" i="4"/>
  <c r="L359" i="4"/>
  <c r="K359" i="4"/>
  <c r="J359" i="4"/>
  <c r="I359" i="4"/>
  <c r="H359" i="4"/>
  <c r="G359" i="4"/>
  <c r="F359" i="4"/>
  <c r="M358" i="4"/>
  <c r="L358" i="4"/>
  <c r="K358" i="4"/>
  <c r="J358" i="4"/>
  <c r="I358" i="4"/>
  <c r="H358" i="4"/>
  <c r="G358" i="4"/>
  <c r="F358" i="4"/>
  <c r="M357" i="4"/>
  <c r="L357" i="4"/>
  <c r="K357" i="4"/>
  <c r="J357" i="4"/>
  <c r="I357" i="4"/>
  <c r="H357" i="4"/>
  <c r="G357" i="4"/>
  <c r="F357" i="4"/>
  <c r="M356" i="4"/>
  <c r="L356" i="4"/>
  <c r="K356" i="4"/>
  <c r="J356" i="4"/>
  <c r="I356" i="4"/>
  <c r="H356" i="4"/>
  <c r="G356" i="4"/>
  <c r="F356" i="4"/>
  <c r="M355" i="4"/>
  <c r="L355" i="4"/>
  <c r="K355" i="4"/>
  <c r="J355" i="4"/>
  <c r="I355" i="4"/>
  <c r="H355" i="4"/>
  <c r="G355" i="4"/>
  <c r="F355" i="4"/>
  <c r="M354" i="4"/>
  <c r="L354" i="4"/>
  <c r="K354" i="4"/>
  <c r="J354" i="4"/>
  <c r="I354" i="4"/>
  <c r="H354" i="4"/>
  <c r="G354" i="4"/>
  <c r="F354" i="4"/>
  <c r="M353" i="4"/>
  <c r="L353" i="4"/>
  <c r="K353" i="4"/>
  <c r="J353" i="4"/>
  <c r="I353" i="4"/>
  <c r="H353" i="4"/>
  <c r="G353" i="4"/>
  <c r="F353" i="4"/>
  <c r="M352" i="4"/>
  <c r="L352" i="4"/>
  <c r="K352" i="4"/>
  <c r="J352" i="4"/>
  <c r="I352" i="4"/>
  <c r="H352" i="4"/>
  <c r="G352" i="4"/>
  <c r="F352" i="4"/>
  <c r="M351" i="4"/>
  <c r="L351" i="4"/>
  <c r="K351" i="4"/>
  <c r="J351" i="4"/>
  <c r="I351" i="4"/>
  <c r="H351" i="4"/>
  <c r="G351" i="4"/>
  <c r="F351" i="4"/>
  <c r="M350" i="4"/>
  <c r="L350" i="4"/>
  <c r="K350" i="4"/>
  <c r="J350" i="4"/>
  <c r="I350" i="4"/>
  <c r="H350" i="4"/>
  <c r="G350" i="4"/>
  <c r="F350" i="4"/>
  <c r="M349" i="4"/>
  <c r="L349" i="4"/>
  <c r="K349" i="4"/>
  <c r="J349" i="4"/>
  <c r="I349" i="4"/>
  <c r="H349" i="4"/>
  <c r="G349" i="4"/>
  <c r="F349" i="4"/>
  <c r="M348" i="4"/>
  <c r="L348" i="4"/>
  <c r="K348" i="4"/>
  <c r="J348" i="4"/>
  <c r="I348" i="4"/>
  <c r="H348" i="4"/>
  <c r="G348" i="4"/>
  <c r="F348" i="4"/>
  <c r="M347" i="4"/>
  <c r="L347" i="4"/>
  <c r="K347" i="4"/>
  <c r="J347" i="4"/>
  <c r="I347" i="4"/>
  <c r="H347" i="4"/>
  <c r="G347" i="4"/>
  <c r="F347" i="4"/>
  <c r="M346" i="4"/>
  <c r="L346" i="4"/>
  <c r="K346" i="4"/>
  <c r="J346" i="4"/>
  <c r="I346" i="4"/>
  <c r="H346" i="4"/>
  <c r="G346" i="4"/>
  <c r="F346" i="4"/>
  <c r="M345" i="4"/>
  <c r="L345" i="4"/>
  <c r="K345" i="4"/>
  <c r="J345" i="4"/>
  <c r="I345" i="4"/>
  <c r="H345" i="4"/>
  <c r="G345" i="4"/>
  <c r="F345" i="4"/>
  <c r="M344" i="4"/>
  <c r="L344" i="4"/>
  <c r="K344" i="4"/>
  <c r="J344" i="4"/>
  <c r="I344" i="4"/>
  <c r="H344" i="4"/>
  <c r="G344" i="4"/>
  <c r="F344" i="4"/>
  <c r="M343" i="4"/>
  <c r="L343" i="4"/>
  <c r="K343" i="4"/>
  <c r="J343" i="4"/>
  <c r="I343" i="4"/>
  <c r="H343" i="4"/>
  <c r="G343" i="4"/>
  <c r="F343" i="4"/>
  <c r="M342" i="4"/>
  <c r="L342" i="4"/>
  <c r="K342" i="4"/>
  <c r="J342" i="4"/>
  <c r="I342" i="4"/>
  <c r="H342" i="4"/>
  <c r="G342" i="4"/>
  <c r="F342" i="4"/>
  <c r="M341" i="4"/>
  <c r="L341" i="4"/>
  <c r="K341" i="4"/>
  <c r="J341" i="4"/>
  <c r="I341" i="4"/>
  <c r="H341" i="4"/>
  <c r="G341" i="4"/>
  <c r="F341" i="4"/>
  <c r="M340" i="4"/>
  <c r="L340" i="4"/>
  <c r="K340" i="4"/>
  <c r="J340" i="4"/>
  <c r="I340" i="4"/>
  <c r="H340" i="4"/>
  <c r="G340" i="4"/>
  <c r="F340" i="4"/>
  <c r="M339" i="4"/>
  <c r="L339" i="4"/>
  <c r="K339" i="4"/>
  <c r="J339" i="4"/>
  <c r="I339" i="4"/>
  <c r="H339" i="4"/>
  <c r="G339" i="4"/>
  <c r="F339" i="4"/>
  <c r="M338" i="4"/>
  <c r="L338" i="4"/>
  <c r="K338" i="4"/>
  <c r="J338" i="4"/>
  <c r="I338" i="4"/>
  <c r="H338" i="4"/>
  <c r="G338" i="4"/>
  <c r="F338" i="4"/>
  <c r="M337" i="4"/>
  <c r="L337" i="4"/>
  <c r="K337" i="4"/>
  <c r="J337" i="4"/>
  <c r="I337" i="4"/>
  <c r="H337" i="4"/>
  <c r="G337" i="4"/>
  <c r="F337" i="4"/>
  <c r="M336" i="4"/>
  <c r="L336" i="4"/>
  <c r="K336" i="4"/>
  <c r="J336" i="4"/>
  <c r="I336" i="4"/>
  <c r="H336" i="4"/>
  <c r="G336" i="4"/>
  <c r="F336" i="4"/>
  <c r="M335" i="4"/>
  <c r="L335" i="4"/>
  <c r="K335" i="4"/>
  <c r="J335" i="4"/>
  <c r="I335" i="4"/>
  <c r="H335" i="4"/>
  <c r="G335" i="4"/>
  <c r="F335" i="4"/>
  <c r="M334" i="4"/>
  <c r="L334" i="4"/>
  <c r="K334" i="4"/>
  <c r="J334" i="4"/>
  <c r="I334" i="4"/>
  <c r="H334" i="4"/>
  <c r="G334" i="4"/>
  <c r="F334" i="4"/>
  <c r="M333" i="4"/>
  <c r="L333" i="4"/>
  <c r="K333" i="4"/>
  <c r="J333" i="4"/>
  <c r="I333" i="4"/>
  <c r="H333" i="4"/>
  <c r="G333" i="4"/>
  <c r="F333" i="4"/>
  <c r="M332" i="4"/>
  <c r="L332" i="4"/>
  <c r="K332" i="4"/>
  <c r="J332" i="4"/>
  <c r="I332" i="4"/>
  <c r="H332" i="4"/>
  <c r="G332" i="4"/>
  <c r="F332" i="4"/>
  <c r="M331" i="4"/>
  <c r="L331" i="4"/>
  <c r="K331" i="4"/>
  <c r="J331" i="4"/>
  <c r="I331" i="4"/>
  <c r="H331" i="4"/>
  <c r="G331" i="4"/>
  <c r="F331" i="4"/>
  <c r="M330" i="4"/>
  <c r="L330" i="4"/>
  <c r="K330" i="4"/>
  <c r="J330" i="4"/>
  <c r="I330" i="4"/>
  <c r="H330" i="4"/>
  <c r="G330" i="4"/>
  <c r="F330" i="4"/>
  <c r="M329" i="4"/>
  <c r="L329" i="4"/>
  <c r="K329" i="4"/>
  <c r="J329" i="4"/>
  <c r="I329" i="4"/>
  <c r="H329" i="4"/>
  <c r="G329" i="4"/>
  <c r="F329" i="4"/>
  <c r="M328" i="4"/>
  <c r="L328" i="4"/>
  <c r="K328" i="4"/>
  <c r="J328" i="4"/>
  <c r="I328" i="4"/>
  <c r="H328" i="4"/>
  <c r="G328" i="4"/>
  <c r="F328" i="4"/>
  <c r="M327" i="4"/>
  <c r="L327" i="4"/>
  <c r="K327" i="4"/>
  <c r="J327" i="4"/>
  <c r="I327" i="4"/>
  <c r="H327" i="4"/>
  <c r="G327" i="4"/>
  <c r="F327" i="4"/>
  <c r="M326" i="4"/>
  <c r="L326" i="4"/>
  <c r="K326" i="4"/>
  <c r="J326" i="4"/>
  <c r="I326" i="4"/>
  <c r="H326" i="4"/>
  <c r="G326" i="4"/>
  <c r="F326" i="4"/>
  <c r="M325" i="4"/>
  <c r="L325" i="4"/>
  <c r="K325" i="4"/>
  <c r="J325" i="4"/>
  <c r="I325" i="4"/>
  <c r="H325" i="4"/>
  <c r="G325" i="4"/>
  <c r="F325" i="4"/>
  <c r="M324" i="4"/>
  <c r="L324" i="4"/>
  <c r="K324" i="4"/>
  <c r="J324" i="4"/>
  <c r="I324" i="4"/>
  <c r="H324" i="4"/>
  <c r="G324" i="4"/>
  <c r="F324" i="4"/>
  <c r="M323" i="4"/>
  <c r="L323" i="4"/>
  <c r="K323" i="4"/>
  <c r="J323" i="4"/>
  <c r="I323" i="4"/>
  <c r="H323" i="4"/>
  <c r="G323" i="4"/>
  <c r="F323" i="4"/>
  <c r="M322" i="4"/>
  <c r="L322" i="4"/>
  <c r="K322" i="4"/>
  <c r="J322" i="4"/>
  <c r="I322" i="4"/>
  <c r="H322" i="4"/>
  <c r="G322" i="4"/>
  <c r="F322" i="4"/>
  <c r="M321" i="4"/>
  <c r="L321" i="4"/>
  <c r="K321" i="4"/>
  <c r="J321" i="4"/>
  <c r="I321" i="4"/>
  <c r="H321" i="4"/>
  <c r="G321" i="4"/>
  <c r="F321" i="4"/>
  <c r="M320" i="4"/>
  <c r="L320" i="4"/>
  <c r="K320" i="4"/>
  <c r="J320" i="4"/>
  <c r="I320" i="4"/>
  <c r="H320" i="4"/>
  <c r="G320" i="4"/>
  <c r="F320" i="4"/>
  <c r="M319" i="4"/>
  <c r="L319" i="4"/>
  <c r="K319" i="4"/>
  <c r="J319" i="4"/>
  <c r="I319" i="4"/>
  <c r="H319" i="4"/>
  <c r="G319" i="4"/>
  <c r="F319" i="4"/>
  <c r="M318" i="4"/>
  <c r="L318" i="4"/>
  <c r="K318" i="4"/>
  <c r="J318" i="4"/>
  <c r="I318" i="4"/>
  <c r="H318" i="4"/>
  <c r="G318" i="4"/>
  <c r="F318" i="4"/>
  <c r="M317" i="4"/>
  <c r="L317" i="4"/>
  <c r="K317" i="4"/>
  <c r="J317" i="4"/>
  <c r="I317" i="4"/>
  <c r="H317" i="4"/>
  <c r="G317" i="4"/>
  <c r="F317" i="4"/>
  <c r="M316" i="4"/>
  <c r="L316" i="4"/>
  <c r="K316" i="4"/>
  <c r="J316" i="4"/>
  <c r="I316" i="4"/>
  <c r="H316" i="4"/>
  <c r="G316" i="4"/>
  <c r="F316" i="4"/>
  <c r="M315" i="4"/>
  <c r="L315" i="4"/>
  <c r="K315" i="4"/>
  <c r="J315" i="4"/>
  <c r="I315" i="4"/>
  <c r="H315" i="4"/>
  <c r="G315" i="4"/>
  <c r="F315" i="4"/>
  <c r="M314" i="4"/>
  <c r="L314" i="4"/>
  <c r="K314" i="4"/>
  <c r="J314" i="4"/>
  <c r="I314" i="4"/>
  <c r="H314" i="4"/>
  <c r="G314" i="4"/>
  <c r="F314" i="4"/>
  <c r="M313" i="4"/>
  <c r="L313" i="4"/>
  <c r="K313" i="4"/>
  <c r="J313" i="4"/>
  <c r="I313" i="4"/>
  <c r="H313" i="4"/>
  <c r="G313" i="4"/>
  <c r="F313" i="4"/>
  <c r="M312" i="4"/>
  <c r="L312" i="4"/>
  <c r="K312" i="4"/>
  <c r="J312" i="4"/>
  <c r="I312" i="4"/>
  <c r="H312" i="4"/>
  <c r="G312" i="4"/>
  <c r="F312" i="4"/>
  <c r="M311" i="4"/>
  <c r="L311" i="4"/>
  <c r="K311" i="4"/>
  <c r="J311" i="4"/>
  <c r="I311" i="4"/>
  <c r="H311" i="4"/>
  <c r="G311" i="4"/>
  <c r="F311" i="4"/>
  <c r="M310" i="4"/>
  <c r="L310" i="4"/>
  <c r="K310" i="4"/>
  <c r="J310" i="4"/>
  <c r="I310" i="4"/>
  <c r="H310" i="4"/>
  <c r="G310" i="4"/>
  <c r="F310" i="4"/>
  <c r="M309" i="4"/>
  <c r="L309" i="4"/>
  <c r="K309" i="4"/>
  <c r="J309" i="4"/>
  <c r="I309" i="4"/>
  <c r="H309" i="4"/>
  <c r="G309" i="4"/>
  <c r="F309" i="4"/>
  <c r="M308" i="4"/>
  <c r="L308" i="4"/>
  <c r="K308" i="4"/>
  <c r="J308" i="4"/>
  <c r="I308" i="4"/>
  <c r="H308" i="4"/>
  <c r="G308" i="4"/>
  <c r="F308" i="4"/>
  <c r="M307" i="4"/>
  <c r="L307" i="4"/>
  <c r="K307" i="4"/>
  <c r="J307" i="4"/>
  <c r="I307" i="4"/>
  <c r="H307" i="4"/>
  <c r="G307" i="4"/>
  <c r="F307" i="4"/>
  <c r="M306" i="4"/>
  <c r="L306" i="4"/>
  <c r="K306" i="4"/>
  <c r="J306" i="4"/>
  <c r="I306" i="4"/>
  <c r="H306" i="4"/>
  <c r="G306" i="4"/>
  <c r="F306" i="4"/>
  <c r="M305" i="4"/>
  <c r="L305" i="4"/>
  <c r="K305" i="4"/>
  <c r="J305" i="4"/>
  <c r="I305" i="4"/>
  <c r="H305" i="4"/>
  <c r="G305" i="4"/>
  <c r="F305" i="4"/>
  <c r="M304" i="4"/>
  <c r="L304" i="4"/>
  <c r="K304" i="4"/>
  <c r="J304" i="4"/>
  <c r="I304" i="4"/>
  <c r="H304" i="4"/>
  <c r="G304" i="4"/>
  <c r="F304" i="4"/>
  <c r="M303" i="4"/>
  <c r="L303" i="4"/>
  <c r="K303" i="4"/>
  <c r="J303" i="4"/>
  <c r="I303" i="4"/>
  <c r="H303" i="4"/>
  <c r="G303" i="4"/>
  <c r="F303" i="4"/>
  <c r="M302" i="4"/>
  <c r="L302" i="4"/>
  <c r="K302" i="4"/>
  <c r="J302" i="4"/>
  <c r="I302" i="4"/>
  <c r="H302" i="4"/>
  <c r="G302" i="4"/>
  <c r="F302" i="4"/>
  <c r="M301" i="4"/>
  <c r="L301" i="4"/>
  <c r="K301" i="4"/>
  <c r="J301" i="4"/>
  <c r="I301" i="4"/>
  <c r="H301" i="4"/>
  <c r="G301" i="4"/>
  <c r="F301" i="4"/>
  <c r="M300" i="4"/>
  <c r="L300" i="4"/>
  <c r="K300" i="4"/>
  <c r="J300" i="4"/>
  <c r="I300" i="4"/>
  <c r="H300" i="4"/>
  <c r="G300" i="4"/>
  <c r="F300" i="4"/>
  <c r="M299" i="4"/>
  <c r="L299" i="4"/>
  <c r="K299" i="4"/>
  <c r="J299" i="4"/>
  <c r="I299" i="4"/>
  <c r="H299" i="4"/>
  <c r="G299" i="4"/>
  <c r="F299" i="4"/>
  <c r="M298" i="4"/>
  <c r="L298" i="4"/>
  <c r="K298" i="4"/>
  <c r="J298" i="4"/>
  <c r="I298" i="4"/>
  <c r="H298" i="4"/>
  <c r="G298" i="4"/>
  <c r="F298" i="4"/>
  <c r="M297" i="4"/>
  <c r="L297" i="4"/>
  <c r="K297" i="4"/>
  <c r="J297" i="4"/>
  <c r="I297" i="4"/>
  <c r="H297" i="4"/>
  <c r="G297" i="4"/>
  <c r="F297" i="4"/>
  <c r="M296" i="4"/>
  <c r="L296" i="4"/>
  <c r="K296" i="4"/>
  <c r="J296" i="4"/>
  <c r="I296" i="4"/>
  <c r="H296" i="4"/>
  <c r="G296" i="4"/>
  <c r="F296" i="4"/>
  <c r="M295" i="4"/>
  <c r="L295" i="4"/>
  <c r="K295" i="4"/>
  <c r="J295" i="4"/>
  <c r="I295" i="4"/>
  <c r="H295" i="4"/>
  <c r="G295" i="4"/>
  <c r="F295" i="4"/>
  <c r="M294" i="4"/>
  <c r="L294" i="4"/>
  <c r="K294" i="4"/>
  <c r="J294" i="4"/>
  <c r="I294" i="4"/>
  <c r="H294" i="4"/>
  <c r="G294" i="4"/>
  <c r="F294" i="4"/>
  <c r="M293" i="4"/>
  <c r="L293" i="4"/>
  <c r="K293" i="4"/>
  <c r="J293" i="4"/>
  <c r="I293" i="4"/>
  <c r="H293" i="4"/>
  <c r="G293" i="4"/>
  <c r="F293" i="4"/>
  <c r="M292" i="4"/>
  <c r="L292" i="4"/>
  <c r="K292" i="4"/>
  <c r="J292" i="4"/>
  <c r="I292" i="4"/>
  <c r="H292" i="4"/>
  <c r="G292" i="4"/>
  <c r="F292" i="4"/>
  <c r="M291" i="4"/>
  <c r="L291" i="4"/>
  <c r="K291" i="4"/>
  <c r="J291" i="4"/>
  <c r="I291" i="4"/>
  <c r="H291" i="4"/>
  <c r="G291" i="4"/>
  <c r="F291" i="4"/>
  <c r="M290" i="4"/>
  <c r="L290" i="4"/>
  <c r="K290" i="4"/>
  <c r="J290" i="4"/>
  <c r="I290" i="4"/>
  <c r="H290" i="4"/>
  <c r="G290" i="4"/>
  <c r="F290" i="4"/>
  <c r="M289" i="4"/>
  <c r="L289" i="4"/>
  <c r="K289" i="4"/>
  <c r="J289" i="4"/>
  <c r="I289" i="4"/>
  <c r="H289" i="4"/>
  <c r="G289" i="4"/>
  <c r="F289" i="4"/>
  <c r="M288" i="4"/>
  <c r="L288" i="4"/>
  <c r="K288" i="4"/>
  <c r="J288" i="4"/>
  <c r="I288" i="4"/>
  <c r="H288" i="4"/>
  <c r="G288" i="4"/>
  <c r="F288" i="4"/>
  <c r="M287" i="4"/>
  <c r="L287" i="4"/>
  <c r="K287" i="4"/>
  <c r="J287" i="4"/>
  <c r="I287" i="4"/>
  <c r="H287" i="4"/>
  <c r="G287" i="4"/>
  <c r="F287" i="4"/>
  <c r="M286" i="4"/>
  <c r="L286" i="4"/>
  <c r="K286" i="4"/>
  <c r="J286" i="4"/>
  <c r="I286" i="4"/>
  <c r="H286" i="4"/>
  <c r="G286" i="4"/>
  <c r="F286" i="4"/>
  <c r="M285" i="4"/>
  <c r="L285" i="4"/>
  <c r="K285" i="4"/>
  <c r="J285" i="4"/>
  <c r="I285" i="4"/>
  <c r="H285" i="4"/>
  <c r="G285" i="4"/>
  <c r="F285" i="4"/>
  <c r="M284" i="4"/>
  <c r="L284" i="4"/>
  <c r="K284" i="4"/>
  <c r="J284" i="4"/>
  <c r="I284" i="4"/>
  <c r="H284" i="4"/>
  <c r="G284" i="4"/>
  <c r="F284" i="4"/>
  <c r="M283" i="4"/>
  <c r="L283" i="4"/>
  <c r="K283" i="4"/>
  <c r="J283" i="4"/>
  <c r="I283" i="4"/>
  <c r="H283" i="4"/>
  <c r="G283" i="4"/>
  <c r="F283" i="4"/>
  <c r="M282" i="4"/>
  <c r="L282" i="4"/>
  <c r="K282" i="4"/>
  <c r="J282" i="4"/>
  <c r="I282" i="4"/>
  <c r="H282" i="4"/>
  <c r="G282" i="4"/>
  <c r="F282" i="4"/>
  <c r="M281" i="4"/>
  <c r="L281" i="4"/>
  <c r="K281" i="4"/>
  <c r="J281" i="4"/>
  <c r="I281" i="4"/>
  <c r="H281" i="4"/>
  <c r="G281" i="4"/>
  <c r="F281" i="4"/>
  <c r="M280" i="4"/>
  <c r="L280" i="4"/>
  <c r="K280" i="4"/>
  <c r="J280" i="4"/>
  <c r="I280" i="4"/>
  <c r="H280" i="4"/>
  <c r="G280" i="4"/>
  <c r="F280" i="4"/>
  <c r="M279" i="4"/>
  <c r="L279" i="4"/>
  <c r="K279" i="4"/>
  <c r="J279" i="4"/>
  <c r="I279" i="4"/>
  <c r="H279" i="4"/>
  <c r="G279" i="4"/>
  <c r="F279" i="4"/>
  <c r="M278" i="4"/>
  <c r="L278" i="4"/>
  <c r="K278" i="4"/>
  <c r="J278" i="4"/>
  <c r="I278" i="4"/>
  <c r="H278" i="4"/>
  <c r="G278" i="4"/>
  <c r="F278" i="4"/>
  <c r="M277" i="4"/>
  <c r="L277" i="4"/>
  <c r="K277" i="4"/>
  <c r="J277" i="4"/>
  <c r="I277" i="4"/>
  <c r="H277" i="4"/>
  <c r="G277" i="4"/>
  <c r="F277" i="4"/>
  <c r="M276" i="4"/>
  <c r="L276" i="4"/>
  <c r="K276" i="4"/>
  <c r="J276" i="4"/>
  <c r="I276" i="4"/>
  <c r="H276" i="4"/>
  <c r="G276" i="4"/>
  <c r="F276" i="4"/>
  <c r="M275" i="4"/>
  <c r="L275" i="4"/>
  <c r="K275" i="4"/>
  <c r="J275" i="4"/>
  <c r="I275" i="4"/>
  <c r="H275" i="4"/>
  <c r="G275" i="4"/>
  <c r="F275" i="4"/>
  <c r="M274" i="4"/>
  <c r="L274" i="4"/>
  <c r="K274" i="4"/>
  <c r="J274" i="4"/>
  <c r="I274" i="4"/>
  <c r="H274" i="4"/>
  <c r="G274" i="4"/>
  <c r="F274" i="4"/>
  <c r="M273" i="4"/>
  <c r="L273" i="4"/>
  <c r="K273" i="4"/>
  <c r="J273" i="4"/>
  <c r="I273" i="4"/>
  <c r="H273" i="4"/>
  <c r="G273" i="4"/>
  <c r="F273" i="4"/>
  <c r="M272" i="4"/>
  <c r="L272" i="4"/>
  <c r="K272" i="4"/>
  <c r="J272" i="4"/>
  <c r="I272" i="4"/>
  <c r="H272" i="4"/>
  <c r="G272" i="4"/>
  <c r="F272" i="4"/>
  <c r="M271" i="4"/>
  <c r="L271" i="4"/>
  <c r="K271" i="4"/>
  <c r="J271" i="4"/>
  <c r="I271" i="4"/>
  <c r="H271" i="4"/>
  <c r="G271" i="4"/>
  <c r="F271" i="4"/>
  <c r="M270" i="4"/>
  <c r="L270" i="4"/>
  <c r="K270" i="4"/>
  <c r="J270" i="4"/>
  <c r="I270" i="4"/>
  <c r="H270" i="4"/>
  <c r="G270" i="4"/>
  <c r="F270" i="4"/>
  <c r="M269" i="4"/>
  <c r="L269" i="4"/>
  <c r="K269" i="4"/>
  <c r="J269" i="4"/>
  <c r="I269" i="4"/>
  <c r="H269" i="4"/>
  <c r="G269" i="4"/>
  <c r="F269" i="4"/>
  <c r="M268" i="4"/>
  <c r="L268" i="4"/>
  <c r="K268" i="4"/>
  <c r="J268" i="4"/>
  <c r="I268" i="4"/>
  <c r="H268" i="4"/>
  <c r="G268" i="4"/>
  <c r="F268" i="4"/>
  <c r="M267" i="4"/>
  <c r="L267" i="4"/>
  <c r="K267" i="4"/>
  <c r="J267" i="4"/>
  <c r="I267" i="4"/>
  <c r="H267" i="4"/>
  <c r="G267" i="4"/>
  <c r="F267" i="4"/>
  <c r="M266" i="4"/>
  <c r="L266" i="4"/>
  <c r="K266" i="4"/>
  <c r="J266" i="4"/>
  <c r="I266" i="4"/>
  <c r="H266" i="4"/>
  <c r="G266" i="4"/>
  <c r="F266" i="4"/>
  <c r="M265" i="4"/>
  <c r="L265" i="4"/>
  <c r="K265" i="4"/>
  <c r="J265" i="4"/>
  <c r="I265" i="4"/>
  <c r="H265" i="4"/>
  <c r="G265" i="4"/>
  <c r="F265" i="4"/>
  <c r="M264" i="4"/>
  <c r="L264" i="4"/>
  <c r="K264" i="4"/>
  <c r="J264" i="4"/>
  <c r="I264" i="4"/>
  <c r="H264" i="4"/>
  <c r="G264" i="4"/>
  <c r="F264" i="4"/>
  <c r="M263" i="4"/>
  <c r="L263" i="4"/>
  <c r="K263" i="4"/>
  <c r="J263" i="4"/>
  <c r="I263" i="4"/>
  <c r="H263" i="4"/>
  <c r="G263" i="4"/>
  <c r="F263" i="4"/>
  <c r="M262" i="4"/>
  <c r="L262" i="4"/>
  <c r="K262" i="4"/>
  <c r="J262" i="4"/>
  <c r="I262" i="4"/>
  <c r="H262" i="4"/>
  <c r="G262" i="4"/>
  <c r="F262" i="4"/>
  <c r="M261" i="4"/>
  <c r="L261" i="4"/>
  <c r="K261" i="4"/>
  <c r="J261" i="4"/>
  <c r="I261" i="4"/>
  <c r="H261" i="4"/>
  <c r="G261" i="4"/>
  <c r="F261" i="4"/>
  <c r="M260" i="4"/>
  <c r="L260" i="4"/>
  <c r="K260" i="4"/>
  <c r="J260" i="4"/>
  <c r="I260" i="4"/>
  <c r="H260" i="4"/>
  <c r="G260" i="4"/>
  <c r="F260" i="4"/>
  <c r="M259" i="4"/>
  <c r="L259" i="4"/>
  <c r="K259" i="4"/>
  <c r="J259" i="4"/>
  <c r="I259" i="4"/>
  <c r="H259" i="4"/>
  <c r="G259" i="4"/>
  <c r="F259" i="4"/>
  <c r="M258" i="4"/>
  <c r="L258" i="4"/>
  <c r="K258" i="4"/>
  <c r="J258" i="4"/>
  <c r="I258" i="4"/>
  <c r="H258" i="4"/>
  <c r="G258" i="4"/>
  <c r="F258" i="4"/>
  <c r="M257" i="4"/>
  <c r="L257" i="4"/>
  <c r="K257" i="4"/>
  <c r="J257" i="4"/>
  <c r="I257" i="4"/>
  <c r="H257" i="4"/>
  <c r="G257" i="4"/>
  <c r="F257" i="4"/>
  <c r="M256" i="4"/>
  <c r="L256" i="4"/>
  <c r="K256" i="4"/>
  <c r="J256" i="4"/>
  <c r="I256" i="4"/>
  <c r="H256" i="4"/>
  <c r="G256" i="4"/>
  <c r="F256" i="4"/>
  <c r="M255" i="4"/>
  <c r="L255" i="4"/>
  <c r="K255" i="4"/>
  <c r="J255" i="4"/>
  <c r="I255" i="4"/>
  <c r="H255" i="4"/>
  <c r="G255" i="4"/>
  <c r="F255" i="4"/>
  <c r="M254" i="4"/>
  <c r="L254" i="4"/>
  <c r="K254" i="4"/>
  <c r="J254" i="4"/>
  <c r="I254" i="4"/>
  <c r="H254" i="4"/>
  <c r="G254" i="4"/>
  <c r="F254" i="4"/>
  <c r="M253" i="4"/>
  <c r="L253" i="4"/>
  <c r="K253" i="4"/>
  <c r="J253" i="4"/>
  <c r="I253" i="4"/>
  <c r="H253" i="4"/>
  <c r="G253" i="4"/>
  <c r="F253" i="4"/>
  <c r="M252" i="4"/>
  <c r="L252" i="4"/>
  <c r="K252" i="4"/>
  <c r="J252" i="4"/>
  <c r="I252" i="4"/>
  <c r="H252" i="4"/>
  <c r="G252" i="4"/>
  <c r="F252" i="4"/>
  <c r="M251" i="4"/>
  <c r="L251" i="4"/>
  <c r="K251" i="4"/>
  <c r="J251" i="4"/>
  <c r="I251" i="4"/>
  <c r="H251" i="4"/>
  <c r="G251" i="4"/>
  <c r="F251" i="4"/>
  <c r="M250" i="4"/>
  <c r="L250" i="4"/>
  <c r="K250" i="4"/>
  <c r="J250" i="4"/>
  <c r="I250" i="4"/>
  <c r="H250" i="4"/>
  <c r="G250" i="4"/>
  <c r="F250" i="4"/>
  <c r="M249" i="4"/>
  <c r="L249" i="4"/>
  <c r="K249" i="4"/>
  <c r="J249" i="4"/>
  <c r="I249" i="4"/>
  <c r="H249" i="4"/>
  <c r="G249" i="4"/>
  <c r="F249" i="4"/>
  <c r="M248" i="4"/>
  <c r="L248" i="4"/>
  <c r="K248" i="4"/>
  <c r="J248" i="4"/>
  <c r="I248" i="4"/>
  <c r="H248" i="4"/>
  <c r="G248" i="4"/>
  <c r="F248" i="4"/>
  <c r="M247" i="4"/>
  <c r="L247" i="4"/>
  <c r="K247" i="4"/>
  <c r="J247" i="4"/>
  <c r="I247" i="4"/>
  <c r="H247" i="4"/>
  <c r="G247" i="4"/>
  <c r="F247" i="4"/>
  <c r="M246" i="4"/>
  <c r="L246" i="4"/>
  <c r="K246" i="4"/>
  <c r="J246" i="4"/>
  <c r="I246" i="4"/>
  <c r="H246" i="4"/>
  <c r="G246" i="4"/>
  <c r="F246" i="4"/>
  <c r="M245" i="4"/>
  <c r="L245" i="4"/>
  <c r="K245" i="4"/>
  <c r="J245" i="4"/>
  <c r="I245" i="4"/>
  <c r="H245" i="4"/>
  <c r="G245" i="4"/>
  <c r="F245" i="4"/>
  <c r="M244" i="4"/>
  <c r="L244" i="4"/>
  <c r="K244" i="4"/>
  <c r="J244" i="4"/>
  <c r="I244" i="4"/>
  <c r="H244" i="4"/>
  <c r="G244" i="4"/>
  <c r="F244" i="4"/>
  <c r="M243" i="4"/>
  <c r="L243" i="4"/>
  <c r="K243" i="4"/>
  <c r="J243" i="4"/>
  <c r="I243" i="4"/>
  <c r="H243" i="4"/>
  <c r="G243" i="4"/>
  <c r="F243" i="4"/>
  <c r="M242" i="4"/>
  <c r="L242" i="4"/>
  <c r="K242" i="4"/>
  <c r="J242" i="4"/>
  <c r="I242" i="4"/>
  <c r="H242" i="4"/>
  <c r="G242" i="4"/>
  <c r="F242" i="4"/>
  <c r="M241" i="4"/>
  <c r="L241" i="4"/>
  <c r="K241" i="4"/>
  <c r="J241" i="4"/>
  <c r="I241" i="4"/>
  <c r="H241" i="4"/>
  <c r="G241" i="4"/>
  <c r="F241" i="4"/>
  <c r="M240" i="4"/>
  <c r="L240" i="4"/>
  <c r="K240" i="4"/>
  <c r="J240" i="4"/>
  <c r="I240" i="4"/>
  <c r="H240" i="4"/>
  <c r="G240" i="4"/>
  <c r="F240" i="4"/>
  <c r="M239" i="4"/>
  <c r="L239" i="4"/>
  <c r="K239" i="4"/>
  <c r="J239" i="4"/>
  <c r="I239" i="4"/>
  <c r="H239" i="4"/>
  <c r="G239" i="4"/>
  <c r="F239" i="4"/>
  <c r="M238" i="4"/>
  <c r="L238" i="4"/>
  <c r="K238" i="4"/>
  <c r="J238" i="4"/>
  <c r="I238" i="4"/>
  <c r="H238" i="4"/>
  <c r="G238" i="4"/>
  <c r="F238" i="4"/>
  <c r="M237" i="4"/>
  <c r="L237" i="4"/>
  <c r="K237" i="4"/>
  <c r="J237" i="4"/>
  <c r="I237" i="4"/>
  <c r="H237" i="4"/>
  <c r="G237" i="4"/>
  <c r="F237" i="4"/>
  <c r="M236" i="4"/>
  <c r="L236" i="4"/>
  <c r="K236" i="4"/>
  <c r="J236" i="4"/>
  <c r="I236" i="4"/>
  <c r="H236" i="4"/>
  <c r="G236" i="4"/>
  <c r="F236" i="4"/>
  <c r="M235" i="4"/>
  <c r="L235" i="4"/>
  <c r="K235" i="4"/>
  <c r="J235" i="4"/>
  <c r="I235" i="4"/>
  <c r="H235" i="4"/>
  <c r="G235" i="4"/>
  <c r="F235" i="4"/>
  <c r="M234" i="4"/>
  <c r="L234" i="4"/>
  <c r="K234" i="4"/>
  <c r="J234" i="4"/>
  <c r="I234" i="4"/>
  <c r="H234" i="4"/>
  <c r="G234" i="4"/>
  <c r="F234" i="4"/>
  <c r="M233" i="4"/>
  <c r="L233" i="4"/>
  <c r="K233" i="4"/>
  <c r="J233" i="4"/>
  <c r="I233" i="4"/>
  <c r="H233" i="4"/>
  <c r="G233" i="4"/>
  <c r="F233" i="4"/>
  <c r="M232" i="4"/>
  <c r="L232" i="4"/>
  <c r="K232" i="4"/>
  <c r="J232" i="4"/>
  <c r="I232" i="4"/>
  <c r="H232" i="4"/>
  <c r="G232" i="4"/>
  <c r="F232" i="4"/>
  <c r="M231" i="4"/>
  <c r="L231" i="4"/>
  <c r="K231" i="4"/>
  <c r="J231" i="4"/>
  <c r="I231" i="4"/>
  <c r="H231" i="4"/>
  <c r="G231" i="4"/>
  <c r="F231" i="4"/>
  <c r="M230" i="4"/>
  <c r="L230" i="4"/>
  <c r="K230" i="4"/>
  <c r="J230" i="4"/>
  <c r="I230" i="4"/>
  <c r="H230" i="4"/>
  <c r="G230" i="4"/>
  <c r="F230" i="4"/>
  <c r="M229" i="4"/>
  <c r="L229" i="4"/>
  <c r="K229" i="4"/>
  <c r="J229" i="4"/>
  <c r="I229" i="4"/>
  <c r="H229" i="4"/>
  <c r="G229" i="4"/>
  <c r="F229" i="4"/>
  <c r="M228" i="4"/>
  <c r="L228" i="4"/>
  <c r="K228" i="4"/>
  <c r="J228" i="4"/>
  <c r="I228" i="4"/>
  <c r="H228" i="4"/>
  <c r="G228" i="4"/>
  <c r="F228" i="4"/>
  <c r="M227" i="4"/>
  <c r="L227" i="4"/>
  <c r="K227" i="4"/>
  <c r="J227" i="4"/>
  <c r="I227" i="4"/>
  <c r="H227" i="4"/>
  <c r="G227" i="4"/>
  <c r="F227" i="4"/>
  <c r="M226" i="4"/>
  <c r="L226" i="4"/>
  <c r="K226" i="4"/>
  <c r="J226" i="4"/>
  <c r="I226" i="4"/>
  <c r="H226" i="4"/>
  <c r="G226" i="4"/>
  <c r="F226" i="4"/>
  <c r="M225" i="4"/>
  <c r="L225" i="4"/>
  <c r="K225" i="4"/>
  <c r="J225" i="4"/>
  <c r="I225" i="4"/>
  <c r="H225" i="4"/>
  <c r="G225" i="4"/>
  <c r="F225" i="4"/>
  <c r="M224" i="4"/>
  <c r="L224" i="4"/>
  <c r="K224" i="4"/>
  <c r="J224" i="4"/>
  <c r="I224" i="4"/>
  <c r="H224" i="4"/>
  <c r="G224" i="4"/>
  <c r="F224" i="4"/>
  <c r="M223" i="4"/>
  <c r="L223" i="4"/>
  <c r="K223" i="4"/>
  <c r="J223" i="4"/>
  <c r="I223" i="4"/>
  <c r="H223" i="4"/>
  <c r="G223" i="4"/>
  <c r="F223" i="4"/>
  <c r="M222" i="4"/>
  <c r="L222" i="4"/>
  <c r="K222" i="4"/>
  <c r="J222" i="4"/>
  <c r="I222" i="4"/>
  <c r="H222" i="4"/>
  <c r="G222" i="4"/>
  <c r="F222" i="4"/>
  <c r="M221" i="4"/>
  <c r="L221" i="4"/>
  <c r="K221" i="4"/>
  <c r="J221" i="4"/>
  <c r="I221" i="4"/>
  <c r="H221" i="4"/>
  <c r="G221" i="4"/>
  <c r="F221" i="4"/>
  <c r="M220" i="4"/>
  <c r="L220" i="4"/>
  <c r="K220" i="4"/>
  <c r="J220" i="4"/>
  <c r="I220" i="4"/>
  <c r="H220" i="4"/>
  <c r="G220" i="4"/>
  <c r="F220" i="4"/>
  <c r="M219" i="4"/>
  <c r="L219" i="4"/>
  <c r="K219" i="4"/>
  <c r="J219" i="4"/>
  <c r="I219" i="4"/>
  <c r="H219" i="4"/>
  <c r="G219" i="4"/>
  <c r="F219" i="4"/>
  <c r="M218" i="4"/>
  <c r="L218" i="4"/>
  <c r="K218" i="4"/>
  <c r="J218" i="4"/>
  <c r="I218" i="4"/>
  <c r="H218" i="4"/>
  <c r="G218" i="4"/>
  <c r="F218" i="4"/>
  <c r="M217" i="4"/>
  <c r="L217" i="4"/>
  <c r="K217" i="4"/>
  <c r="J217" i="4"/>
  <c r="I217" i="4"/>
  <c r="H217" i="4"/>
  <c r="G217" i="4"/>
  <c r="F217" i="4"/>
  <c r="M216" i="4"/>
  <c r="L216" i="4"/>
  <c r="K216" i="4"/>
  <c r="J216" i="4"/>
  <c r="I216" i="4"/>
  <c r="H216" i="4"/>
  <c r="G216" i="4"/>
  <c r="F216" i="4"/>
  <c r="M215" i="4"/>
  <c r="L215" i="4"/>
  <c r="K215" i="4"/>
  <c r="J215" i="4"/>
  <c r="I215" i="4"/>
  <c r="H215" i="4"/>
  <c r="G215" i="4"/>
  <c r="F215" i="4"/>
  <c r="M214" i="4"/>
  <c r="L214" i="4"/>
  <c r="K214" i="4"/>
  <c r="J214" i="4"/>
  <c r="I214" i="4"/>
  <c r="H214" i="4"/>
  <c r="G214" i="4"/>
  <c r="F214" i="4"/>
  <c r="M213" i="4"/>
  <c r="L213" i="4"/>
  <c r="K213" i="4"/>
  <c r="J213" i="4"/>
  <c r="I213" i="4"/>
  <c r="H213" i="4"/>
  <c r="G213" i="4"/>
  <c r="F213" i="4"/>
  <c r="M212" i="4"/>
  <c r="L212" i="4"/>
  <c r="K212" i="4"/>
  <c r="J212" i="4"/>
  <c r="I212" i="4"/>
  <c r="H212" i="4"/>
  <c r="G212" i="4"/>
  <c r="F212" i="4"/>
  <c r="M211" i="4"/>
  <c r="L211" i="4"/>
  <c r="K211" i="4"/>
  <c r="J211" i="4"/>
  <c r="I211" i="4"/>
  <c r="H211" i="4"/>
  <c r="G211" i="4"/>
  <c r="F211" i="4"/>
  <c r="M210" i="4"/>
  <c r="L210" i="4"/>
  <c r="K210" i="4"/>
  <c r="J210" i="4"/>
  <c r="I210" i="4"/>
  <c r="H210" i="4"/>
  <c r="G210" i="4"/>
  <c r="F210" i="4"/>
  <c r="M209" i="4"/>
  <c r="L209" i="4"/>
  <c r="K209" i="4"/>
  <c r="J209" i="4"/>
  <c r="I209" i="4"/>
  <c r="H209" i="4"/>
  <c r="G209" i="4"/>
  <c r="F209" i="4"/>
  <c r="M208" i="4"/>
  <c r="L208" i="4"/>
  <c r="K208" i="4"/>
  <c r="J208" i="4"/>
  <c r="I208" i="4"/>
  <c r="H208" i="4"/>
  <c r="G208" i="4"/>
  <c r="F208" i="4"/>
  <c r="M207" i="4"/>
  <c r="L207" i="4"/>
  <c r="K207" i="4"/>
  <c r="J207" i="4"/>
  <c r="I207" i="4"/>
  <c r="H207" i="4"/>
  <c r="G207" i="4"/>
  <c r="F207" i="4"/>
  <c r="M206" i="4"/>
  <c r="L206" i="4"/>
  <c r="K206" i="4"/>
  <c r="J206" i="4"/>
  <c r="I206" i="4"/>
  <c r="H206" i="4"/>
  <c r="G206" i="4"/>
  <c r="F206" i="4"/>
  <c r="M205" i="4"/>
  <c r="L205" i="4"/>
  <c r="K205" i="4"/>
  <c r="J205" i="4"/>
  <c r="I205" i="4"/>
  <c r="H205" i="4"/>
  <c r="G205" i="4"/>
  <c r="F205" i="4"/>
  <c r="M204" i="4"/>
  <c r="L204" i="4"/>
  <c r="K204" i="4"/>
  <c r="J204" i="4"/>
  <c r="I204" i="4"/>
  <c r="H204" i="4"/>
  <c r="G204" i="4"/>
  <c r="F204" i="4"/>
  <c r="M203" i="4"/>
  <c r="L203" i="4"/>
  <c r="K203" i="4"/>
  <c r="J203" i="4"/>
  <c r="I203" i="4"/>
  <c r="H203" i="4"/>
  <c r="G203" i="4"/>
  <c r="F203" i="4"/>
  <c r="M202" i="4"/>
  <c r="L202" i="4"/>
  <c r="K202" i="4"/>
  <c r="J202" i="4"/>
  <c r="I202" i="4"/>
  <c r="H202" i="4"/>
  <c r="G202" i="4"/>
  <c r="F202" i="4"/>
  <c r="M201" i="4"/>
  <c r="L201" i="4"/>
  <c r="K201" i="4"/>
  <c r="J201" i="4"/>
  <c r="I201" i="4"/>
  <c r="H201" i="4"/>
  <c r="G201" i="4"/>
  <c r="F201" i="4"/>
  <c r="M200" i="4"/>
  <c r="L200" i="4"/>
  <c r="K200" i="4"/>
  <c r="J200" i="4"/>
  <c r="I200" i="4"/>
  <c r="H200" i="4"/>
  <c r="G200" i="4"/>
  <c r="F200" i="4"/>
  <c r="M199" i="4"/>
  <c r="L199" i="4"/>
  <c r="K199" i="4"/>
  <c r="J199" i="4"/>
  <c r="I199" i="4"/>
  <c r="H199" i="4"/>
  <c r="G199" i="4"/>
  <c r="F199" i="4"/>
  <c r="M198" i="4"/>
  <c r="L198" i="4"/>
  <c r="K198" i="4"/>
  <c r="J198" i="4"/>
  <c r="I198" i="4"/>
  <c r="H198" i="4"/>
  <c r="G198" i="4"/>
  <c r="F198" i="4"/>
  <c r="M197" i="4"/>
  <c r="L197" i="4"/>
  <c r="K197" i="4"/>
  <c r="J197" i="4"/>
  <c r="I197" i="4"/>
  <c r="H197" i="4"/>
  <c r="G197" i="4"/>
  <c r="F197" i="4"/>
  <c r="M196" i="4"/>
  <c r="L196" i="4"/>
  <c r="K196" i="4"/>
  <c r="J196" i="4"/>
  <c r="I196" i="4"/>
  <c r="H196" i="4"/>
  <c r="G196" i="4"/>
  <c r="F196" i="4"/>
  <c r="M195" i="4"/>
  <c r="L195" i="4"/>
  <c r="K195" i="4"/>
  <c r="J195" i="4"/>
  <c r="I195" i="4"/>
  <c r="H195" i="4"/>
  <c r="G195" i="4"/>
  <c r="F195" i="4"/>
  <c r="M194" i="4"/>
  <c r="L194" i="4"/>
  <c r="K194" i="4"/>
  <c r="J194" i="4"/>
  <c r="I194" i="4"/>
  <c r="H194" i="4"/>
  <c r="G194" i="4"/>
  <c r="F194" i="4"/>
  <c r="M193" i="4"/>
  <c r="L193" i="4"/>
  <c r="K193" i="4"/>
  <c r="J193" i="4"/>
  <c r="I193" i="4"/>
  <c r="H193" i="4"/>
  <c r="G193" i="4"/>
  <c r="F193" i="4"/>
  <c r="M192" i="4"/>
  <c r="L192" i="4"/>
  <c r="K192" i="4"/>
  <c r="J192" i="4"/>
  <c r="I192" i="4"/>
  <c r="H192" i="4"/>
  <c r="G192" i="4"/>
  <c r="F192" i="4"/>
  <c r="M191" i="4"/>
  <c r="L191" i="4"/>
  <c r="K191" i="4"/>
  <c r="J191" i="4"/>
  <c r="I191" i="4"/>
  <c r="H191" i="4"/>
  <c r="G191" i="4"/>
  <c r="F191" i="4"/>
  <c r="M190" i="4"/>
  <c r="L190" i="4"/>
  <c r="K190" i="4"/>
  <c r="J190" i="4"/>
  <c r="I190" i="4"/>
  <c r="H190" i="4"/>
  <c r="G190" i="4"/>
  <c r="F190" i="4"/>
  <c r="M189" i="4"/>
  <c r="L189" i="4"/>
  <c r="K189" i="4"/>
  <c r="J189" i="4"/>
  <c r="I189" i="4"/>
  <c r="H189" i="4"/>
  <c r="G189" i="4"/>
  <c r="F189" i="4"/>
  <c r="M188" i="4"/>
  <c r="L188" i="4"/>
  <c r="K188" i="4"/>
  <c r="J188" i="4"/>
  <c r="I188" i="4"/>
  <c r="H188" i="4"/>
  <c r="G188" i="4"/>
  <c r="F188" i="4"/>
  <c r="M187" i="4"/>
  <c r="L187" i="4"/>
  <c r="K187" i="4"/>
  <c r="J187" i="4"/>
  <c r="I187" i="4"/>
  <c r="H187" i="4"/>
  <c r="G187" i="4"/>
  <c r="F187" i="4"/>
  <c r="M186" i="4"/>
  <c r="L186" i="4"/>
  <c r="K186" i="4"/>
  <c r="J186" i="4"/>
  <c r="I186" i="4"/>
  <c r="H186" i="4"/>
  <c r="G186" i="4"/>
  <c r="F186" i="4"/>
  <c r="M185" i="4"/>
  <c r="L185" i="4"/>
  <c r="K185" i="4"/>
  <c r="J185" i="4"/>
  <c r="I185" i="4"/>
  <c r="H185" i="4"/>
  <c r="G185" i="4"/>
  <c r="F185" i="4"/>
  <c r="M184" i="4"/>
  <c r="L184" i="4"/>
  <c r="K184" i="4"/>
  <c r="J184" i="4"/>
  <c r="I184" i="4"/>
  <c r="H184" i="4"/>
  <c r="G184" i="4"/>
  <c r="F184" i="4"/>
  <c r="M183" i="4"/>
  <c r="L183" i="4"/>
  <c r="K183" i="4"/>
  <c r="J183" i="4"/>
  <c r="I183" i="4"/>
  <c r="H183" i="4"/>
  <c r="G183" i="4"/>
  <c r="F183" i="4"/>
  <c r="M182" i="4"/>
  <c r="L182" i="4"/>
  <c r="K182" i="4"/>
  <c r="J182" i="4"/>
  <c r="I182" i="4"/>
  <c r="H182" i="4"/>
  <c r="G182" i="4"/>
  <c r="F182" i="4"/>
  <c r="M181" i="4"/>
  <c r="L181" i="4"/>
  <c r="K181" i="4"/>
  <c r="J181" i="4"/>
  <c r="I181" i="4"/>
  <c r="H181" i="4"/>
  <c r="G181" i="4"/>
  <c r="F181" i="4"/>
  <c r="M180" i="4"/>
  <c r="L180" i="4"/>
  <c r="K180" i="4"/>
  <c r="J180" i="4"/>
  <c r="I180" i="4"/>
  <c r="H180" i="4"/>
  <c r="G180" i="4"/>
  <c r="F180" i="4"/>
  <c r="M179" i="4"/>
  <c r="L179" i="4"/>
  <c r="K179" i="4"/>
  <c r="J179" i="4"/>
  <c r="I179" i="4"/>
  <c r="H179" i="4"/>
  <c r="G179" i="4"/>
  <c r="F179" i="4"/>
  <c r="M178" i="4"/>
  <c r="L178" i="4"/>
  <c r="K178" i="4"/>
  <c r="J178" i="4"/>
  <c r="I178" i="4"/>
  <c r="H178" i="4"/>
  <c r="G178" i="4"/>
  <c r="F178" i="4"/>
  <c r="M177" i="4"/>
  <c r="L177" i="4"/>
  <c r="K177" i="4"/>
  <c r="J177" i="4"/>
  <c r="I177" i="4"/>
  <c r="H177" i="4"/>
  <c r="G177" i="4"/>
  <c r="F177" i="4"/>
  <c r="M176" i="4"/>
  <c r="L176" i="4"/>
  <c r="K176" i="4"/>
  <c r="J176" i="4"/>
  <c r="I176" i="4"/>
  <c r="H176" i="4"/>
  <c r="G176" i="4"/>
  <c r="F176" i="4"/>
  <c r="M175" i="4"/>
  <c r="L175" i="4"/>
  <c r="K175" i="4"/>
  <c r="J175" i="4"/>
  <c r="I175" i="4"/>
  <c r="H175" i="4"/>
  <c r="G175" i="4"/>
  <c r="F175" i="4"/>
  <c r="M174" i="4"/>
  <c r="L174" i="4"/>
  <c r="K174" i="4"/>
  <c r="J174" i="4"/>
  <c r="I174" i="4"/>
  <c r="H174" i="4"/>
  <c r="G174" i="4"/>
  <c r="F174" i="4"/>
  <c r="M173" i="4"/>
  <c r="L173" i="4"/>
  <c r="K173" i="4"/>
  <c r="J173" i="4"/>
  <c r="I173" i="4"/>
  <c r="H173" i="4"/>
  <c r="G173" i="4"/>
  <c r="F173" i="4"/>
  <c r="M172" i="4"/>
  <c r="L172" i="4"/>
  <c r="K172" i="4"/>
  <c r="J172" i="4"/>
  <c r="I172" i="4"/>
  <c r="H172" i="4"/>
  <c r="G172" i="4"/>
  <c r="F172" i="4"/>
  <c r="M171" i="4"/>
  <c r="L171" i="4"/>
  <c r="K171" i="4"/>
  <c r="J171" i="4"/>
  <c r="I171" i="4"/>
  <c r="H171" i="4"/>
  <c r="G171" i="4"/>
  <c r="F171" i="4"/>
  <c r="M170" i="4"/>
  <c r="L170" i="4"/>
  <c r="K170" i="4"/>
  <c r="J170" i="4"/>
  <c r="I170" i="4"/>
  <c r="H170" i="4"/>
  <c r="G170" i="4"/>
  <c r="F170" i="4"/>
  <c r="M169" i="4"/>
  <c r="L169" i="4"/>
  <c r="K169" i="4"/>
  <c r="J169" i="4"/>
  <c r="I169" i="4"/>
  <c r="H169" i="4"/>
  <c r="G169" i="4"/>
  <c r="F169" i="4"/>
  <c r="M168" i="4"/>
  <c r="L168" i="4"/>
  <c r="K168" i="4"/>
  <c r="J168" i="4"/>
  <c r="I168" i="4"/>
  <c r="H168" i="4"/>
  <c r="G168" i="4"/>
  <c r="F168" i="4"/>
  <c r="M167" i="4"/>
  <c r="L167" i="4"/>
  <c r="K167" i="4"/>
  <c r="J167" i="4"/>
  <c r="I167" i="4"/>
  <c r="H167" i="4"/>
  <c r="G167" i="4"/>
  <c r="F167" i="4"/>
  <c r="M166" i="4"/>
  <c r="L166" i="4"/>
  <c r="K166" i="4"/>
  <c r="J166" i="4"/>
  <c r="I166" i="4"/>
  <c r="H166" i="4"/>
  <c r="G166" i="4"/>
  <c r="F166" i="4"/>
  <c r="M165" i="4"/>
  <c r="L165" i="4"/>
  <c r="K165" i="4"/>
  <c r="J165" i="4"/>
  <c r="I165" i="4"/>
  <c r="H165" i="4"/>
  <c r="G165" i="4"/>
  <c r="F165" i="4"/>
  <c r="M164" i="4"/>
  <c r="L164" i="4"/>
  <c r="K164" i="4"/>
  <c r="J164" i="4"/>
  <c r="I164" i="4"/>
  <c r="H164" i="4"/>
  <c r="G164" i="4"/>
  <c r="F164" i="4"/>
  <c r="M163" i="4"/>
  <c r="L163" i="4"/>
  <c r="K163" i="4"/>
  <c r="J163" i="4"/>
  <c r="I163" i="4"/>
  <c r="H163" i="4"/>
  <c r="G163" i="4"/>
  <c r="F163" i="4"/>
  <c r="M162" i="4"/>
  <c r="L162" i="4"/>
  <c r="K162" i="4"/>
  <c r="J162" i="4"/>
  <c r="I162" i="4"/>
  <c r="H162" i="4"/>
  <c r="G162" i="4"/>
  <c r="F162" i="4"/>
  <c r="M161" i="4"/>
  <c r="L161" i="4"/>
  <c r="K161" i="4"/>
  <c r="J161" i="4"/>
  <c r="I161" i="4"/>
  <c r="H161" i="4"/>
  <c r="G161" i="4"/>
  <c r="F161" i="4"/>
  <c r="M160" i="4"/>
  <c r="L160" i="4"/>
  <c r="K160" i="4"/>
  <c r="J160" i="4"/>
  <c r="I160" i="4"/>
  <c r="H160" i="4"/>
  <c r="G160" i="4"/>
  <c r="F160" i="4"/>
  <c r="M159" i="4"/>
  <c r="L159" i="4"/>
  <c r="K159" i="4"/>
  <c r="J159" i="4"/>
  <c r="I159" i="4"/>
  <c r="H159" i="4"/>
  <c r="G159" i="4"/>
  <c r="F159" i="4"/>
  <c r="M158" i="4"/>
  <c r="L158" i="4"/>
  <c r="K158" i="4"/>
  <c r="J158" i="4"/>
  <c r="I158" i="4"/>
  <c r="H158" i="4"/>
  <c r="G158" i="4"/>
  <c r="F158" i="4"/>
  <c r="M157" i="4"/>
  <c r="L157" i="4"/>
  <c r="K157" i="4"/>
  <c r="J157" i="4"/>
  <c r="I157" i="4"/>
  <c r="H157" i="4"/>
  <c r="G157" i="4"/>
  <c r="F157" i="4"/>
  <c r="M156" i="4"/>
  <c r="L156" i="4"/>
  <c r="K156" i="4"/>
  <c r="J156" i="4"/>
  <c r="I156" i="4"/>
  <c r="H156" i="4"/>
  <c r="G156" i="4"/>
  <c r="F156" i="4"/>
  <c r="M155" i="4"/>
  <c r="L155" i="4"/>
  <c r="K155" i="4"/>
  <c r="J155" i="4"/>
  <c r="I155" i="4"/>
  <c r="H155" i="4"/>
  <c r="G155" i="4"/>
  <c r="F155" i="4"/>
  <c r="M154" i="4"/>
  <c r="L154" i="4"/>
  <c r="K154" i="4"/>
  <c r="J154" i="4"/>
  <c r="I154" i="4"/>
  <c r="H154" i="4"/>
  <c r="G154" i="4"/>
  <c r="F154" i="4"/>
  <c r="M153" i="4"/>
  <c r="L153" i="4"/>
  <c r="K153" i="4"/>
  <c r="J153" i="4"/>
  <c r="I153" i="4"/>
  <c r="H153" i="4"/>
  <c r="G153" i="4"/>
  <c r="F153" i="4"/>
  <c r="M152" i="4"/>
  <c r="L152" i="4"/>
  <c r="K152" i="4"/>
  <c r="J152" i="4"/>
  <c r="I152" i="4"/>
  <c r="H152" i="4"/>
  <c r="G152" i="4"/>
  <c r="F152" i="4"/>
  <c r="M151" i="4"/>
  <c r="L151" i="4"/>
  <c r="K151" i="4"/>
  <c r="J151" i="4"/>
  <c r="I151" i="4"/>
  <c r="H151" i="4"/>
  <c r="G151" i="4"/>
  <c r="F151" i="4"/>
  <c r="M150" i="4"/>
  <c r="L150" i="4"/>
  <c r="K150" i="4"/>
  <c r="J150" i="4"/>
  <c r="I150" i="4"/>
  <c r="H150" i="4"/>
  <c r="G150" i="4"/>
  <c r="F150" i="4"/>
  <c r="M149" i="4"/>
  <c r="L149" i="4"/>
  <c r="K149" i="4"/>
  <c r="J149" i="4"/>
  <c r="I149" i="4"/>
  <c r="H149" i="4"/>
  <c r="G149" i="4"/>
  <c r="F149" i="4"/>
  <c r="M148" i="4"/>
  <c r="L148" i="4"/>
  <c r="K148" i="4"/>
  <c r="J148" i="4"/>
  <c r="I148" i="4"/>
  <c r="H148" i="4"/>
  <c r="G148" i="4"/>
  <c r="F148" i="4"/>
  <c r="M147" i="4"/>
  <c r="L147" i="4"/>
  <c r="K147" i="4"/>
  <c r="J147" i="4"/>
  <c r="I147" i="4"/>
  <c r="H147" i="4"/>
  <c r="G147" i="4"/>
  <c r="F147" i="4"/>
  <c r="M146" i="4"/>
  <c r="L146" i="4"/>
  <c r="K146" i="4"/>
  <c r="J146" i="4"/>
  <c r="I146" i="4"/>
  <c r="H146" i="4"/>
  <c r="G146" i="4"/>
  <c r="F146" i="4"/>
  <c r="M145" i="4"/>
  <c r="L145" i="4"/>
  <c r="K145" i="4"/>
  <c r="J145" i="4"/>
  <c r="I145" i="4"/>
  <c r="H145" i="4"/>
  <c r="G145" i="4"/>
  <c r="F145" i="4"/>
  <c r="M144" i="4"/>
  <c r="L144" i="4"/>
  <c r="K144" i="4"/>
  <c r="J144" i="4"/>
  <c r="I144" i="4"/>
  <c r="H144" i="4"/>
  <c r="G144" i="4"/>
  <c r="F144" i="4"/>
  <c r="M143" i="4"/>
  <c r="L143" i="4"/>
  <c r="K143" i="4"/>
  <c r="J143" i="4"/>
  <c r="I143" i="4"/>
  <c r="H143" i="4"/>
  <c r="G143" i="4"/>
  <c r="F143" i="4"/>
  <c r="M142" i="4"/>
  <c r="L142" i="4"/>
  <c r="K142" i="4"/>
  <c r="J142" i="4"/>
  <c r="I142" i="4"/>
  <c r="H142" i="4"/>
  <c r="G142" i="4"/>
  <c r="F142" i="4"/>
  <c r="M141" i="4"/>
  <c r="L141" i="4"/>
  <c r="K141" i="4"/>
  <c r="J141" i="4"/>
  <c r="I141" i="4"/>
  <c r="H141" i="4"/>
  <c r="G141" i="4"/>
  <c r="F141" i="4"/>
  <c r="M140" i="4"/>
  <c r="L140" i="4"/>
  <c r="K140" i="4"/>
  <c r="J140" i="4"/>
  <c r="I140" i="4"/>
  <c r="H140" i="4"/>
  <c r="G140" i="4"/>
  <c r="F140" i="4"/>
  <c r="M139" i="4"/>
  <c r="L139" i="4"/>
  <c r="K139" i="4"/>
  <c r="J139" i="4"/>
  <c r="I139" i="4"/>
  <c r="H139" i="4"/>
  <c r="G139" i="4"/>
  <c r="F139" i="4"/>
  <c r="M138" i="4"/>
  <c r="L138" i="4"/>
  <c r="K138" i="4"/>
  <c r="J138" i="4"/>
  <c r="I138" i="4"/>
  <c r="H138" i="4"/>
  <c r="G138" i="4"/>
  <c r="F138" i="4"/>
  <c r="M137" i="4"/>
  <c r="L137" i="4"/>
  <c r="K137" i="4"/>
  <c r="J137" i="4"/>
  <c r="I137" i="4"/>
  <c r="H137" i="4"/>
  <c r="G137" i="4"/>
  <c r="F137" i="4"/>
  <c r="M136" i="4"/>
  <c r="L136" i="4"/>
  <c r="K136" i="4"/>
  <c r="J136" i="4"/>
  <c r="I136" i="4"/>
  <c r="H136" i="4"/>
  <c r="G136" i="4"/>
  <c r="F136" i="4"/>
  <c r="M135" i="4"/>
  <c r="L135" i="4"/>
  <c r="K135" i="4"/>
  <c r="J135" i="4"/>
  <c r="I135" i="4"/>
  <c r="H135" i="4"/>
  <c r="G135" i="4"/>
  <c r="F135" i="4"/>
  <c r="M134" i="4"/>
  <c r="L134" i="4"/>
  <c r="K134" i="4"/>
  <c r="J134" i="4"/>
  <c r="I134" i="4"/>
  <c r="H134" i="4"/>
  <c r="G134" i="4"/>
  <c r="F134" i="4"/>
  <c r="M133" i="4"/>
  <c r="L133" i="4"/>
  <c r="K133" i="4"/>
  <c r="J133" i="4"/>
  <c r="I133" i="4"/>
  <c r="H133" i="4"/>
  <c r="G133" i="4"/>
  <c r="F133" i="4"/>
  <c r="M132" i="4"/>
  <c r="L132" i="4"/>
  <c r="K132" i="4"/>
  <c r="J132" i="4"/>
  <c r="I132" i="4"/>
  <c r="H132" i="4"/>
  <c r="G132" i="4"/>
  <c r="F132" i="4"/>
  <c r="M131" i="4"/>
  <c r="L131" i="4"/>
  <c r="K131" i="4"/>
  <c r="J131" i="4"/>
  <c r="I131" i="4"/>
  <c r="H131" i="4"/>
  <c r="G131" i="4"/>
  <c r="F131" i="4"/>
  <c r="M130" i="4"/>
  <c r="L130" i="4"/>
  <c r="K130" i="4"/>
  <c r="J130" i="4"/>
  <c r="I130" i="4"/>
  <c r="H130" i="4"/>
  <c r="G130" i="4"/>
  <c r="F130" i="4"/>
  <c r="M129" i="4"/>
  <c r="L129" i="4"/>
  <c r="K129" i="4"/>
  <c r="J129" i="4"/>
  <c r="I129" i="4"/>
  <c r="H129" i="4"/>
  <c r="G129" i="4"/>
  <c r="F129" i="4"/>
  <c r="M128" i="4"/>
  <c r="L128" i="4"/>
  <c r="K128" i="4"/>
  <c r="J128" i="4"/>
  <c r="I128" i="4"/>
  <c r="H128" i="4"/>
  <c r="G128" i="4"/>
  <c r="F128" i="4"/>
  <c r="M127" i="4"/>
  <c r="L127" i="4"/>
  <c r="K127" i="4"/>
  <c r="J127" i="4"/>
  <c r="I127" i="4"/>
  <c r="H127" i="4"/>
  <c r="G127" i="4"/>
  <c r="F127" i="4"/>
  <c r="M126" i="4"/>
  <c r="L126" i="4"/>
  <c r="K126" i="4"/>
  <c r="J126" i="4"/>
  <c r="I126" i="4"/>
  <c r="H126" i="4"/>
  <c r="G126" i="4"/>
  <c r="F126" i="4"/>
  <c r="M125" i="4"/>
  <c r="L125" i="4"/>
  <c r="K125" i="4"/>
  <c r="J125" i="4"/>
  <c r="I125" i="4"/>
  <c r="H125" i="4"/>
  <c r="G125" i="4"/>
  <c r="F125" i="4"/>
  <c r="M124" i="4"/>
  <c r="L124" i="4"/>
  <c r="K124" i="4"/>
  <c r="J124" i="4"/>
  <c r="I124" i="4"/>
  <c r="H124" i="4"/>
  <c r="G124" i="4"/>
  <c r="F124" i="4"/>
  <c r="M123" i="4"/>
  <c r="L123" i="4"/>
  <c r="K123" i="4"/>
  <c r="J123" i="4"/>
  <c r="I123" i="4"/>
  <c r="H123" i="4"/>
  <c r="G123" i="4"/>
  <c r="F123" i="4"/>
  <c r="M122" i="4"/>
  <c r="L122" i="4"/>
  <c r="K122" i="4"/>
  <c r="J122" i="4"/>
  <c r="I122" i="4"/>
  <c r="H122" i="4"/>
  <c r="G122" i="4"/>
  <c r="F122" i="4"/>
  <c r="M121" i="4"/>
  <c r="L121" i="4"/>
  <c r="K121" i="4"/>
  <c r="J121" i="4"/>
  <c r="I121" i="4"/>
  <c r="H121" i="4"/>
  <c r="G121" i="4"/>
  <c r="F121" i="4"/>
  <c r="M120" i="4"/>
  <c r="L120" i="4"/>
  <c r="K120" i="4"/>
  <c r="J120" i="4"/>
  <c r="I120" i="4"/>
  <c r="H120" i="4"/>
  <c r="G120" i="4"/>
  <c r="F120" i="4"/>
  <c r="M119" i="4"/>
  <c r="L119" i="4"/>
  <c r="K119" i="4"/>
  <c r="J119" i="4"/>
  <c r="I119" i="4"/>
  <c r="H119" i="4"/>
  <c r="G119" i="4"/>
  <c r="F119" i="4"/>
  <c r="M118" i="4"/>
  <c r="L118" i="4"/>
  <c r="K118" i="4"/>
  <c r="J118" i="4"/>
  <c r="I118" i="4"/>
  <c r="H118" i="4"/>
  <c r="G118" i="4"/>
  <c r="F118" i="4"/>
  <c r="M117" i="4"/>
  <c r="L117" i="4"/>
  <c r="K117" i="4"/>
  <c r="J117" i="4"/>
  <c r="I117" i="4"/>
  <c r="H117" i="4"/>
  <c r="G117" i="4"/>
  <c r="F117" i="4"/>
  <c r="M116" i="4"/>
  <c r="L116" i="4"/>
  <c r="K116" i="4"/>
  <c r="J116" i="4"/>
  <c r="I116" i="4"/>
  <c r="H116" i="4"/>
  <c r="G116" i="4"/>
  <c r="F116" i="4"/>
  <c r="M115" i="4"/>
  <c r="L115" i="4"/>
  <c r="K115" i="4"/>
  <c r="J115" i="4"/>
  <c r="I115" i="4"/>
  <c r="H115" i="4"/>
  <c r="G115" i="4"/>
  <c r="F115" i="4"/>
  <c r="M114" i="4"/>
  <c r="L114" i="4"/>
  <c r="K114" i="4"/>
  <c r="J114" i="4"/>
  <c r="I114" i="4"/>
  <c r="H114" i="4"/>
  <c r="G114" i="4"/>
  <c r="F114" i="4"/>
  <c r="M113" i="4"/>
  <c r="L113" i="4"/>
  <c r="K113" i="4"/>
  <c r="J113" i="4"/>
  <c r="I113" i="4"/>
  <c r="H113" i="4"/>
  <c r="G113" i="4"/>
  <c r="F113" i="4"/>
  <c r="M112" i="4"/>
  <c r="L112" i="4"/>
  <c r="K112" i="4"/>
  <c r="J112" i="4"/>
  <c r="I112" i="4"/>
  <c r="H112" i="4"/>
  <c r="G112" i="4"/>
  <c r="F112" i="4"/>
  <c r="M111" i="4"/>
  <c r="L111" i="4"/>
  <c r="K111" i="4"/>
  <c r="J111" i="4"/>
  <c r="I111" i="4"/>
  <c r="H111" i="4"/>
  <c r="G111" i="4"/>
  <c r="F11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6" i="4"/>
  <c r="L106" i="4"/>
  <c r="K106" i="4"/>
  <c r="J106" i="4"/>
  <c r="I106" i="4"/>
  <c r="H106" i="4"/>
  <c r="G106" i="4"/>
  <c r="F106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M102" i="4"/>
  <c r="L102" i="4"/>
  <c r="K102" i="4"/>
  <c r="J102" i="4"/>
  <c r="I102" i="4"/>
  <c r="H102" i="4"/>
  <c r="G102" i="4"/>
  <c r="F102" i="4"/>
  <c r="M101" i="4"/>
  <c r="L101" i="4"/>
  <c r="K101" i="4"/>
  <c r="J101" i="4"/>
  <c r="I101" i="4"/>
  <c r="H101" i="4"/>
  <c r="G101" i="4"/>
  <c r="F101" i="4"/>
  <c r="M100" i="4"/>
  <c r="L100" i="4"/>
  <c r="K100" i="4"/>
  <c r="J100" i="4"/>
  <c r="I100" i="4"/>
  <c r="H100" i="4"/>
  <c r="G100" i="4"/>
  <c r="F100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90" i="4"/>
  <c r="L90" i="4"/>
  <c r="K90" i="4"/>
  <c r="J90" i="4"/>
  <c r="I90" i="4"/>
  <c r="H90" i="4"/>
  <c r="G90" i="4"/>
  <c r="F90" i="4"/>
  <c r="M89" i="4"/>
  <c r="L89" i="4"/>
  <c r="K89" i="4"/>
  <c r="J89" i="4"/>
  <c r="I89" i="4"/>
  <c r="H89" i="4"/>
  <c r="G89" i="4"/>
  <c r="F89" i="4"/>
  <c r="M88" i="4"/>
  <c r="L88" i="4"/>
  <c r="K88" i="4"/>
  <c r="J88" i="4"/>
  <c r="I88" i="4"/>
  <c r="H88" i="4"/>
  <c r="G88" i="4"/>
  <c r="F88" i="4"/>
  <c r="M87" i="4"/>
  <c r="L87" i="4"/>
  <c r="K87" i="4"/>
  <c r="J87" i="4"/>
  <c r="I87" i="4"/>
  <c r="H87" i="4"/>
  <c r="G87" i="4"/>
  <c r="F87" i="4"/>
  <c r="M86" i="4"/>
  <c r="L86" i="4"/>
  <c r="K86" i="4"/>
  <c r="J86" i="4"/>
  <c r="I86" i="4"/>
  <c r="H86" i="4"/>
  <c r="G86" i="4"/>
  <c r="F86" i="4"/>
  <c r="M85" i="4"/>
  <c r="L85" i="4"/>
  <c r="K85" i="4"/>
  <c r="J85" i="4"/>
  <c r="I85" i="4"/>
  <c r="H85" i="4"/>
  <c r="G85" i="4"/>
  <c r="F85" i="4"/>
  <c r="M84" i="4"/>
  <c r="L84" i="4"/>
  <c r="K84" i="4"/>
  <c r="J84" i="4"/>
  <c r="I84" i="4"/>
  <c r="H84" i="4"/>
  <c r="G84" i="4"/>
  <c r="F84" i="4"/>
  <c r="M83" i="4"/>
  <c r="L83" i="4"/>
  <c r="K83" i="4"/>
  <c r="J83" i="4"/>
  <c r="I83" i="4"/>
  <c r="H83" i="4"/>
  <c r="G83" i="4"/>
  <c r="F83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M80" i="4"/>
  <c r="L80" i="4"/>
  <c r="K80" i="4"/>
  <c r="J80" i="4"/>
  <c r="I80" i="4"/>
  <c r="H80" i="4"/>
  <c r="G80" i="4"/>
  <c r="F80" i="4"/>
  <c r="M79" i="4"/>
  <c r="L79" i="4"/>
  <c r="K79" i="4"/>
  <c r="J79" i="4"/>
  <c r="I79" i="4"/>
  <c r="H79" i="4"/>
  <c r="G79" i="4"/>
  <c r="F79" i="4"/>
  <c r="M78" i="4"/>
  <c r="L78" i="4"/>
  <c r="K78" i="4"/>
  <c r="J78" i="4"/>
  <c r="I78" i="4"/>
  <c r="H78" i="4"/>
  <c r="G78" i="4"/>
  <c r="F78" i="4"/>
  <c r="M77" i="4"/>
  <c r="L77" i="4"/>
  <c r="K77" i="4"/>
  <c r="J77" i="4"/>
  <c r="I77" i="4"/>
  <c r="H77" i="4"/>
  <c r="G77" i="4"/>
  <c r="F77" i="4"/>
  <c r="M76" i="4"/>
  <c r="L76" i="4"/>
  <c r="K76" i="4"/>
  <c r="J76" i="4"/>
  <c r="I76" i="4"/>
  <c r="H76" i="4"/>
  <c r="G76" i="4"/>
  <c r="F76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2" i="4"/>
  <c r="L72" i="4"/>
  <c r="K72" i="4"/>
  <c r="J72" i="4"/>
  <c r="I72" i="4"/>
  <c r="H72" i="4"/>
  <c r="G72" i="4"/>
  <c r="F72" i="4"/>
  <c r="M71" i="4"/>
  <c r="L71" i="4"/>
  <c r="K71" i="4"/>
  <c r="J71" i="4"/>
  <c r="I71" i="4"/>
  <c r="H71" i="4"/>
  <c r="G71" i="4"/>
  <c r="F71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6" i="4"/>
  <c r="L66" i="4"/>
  <c r="K66" i="4"/>
  <c r="J66" i="4"/>
  <c r="I66" i="4"/>
  <c r="H66" i="4"/>
  <c r="G66" i="4"/>
  <c r="F66" i="4"/>
  <c r="M65" i="4"/>
  <c r="L65" i="4"/>
  <c r="K65" i="4"/>
  <c r="J65" i="4"/>
  <c r="I65" i="4"/>
  <c r="H65" i="4"/>
  <c r="G65" i="4"/>
  <c r="F65" i="4"/>
  <c r="M64" i="4"/>
  <c r="L64" i="4"/>
  <c r="K64" i="4"/>
  <c r="J64" i="4"/>
  <c r="I64" i="4"/>
  <c r="H64" i="4"/>
  <c r="G64" i="4"/>
  <c r="F64" i="4"/>
  <c r="M63" i="4"/>
  <c r="L63" i="4"/>
  <c r="K63" i="4"/>
  <c r="J63" i="4"/>
  <c r="I63" i="4"/>
  <c r="H63" i="4"/>
  <c r="G63" i="4"/>
  <c r="F63" i="4"/>
  <c r="M62" i="4"/>
  <c r="L62" i="4"/>
  <c r="K62" i="4"/>
  <c r="J62" i="4"/>
  <c r="I62" i="4"/>
  <c r="H62" i="4"/>
  <c r="G62" i="4"/>
  <c r="F62" i="4"/>
  <c r="M61" i="4"/>
  <c r="L61" i="4"/>
  <c r="K61" i="4"/>
  <c r="J61" i="4"/>
  <c r="I61" i="4"/>
  <c r="H61" i="4"/>
  <c r="G61" i="4"/>
  <c r="F61" i="4"/>
  <c r="M60" i="4"/>
  <c r="L60" i="4"/>
  <c r="K60" i="4"/>
  <c r="J60" i="4"/>
  <c r="I60" i="4"/>
  <c r="H60" i="4"/>
  <c r="G60" i="4"/>
  <c r="F60" i="4"/>
  <c r="M59" i="4"/>
  <c r="L59" i="4"/>
  <c r="K59" i="4"/>
  <c r="J59" i="4"/>
  <c r="I59" i="4"/>
  <c r="H59" i="4"/>
  <c r="G59" i="4"/>
  <c r="F59" i="4"/>
  <c r="M58" i="4"/>
  <c r="L58" i="4"/>
  <c r="K58" i="4"/>
  <c r="J58" i="4"/>
  <c r="I58" i="4"/>
  <c r="H58" i="4"/>
  <c r="G58" i="4"/>
  <c r="F58" i="4"/>
  <c r="M57" i="4"/>
  <c r="L57" i="4"/>
  <c r="K57" i="4"/>
  <c r="J57" i="4"/>
  <c r="I57" i="4"/>
  <c r="H57" i="4"/>
  <c r="G57" i="4"/>
  <c r="F57" i="4"/>
  <c r="M56" i="4"/>
  <c r="L56" i="4"/>
  <c r="K56" i="4"/>
  <c r="J56" i="4"/>
  <c r="I56" i="4"/>
  <c r="H56" i="4"/>
  <c r="G56" i="4"/>
  <c r="F56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2" i="4"/>
  <c r="L52" i="4"/>
  <c r="K52" i="4"/>
  <c r="J52" i="4"/>
  <c r="I52" i="4"/>
  <c r="H52" i="4"/>
  <c r="G52" i="4"/>
  <c r="F52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42" i="4"/>
  <c r="L42" i="4"/>
  <c r="K42" i="4"/>
  <c r="J42" i="4"/>
  <c r="I42" i="4"/>
  <c r="H42" i="4"/>
  <c r="G42" i="4"/>
  <c r="F42" i="4"/>
  <c r="M41" i="4"/>
  <c r="L41" i="4"/>
  <c r="K41" i="4"/>
  <c r="J41" i="4"/>
  <c r="I41" i="4"/>
  <c r="H41" i="4"/>
  <c r="G41" i="4"/>
  <c r="F41" i="4"/>
  <c r="M40" i="4"/>
  <c r="L40" i="4"/>
  <c r="K40" i="4"/>
  <c r="J40" i="4"/>
  <c r="I40" i="4"/>
  <c r="H40" i="4"/>
  <c r="G40" i="4"/>
  <c r="F40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7" i="4"/>
  <c r="L37" i="4"/>
  <c r="K37" i="4"/>
  <c r="J37" i="4"/>
  <c r="I37" i="4"/>
  <c r="H37" i="4"/>
  <c r="G37" i="4"/>
  <c r="F37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4" i="4"/>
  <c r="L34" i="4"/>
  <c r="K34" i="4"/>
  <c r="J34" i="4"/>
  <c r="I34" i="4"/>
  <c r="H34" i="4"/>
  <c r="G34" i="4"/>
  <c r="F34" i="4"/>
  <c r="M33" i="4"/>
  <c r="L33" i="4"/>
  <c r="K33" i="4"/>
  <c r="J33" i="4"/>
  <c r="I33" i="4"/>
  <c r="H33" i="4"/>
  <c r="G33" i="4"/>
  <c r="F33" i="4"/>
  <c r="M32" i="4"/>
  <c r="L32" i="4"/>
  <c r="K32" i="4"/>
  <c r="J32" i="4"/>
  <c r="I32" i="4"/>
  <c r="H32" i="4"/>
  <c r="G32" i="4"/>
  <c r="F32" i="4"/>
  <c r="M31" i="4"/>
  <c r="L31" i="4"/>
  <c r="K31" i="4"/>
  <c r="J31" i="4"/>
  <c r="I31" i="4"/>
  <c r="H31" i="4"/>
  <c r="G31" i="4"/>
  <c r="F31" i="4"/>
  <c r="M30" i="4"/>
  <c r="L30" i="4"/>
  <c r="K30" i="4"/>
  <c r="J30" i="4"/>
  <c r="I30" i="4"/>
  <c r="H30" i="4"/>
  <c r="G30" i="4"/>
  <c r="F30" i="4"/>
  <c r="M29" i="4"/>
  <c r="L29" i="4"/>
  <c r="K29" i="4"/>
  <c r="J29" i="4"/>
  <c r="I29" i="4"/>
  <c r="H29" i="4"/>
  <c r="G29" i="4"/>
  <c r="F29" i="4"/>
  <c r="M28" i="4"/>
  <c r="L28" i="4"/>
  <c r="K28" i="4"/>
  <c r="J28" i="4"/>
  <c r="I28" i="4"/>
  <c r="H28" i="4"/>
  <c r="G28" i="4"/>
  <c r="F28" i="4"/>
  <c r="M27" i="4"/>
  <c r="L27" i="4"/>
  <c r="K27" i="4"/>
  <c r="J27" i="4"/>
  <c r="I27" i="4"/>
  <c r="H27" i="4"/>
  <c r="G27" i="4"/>
  <c r="F27" i="4"/>
  <c r="M26" i="4"/>
  <c r="L26" i="4"/>
  <c r="K26" i="4"/>
  <c r="J26" i="4"/>
  <c r="I26" i="4"/>
  <c r="H26" i="4"/>
  <c r="G26" i="4"/>
  <c r="F26" i="4"/>
  <c r="M25" i="4"/>
  <c r="L25" i="4"/>
  <c r="K25" i="4"/>
  <c r="J25" i="4"/>
  <c r="I25" i="4"/>
  <c r="H25" i="4"/>
  <c r="G25" i="4"/>
  <c r="F25" i="4"/>
  <c r="M24" i="4"/>
  <c r="L24" i="4"/>
  <c r="K24" i="4"/>
  <c r="J24" i="4"/>
  <c r="I24" i="4"/>
  <c r="H24" i="4"/>
  <c r="G24" i="4"/>
  <c r="F24" i="4"/>
  <c r="M23" i="4"/>
  <c r="L23" i="4"/>
  <c r="K23" i="4"/>
  <c r="J23" i="4"/>
  <c r="I23" i="4"/>
  <c r="H23" i="4"/>
  <c r="G23" i="4"/>
  <c r="F23" i="4"/>
  <c r="M22" i="4"/>
  <c r="L22" i="4"/>
  <c r="K22" i="4"/>
  <c r="J22" i="4"/>
  <c r="I22" i="4"/>
  <c r="H22" i="4"/>
  <c r="G22" i="4"/>
  <c r="F22" i="4"/>
  <c r="M21" i="4"/>
  <c r="L21" i="4"/>
  <c r="K21" i="4"/>
  <c r="J21" i="4"/>
  <c r="I21" i="4"/>
  <c r="H21" i="4"/>
  <c r="G21" i="4"/>
  <c r="F21" i="4"/>
  <c r="M20" i="4"/>
  <c r="L20" i="4"/>
  <c r="K20" i="4"/>
  <c r="J20" i="4"/>
  <c r="I20" i="4"/>
  <c r="H20" i="4"/>
  <c r="G20" i="4"/>
  <c r="F20" i="4"/>
  <c r="M19" i="4"/>
  <c r="L19" i="4"/>
  <c r="K19" i="4"/>
  <c r="J19" i="4"/>
  <c r="I19" i="4"/>
  <c r="H19" i="4"/>
  <c r="G19" i="4"/>
  <c r="F19" i="4"/>
  <c r="M18" i="4"/>
  <c r="L18" i="4"/>
  <c r="K18" i="4"/>
  <c r="J18" i="4"/>
  <c r="I18" i="4"/>
  <c r="H18" i="4"/>
  <c r="G18" i="4"/>
  <c r="F18" i="4"/>
  <c r="M17" i="4"/>
  <c r="L17" i="4"/>
  <c r="K17" i="4"/>
  <c r="J17" i="4"/>
  <c r="I17" i="4"/>
  <c r="H17" i="4"/>
  <c r="G17" i="4"/>
  <c r="F17" i="4"/>
  <c r="M16" i="4"/>
  <c r="L16" i="4"/>
  <c r="K16" i="4"/>
  <c r="J16" i="4"/>
  <c r="I16" i="4"/>
  <c r="H16" i="4"/>
  <c r="G16" i="4"/>
  <c r="F16" i="4"/>
  <c r="M15" i="4"/>
  <c r="L15" i="4"/>
  <c r="K15" i="4"/>
  <c r="J15" i="4"/>
  <c r="I15" i="4"/>
  <c r="H15" i="4"/>
  <c r="G15" i="4"/>
  <c r="F15" i="4"/>
  <c r="M14" i="4"/>
  <c r="L14" i="4"/>
  <c r="K14" i="4"/>
  <c r="J14" i="4"/>
  <c r="I14" i="4"/>
  <c r="H14" i="4"/>
  <c r="G14" i="4"/>
  <c r="F14" i="4"/>
  <c r="M13" i="4"/>
  <c r="L13" i="4"/>
  <c r="K13" i="4"/>
  <c r="J13" i="4"/>
  <c r="I13" i="4"/>
  <c r="H13" i="4"/>
  <c r="G13" i="4"/>
  <c r="F13" i="4"/>
  <c r="M12" i="4"/>
  <c r="L12" i="4"/>
  <c r="K12" i="4"/>
  <c r="J12" i="4"/>
  <c r="I12" i="4"/>
  <c r="H12" i="4"/>
  <c r="G12" i="4"/>
  <c r="F12" i="4"/>
  <c r="M11" i="4"/>
  <c r="L11" i="4"/>
  <c r="K11" i="4"/>
  <c r="J11" i="4"/>
  <c r="I11" i="4"/>
  <c r="H11" i="4"/>
  <c r="G11" i="4"/>
  <c r="F11" i="4"/>
  <c r="M10" i="4"/>
  <c r="L10" i="4"/>
  <c r="K10" i="4"/>
  <c r="J10" i="4"/>
  <c r="I10" i="4"/>
  <c r="H10" i="4"/>
  <c r="G10" i="4"/>
  <c r="F10" i="4"/>
  <c r="M9" i="4"/>
  <c r="L9" i="4"/>
  <c r="K9" i="4"/>
  <c r="J9" i="4"/>
  <c r="I9" i="4"/>
  <c r="H9" i="4"/>
  <c r="G9" i="4"/>
  <c r="F9" i="4"/>
  <c r="M8" i="4"/>
  <c r="L8" i="4"/>
  <c r="K8" i="4"/>
  <c r="J8" i="4"/>
  <c r="I8" i="4"/>
  <c r="H8" i="4"/>
  <c r="G8" i="4"/>
  <c r="F8" i="4"/>
  <c r="M7" i="4"/>
  <c r="L7" i="4"/>
  <c r="K7" i="4"/>
  <c r="J7" i="4"/>
  <c r="I7" i="4"/>
  <c r="H7" i="4"/>
  <c r="G7" i="4"/>
  <c r="F7" i="4"/>
  <c r="M6" i="4"/>
  <c r="L6" i="4"/>
  <c r="K6" i="4"/>
  <c r="J6" i="4"/>
  <c r="I6" i="4"/>
  <c r="H6" i="4"/>
  <c r="G6" i="4"/>
  <c r="F6" i="4"/>
  <c r="M5" i="4"/>
  <c r="L5" i="4"/>
  <c r="K5" i="4"/>
  <c r="J5" i="4"/>
  <c r="I5" i="4"/>
  <c r="H5" i="4"/>
  <c r="G5" i="4"/>
  <c r="F5" i="4"/>
  <c r="M4" i="4"/>
  <c r="L4" i="4"/>
  <c r="K4" i="4"/>
  <c r="J4" i="4"/>
  <c r="I4" i="4"/>
  <c r="H4" i="4"/>
  <c r="G4" i="4"/>
  <c r="F4" i="4"/>
  <c r="M3" i="4"/>
  <c r="L3" i="4"/>
  <c r="K3" i="4"/>
  <c r="J3" i="4"/>
  <c r="I3" i="4"/>
  <c r="H3" i="4"/>
  <c r="G3" i="4"/>
  <c r="F3" i="4"/>
  <c r="M2" i="4"/>
  <c r="L2" i="4"/>
  <c r="K2" i="4"/>
  <c r="J2" i="4"/>
  <c r="I2" i="4"/>
  <c r="H2" i="4"/>
  <c r="G2" i="4"/>
  <c r="F2" i="4"/>
  <c r="E3192" i="1" l="1"/>
  <c r="E3558" i="1"/>
  <c r="E3754" i="1"/>
  <c r="E3925" i="1"/>
  <c r="E4095" i="1"/>
  <c r="E4209" i="1"/>
  <c r="E4294" i="1"/>
  <c r="E4379" i="1"/>
  <c r="F4379" i="1" s="1"/>
  <c r="E4465" i="1"/>
  <c r="E4550" i="1"/>
  <c r="E4635" i="1"/>
  <c r="F4635" i="1" s="1"/>
  <c r="E4721" i="1"/>
  <c r="E4806" i="1"/>
  <c r="E4891" i="1"/>
  <c r="F4891" i="1" s="1"/>
  <c r="D4903" i="1"/>
  <c r="D4887" i="1"/>
  <c r="D4871" i="1"/>
  <c r="D4855" i="1"/>
  <c r="D4839" i="1"/>
  <c r="D4823" i="1"/>
  <c r="D4807" i="1"/>
  <c r="D4791" i="1"/>
  <c r="D4775" i="1"/>
  <c r="D4759" i="1"/>
  <c r="D4743" i="1"/>
  <c r="D4727" i="1"/>
  <c r="D4711" i="1"/>
  <c r="D4695" i="1"/>
  <c r="D4679" i="1"/>
  <c r="D4663" i="1"/>
  <c r="D4647" i="1"/>
  <c r="D4631" i="1"/>
  <c r="D4615" i="1"/>
  <c r="D4599" i="1"/>
  <c r="D4583" i="1"/>
  <c r="D4567" i="1"/>
  <c r="D4551" i="1"/>
  <c r="D4535" i="1"/>
  <c r="D4519" i="1"/>
  <c r="D4503" i="1"/>
  <c r="D4487" i="1"/>
  <c r="D4471" i="1"/>
  <c r="D4455" i="1"/>
  <c r="D4439" i="1"/>
  <c r="D4423" i="1"/>
  <c r="D4407" i="1"/>
  <c r="D4391" i="1"/>
  <c r="D4375" i="1"/>
  <c r="D4359" i="1"/>
  <c r="D4343" i="1"/>
  <c r="D4327" i="1"/>
  <c r="D4311" i="1"/>
  <c r="D4295" i="1"/>
  <c r="D4279" i="1"/>
  <c r="D4263" i="1"/>
  <c r="D4247" i="1"/>
  <c r="D4231" i="1"/>
  <c r="D4215" i="1"/>
  <c r="D4199" i="1"/>
  <c r="D4183" i="1"/>
  <c r="D4167" i="1"/>
  <c r="D4151" i="1"/>
  <c r="D4135" i="1"/>
  <c r="D4119" i="1"/>
  <c r="D4103" i="1"/>
  <c r="D4087" i="1"/>
  <c r="D4071" i="1"/>
  <c r="D4055" i="1"/>
  <c r="D4039" i="1"/>
  <c r="D4023" i="1"/>
  <c r="D4007" i="1"/>
  <c r="D3991" i="1"/>
  <c r="D3975" i="1"/>
  <c r="D3959" i="1"/>
  <c r="D3943" i="1"/>
  <c r="D3927" i="1"/>
  <c r="D3911" i="1"/>
  <c r="D3895" i="1"/>
  <c r="D3879" i="1"/>
  <c r="D3863" i="1"/>
  <c r="D3847" i="1"/>
  <c r="D3831" i="1"/>
  <c r="D3815" i="1"/>
  <c r="D3799" i="1"/>
  <c r="D3783" i="1"/>
  <c r="D3767" i="1"/>
  <c r="D3751" i="1"/>
  <c r="D3735" i="1"/>
  <c r="D3719" i="1"/>
  <c r="D3703" i="1"/>
  <c r="D3687" i="1"/>
  <c r="D3671" i="1"/>
  <c r="D3655" i="1"/>
  <c r="D3639" i="1"/>
  <c r="D3623" i="1"/>
  <c r="D3607" i="1"/>
  <c r="D3591" i="1"/>
  <c r="D3575" i="1"/>
  <c r="D3559" i="1"/>
  <c r="D3543" i="1"/>
  <c r="D3527" i="1"/>
  <c r="D3511" i="1"/>
  <c r="D3495" i="1"/>
  <c r="D3479" i="1"/>
  <c r="D3463" i="1"/>
  <c r="D3447" i="1"/>
  <c r="D3431" i="1"/>
  <c r="D3415" i="1"/>
  <c r="D3399" i="1"/>
  <c r="D3370" i="1"/>
  <c r="D3306" i="1"/>
  <c r="D3242" i="1"/>
  <c r="D3178" i="1"/>
  <c r="D3114" i="1"/>
  <c r="D3050" i="1"/>
  <c r="D2986" i="1"/>
  <c r="D2922" i="1"/>
  <c r="D2858" i="1"/>
  <c r="D2794" i="1"/>
  <c r="D2730" i="1"/>
  <c r="D2666" i="1"/>
  <c r="D2602" i="1"/>
  <c r="D2538" i="1"/>
  <c r="D2474" i="1"/>
  <c r="D2410" i="1"/>
  <c r="D2346" i="1"/>
  <c r="D2282" i="1"/>
  <c r="D2218" i="1"/>
  <c r="D2154" i="1"/>
  <c r="D2090" i="1"/>
  <c r="D2026" i="1"/>
  <c r="D1962" i="1"/>
  <c r="D1898" i="1"/>
  <c r="D1834" i="1"/>
  <c r="D1770" i="1"/>
  <c r="D1706" i="1"/>
  <c r="D1642" i="1"/>
  <c r="D1578" i="1"/>
  <c r="D1514" i="1"/>
  <c r="D1450" i="1"/>
  <c r="D1386" i="1"/>
  <c r="D1322" i="1"/>
  <c r="D1258" i="1"/>
  <c r="D1194" i="1"/>
  <c r="D1130" i="1"/>
  <c r="D1066" i="1"/>
  <c r="D1002" i="1"/>
  <c r="D938" i="1"/>
  <c r="D874" i="1"/>
  <c r="D810" i="1"/>
  <c r="D746" i="1"/>
  <c r="D682" i="1"/>
  <c r="D618" i="1"/>
  <c r="D554" i="1"/>
  <c r="D490" i="1"/>
  <c r="D426" i="1"/>
  <c r="D362" i="1"/>
  <c r="D298" i="1"/>
  <c r="D234" i="1"/>
  <c r="D170" i="1"/>
  <c r="D106" i="1"/>
  <c r="D42" i="1"/>
  <c r="D4883" i="1"/>
  <c r="D4851" i="1"/>
  <c r="D4835" i="1"/>
  <c r="D4803" i="1"/>
  <c r="D4787" i="1"/>
  <c r="D4771" i="1"/>
  <c r="D4755" i="1"/>
  <c r="D4739" i="1"/>
  <c r="D4723" i="1"/>
  <c r="D4707" i="1"/>
  <c r="D4691" i="1"/>
  <c r="D4675" i="1"/>
  <c r="D4659" i="1"/>
  <c r="D4643" i="1"/>
  <c r="D4627" i="1"/>
  <c r="D4611" i="1"/>
  <c r="D4595" i="1"/>
  <c r="D4579" i="1"/>
  <c r="D4563" i="1"/>
  <c r="D4547" i="1"/>
  <c r="D4531" i="1"/>
  <c r="D4515" i="1"/>
  <c r="D4499" i="1"/>
  <c r="D4483" i="1"/>
  <c r="D4467" i="1"/>
  <c r="D4451" i="1"/>
  <c r="D4435" i="1"/>
  <c r="D4419" i="1"/>
  <c r="D4403" i="1"/>
  <c r="D4387" i="1"/>
  <c r="D4371" i="1"/>
  <c r="D4355" i="1"/>
  <c r="D4339" i="1"/>
  <c r="D4323" i="1"/>
  <c r="D4307" i="1"/>
  <c r="D4291" i="1"/>
  <c r="D4275" i="1"/>
  <c r="D4259" i="1"/>
  <c r="D4243" i="1"/>
  <c r="D4227" i="1"/>
  <c r="D4211" i="1"/>
  <c r="D4195" i="1"/>
  <c r="D4179" i="1"/>
  <c r="D4163" i="1"/>
  <c r="D4147" i="1"/>
  <c r="D4131" i="1"/>
  <c r="D4115" i="1"/>
  <c r="D4099" i="1"/>
  <c r="D4083" i="1"/>
  <c r="D4067" i="1"/>
  <c r="D4051" i="1"/>
  <c r="D4035" i="1"/>
  <c r="D4019" i="1"/>
  <c r="D4003" i="1"/>
  <c r="D3987" i="1"/>
  <c r="D3971" i="1"/>
  <c r="D3955" i="1"/>
  <c r="D3939" i="1"/>
  <c r="D3923" i="1"/>
  <c r="D3907" i="1"/>
  <c r="D3891" i="1"/>
  <c r="D3875" i="1"/>
  <c r="D3859" i="1"/>
  <c r="D3843" i="1"/>
  <c r="D3827" i="1"/>
  <c r="D3811" i="1"/>
  <c r="D3795" i="1"/>
  <c r="D3779" i="1"/>
  <c r="D3763" i="1"/>
  <c r="D3747" i="1"/>
  <c r="D3731" i="1"/>
  <c r="D3715" i="1"/>
  <c r="D3699" i="1"/>
  <c r="D3683" i="1"/>
  <c r="D3667" i="1"/>
  <c r="D3651" i="1"/>
  <c r="D3635" i="1"/>
  <c r="D3619" i="1"/>
  <c r="D3603" i="1"/>
  <c r="D3587" i="1"/>
  <c r="D3571" i="1"/>
  <c r="D3555" i="1"/>
  <c r="D3539" i="1"/>
  <c r="D3523" i="1"/>
  <c r="D3507" i="1"/>
  <c r="D3491" i="1"/>
  <c r="D3475" i="1"/>
  <c r="D3459" i="1"/>
  <c r="D3443" i="1"/>
  <c r="D3427" i="1"/>
  <c r="D3411" i="1"/>
  <c r="D3395" i="1"/>
  <c r="D3354" i="1"/>
  <c r="D3290" i="1"/>
  <c r="D3226" i="1"/>
  <c r="D3162" i="1"/>
  <c r="D3098" i="1"/>
  <c r="D3034" i="1"/>
  <c r="D2970" i="1"/>
  <c r="D2906" i="1"/>
  <c r="D2842" i="1"/>
  <c r="D2778" i="1"/>
  <c r="D2714" i="1"/>
  <c r="D2650" i="1"/>
  <c r="D2586" i="1"/>
  <c r="D2522" i="1"/>
  <c r="D2458" i="1"/>
  <c r="D2394" i="1"/>
  <c r="D2330" i="1"/>
  <c r="D2266" i="1"/>
  <c r="D2202" i="1"/>
  <c r="D2138" i="1"/>
  <c r="D2074" i="1"/>
  <c r="D2010" i="1"/>
  <c r="D1946" i="1"/>
  <c r="D1882" i="1"/>
  <c r="D1818" i="1"/>
  <c r="D1754" i="1"/>
  <c r="D1690" i="1"/>
  <c r="D1626" i="1"/>
  <c r="D1562" i="1"/>
  <c r="D1498" i="1"/>
  <c r="D1434" i="1"/>
  <c r="D1370" i="1"/>
  <c r="D1306" i="1"/>
  <c r="D1242" i="1"/>
  <c r="D1178" i="1"/>
  <c r="D1114" i="1"/>
  <c r="D1050" i="1"/>
  <c r="D986" i="1"/>
  <c r="D922" i="1"/>
  <c r="D858" i="1"/>
  <c r="D794" i="1"/>
  <c r="D730" i="1"/>
  <c r="D666" i="1"/>
  <c r="D602" i="1"/>
  <c r="D538" i="1"/>
  <c r="D474" i="1"/>
  <c r="D410" i="1"/>
  <c r="D346" i="1"/>
  <c r="D282" i="1"/>
  <c r="D218" i="1"/>
  <c r="D154" i="1"/>
  <c r="D26" i="1"/>
  <c r="D4895" i="1"/>
  <c r="D4879" i="1"/>
  <c r="D4863" i="1"/>
  <c r="D4847" i="1"/>
  <c r="D4831" i="1"/>
  <c r="D4815" i="1"/>
  <c r="D4799" i="1"/>
  <c r="D4783" i="1"/>
  <c r="D4767" i="1"/>
  <c r="D4751" i="1"/>
  <c r="D4735" i="1"/>
  <c r="D4719" i="1"/>
  <c r="D4703" i="1"/>
  <c r="D4687" i="1"/>
  <c r="D4671" i="1"/>
  <c r="D4655" i="1"/>
  <c r="D4639" i="1"/>
  <c r="D4623" i="1"/>
  <c r="D4607" i="1"/>
  <c r="D4591" i="1"/>
  <c r="D4575" i="1"/>
  <c r="D4559" i="1"/>
  <c r="D4543" i="1"/>
  <c r="D4527" i="1"/>
  <c r="D4511" i="1"/>
  <c r="D4495" i="1"/>
  <c r="D4479" i="1"/>
  <c r="D4463" i="1"/>
  <c r="D4447" i="1"/>
  <c r="D4431" i="1"/>
  <c r="D4415" i="1"/>
  <c r="D4399" i="1"/>
  <c r="D4383" i="1"/>
  <c r="D4367" i="1"/>
  <c r="D4351" i="1"/>
  <c r="D4335" i="1"/>
  <c r="D4319" i="1"/>
  <c r="D4303" i="1"/>
  <c r="D4287" i="1"/>
  <c r="D4271" i="1"/>
  <c r="D4255" i="1"/>
  <c r="D4239" i="1"/>
  <c r="D4223" i="1"/>
  <c r="D4207" i="1"/>
  <c r="D4191" i="1"/>
  <c r="D4175" i="1"/>
  <c r="D4159" i="1"/>
  <c r="D4143" i="1"/>
  <c r="D4127" i="1"/>
  <c r="D4111" i="1"/>
  <c r="D4095" i="1"/>
  <c r="F4095" i="1" s="1"/>
  <c r="D4079" i="1"/>
  <c r="D4063" i="1"/>
  <c r="D4047" i="1"/>
  <c r="D4031" i="1"/>
  <c r="D4015" i="1"/>
  <c r="D3999" i="1"/>
  <c r="D3983" i="1"/>
  <c r="D3967" i="1"/>
  <c r="D3951" i="1"/>
  <c r="D3935" i="1"/>
  <c r="D3919" i="1"/>
  <c r="D3903" i="1"/>
  <c r="D3887" i="1"/>
  <c r="D3871" i="1"/>
  <c r="D3855" i="1"/>
  <c r="D3839" i="1"/>
  <c r="D3823" i="1"/>
  <c r="D3807" i="1"/>
  <c r="D3791" i="1"/>
  <c r="D3775" i="1"/>
  <c r="D3759" i="1"/>
  <c r="D3743" i="1"/>
  <c r="D3727" i="1"/>
  <c r="D3711" i="1"/>
  <c r="D3695" i="1"/>
  <c r="D3679" i="1"/>
  <c r="D3663" i="1"/>
  <c r="D3647" i="1"/>
  <c r="D3631" i="1"/>
  <c r="D3615" i="1"/>
  <c r="D3599" i="1"/>
  <c r="D3583" i="1"/>
  <c r="D3567" i="1"/>
  <c r="D3551" i="1"/>
  <c r="D3535" i="1"/>
  <c r="D3519" i="1"/>
  <c r="D3503" i="1"/>
  <c r="D3487" i="1"/>
  <c r="D3471" i="1"/>
  <c r="D3455" i="1"/>
  <c r="D3439" i="1"/>
  <c r="D3423" i="1"/>
  <c r="D3407" i="1"/>
  <c r="D3391" i="1"/>
  <c r="D3338" i="1"/>
  <c r="D3274" i="1"/>
  <c r="D3210" i="1"/>
  <c r="D3146" i="1"/>
  <c r="D3082" i="1"/>
  <c r="D3018" i="1"/>
  <c r="D2954" i="1"/>
  <c r="D2890" i="1"/>
  <c r="D2826" i="1"/>
  <c r="D2762" i="1"/>
  <c r="D2698" i="1"/>
  <c r="D2634" i="1"/>
  <c r="D2570" i="1"/>
  <c r="D2506" i="1"/>
  <c r="D2442" i="1"/>
  <c r="D2378" i="1"/>
  <c r="D2314" i="1"/>
  <c r="D2250" i="1"/>
  <c r="D2186" i="1"/>
  <c r="D2122" i="1"/>
  <c r="D2058" i="1"/>
  <c r="D1994" i="1"/>
  <c r="D1930" i="1"/>
  <c r="D1866" i="1"/>
  <c r="D1802" i="1"/>
  <c r="D1738" i="1"/>
  <c r="D1674" i="1"/>
  <c r="D1610" i="1"/>
  <c r="D1546" i="1"/>
  <c r="D1482" i="1"/>
  <c r="D1418" i="1"/>
  <c r="D1354" i="1"/>
  <c r="D1290" i="1"/>
  <c r="D1226" i="1"/>
  <c r="D1162" i="1"/>
  <c r="D1098" i="1"/>
  <c r="D1034" i="1"/>
  <c r="D970" i="1"/>
  <c r="D906" i="1"/>
  <c r="D842" i="1"/>
  <c r="D778" i="1"/>
  <c r="D714" i="1"/>
  <c r="D650" i="1"/>
  <c r="D586" i="1"/>
  <c r="D522" i="1"/>
  <c r="D458" i="1"/>
  <c r="D394" i="1"/>
  <c r="D330" i="1"/>
  <c r="D266" i="1"/>
  <c r="F266" i="1" s="1"/>
  <c r="D202" i="1"/>
  <c r="D138" i="1"/>
  <c r="F74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6" i="1"/>
  <c r="E10" i="1"/>
  <c r="F10" i="1" s="1"/>
  <c r="E14" i="1"/>
  <c r="E18" i="1"/>
  <c r="E22" i="1"/>
  <c r="E26" i="1"/>
  <c r="E30" i="1"/>
  <c r="E34" i="1"/>
  <c r="E38" i="1"/>
  <c r="E42" i="1"/>
  <c r="E46" i="1"/>
  <c r="E50" i="1"/>
  <c r="E54" i="1"/>
  <c r="E58" i="1"/>
  <c r="F58" i="1" s="1"/>
  <c r="E62" i="1"/>
  <c r="E66" i="1"/>
  <c r="E70" i="1"/>
  <c r="E74" i="1"/>
  <c r="E78" i="1"/>
  <c r="E82" i="1"/>
  <c r="E86" i="1"/>
  <c r="E90" i="1"/>
  <c r="F90" i="1" s="1"/>
  <c r="E94" i="1"/>
  <c r="E98" i="1"/>
  <c r="E102" i="1"/>
  <c r="E106" i="1"/>
  <c r="E110" i="1"/>
  <c r="E114" i="1"/>
  <c r="E118" i="1"/>
  <c r="E122" i="1"/>
  <c r="F122" i="1" s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F186" i="1" s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F250" i="1" s="1"/>
  <c r="E254" i="1"/>
  <c r="E258" i="1"/>
  <c r="E262" i="1"/>
  <c r="E266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3" i="1"/>
  <c r="E278" i="1"/>
  <c r="E284" i="1"/>
  <c r="E289" i="1"/>
  <c r="E294" i="1"/>
  <c r="E300" i="1"/>
  <c r="E305" i="1"/>
  <c r="E310" i="1"/>
  <c r="E316" i="1"/>
  <c r="E321" i="1"/>
  <c r="E326" i="1"/>
  <c r="E332" i="1"/>
  <c r="E337" i="1"/>
  <c r="E342" i="1"/>
  <c r="E346" i="1"/>
  <c r="E350" i="1"/>
  <c r="E354" i="1"/>
  <c r="E358" i="1"/>
  <c r="E362" i="1"/>
  <c r="E366" i="1"/>
  <c r="E370" i="1"/>
  <c r="E374" i="1"/>
  <c r="E378" i="1"/>
  <c r="F378" i="1" s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F442" i="1" s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F506" i="1" s="1"/>
  <c r="E510" i="1"/>
  <c r="E514" i="1"/>
  <c r="E518" i="1"/>
  <c r="E522" i="1"/>
  <c r="E526" i="1"/>
  <c r="E530" i="1"/>
  <c r="E534" i="1"/>
  <c r="E538" i="1"/>
  <c r="E542" i="1"/>
  <c r="E546" i="1"/>
  <c r="E550" i="1"/>
  <c r="E554" i="1"/>
  <c r="E558" i="1"/>
  <c r="E562" i="1"/>
  <c r="E566" i="1"/>
  <c r="E570" i="1"/>
  <c r="F570" i="1" s="1"/>
  <c r="E574" i="1"/>
  <c r="E578" i="1"/>
  <c r="E582" i="1"/>
  <c r="E586" i="1"/>
  <c r="E590" i="1"/>
  <c r="E594" i="1"/>
  <c r="E598" i="1"/>
  <c r="E602" i="1"/>
  <c r="E606" i="1"/>
  <c r="E610" i="1"/>
  <c r="E614" i="1"/>
  <c r="E618" i="1"/>
  <c r="E622" i="1"/>
  <c r="E626" i="1"/>
  <c r="E630" i="1"/>
  <c r="E634" i="1"/>
  <c r="F634" i="1" s="1"/>
  <c r="E638" i="1"/>
  <c r="E642" i="1"/>
  <c r="E646" i="1"/>
  <c r="E650" i="1"/>
  <c r="E654" i="1"/>
  <c r="E658" i="1"/>
  <c r="E662" i="1"/>
  <c r="E666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4" i="1"/>
  <c r="E280" i="1"/>
  <c r="E285" i="1"/>
  <c r="E290" i="1"/>
  <c r="E296" i="1"/>
  <c r="E301" i="1"/>
  <c r="E306" i="1"/>
  <c r="E312" i="1"/>
  <c r="E317" i="1"/>
  <c r="E322" i="1"/>
  <c r="E328" i="1"/>
  <c r="E333" i="1"/>
  <c r="E338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8" i="1"/>
  <c r="E24" i="1"/>
  <c r="E40" i="1"/>
  <c r="E56" i="1"/>
  <c r="E72" i="1"/>
  <c r="E88" i="1"/>
  <c r="E104" i="1"/>
  <c r="E120" i="1"/>
  <c r="E136" i="1"/>
  <c r="E152" i="1"/>
  <c r="E168" i="1"/>
  <c r="E184" i="1"/>
  <c r="E200" i="1"/>
  <c r="E216" i="1"/>
  <c r="E232" i="1"/>
  <c r="E248" i="1"/>
  <c r="E264" i="1"/>
  <c r="E276" i="1"/>
  <c r="E286" i="1"/>
  <c r="E297" i="1"/>
  <c r="E308" i="1"/>
  <c r="E318" i="1"/>
  <c r="E329" i="1"/>
  <c r="E340" i="1"/>
  <c r="E348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68" i="1"/>
  <c r="E476" i="1"/>
  <c r="E484" i="1"/>
  <c r="E492" i="1"/>
  <c r="E497" i="1"/>
  <c r="E503" i="1"/>
  <c r="E508" i="1"/>
  <c r="E513" i="1"/>
  <c r="E519" i="1"/>
  <c r="E524" i="1"/>
  <c r="E529" i="1"/>
  <c r="E535" i="1"/>
  <c r="E540" i="1"/>
  <c r="E545" i="1"/>
  <c r="E551" i="1"/>
  <c r="E556" i="1"/>
  <c r="E561" i="1"/>
  <c r="E567" i="1"/>
  <c r="E572" i="1"/>
  <c r="E577" i="1"/>
  <c r="E583" i="1"/>
  <c r="E588" i="1"/>
  <c r="E593" i="1"/>
  <c r="E599" i="1"/>
  <c r="E604" i="1"/>
  <c r="E609" i="1"/>
  <c r="E615" i="1"/>
  <c r="E620" i="1"/>
  <c r="E625" i="1"/>
  <c r="E631" i="1"/>
  <c r="E636" i="1"/>
  <c r="E641" i="1"/>
  <c r="E647" i="1"/>
  <c r="E652" i="1"/>
  <c r="E657" i="1"/>
  <c r="E663" i="1"/>
  <c r="E668" i="1"/>
  <c r="E672" i="1"/>
  <c r="E676" i="1"/>
  <c r="E680" i="1"/>
  <c r="E684" i="1"/>
  <c r="E688" i="1"/>
  <c r="E692" i="1"/>
  <c r="E696" i="1"/>
  <c r="E700" i="1"/>
  <c r="E704" i="1"/>
  <c r="E708" i="1"/>
  <c r="E712" i="1"/>
  <c r="E716" i="1"/>
  <c r="E720" i="1"/>
  <c r="E724" i="1"/>
  <c r="E728" i="1"/>
  <c r="E732" i="1"/>
  <c r="E736" i="1"/>
  <c r="E740" i="1"/>
  <c r="E744" i="1"/>
  <c r="E748" i="1"/>
  <c r="E752" i="1"/>
  <c r="E756" i="1"/>
  <c r="E760" i="1"/>
  <c r="E764" i="1"/>
  <c r="E768" i="1"/>
  <c r="E772" i="1"/>
  <c r="E776" i="1"/>
  <c r="E780" i="1"/>
  <c r="E784" i="1"/>
  <c r="E788" i="1"/>
  <c r="E792" i="1"/>
  <c r="E796" i="1"/>
  <c r="E800" i="1"/>
  <c r="E804" i="1"/>
  <c r="E808" i="1"/>
  <c r="E812" i="1"/>
  <c r="E816" i="1"/>
  <c r="E820" i="1"/>
  <c r="E824" i="1"/>
  <c r="E828" i="1"/>
  <c r="E832" i="1"/>
  <c r="E836" i="1"/>
  <c r="E840" i="1"/>
  <c r="E844" i="1"/>
  <c r="E848" i="1"/>
  <c r="E852" i="1"/>
  <c r="E856" i="1"/>
  <c r="E860" i="1"/>
  <c r="E864" i="1"/>
  <c r="E868" i="1"/>
  <c r="E872" i="1"/>
  <c r="E876" i="1"/>
  <c r="E880" i="1"/>
  <c r="E884" i="1"/>
  <c r="E888" i="1"/>
  <c r="E892" i="1"/>
  <c r="E896" i="1"/>
  <c r="E900" i="1"/>
  <c r="E904" i="1"/>
  <c r="E908" i="1"/>
  <c r="E912" i="1"/>
  <c r="E916" i="1"/>
  <c r="E920" i="1"/>
  <c r="E924" i="1"/>
  <c r="E928" i="1"/>
  <c r="E932" i="1"/>
  <c r="E936" i="1"/>
  <c r="E940" i="1"/>
  <c r="E944" i="1"/>
  <c r="E948" i="1"/>
  <c r="E952" i="1"/>
  <c r="E956" i="1"/>
  <c r="E960" i="1"/>
  <c r="E964" i="1"/>
  <c r="E968" i="1"/>
  <c r="E972" i="1"/>
  <c r="E976" i="1"/>
  <c r="E980" i="1"/>
  <c r="E984" i="1"/>
  <c r="E988" i="1"/>
  <c r="E992" i="1"/>
  <c r="E996" i="1"/>
  <c r="E1000" i="1"/>
  <c r="E1004" i="1"/>
  <c r="E1008" i="1"/>
  <c r="E1012" i="1"/>
  <c r="E1016" i="1"/>
  <c r="E1020" i="1"/>
  <c r="E1024" i="1"/>
  <c r="E1028" i="1"/>
  <c r="E1032" i="1"/>
  <c r="E1036" i="1"/>
  <c r="E1040" i="1"/>
  <c r="E1044" i="1"/>
  <c r="E9" i="1"/>
  <c r="E32" i="1"/>
  <c r="E49" i="1"/>
  <c r="E73" i="1"/>
  <c r="E96" i="1"/>
  <c r="E113" i="1"/>
  <c r="E137" i="1"/>
  <c r="E160" i="1"/>
  <c r="E177" i="1"/>
  <c r="E201" i="1"/>
  <c r="E224" i="1"/>
  <c r="E241" i="1"/>
  <c r="E265" i="1"/>
  <c r="E281" i="1"/>
  <c r="E293" i="1"/>
  <c r="E309" i="1"/>
  <c r="E324" i="1"/>
  <c r="E336" i="1"/>
  <c r="E349" i="1"/>
  <c r="E360" i="1"/>
  <c r="E369" i="1"/>
  <c r="E381" i="1"/>
  <c r="E392" i="1"/>
  <c r="E401" i="1"/>
  <c r="E413" i="1"/>
  <c r="E424" i="1"/>
  <c r="E433" i="1"/>
  <c r="E445" i="1"/>
  <c r="E456" i="1"/>
  <c r="E465" i="1"/>
  <c r="E477" i="1"/>
  <c r="E488" i="1"/>
  <c r="E496" i="1"/>
  <c r="E504" i="1"/>
  <c r="E511" i="1"/>
  <c r="E517" i="1"/>
  <c r="E525" i="1"/>
  <c r="E532" i="1"/>
  <c r="E539" i="1"/>
  <c r="E547" i="1"/>
  <c r="E553" i="1"/>
  <c r="E560" i="1"/>
  <c r="E568" i="1"/>
  <c r="E575" i="1"/>
  <c r="E581" i="1"/>
  <c r="E589" i="1"/>
  <c r="E596" i="1"/>
  <c r="E603" i="1"/>
  <c r="E611" i="1"/>
  <c r="E617" i="1"/>
  <c r="E624" i="1"/>
  <c r="E632" i="1"/>
  <c r="E639" i="1"/>
  <c r="E645" i="1"/>
  <c r="E653" i="1"/>
  <c r="E660" i="1"/>
  <c r="E667" i="1"/>
  <c r="E673" i="1"/>
  <c r="E678" i="1"/>
  <c r="E683" i="1"/>
  <c r="E689" i="1"/>
  <c r="E694" i="1"/>
  <c r="E699" i="1"/>
  <c r="E705" i="1"/>
  <c r="E710" i="1"/>
  <c r="E715" i="1"/>
  <c r="E721" i="1"/>
  <c r="E726" i="1"/>
  <c r="E731" i="1"/>
  <c r="E737" i="1"/>
  <c r="E742" i="1"/>
  <c r="E747" i="1"/>
  <c r="E753" i="1"/>
  <c r="E758" i="1"/>
  <c r="E763" i="1"/>
  <c r="E769" i="1"/>
  <c r="E774" i="1"/>
  <c r="E779" i="1"/>
  <c r="E785" i="1"/>
  <c r="E790" i="1"/>
  <c r="E795" i="1"/>
  <c r="E801" i="1"/>
  <c r="E806" i="1"/>
  <c r="E811" i="1"/>
  <c r="E817" i="1"/>
  <c r="E822" i="1"/>
  <c r="E827" i="1"/>
  <c r="E833" i="1"/>
  <c r="E838" i="1"/>
  <c r="E843" i="1"/>
  <c r="E849" i="1"/>
  <c r="E854" i="1"/>
  <c r="E859" i="1"/>
  <c r="E865" i="1"/>
  <c r="E870" i="1"/>
  <c r="E875" i="1"/>
  <c r="E881" i="1"/>
  <c r="E886" i="1"/>
  <c r="E891" i="1"/>
  <c r="E897" i="1"/>
  <c r="E902" i="1"/>
  <c r="E907" i="1"/>
  <c r="E913" i="1"/>
  <c r="E918" i="1"/>
  <c r="E923" i="1"/>
  <c r="E929" i="1"/>
  <c r="E934" i="1"/>
  <c r="E939" i="1"/>
  <c r="E945" i="1"/>
  <c r="E950" i="1"/>
  <c r="E955" i="1"/>
  <c r="E961" i="1"/>
  <c r="E966" i="1"/>
  <c r="E971" i="1"/>
  <c r="E977" i="1"/>
  <c r="E982" i="1"/>
  <c r="E987" i="1"/>
  <c r="E993" i="1"/>
  <c r="E998" i="1"/>
  <c r="E1003" i="1"/>
  <c r="E1009" i="1"/>
  <c r="E1014" i="1"/>
  <c r="E1019" i="1"/>
  <c r="E1025" i="1"/>
  <c r="E1030" i="1"/>
  <c r="E1035" i="1"/>
  <c r="E1041" i="1"/>
  <c r="E1046" i="1"/>
  <c r="E1050" i="1"/>
  <c r="E1054" i="1"/>
  <c r="E1058" i="1"/>
  <c r="E1062" i="1"/>
  <c r="E1066" i="1"/>
  <c r="E1070" i="1"/>
  <c r="E1074" i="1"/>
  <c r="E1078" i="1"/>
  <c r="E1082" i="1"/>
  <c r="F1082" i="1" s="1"/>
  <c r="E1086" i="1"/>
  <c r="E1090" i="1"/>
  <c r="E1094" i="1"/>
  <c r="E1098" i="1"/>
  <c r="E1102" i="1"/>
  <c r="E1106" i="1"/>
  <c r="E1110" i="1"/>
  <c r="E1114" i="1"/>
  <c r="E1118" i="1"/>
  <c r="E1122" i="1"/>
  <c r="E1126" i="1"/>
  <c r="E1130" i="1"/>
  <c r="E1134" i="1"/>
  <c r="E1138" i="1"/>
  <c r="E1142" i="1"/>
  <c r="E1146" i="1"/>
  <c r="F1146" i="1" s="1"/>
  <c r="E1150" i="1"/>
  <c r="E1154" i="1"/>
  <c r="E1158" i="1"/>
  <c r="E1162" i="1"/>
  <c r="E1166" i="1"/>
  <c r="E1170" i="1"/>
  <c r="E1174" i="1"/>
  <c r="E1178" i="1"/>
  <c r="E1182" i="1"/>
  <c r="E1186" i="1"/>
  <c r="E1190" i="1"/>
  <c r="E1194" i="1"/>
  <c r="E1198" i="1"/>
  <c r="E1202" i="1"/>
  <c r="E1206" i="1"/>
  <c r="E1210" i="1"/>
  <c r="F1210" i="1" s="1"/>
  <c r="E1214" i="1"/>
  <c r="E1218" i="1"/>
  <c r="E1222" i="1"/>
  <c r="E1226" i="1"/>
  <c r="E1230" i="1"/>
  <c r="E1234" i="1"/>
  <c r="E1238" i="1"/>
  <c r="E1242" i="1"/>
  <c r="E1246" i="1"/>
  <c r="E1250" i="1"/>
  <c r="E1254" i="1"/>
  <c r="E1258" i="1"/>
  <c r="E1262" i="1"/>
  <c r="E1266" i="1"/>
  <c r="E1270" i="1"/>
  <c r="E1274" i="1"/>
  <c r="F1274" i="1" s="1"/>
  <c r="E1278" i="1"/>
  <c r="E1282" i="1"/>
  <c r="E1286" i="1"/>
  <c r="E1290" i="1"/>
  <c r="E1294" i="1"/>
  <c r="E1298" i="1"/>
  <c r="E1302" i="1"/>
  <c r="E1306" i="1"/>
  <c r="E1310" i="1"/>
  <c r="E1314" i="1"/>
  <c r="E1318" i="1"/>
  <c r="E1322" i="1"/>
  <c r="E1326" i="1"/>
  <c r="E1330" i="1"/>
  <c r="E1334" i="1"/>
  <c r="E1338" i="1"/>
  <c r="F1338" i="1" s="1"/>
  <c r="E1342" i="1"/>
  <c r="E1346" i="1"/>
  <c r="E1350" i="1"/>
  <c r="E1354" i="1"/>
  <c r="E1358" i="1"/>
  <c r="E1362" i="1"/>
  <c r="E1366" i="1"/>
  <c r="E1370" i="1"/>
  <c r="E1374" i="1"/>
  <c r="E1378" i="1"/>
  <c r="E1382" i="1"/>
  <c r="E1386" i="1"/>
  <c r="E1390" i="1"/>
  <c r="E1394" i="1"/>
  <c r="E1398" i="1"/>
  <c r="E1402" i="1"/>
  <c r="F1402" i="1" s="1"/>
  <c r="E1406" i="1"/>
  <c r="E1410" i="1"/>
  <c r="E1414" i="1"/>
  <c r="E1418" i="1"/>
  <c r="E1422" i="1"/>
  <c r="E1426" i="1"/>
  <c r="E1430" i="1"/>
  <c r="E1434" i="1"/>
  <c r="E1438" i="1"/>
  <c r="E1442" i="1"/>
  <c r="E1446" i="1"/>
  <c r="E1450" i="1"/>
  <c r="E1454" i="1"/>
  <c r="E1458" i="1"/>
  <c r="E1462" i="1"/>
  <c r="E1466" i="1"/>
  <c r="F1466" i="1" s="1"/>
  <c r="E1470" i="1"/>
  <c r="E1474" i="1"/>
  <c r="E1478" i="1"/>
  <c r="E1482" i="1"/>
  <c r="E1486" i="1"/>
  <c r="E1490" i="1"/>
  <c r="E1494" i="1"/>
  <c r="E1498" i="1"/>
  <c r="E1502" i="1"/>
  <c r="E1506" i="1"/>
  <c r="E1510" i="1"/>
  <c r="E1514" i="1"/>
  <c r="E1518" i="1"/>
  <c r="E1522" i="1"/>
  <c r="E1526" i="1"/>
  <c r="E1530" i="1"/>
  <c r="F1530" i="1" s="1"/>
  <c r="E1534" i="1"/>
  <c r="E1538" i="1"/>
  <c r="E1542" i="1"/>
  <c r="E1546" i="1"/>
  <c r="E1550" i="1"/>
  <c r="E1554" i="1"/>
  <c r="E1558" i="1"/>
  <c r="E1562" i="1"/>
  <c r="E1566" i="1"/>
  <c r="E1570" i="1"/>
  <c r="E1574" i="1"/>
  <c r="E1578" i="1"/>
  <c r="E1582" i="1"/>
  <c r="E1586" i="1"/>
  <c r="E1590" i="1"/>
  <c r="E1594" i="1"/>
  <c r="F1594" i="1" s="1"/>
  <c r="E1598" i="1"/>
  <c r="E1602" i="1"/>
  <c r="E1606" i="1"/>
  <c r="E1610" i="1"/>
  <c r="E1614" i="1"/>
  <c r="E1618" i="1"/>
  <c r="E1622" i="1"/>
  <c r="E1626" i="1"/>
  <c r="E1630" i="1"/>
  <c r="E1634" i="1"/>
  <c r="E1638" i="1"/>
  <c r="E1642" i="1"/>
  <c r="E1646" i="1"/>
  <c r="E1650" i="1"/>
  <c r="E1654" i="1"/>
  <c r="E1658" i="1"/>
  <c r="F1658" i="1" s="1"/>
  <c r="E1662" i="1"/>
  <c r="E1666" i="1"/>
  <c r="E1670" i="1"/>
  <c r="E1674" i="1"/>
  <c r="E1678" i="1"/>
  <c r="E1682" i="1"/>
  <c r="E1686" i="1"/>
  <c r="E1690" i="1"/>
  <c r="E1694" i="1"/>
  <c r="E1698" i="1"/>
  <c r="E1702" i="1"/>
  <c r="E1706" i="1"/>
  <c r="E1710" i="1"/>
  <c r="E1714" i="1"/>
  <c r="E1718" i="1"/>
  <c r="E1722" i="1"/>
  <c r="F1722" i="1" s="1"/>
  <c r="E1726" i="1"/>
  <c r="E1730" i="1"/>
  <c r="E1734" i="1"/>
  <c r="E1738" i="1"/>
  <c r="E1742" i="1"/>
  <c r="E1746" i="1"/>
  <c r="E1750" i="1"/>
  <c r="E1754" i="1"/>
  <c r="E1758" i="1"/>
  <c r="E1762" i="1"/>
  <c r="E1766" i="1"/>
  <c r="E1770" i="1"/>
  <c r="E1774" i="1"/>
  <c r="E1778" i="1"/>
  <c r="E1782" i="1"/>
  <c r="E1786" i="1"/>
  <c r="F1786" i="1" s="1"/>
  <c r="E1790" i="1"/>
  <c r="E1794" i="1"/>
  <c r="E1798" i="1"/>
  <c r="E1802" i="1"/>
  <c r="E1806" i="1"/>
  <c r="E1810" i="1"/>
  <c r="E1814" i="1"/>
  <c r="E1818" i="1"/>
  <c r="E1822" i="1"/>
  <c r="E1826" i="1"/>
  <c r="E1830" i="1"/>
  <c r="E1834" i="1"/>
  <c r="E1838" i="1"/>
  <c r="E1842" i="1"/>
  <c r="E1846" i="1"/>
  <c r="E1850" i="1"/>
  <c r="F1850" i="1" s="1"/>
  <c r="E1854" i="1"/>
  <c r="E1858" i="1"/>
  <c r="E1862" i="1"/>
  <c r="E1866" i="1"/>
  <c r="E1870" i="1"/>
  <c r="E1874" i="1"/>
  <c r="E1878" i="1"/>
  <c r="E1882" i="1"/>
  <c r="E1886" i="1"/>
  <c r="E1890" i="1"/>
  <c r="E1894" i="1"/>
  <c r="E1898" i="1"/>
  <c r="E16" i="1"/>
  <c r="E41" i="1"/>
  <c r="E65" i="1"/>
  <c r="E97" i="1"/>
  <c r="E128" i="1"/>
  <c r="E153" i="1"/>
  <c r="E185" i="1"/>
  <c r="E209" i="1"/>
  <c r="E240" i="1"/>
  <c r="E270" i="1"/>
  <c r="E288" i="1"/>
  <c r="E304" i="1"/>
  <c r="E325" i="1"/>
  <c r="E344" i="1"/>
  <c r="E357" i="1"/>
  <c r="E373" i="1"/>
  <c r="E385" i="1"/>
  <c r="E400" i="1"/>
  <c r="E416" i="1"/>
  <c r="E429" i="1"/>
  <c r="E441" i="1"/>
  <c r="E457" i="1"/>
  <c r="E472" i="1"/>
  <c r="E485" i="1"/>
  <c r="E499" i="1"/>
  <c r="E507" i="1"/>
  <c r="E516" i="1"/>
  <c r="E527" i="1"/>
  <c r="E536" i="1"/>
  <c r="E544" i="1"/>
  <c r="E555" i="1"/>
  <c r="E564" i="1"/>
  <c r="E573" i="1"/>
  <c r="E584" i="1"/>
  <c r="E592" i="1"/>
  <c r="E601" i="1"/>
  <c r="E612" i="1"/>
  <c r="E621" i="1"/>
  <c r="E629" i="1"/>
  <c r="E640" i="1"/>
  <c r="E649" i="1"/>
  <c r="E659" i="1"/>
  <c r="E669" i="1"/>
  <c r="E675" i="1"/>
  <c r="E682" i="1"/>
  <c r="E690" i="1"/>
  <c r="E697" i="1"/>
  <c r="E703" i="1"/>
  <c r="E711" i="1"/>
  <c r="E718" i="1"/>
  <c r="E725" i="1"/>
  <c r="E733" i="1"/>
  <c r="E739" i="1"/>
  <c r="E746" i="1"/>
  <c r="E754" i="1"/>
  <c r="E761" i="1"/>
  <c r="E767" i="1"/>
  <c r="E775" i="1"/>
  <c r="E782" i="1"/>
  <c r="E789" i="1"/>
  <c r="E797" i="1"/>
  <c r="E803" i="1"/>
  <c r="E810" i="1"/>
  <c r="E818" i="1"/>
  <c r="E825" i="1"/>
  <c r="E831" i="1"/>
  <c r="E839" i="1"/>
  <c r="E846" i="1"/>
  <c r="E853" i="1"/>
  <c r="E861" i="1"/>
  <c r="E867" i="1"/>
  <c r="E874" i="1"/>
  <c r="E882" i="1"/>
  <c r="E889" i="1"/>
  <c r="E895" i="1"/>
  <c r="E903" i="1"/>
  <c r="E910" i="1"/>
  <c r="E917" i="1"/>
  <c r="E925" i="1"/>
  <c r="E931" i="1"/>
  <c r="E938" i="1"/>
  <c r="E946" i="1"/>
  <c r="E953" i="1"/>
  <c r="E959" i="1"/>
  <c r="E967" i="1"/>
  <c r="E974" i="1"/>
  <c r="E981" i="1"/>
  <c r="E989" i="1"/>
  <c r="E995" i="1"/>
  <c r="E1002" i="1"/>
  <c r="E1010" i="1"/>
  <c r="E1017" i="1"/>
  <c r="E1023" i="1"/>
  <c r="E1031" i="1"/>
  <c r="E1038" i="1"/>
  <c r="E1045" i="1"/>
  <c r="E1051" i="1"/>
  <c r="E1056" i="1"/>
  <c r="E1061" i="1"/>
  <c r="E1067" i="1"/>
  <c r="E1072" i="1"/>
  <c r="E1077" i="1"/>
  <c r="E1083" i="1"/>
  <c r="E1088" i="1"/>
  <c r="E1093" i="1"/>
  <c r="E1099" i="1"/>
  <c r="E1104" i="1"/>
  <c r="E1109" i="1"/>
  <c r="E1115" i="1"/>
  <c r="E1120" i="1"/>
  <c r="E1125" i="1"/>
  <c r="E1131" i="1"/>
  <c r="E1136" i="1"/>
  <c r="E1141" i="1"/>
  <c r="E1147" i="1"/>
  <c r="E1152" i="1"/>
  <c r="E1157" i="1"/>
  <c r="E1163" i="1"/>
  <c r="E1168" i="1"/>
  <c r="E1173" i="1"/>
  <c r="E1179" i="1"/>
  <c r="E1184" i="1"/>
  <c r="E1189" i="1"/>
  <c r="E1195" i="1"/>
  <c r="E1200" i="1"/>
  <c r="E1205" i="1"/>
  <c r="E1211" i="1"/>
  <c r="E1216" i="1"/>
  <c r="E1221" i="1"/>
  <c r="E1227" i="1"/>
  <c r="E1232" i="1"/>
  <c r="E1237" i="1"/>
  <c r="E1243" i="1"/>
  <c r="E1248" i="1"/>
  <c r="E1253" i="1"/>
  <c r="E1259" i="1"/>
  <c r="E1264" i="1"/>
  <c r="E1269" i="1"/>
  <c r="E1275" i="1"/>
  <c r="E1280" i="1"/>
  <c r="E1285" i="1"/>
  <c r="E1291" i="1"/>
  <c r="E1296" i="1"/>
  <c r="E1301" i="1"/>
  <c r="E1307" i="1"/>
  <c r="E1312" i="1"/>
  <c r="E1317" i="1"/>
  <c r="E1323" i="1"/>
  <c r="E1328" i="1"/>
  <c r="E1333" i="1"/>
  <c r="E1339" i="1"/>
  <c r="E1344" i="1"/>
  <c r="E1349" i="1"/>
  <c r="E1355" i="1"/>
  <c r="E1360" i="1"/>
  <c r="E1365" i="1"/>
  <c r="E1371" i="1"/>
  <c r="E1376" i="1"/>
  <c r="E1381" i="1"/>
  <c r="E1387" i="1"/>
  <c r="E1392" i="1"/>
  <c r="E1397" i="1"/>
  <c r="E1403" i="1"/>
  <c r="E1408" i="1"/>
  <c r="E1413" i="1"/>
  <c r="E1419" i="1"/>
  <c r="E1424" i="1"/>
  <c r="E1429" i="1"/>
  <c r="E1435" i="1"/>
  <c r="E1440" i="1"/>
  <c r="E1445" i="1"/>
  <c r="E1451" i="1"/>
  <c r="E1456" i="1"/>
  <c r="E1461" i="1"/>
  <c r="E1467" i="1"/>
  <c r="E1472" i="1"/>
  <c r="E1477" i="1"/>
  <c r="E1483" i="1"/>
  <c r="E1488" i="1"/>
  <c r="E1493" i="1"/>
  <c r="E1499" i="1"/>
  <c r="E1504" i="1"/>
  <c r="E1509" i="1"/>
  <c r="E1515" i="1"/>
  <c r="E1520" i="1"/>
  <c r="E1525" i="1"/>
  <c r="E1531" i="1"/>
  <c r="E1536" i="1"/>
  <c r="E1541" i="1"/>
  <c r="E1547" i="1"/>
  <c r="E1552" i="1"/>
  <c r="E1557" i="1"/>
  <c r="E1563" i="1"/>
  <c r="E1568" i="1"/>
  <c r="E1573" i="1"/>
  <c r="E1579" i="1"/>
  <c r="E1584" i="1"/>
  <c r="E1589" i="1"/>
  <c r="E1595" i="1"/>
  <c r="E1600" i="1"/>
  <c r="E1605" i="1"/>
  <c r="E1611" i="1"/>
  <c r="E1616" i="1"/>
  <c r="E1621" i="1"/>
  <c r="E1627" i="1"/>
  <c r="E1632" i="1"/>
  <c r="E1637" i="1"/>
  <c r="E1643" i="1"/>
  <c r="E1648" i="1"/>
  <c r="E1653" i="1"/>
  <c r="E1659" i="1"/>
  <c r="E1664" i="1"/>
  <c r="E1669" i="1"/>
  <c r="E1675" i="1"/>
  <c r="E1680" i="1"/>
  <c r="E1685" i="1"/>
  <c r="E1691" i="1"/>
  <c r="E1696" i="1"/>
  <c r="E1701" i="1"/>
  <c r="E1707" i="1"/>
  <c r="E1712" i="1"/>
  <c r="E1717" i="1"/>
  <c r="E1723" i="1"/>
  <c r="E1728" i="1"/>
  <c r="E1733" i="1"/>
  <c r="E1739" i="1"/>
  <c r="E1744" i="1"/>
  <c r="E1749" i="1"/>
  <c r="E1755" i="1"/>
  <c r="E1760" i="1"/>
  <c r="E1765" i="1"/>
  <c r="E1771" i="1"/>
  <c r="E1776" i="1"/>
  <c r="E1781" i="1"/>
  <c r="E1787" i="1"/>
  <c r="E1792" i="1"/>
  <c r="E1797" i="1"/>
  <c r="E1803" i="1"/>
  <c r="E1808" i="1"/>
  <c r="E1813" i="1"/>
  <c r="E1819" i="1"/>
  <c r="E1824" i="1"/>
  <c r="E1829" i="1"/>
  <c r="E1835" i="1"/>
  <c r="E1840" i="1"/>
  <c r="E1845" i="1"/>
  <c r="E1851" i="1"/>
  <c r="E1856" i="1"/>
  <c r="E1861" i="1"/>
  <c r="E1867" i="1"/>
  <c r="E1872" i="1"/>
  <c r="E1877" i="1"/>
  <c r="E1883" i="1"/>
  <c r="E1888" i="1"/>
  <c r="E1893" i="1"/>
  <c r="E1899" i="1"/>
  <c r="E1903" i="1"/>
  <c r="E1907" i="1"/>
  <c r="E1911" i="1"/>
  <c r="E1915" i="1"/>
  <c r="E1919" i="1"/>
  <c r="E1923" i="1"/>
  <c r="E1927" i="1"/>
  <c r="E1931" i="1"/>
  <c r="E1935" i="1"/>
  <c r="E1939" i="1"/>
  <c r="E1943" i="1"/>
  <c r="E1947" i="1"/>
  <c r="E1951" i="1"/>
  <c r="E1955" i="1"/>
  <c r="E1959" i="1"/>
  <c r="E1963" i="1"/>
  <c r="E1967" i="1"/>
  <c r="E1971" i="1"/>
  <c r="E1975" i="1"/>
  <c r="E1979" i="1"/>
  <c r="E1983" i="1"/>
  <c r="E1987" i="1"/>
  <c r="E1991" i="1"/>
  <c r="E1995" i="1"/>
  <c r="E1999" i="1"/>
  <c r="E2003" i="1"/>
  <c r="E2007" i="1"/>
  <c r="E2011" i="1"/>
  <c r="E2015" i="1"/>
  <c r="E2019" i="1"/>
  <c r="E2023" i="1"/>
  <c r="E2027" i="1"/>
  <c r="E2031" i="1"/>
  <c r="E2035" i="1"/>
  <c r="E2039" i="1"/>
  <c r="E2043" i="1"/>
  <c r="E2047" i="1"/>
  <c r="E2051" i="1"/>
  <c r="E2055" i="1"/>
  <c r="E2059" i="1"/>
  <c r="E2063" i="1"/>
  <c r="E2067" i="1"/>
  <c r="E2071" i="1"/>
  <c r="E2075" i="1"/>
  <c r="E2079" i="1"/>
  <c r="E2083" i="1"/>
  <c r="E2087" i="1"/>
  <c r="E2091" i="1"/>
  <c r="E2095" i="1"/>
  <c r="E2099" i="1"/>
  <c r="E2103" i="1"/>
  <c r="E2107" i="1"/>
  <c r="E2111" i="1"/>
  <c r="E2115" i="1"/>
  <c r="E2119" i="1"/>
  <c r="E2123" i="1"/>
  <c r="E2127" i="1"/>
  <c r="E2131" i="1"/>
  <c r="E2135" i="1"/>
  <c r="E2139" i="1"/>
  <c r="E2143" i="1"/>
  <c r="E2147" i="1"/>
  <c r="E2151" i="1"/>
  <c r="E2155" i="1"/>
  <c r="E2159" i="1"/>
  <c r="E2163" i="1"/>
  <c r="E2167" i="1"/>
  <c r="E2171" i="1"/>
  <c r="E2175" i="1"/>
  <c r="E2179" i="1"/>
  <c r="E2183" i="1"/>
  <c r="E2187" i="1"/>
  <c r="E2191" i="1"/>
  <c r="E2195" i="1"/>
  <c r="E2199" i="1"/>
  <c r="E2203" i="1"/>
  <c r="E2207" i="1"/>
  <c r="E2211" i="1"/>
  <c r="E2215" i="1"/>
  <c r="E2219" i="1"/>
  <c r="E2223" i="1"/>
  <c r="E2227" i="1"/>
  <c r="E2231" i="1"/>
  <c r="E2235" i="1"/>
  <c r="E2239" i="1"/>
  <c r="E2243" i="1"/>
  <c r="E2247" i="1"/>
  <c r="E2251" i="1"/>
  <c r="E2255" i="1"/>
  <c r="E2259" i="1"/>
  <c r="E2263" i="1"/>
  <c r="E2267" i="1"/>
  <c r="E2271" i="1"/>
  <c r="E2275" i="1"/>
  <c r="E2279" i="1"/>
  <c r="E2283" i="1"/>
  <c r="E2287" i="1"/>
  <c r="E2291" i="1"/>
  <c r="E2295" i="1"/>
  <c r="E2299" i="1"/>
  <c r="E2303" i="1"/>
  <c r="E2307" i="1"/>
  <c r="E2311" i="1"/>
  <c r="E2315" i="1"/>
  <c r="E2319" i="1"/>
  <c r="E2323" i="1"/>
  <c r="E2327" i="1"/>
  <c r="E2331" i="1"/>
  <c r="E2335" i="1"/>
  <c r="E2339" i="1"/>
  <c r="E2343" i="1"/>
  <c r="E2347" i="1"/>
  <c r="E2351" i="1"/>
  <c r="E2355" i="1"/>
  <c r="E2359" i="1"/>
  <c r="E2363" i="1"/>
  <c r="E2367" i="1"/>
  <c r="E2371" i="1"/>
  <c r="E2375" i="1"/>
  <c r="E2379" i="1"/>
  <c r="E2383" i="1"/>
  <c r="E2387" i="1"/>
  <c r="E2391" i="1"/>
  <c r="E2395" i="1"/>
  <c r="E2399" i="1"/>
  <c r="E2403" i="1"/>
  <c r="E2407" i="1"/>
  <c r="E2411" i="1"/>
  <c r="E2415" i="1"/>
  <c r="E2419" i="1"/>
  <c r="E2423" i="1"/>
  <c r="E2427" i="1"/>
  <c r="E2431" i="1"/>
  <c r="E2435" i="1"/>
  <c r="E2439" i="1"/>
  <c r="E2443" i="1"/>
  <c r="E2447" i="1"/>
  <c r="E2451" i="1"/>
  <c r="E2455" i="1"/>
  <c r="E2459" i="1"/>
  <c r="E2463" i="1"/>
  <c r="E2467" i="1"/>
  <c r="E2471" i="1"/>
  <c r="E2475" i="1"/>
  <c r="E2479" i="1"/>
  <c r="E2483" i="1"/>
  <c r="E2487" i="1"/>
  <c r="E2491" i="1"/>
  <c r="E2495" i="1"/>
  <c r="E2499" i="1"/>
  <c r="E2503" i="1"/>
  <c r="E2507" i="1"/>
  <c r="E2511" i="1"/>
  <c r="E2515" i="1"/>
  <c r="E2519" i="1"/>
  <c r="E2523" i="1"/>
  <c r="E2527" i="1"/>
  <c r="E2531" i="1"/>
  <c r="E2535" i="1"/>
  <c r="E2539" i="1"/>
  <c r="E2543" i="1"/>
  <c r="E2547" i="1"/>
  <c r="E2551" i="1"/>
  <c r="E2555" i="1"/>
  <c r="E2559" i="1"/>
  <c r="E2563" i="1"/>
  <c r="E2567" i="1"/>
  <c r="E2571" i="1"/>
  <c r="E2575" i="1"/>
  <c r="E2579" i="1"/>
  <c r="E2583" i="1"/>
  <c r="E2587" i="1"/>
  <c r="E2591" i="1"/>
  <c r="E2595" i="1"/>
  <c r="E2599" i="1"/>
  <c r="E2603" i="1"/>
  <c r="E2607" i="1"/>
  <c r="E2611" i="1"/>
  <c r="E2615" i="1"/>
  <c r="E2619" i="1"/>
  <c r="E2623" i="1"/>
  <c r="E2627" i="1"/>
  <c r="E2631" i="1"/>
  <c r="E2635" i="1"/>
  <c r="E2639" i="1"/>
  <c r="E2643" i="1"/>
  <c r="E2647" i="1"/>
  <c r="E2651" i="1"/>
  <c r="E2655" i="1"/>
  <c r="E2659" i="1"/>
  <c r="E2663" i="1"/>
  <c r="E2667" i="1"/>
  <c r="E2671" i="1"/>
  <c r="E2675" i="1"/>
  <c r="E2679" i="1"/>
  <c r="E2683" i="1"/>
  <c r="E2687" i="1"/>
  <c r="E2691" i="1"/>
  <c r="E2695" i="1"/>
  <c r="E2699" i="1"/>
  <c r="E2703" i="1"/>
  <c r="E2707" i="1"/>
  <c r="E2711" i="1"/>
  <c r="E2715" i="1"/>
  <c r="E2719" i="1"/>
  <c r="E2723" i="1"/>
  <c r="E2727" i="1"/>
  <c r="E2731" i="1"/>
  <c r="E2735" i="1"/>
  <c r="E2739" i="1"/>
  <c r="E2743" i="1"/>
  <c r="E2747" i="1"/>
  <c r="E2751" i="1"/>
  <c r="E2755" i="1"/>
  <c r="E2759" i="1"/>
  <c r="E2763" i="1"/>
  <c r="E2767" i="1"/>
  <c r="E2771" i="1"/>
  <c r="E2775" i="1"/>
  <c r="E2779" i="1"/>
  <c r="E2783" i="1"/>
  <c r="E2787" i="1"/>
  <c r="E2791" i="1"/>
  <c r="E2795" i="1"/>
  <c r="E2799" i="1"/>
  <c r="E2803" i="1"/>
  <c r="E2807" i="1"/>
  <c r="E2811" i="1"/>
  <c r="E2815" i="1"/>
  <c r="E2819" i="1"/>
  <c r="E2823" i="1"/>
  <c r="E2827" i="1"/>
  <c r="E2831" i="1"/>
  <c r="E2835" i="1"/>
  <c r="E2839" i="1"/>
  <c r="E2843" i="1"/>
  <c r="E2847" i="1"/>
  <c r="E2851" i="1"/>
  <c r="E2855" i="1"/>
  <c r="E2859" i="1"/>
  <c r="E2863" i="1"/>
  <c r="E2867" i="1"/>
  <c r="E2871" i="1"/>
  <c r="E2875" i="1"/>
  <c r="E2879" i="1"/>
  <c r="E2883" i="1"/>
  <c r="E2887" i="1"/>
  <c r="E2891" i="1"/>
  <c r="E2895" i="1"/>
  <c r="E2899" i="1"/>
  <c r="E2903" i="1"/>
  <c r="E2907" i="1"/>
  <c r="E2911" i="1"/>
  <c r="E2915" i="1"/>
  <c r="E2919" i="1"/>
  <c r="E2923" i="1"/>
  <c r="E2927" i="1"/>
  <c r="E2931" i="1"/>
  <c r="E2935" i="1"/>
  <c r="E2939" i="1"/>
  <c r="E2943" i="1"/>
  <c r="E2947" i="1"/>
  <c r="E2951" i="1"/>
  <c r="E2955" i="1"/>
  <c r="E2959" i="1"/>
  <c r="E2963" i="1"/>
  <c r="E2967" i="1"/>
  <c r="E2971" i="1"/>
  <c r="E2975" i="1"/>
  <c r="E2979" i="1"/>
  <c r="E2983" i="1"/>
  <c r="E2987" i="1"/>
  <c r="E2991" i="1"/>
  <c r="E2995" i="1"/>
  <c r="E2999" i="1"/>
  <c r="E3003" i="1"/>
  <c r="E3007" i="1"/>
  <c r="E3011" i="1"/>
  <c r="E3015" i="1"/>
  <c r="E3019" i="1"/>
  <c r="E3023" i="1"/>
  <c r="E3027" i="1"/>
  <c r="E3031" i="1"/>
  <c r="E3035" i="1"/>
  <c r="E3039" i="1"/>
  <c r="E3043" i="1"/>
  <c r="E3047" i="1"/>
  <c r="E3051" i="1"/>
  <c r="E3055" i="1"/>
  <c r="E3059" i="1"/>
  <c r="E3063" i="1"/>
  <c r="E3067" i="1"/>
  <c r="E3071" i="1"/>
  <c r="E3075" i="1"/>
  <c r="E3079" i="1"/>
  <c r="E3083" i="1"/>
  <c r="E3087" i="1"/>
  <c r="E3091" i="1"/>
  <c r="E3095" i="1"/>
  <c r="E3099" i="1"/>
  <c r="E3103" i="1"/>
  <c r="E3107" i="1"/>
  <c r="E3111" i="1"/>
  <c r="E3115" i="1"/>
  <c r="E3119" i="1"/>
  <c r="E3123" i="1"/>
  <c r="E3127" i="1"/>
  <c r="E3131" i="1"/>
  <c r="E3135" i="1"/>
  <c r="E3139" i="1"/>
  <c r="E3143" i="1"/>
  <c r="E3147" i="1"/>
  <c r="E3151" i="1"/>
  <c r="E3155" i="1"/>
  <c r="E3159" i="1"/>
  <c r="E3163" i="1"/>
  <c r="E3167" i="1"/>
  <c r="E3171" i="1"/>
  <c r="E3175" i="1"/>
  <c r="E3179" i="1"/>
  <c r="E3183" i="1"/>
  <c r="E3187" i="1"/>
  <c r="E3191" i="1"/>
  <c r="E3195" i="1"/>
  <c r="E3199" i="1"/>
  <c r="E3203" i="1"/>
  <c r="E3207" i="1"/>
  <c r="E3211" i="1"/>
  <c r="E3215" i="1"/>
  <c r="E3219" i="1"/>
  <c r="E3223" i="1"/>
  <c r="E3227" i="1"/>
  <c r="E3231" i="1"/>
  <c r="E3235" i="1"/>
  <c r="E3239" i="1"/>
  <c r="E3243" i="1"/>
  <c r="E3247" i="1"/>
  <c r="E3251" i="1"/>
  <c r="E3255" i="1"/>
  <c r="E3259" i="1"/>
  <c r="E3263" i="1"/>
  <c r="E3267" i="1"/>
  <c r="E3271" i="1"/>
  <c r="E3275" i="1"/>
  <c r="E3279" i="1"/>
  <c r="E3283" i="1"/>
  <c r="E3287" i="1"/>
  <c r="E3291" i="1"/>
  <c r="E3295" i="1"/>
  <c r="E3299" i="1"/>
  <c r="E3303" i="1"/>
  <c r="E3307" i="1"/>
  <c r="E3311" i="1"/>
  <c r="E3315" i="1"/>
  <c r="E3319" i="1"/>
  <c r="E3323" i="1"/>
  <c r="E3327" i="1"/>
  <c r="E3331" i="1"/>
  <c r="E3335" i="1"/>
  <c r="E3339" i="1"/>
  <c r="E3343" i="1"/>
  <c r="E3347" i="1"/>
  <c r="E3351" i="1"/>
  <c r="E3355" i="1"/>
  <c r="E3359" i="1"/>
  <c r="E3363" i="1"/>
  <c r="E3367" i="1"/>
  <c r="E3371" i="1"/>
  <c r="E3375" i="1"/>
  <c r="E3379" i="1"/>
  <c r="E3383" i="1"/>
  <c r="E3387" i="1"/>
  <c r="E3391" i="1"/>
  <c r="E3395" i="1"/>
  <c r="E3399" i="1"/>
  <c r="E3403" i="1"/>
  <c r="F3403" i="1" s="1"/>
  <c r="E3407" i="1"/>
  <c r="E3411" i="1"/>
  <c r="E3415" i="1"/>
  <c r="E3419" i="1"/>
  <c r="F3419" i="1" s="1"/>
  <c r="E3423" i="1"/>
  <c r="E3427" i="1"/>
  <c r="E3431" i="1"/>
  <c r="E3435" i="1"/>
  <c r="F3435" i="1" s="1"/>
  <c r="E3439" i="1"/>
  <c r="E3443" i="1"/>
  <c r="E3447" i="1"/>
  <c r="E3451" i="1"/>
  <c r="F3451" i="1" s="1"/>
  <c r="E3455" i="1"/>
  <c r="E3459" i="1"/>
  <c r="E3463" i="1"/>
  <c r="E3467" i="1"/>
  <c r="F3467" i="1" s="1"/>
  <c r="E3471" i="1"/>
  <c r="E3475" i="1"/>
  <c r="E3479" i="1"/>
  <c r="E3483" i="1"/>
  <c r="F3483" i="1" s="1"/>
  <c r="E3487" i="1"/>
  <c r="E3491" i="1"/>
  <c r="E3495" i="1"/>
  <c r="E3499" i="1"/>
  <c r="F3499" i="1" s="1"/>
  <c r="E3503" i="1"/>
  <c r="E3507" i="1"/>
  <c r="E3511" i="1"/>
  <c r="E3515" i="1"/>
  <c r="F3515" i="1" s="1"/>
  <c r="E3519" i="1"/>
  <c r="E3523" i="1"/>
  <c r="E3527" i="1"/>
  <c r="E3531" i="1"/>
  <c r="F3531" i="1" s="1"/>
  <c r="E3535" i="1"/>
  <c r="E3539" i="1"/>
  <c r="E3543" i="1"/>
  <c r="E3547" i="1"/>
  <c r="F3547" i="1" s="1"/>
  <c r="E3551" i="1"/>
  <c r="E3555" i="1"/>
  <c r="E3559" i="1"/>
  <c r="E3563" i="1"/>
  <c r="F3563" i="1" s="1"/>
  <c r="E3567" i="1"/>
  <c r="E3571" i="1"/>
  <c r="E3575" i="1"/>
  <c r="E3579" i="1"/>
  <c r="F3579" i="1" s="1"/>
  <c r="E3583" i="1"/>
  <c r="E3587" i="1"/>
  <c r="E3591" i="1"/>
  <c r="E3595" i="1"/>
  <c r="F3595" i="1" s="1"/>
  <c r="E3599" i="1"/>
  <c r="E3603" i="1"/>
  <c r="E17" i="1"/>
  <c r="E57" i="1"/>
  <c r="E89" i="1"/>
  <c r="E129" i="1"/>
  <c r="E169" i="1"/>
  <c r="E208" i="1"/>
  <c r="E249" i="1"/>
  <c r="E277" i="1"/>
  <c r="E302" i="1"/>
  <c r="E330" i="1"/>
  <c r="E352" i="1"/>
  <c r="E368" i="1"/>
  <c r="E389" i="1"/>
  <c r="E408" i="1"/>
  <c r="E425" i="1"/>
  <c r="E448" i="1"/>
  <c r="E464" i="1"/>
  <c r="E481" i="1"/>
  <c r="E500" i="1"/>
  <c r="E512" i="1"/>
  <c r="E523" i="1"/>
  <c r="E537" i="1"/>
  <c r="E549" i="1"/>
  <c r="E563" i="1"/>
  <c r="E576" i="1"/>
  <c r="E587" i="1"/>
  <c r="E600" i="1"/>
  <c r="E613" i="1"/>
  <c r="E627" i="1"/>
  <c r="E637" i="1"/>
  <c r="E651" i="1"/>
  <c r="E664" i="1"/>
  <c r="E674" i="1"/>
  <c r="E685" i="1"/>
  <c r="E693" i="1"/>
  <c r="E702" i="1"/>
  <c r="E713" i="1"/>
  <c r="E722" i="1"/>
  <c r="E730" i="1"/>
  <c r="E741" i="1"/>
  <c r="E750" i="1"/>
  <c r="E759" i="1"/>
  <c r="E770" i="1"/>
  <c r="E778" i="1"/>
  <c r="E787" i="1"/>
  <c r="E798" i="1"/>
  <c r="E807" i="1"/>
  <c r="E815" i="1"/>
  <c r="E826" i="1"/>
  <c r="F826" i="1" s="1"/>
  <c r="E835" i="1"/>
  <c r="E845" i="1"/>
  <c r="E855" i="1"/>
  <c r="E863" i="1"/>
  <c r="E873" i="1"/>
  <c r="E883" i="1"/>
  <c r="E893" i="1"/>
  <c r="E901" i="1"/>
  <c r="E911" i="1"/>
  <c r="E921" i="1"/>
  <c r="E930" i="1"/>
  <c r="E941" i="1"/>
  <c r="E949" i="1"/>
  <c r="E958" i="1"/>
  <c r="E969" i="1"/>
  <c r="E978" i="1"/>
  <c r="E986" i="1"/>
  <c r="E997" i="1"/>
  <c r="E1006" i="1"/>
  <c r="E1015" i="1"/>
  <c r="E1026" i="1"/>
  <c r="E1034" i="1"/>
  <c r="E1043" i="1"/>
  <c r="E1052" i="1"/>
  <c r="E1059" i="1"/>
  <c r="E1065" i="1"/>
  <c r="E1073" i="1"/>
  <c r="E1080" i="1"/>
  <c r="E1087" i="1"/>
  <c r="E1095" i="1"/>
  <c r="E1101" i="1"/>
  <c r="E1108" i="1"/>
  <c r="E1116" i="1"/>
  <c r="E1123" i="1"/>
  <c r="E1129" i="1"/>
  <c r="E1137" i="1"/>
  <c r="E1144" i="1"/>
  <c r="E1151" i="1"/>
  <c r="E1159" i="1"/>
  <c r="E1165" i="1"/>
  <c r="E1172" i="1"/>
  <c r="E1180" i="1"/>
  <c r="E1187" i="1"/>
  <c r="E1193" i="1"/>
  <c r="E1201" i="1"/>
  <c r="E1208" i="1"/>
  <c r="E1215" i="1"/>
  <c r="E1223" i="1"/>
  <c r="E1229" i="1"/>
  <c r="E1236" i="1"/>
  <c r="E1244" i="1"/>
  <c r="E1251" i="1"/>
  <c r="E1257" i="1"/>
  <c r="E1265" i="1"/>
  <c r="E1272" i="1"/>
  <c r="E1279" i="1"/>
  <c r="E1287" i="1"/>
  <c r="E1293" i="1"/>
  <c r="E1300" i="1"/>
  <c r="E1308" i="1"/>
  <c r="E1315" i="1"/>
  <c r="E1321" i="1"/>
  <c r="E1329" i="1"/>
  <c r="E1336" i="1"/>
  <c r="E1343" i="1"/>
  <c r="E1351" i="1"/>
  <c r="E1357" i="1"/>
  <c r="E1364" i="1"/>
  <c r="E1372" i="1"/>
  <c r="E1379" i="1"/>
  <c r="E1385" i="1"/>
  <c r="E1393" i="1"/>
  <c r="E1400" i="1"/>
  <c r="E1407" i="1"/>
  <c r="E1415" i="1"/>
  <c r="E1421" i="1"/>
  <c r="E1428" i="1"/>
  <c r="E1436" i="1"/>
  <c r="E1443" i="1"/>
  <c r="E1449" i="1"/>
  <c r="E1457" i="1"/>
  <c r="E1464" i="1"/>
  <c r="E1471" i="1"/>
  <c r="E1479" i="1"/>
  <c r="E1485" i="1"/>
  <c r="E1492" i="1"/>
  <c r="E1500" i="1"/>
  <c r="E1507" i="1"/>
  <c r="E1513" i="1"/>
  <c r="E1521" i="1"/>
  <c r="E1528" i="1"/>
  <c r="E1535" i="1"/>
  <c r="E1543" i="1"/>
  <c r="E1549" i="1"/>
  <c r="E1556" i="1"/>
  <c r="E1564" i="1"/>
  <c r="E1571" i="1"/>
  <c r="E1577" i="1"/>
  <c r="E1585" i="1"/>
  <c r="E1592" i="1"/>
  <c r="E1599" i="1"/>
  <c r="E1607" i="1"/>
  <c r="E1613" i="1"/>
  <c r="E1620" i="1"/>
  <c r="E1628" i="1"/>
  <c r="E1635" i="1"/>
  <c r="E1641" i="1"/>
  <c r="E1649" i="1"/>
  <c r="E1656" i="1"/>
  <c r="E1663" i="1"/>
  <c r="E1671" i="1"/>
  <c r="E1677" i="1"/>
  <c r="E1684" i="1"/>
  <c r="E1692" i="1"/>
  <c r="E1699" i="1"/>
  <c r="E1705" i="1"/>
  <c r="E1713" i="1"/>
  <c r="E1720" i="1"/>
  <c r="E1727" i="1"/>
  <c r="E1735" i="1"/>
  <c r="E1741" i="1"/>
  <c r="E1748" i="1"/>
  <c r="E1756" i="1"/>
  <c r="E1763" i="1"/>
  <c r="E1769" i="1"/>
  <c r="E1777" i="1"/>
  <c r="E1784" i="1"/>
  <c r="E1791" i="1"/>
  <c r="E1799" i="1"/>
  <c r="E1805" i="1"/>
  <c r="E1812" i="1"/>
  <c r="E1820" i="1"/>
  <c r="E1827" i="1"/>
  <c r="E1833" i="1"/>
  <c r="E1841" i="1"/>
  <c r="E1848" i="1"/>
  <c r="E1855" i="1"/>
  <c r="E1863" i="1"/>
  <c r="E1869" i="1"/>
  <c r="E1876" i="1"/>
  <c r="E1884" i="1"/>
  <c r="E1891" i="1"/>
  <c r="E1897" i="1"/>
  <c r="E1904" i="1"/>
  <c r="E1909" i="1"/>
  <c r="E1914" i="1"/>
  <c r="F1914" i="1" s="1"/>
  <c r="E1920" i="1"/>
  <c r="E1925" i="1"/>
  <c r="E1930" i="1"/>
  <c r="E1936" i="1"/>
  <c r="E1941" i="1"/>
  <c r="E1946" i="1"/>
  <c r="E1952" i="1"/>
  <c r="E1957" i="1"/>
  <c r="E1962" i="1"/>
  <c r="E1968" i="1"/>
  <c r="E1973" i="1"/>
  <c r="E1978" i="1"/>
  <c r="F1978" i="1" s="1"/>
  <c r="E1984" i="1"/>
  <c r="E1989" i="1"/>
  <c r="E1994" i="1"/>
  <c r="E2000" i="1"/>
  <c r="E2005" i="1"/>
  <c r="E2010" i="1"/>
  <c r="E2016" i="1"/>
  <c r="E2021" i="1"/>
  <c r="E2026" i="1"/>
  <c r="E2032" i="1"/>
  <c r="E2037" i="1"/>
  <c r="E2042" i="1"/>
  <c r="F2042" i="1" s="1"/>
  <c r="E2048" i="1"/>
  <c r="E2053" i="1"/>
  <c r="E2058" i="1"/>
  <c r="E2064" i="1"/>
  <c r="E2069" i="1"/>
  <c r="E2074" i="1"/>
  <c r="E2080" i="1"/>
  <c r="E2085" i="1"/>
  <c r="E2090" i="1"/>
  <c r="E2096" i="1"/>
  <c r="E2101" i="1"/>
  <c r="E2106" i="1"/>
  <c r="F2106" i="1" s="1"/>
  <c r="E2112" i="1"/>
  <c r="E2117" i="1"/>
  <c r="E2122" i="1"/>
  <c r="E2128" i="1"/>
  <c r="E2133" i="1"/>
  <c r="E2138" i="1"/>
  <c r="E2144" i="1"/>
  <c r="E2149" i="1"/>
  <c r="E2154" i="1"/>
  <c r="E2160" i="1"/>
  <c r="E2165" i="1"/>
  <c r="E2170" i="1"/>
  <c r="F2170" i="1" s="1"/>
  <c r="E2176" i="1"/>
  <c r="E2181" i="1"/>
  <c r="E2186" i="1"/>
  <c r="E2192" i="1"/>
  <c r="E2197" i="1"/>
  <c r="E2202" i="1"/>
  <c r="E2208" i="1"/>
  <c r="E2213" i="1"/>
  <c r="E2218" i="1"/>
  <c r="E2224" i="1"/>
  <c r="E2229" i="1"/>
  <c r="E2234" i="1"/>
  <c r="F2234" i="1" s="1"/>
  <c r="E2240" i="1"/>
  <c r="E2245" i="1"/>
  <c r="E2250" i="1"/>
  <c r="E2256" i="1"/>
  <c r="E2261" i="1"/>
  <c r="E2266" i="1"/>
  <c r="E2272" i="1"/>
  <c r="E2277" i="1"/>
  <c r="E2282" i="1"/>
  <c r="E2288" i="1"/>
  <c r="E2293" i="1"/>
  <c r="E2298" i="1"/>
  <c r="F2298" i="1" s="1"/>
  <c r="E2304" i="1"/>
  <c r="E2309" i="1"/>
  <c r="E2314" i="1"/>
  <c r="E2320" i="1"/>
  <c r="E2325" i="1"/>
  <c r="E2330" i="1"/>
  <c r="E2336" i="1"/>
  <c r="E2341" i="1"/>
  <c r="E2346" i="1"/>
  <c r="E2352" i="1"/>
  <c r="E2357" i="1"/>
  <c r="E2362" i="1"/>
  <c r="F2362" i="1" s="1"/>
  <c r="E2368" i="1"/>
  <c r="E2373" i="1"/>
  <c r="E2378" i="1"/>
  <c r="E2384" i="1"/>
  <c r="E2389" i="1"/>
  <c r="E2394" i="1"/>
  <c r="E2400" i="1"/>
  <c r="E2405" i="1"/>
  <c r="E2410" i="1"/>
  <c r="F2410" i="1" s="1"/>
  <c r="E2416" i="1"/>
  <c r="E2421" i="1"/>
  <c r="E2426" i="1"/>
  <c r="F2426" i="1" s="1"/>
  <c r="E2432" i="1"/>
  <c r="E2437" i="1"/>
  <c r="E2442" i="1"/>
  <c r="E2448" i="1"/>
  <c r="E2453" i="1"/>
  <c r="E2458" i="1"/>
  <c r="F2458" i="1" s="1"/>
  <c r="E2464" i="1"/>
  <c r="E2469" i="1"/>
  <c r="E2474" i="1"/>
  <c r="E2480" i="1"/>
  <c r="E2485" i="1"/>
  <c r="E2490" i="1"/>
  <c r="F2490" i="1" s="1"/>
  <c r="E2496" i="1"/>
  <c r="E2501" i="1"/>
  <c r="E2506" i="1"/>
  <c r="E2512" i="1"/>
  <c r="E2517" i="1"/>
  <c r="E2522" i="1"/>
  <c r="F2522" i="1" s="1"/>
  <c r="E2528" i="1"/>
  <c r="E2533" i="1"/>
  <c r="E2538" i="1"/>
  <c r="F2538" i="1" s="1"/>
  <c r="E2544" i="1"/>
  <c r="E2549" i="1"/>
  <c r="E2554" i="1"/>
  <c r="F2554" i="1" s="1"/>
  <c r="E2560" i="1"/>
  <c r="E2565" i="1"/>
  <c r="E2570" i="1"/>
  <c r="E2576" i="1"/>
  <c r="E2581" i="1"/>
  <c r="E2586" i="1"/>
  <c r="F2586" i="1" s="1"/>
  <c r="E2592" i="1"/>
  <c r="E2597" i="1"/>
  <c r="E2602" i="1"/>
  <c r="E2608" i="1"/>
  <c r="E2613" i="1"/>
  <c r="E2618" i="1"/>
  <c r="F2618" i="1" s="1"/>
  <c r="E2624" i="1"/>
  <c r="E2629" i="1"/>
  <c r="E2634" i="1"/>
  <c r="F2634" i="1" s="1"/>
  <c r="E2640" i="1"/>
  <c r="E2645" i="1"/>
  <c r="E2650" i="1"/>
  <c r="F2650" i="1" s="1"/>
  <c r="E2656" i="1"/>
  <c r="E2661" i="1"/>
  <c r="E2666" i="1"/>
  <c r="F2666" i="1" s="1"/>
  <c r="E2672" i="1"/>
  <c r="E2677" i="1"/>
  <c r="E2682" i="1"/>
  <c r="F2682" i="1" s="1"/>
  <c r="E2688" i="1"/>
  <c r="E2693" i="1"/>
  <c r="E2698" i="1"/>
  <c r="E2704" i="1"/>
  <c r="E2709" i="1"/>
  <c r="E2714" i="1"/>
  <c r="F2714" i="1" s="1"/>
  <c r="E2720" i="1"/>
  <c r="E2725" i="1"/>
  <c r="E2730" i="1"/>
  <c r="E2736" i="1"/>
  <c r="E2741" i="1"/>
  <c r="E2746" i="1"/>
  <c r="F2746" i="1" s="1"/>
  <c r="E2752" i="1"/>
  <c r="E2757" i="1"/>
  <c r="E2762" i="1"/>
  <c r="E2768" i="1"/>
  <c r="E2773" i="1"/>
  <c r="E2778" i="1"/>
  <c r="E2784" i="1"/>
  <c r="E2789" i="1"/>
  <c r="E2794" i="1"/>
  <c r="E2800" i="1"/>
  <c r="E2805" i="1"/>
  <c r="E2810" i="1"/>
  <c r="F2810" i="1" s="1"/>
  <c r="E2816" i="1"/>
  <c r="E2821" i="1"/>
  <c r="E2826" i="1"/>
  <c r="E2832" i="1"/>
  <c r="E2837" i="1"/>
  <c r="E2842" i="1"/>
  <c r="E2848" i="1"/>
  <c r="E2853" i="1"/>
  <c r="E2858" i="1"/>
  <c r="E2864" i="1"/>
  <c r="E2869" i="1"/>
  <c r="E2874" i="1"/>
  <c r="F2874" i="1" s="1"/>
  <c r="E2880" i="1"/>
  <c r="E2885" i="1"/>
  <c r="E2890" i="1"/>
  <c r="E2896" i="1"/>
  <c r="E2901" i="1"/>
  <c r="E2906" i="1"/>
  <c r="E2912" i="1"/>
  <c r="E2917" i="1"/>
  <c r="E2922" i="1"/>
  <c r="E2928" i="1"/>
  <c r="E2933" i="1"/>
  <c r="E2938" i="1"/>
  <c r="F2938" i="1" s="1"/>
  <c r="E2944" i="1"/>
  <c r="E2949" i="1"/>
  <c r="E2954" i="1"/>
  <c r="E2960" i="1"/>
  <c r="E2965" i="1"/>
  <c r="E25" i="1"/>
  <c r="E64" i="1"/>
  <c r="E105" i="1"/>
  <c r="E144" i="1"/>
  <c r="E176" i="1"/>
  <c r="E217" i="1"/>
  <c r="E256" i="1"/>
  <c r="E282" i="1"/>
  <c r="E313" i="1"/>
  <c r="E334" i="1"/>
  <c r="E353" i="1"/>
  <c r="E376" i="1"/>
  <c r="E393" i="1"/>
  <c r="E409" i="1"/>
  <c r="E432" i="1"/>
  <c r="E449" i="1"/>
  <c r="E469" i="1"/>
  <c r="E489" i="1"/>
  <c r="E501" i="1"/>
  <c r="E515" i="1"/>
  <c r="E528" i="1"/>
  <c r="E541" i="1"/>
  <c r="E552" i="1"/>
  <c r="E565" i="1"/>
  <c r="E579" i="1"/>
  <c r="E591" i="1"/>
  <c r="E605" i="1"/>
  <c r="E616" i="1"/>
  <c r="E628" i="1"/>
  <c r="E643" i="1"/>
  <c r="E655" i="1"/>
  <c r="E665" i="1"/>
  <c r="E677" i="1"/>
  <c r="E686" i="1"/>
  <c r="E695" i="1"/>
  <c r="E706" i="1"/>
  <c r="E714" i="1"/>
  <c r="E723" i="1"/>
  <c r="E734" i="1"/>
  <c r="E743" i="1"/>
  <c r="E751" i="1"/>
  <c r="E762" i="1"/>
  <c r="F762" i="1" s="1"/>
  <c r="E771" i="1"/>
  <c r="E781" i="1"/>
  <c r="E791" i="1"/>
  <c r="E799" i="1"/>
  <c r="E809" i="1"/>
  <c r="E819" i="1"/>
  <c r="E829" i="1"/>
  <c r="E837" i="1"/>
  <c r="E847" i="1"/>
  <c r="E857" i="1"/>
  <c r="E866" i="1"/>
  <c r="E877" i="1"/>
  <c r="E885" i="1"/>
  <c r="E894" i="1"/>
  <c r="E905" i="1"/>
  <c r="E914" i="1"/>
  <c r="E922" i="1"/>
  <c r="E933" i="1"/>
  <c r="E942" i="1"/>
  <c r="E951" i="1"/>
  <c r="E962" i="1"/>
  <c r="E970" i="1"/>
  <c r="E979" i="1"/>
  <c r="E990" i="1"/>
  <c r="E999" i="1"/>
  <c r="E1007" i="1"/>
  <c r="E1018" i="1"/>
  <c r="F1018" i="1" s="1"/>
  <c r="E1027" i="1"/>
  <c r="E1037" i="1"/>
  <c r="E1047" i="1"/>
  <c r="E1053" i="1"/>
  <c r="E1060" i="1"/>
  <c r="E1068" i="1"/>
  <c r="E1075" i="1"/>
  <c r="E1081" i="1"/>
  <c r="E1089" i="1"/>
  <c r="E1096" i="1"/>
  <c r="E1103" i="1"/>
  <c r="E1111" i="1"/>
  <c r="E1117" i="1"/>
  <c r="E1124" i="1"/>
  <c r="E1132" i="1"/>
  <c r="E1139" i="1"/>
  <c r="E1145" i="1"/>
  <c r="E1153" i="1"/>
  <c r="E1160" i="1"/>
  <c r="E1167" i="1"/>
  <c r="E1175" i="1"/>
  <c r="E1181" i="1"/>
  <c r="E1188" i="1"/>
  <c r="E1196" i="1"/>
  <c r="E1203" i="1"/>
  <c r="E1209" i="1"/>
  <c r="E1217" i="1"/>
  <c r="E1224" i="1"/>
  <c r="E1231" i="1"/>
  <c r="E1239" i="1"/>
  <c r="E1245" i="1"/>
  <c r="E1252" i="1"/>
  <c r="E1260" i="1"/>
  <c r="E1267" i="1"/>
  <c r="E1273" i="1"/>
  <c r="E1281" i="1"/>
  <c r="E1288" i="1"/>
  <c r="E1295" i="1"/>
  <c r="E1303" i="1"/>
  <c r="E1309" i="1"/>
  <c r="E1316" i="1"/>
  <c r="E1324" i="1"/>
  <c r="E1331" i="1"/>
  <c r="E1337" i="1"/>
  <c r="E1345" i="1"/>
  <c r="E1352" i="1"/>
  <c r="E1359" i="1"/>
  <c r="E1367" i="1"/>
  <c r="E1373" i="1"/>
  <c r="E1380" i="1"/>
  <c r="E1388" i="1"/>
  <c r="E1395" i="1"/>
  <c r="E1401" i="1"/>
  <c r="E1409" i="1"/>
  <c r="E1416" i="1"/>
  <c r="E1423" i="1"/>
  <c r="E1431" i="1"/>
  <c r="E1437" i="1"/>
  <c r="E1444" i="1"/>
  <c r="E1452" i="1"/>
  <c r="E1459" i="1"/>
  <c r="E1465" i="1"/>
  <c r="E1473" i="1"/>
  <c r="E1480" i="1"/>
  <c r="E1487" i="1"/>
  <c r="E1495" i="1"/>
  <c r="E1501" i="1"/>
  <c r="E1508" i="1"/>
  <c r="E1516" i="1"/>
  <c r="E1523" i="1"/>
  <c r="E1529" i="1"/>
  <c r="E1537" i="1"/>
  <c r="E1544" i="1"/>
  <c r="E1551" i="1"/>
  <c r="E1559" i="1"/>
  <c r="E1565" i="1"/>
  <c r="E1572" i="1"/>
  <c r="E1580" i="1"/>
  <c r="E1587" i="1"/>
  <c r="E1593" i="1"/>
  <c r="E1601" i="1"/>
  <c r="E1608" i="1"/>
  <c r="E1615" i="1"/>
  <c r="E1623" i="1"/>
  <c r="E1629" i="1"/>
  <c r="E1636" i="1"/>
  <c r="E1644" i="1"/>
  <c r="E1651" i="1"/>
  <c r="E1657" i="1"/>
  <c r="E1665" i="1"/>
  <c r="E1672" i="1"/>
  <c r="E1679" i="1"/>
  <c r="E1687" i="1"/>
  <c r="E1693" i="1"/>
  <c r="E1700" i="1"/>
  <c r="E1708" i="1"/>
  <c r="E1715" i="1"/>
  <c r="E1721" i="1"/>
  <c r="E1729" i="1"/>
  <c r="E1736" i="1"/>
  <c r="E1743" i="1"/>
  <c r="E33" i="1"/>
  <c r="E112" i="1"/>
  <c r="E192" i="1"/>
  <c r="E257" i="1"/>
  <c r="E314" i="1"/>
  <c r="F314" i="1" s="1"/>
  <c r="E361" i="1"/>
  <c r="E397" i="1"/>
  <c r="E437" i="1"/>
  <c r="E473" i="1"/>
  <c r="E505" i="1"/>
  <c r="E531" i="1"/>
  <c r="E557" i="1"/>
  <c r="E580" i="1"/>
  <c r="E607" i="1"/>
  <c r="E633" i="1"/>
  <c r="E656" i="1"/>
  <c r="E679" i="1"/>
  <c r="E698" i="1"/>
  <c r="F698" i="1" s="1"/>
  <c r="E717" i="1"/>
  <c r="E735" i="1"/>
  <c r="E755" i="1"/>
  <c r="E773" i="1"/>
  <c r="E793" i="1"/>
  <c r="E813" i="1"/>
  <c r="E830" i="1"/>
  <c r="E850" i="1"/>
  <c r="E869" i="1"/>
  <c r="E887" i="1"/>
  <c r="E906" i="1"/>
  <c r="E926" i="1"/>
  <c r="E943" i="1"/>
  <c r="E963" i="1"/>
  <c r="E983" i="1"/>
  <c r="E1001" i="1"/>
  <c r="E1021" i="1"/>
  <c r="E1039" i="1"/>
  <c r="E1055" i="1"/>
  <c r="E1069" i="1"/>
  <c r="E1084" i="1"/>
  <c r="E1097" i="1"/>
  <c r="E1112" i="1"/>
  <c r="E1127" i="1"/>
  <c r="E1140" i="1"/>
  <c r="E1155" i="1"/>
  <c r="E1169" i="1"/>
  <c r="E1183" i="1"/>
  <c r="E1197" i="1"/>
  <c r="E1212" i="1"/>
  <c r="E1225" i="1"/>
  <c r="E1240" i="1"/>
  <c r="E1255" i="1"/>
  <c r="E1268" i="1"/>
  <c r="E1283" i="1"/>
  <c r="E1297" i="1"/>
  <c r="E1311" i="1"/>
  <c r="E1325" i="1"/>
  <c r="E1340" i="1"/>
  <c r="E1353" i="1"/>
  <c r="E1368" i="1"/>
  <c r="E1383" i="1"/>
  <c r="E1396" i="1"/>
  <c r="E1411" i="1"/>
  <c r="E1425" i="1"/>
  <c r="E1439" i="1"/>
  <c r="E1453" i="1"/>
  <c r="E1468" i="1"/>
  <c r="E1481" i="1"/>
  <c r="E1496" i="1"/>
  <c r="E1511" i="1"/>
  <c r="E1524" i="1"/>
  <c r="E1539" i="1"/>
  <c r="E1553" i="1"/>
  <c r="E1567" i="1"/>
  <c r="E1581" i="1"/>
  <c r="E1596" i="1"/>
  <c r="E1609" i="1"/>
  <c r="E1624" i="1"/>
  <c r="E1639" i="1"/>
  <c r="E1652" i="1"/>
  <c r="E1667" i="1"/>
  <c r="E1681" i="1"/>
  <c r="E1695" i="1"/>
  <c r="E1709" i="1"/>
  <c r="E1724" i="1"/>
  <c r="E1737" i="1"/>
  <c r="E1751" i="1"/>
  <c r="E1759" i="1"/>
  <c r="E1768" i="1"/>
  <c r="E1779" i="1"/>
  <c r="E1788" i="1"/>
  <c r="E1796" i="1"/>
  <c r="E1807" i="1"/>
  <c r="E1816" i="1"/>
  <c r="E1825" i="1"/>
  <c r="E1836" i="1"/>
  <c r="E1844" i="1"/>
  <c r="E1853" i="1"/>
  <c r="E1864" i="1"/>
  <c r="E1873" i="1"/>
  <c r="E1881" i="1"/>
  <c r="E1892" i="1"/>
  <c r="E1901" i="1"/>
  <c r="E1908" i="1"/>
  <c r="E1916" i="1"/>
  <c r="E1922" i="1"/>
  <c r="E1929" i="1"/>
  <c r="E1937" i="1"/>
  <c r="E1944" i="1"/>
  <c r="E1950" i="1"/>
  <c r="E1958" i="1"/>
  <c r="E1965" i="1"/>
  <c r="E1972" i="1"/>
  <c r="E1980" i="1"/>
  <c r="E1986" i="1"/>
  <c r="E1993" i="1"/>
  <c r="E2001" i="1"/>
  <c r="E2008" i="1"/>
  <c r="E2014" i="1"/>
  <c r="E2022" i="1"/>
  <c r="E2029" i="1"/>
  <c r="E2036" i="1"/>
  <c r="E2044" i="1"/>
  <c r="E2050" i="1"/>
  <c r="E2057" i="1"/>
  <c r="E2065" i="1"/>
  <c r="E2072" i="1"/>
  <c r="E2078" i="1"/>
  <c r="E2086" i="1"/>
  <c r="E2093" i="1"/>
  <c r="E2100" i="1"/>
  <c r="E2108" i="1"/>
  <c r="E2114" i="1"/>
  <c r="E2121" i="1"/>
  <c r="E2129" i="1"/>
  <c r="E2136" i="1"/>
  <c r="E2142" i="1"/>
  <c r="E2150" i="1"/>
  <c r="E2157" i="1"/>
  <c r="E2164" i="1"/>
  <c r="E2172" i="1"/>
  <c r="E2178" i="1"/>
  <c r="E2185" i="1"/>
  <c r="E2193" i="1"/>
  <c r="E2200" i="1"/>
  <c r="E2206" i="1"/>
  <c r="E2214" i="1"/>
  <c r="E2221" i="1"/>
  <c r="E2228" i="1"/>
  <c r="E2236" i="1"/>
  <c r="E2242" i="1"/>
  <c r="E2249" i="1"/>
  <c r="E2257" i="1"/>
  <c r="E2264" i="1"/>
  <c r="E2270" i="1"/>
  <c r="E2278" i="1"/>
  <c r="E2285" i="1"/>
  <c r="E2292" i="1"/>
  <c r="E2300" i="1"/>
  <c r="E2306" i="1"/>
  <c r="E2313" i="1"/>
  <c r="E2321" i="1"/>
  <c r="E2328" i="1"/>
  <c r="E2334" i="1"/>
  <c r="E2342" i="1"/>
  <c r="E2349" i="1"/>
  <c r="E2356" i="1"/>
  <c r="E2364" i="1"/>
  <c r="E2370" i="1"/>
  <c r="E2377" i="1"/>
  <c r="E2385" i="1"/>
  <c r="E2392" i="1"/>
  <c r="E2398" i="1"/>
  <c r="E2406" i="1"/>
  <c r="E2413" i="1"/>
  <c r="E2420" i="1"/>
  <c r="E2428" i="1"/>
  <c r="E2434" i="1"/>
  <c r="E2441" i="1"/>
  <c r="E2449" i="1"/>
  <c r="E2456" i="1"/>
  <c r="E2462" i="1"/>
  <c r="E2470" i="1"/>
  <c r="E2477" i="1"/>
  <c r="E2484" i="1"/>
  <c r="E2492" i="1"/>
  <c r="E2498" i="1"/>
  <c r="E2505" i="1"/>
  <c r="E2513" i="1"/>
  <c r="E2520" i="1"/>
  <c r="E2526" i="1"/>
  <c r="E2534" i="1"/>
  <c r="E2541" i="1"/>
  <c r="E2548" i="1"/>
  <c r="E2556" i="1"/>
  <c r="E2562" i="1"/>
  <c r="E2569" i="1"/>
  <c r="E2577" i="1"/>
  <c r="E2584" i="1"/>
  <c r="E2590" i="1"/>
  <c r="E2598" i="1"/>
  <c r="E2605" i="1"/>
  <c r="E2612" i="1"/>
  <c r="E2620" i="1"/>
  <c r="E2626" i="1"/>
  <c r="E2633" i="1"/>
  <c r="E2641" i="1"/>
  <c r="E2648" i="1"/>
  <c r="E2654" i="1"/>
  <c r="E2662" i="1"/>
  <c r="E2669" i="1"/>
  <c r="E2676" i="1"/>
  <c r="E2684" i="1"/>
  <c r="E2690" i="1"/>
  <c r="E2697" i="1"/>
  <c r="E2705" i="1"/>
  <c r="E2712" i="1"/>
  <c r="E2718" i="1"/>
  <c r="E2726" i="1"/>
  <c r="E2733" i="1"/>
  <c r="E2740" i="1"/>
  <c r="E2748" i="1"/>
  <c r="E2754" i="1"/>
  <c r="E2761" i="1"/>
  <c r="E2769" i="1"/>
  <c r="E2776" i="1"/>
  <c r="E2782" i="1"/>
  <c r="E2790" i="1"/>
  <c r="E2797" i="1"/>
  <c r="E2804" i="1"/>
  <c r="E2812" i="1"/>
  <c r="E2818" i="1"/>
  <c r="E2825" i="1"/>
  <c r="E2833" i="1"/>
  <c r="E2840" i="1"/>
  <c r="E2846" i="1"/>
  <c r="E2854" i="1"/>
  <c r="E2861" i="1"/>
  <c r="E2868" i="1"/>
  <c r="E2876" i="1"/>
  <c r="E2882" i="1"/>
  <c r="E2889" i="1"/>
  <c r="E2897" i="1"/>
  <c r="E2904" i="1"/>
  <c r="E2910" i="1"/>
  <c r="E48" i="1"/>
  <c r="E121" i="1"/>
  <c r="E193" i="1"/>
  <c r="E272" i="1"/>
  <c r="E320" i="1"/>
  <c r="E365" i="1"/>
  <c r="E405" i="1"/>
  <c r="E440" i="1"/>
  <c r="E480" i="1"/>
  <c r="E509" i="1"/>
  <c r="E533" i="1"/>
  <c r="E559" i="1"/>
  <c r="E585" i="1"/>
  <c r="E608" i="1"/>
  <c r="E635" i="1"/>
  <c r="E661" i="1"/>
  <c r="E681" i="1"/>
  <c r="E701" i="1"/>
  <c r="E719" i="1"/>
  <c r="E738" i="1"/>
  <c r="E757" i="1"/>
  <c r="E777" i="1"/>
  <c r="E794" i="1"/>
  <c r="E814" i="1"/>
  <c r="E834" i="1"/>
  <c r="E851" i="1"/>
  <c r="E871" i="1"/>
  <c r="E890" i="1"/>
  <c r="F890" i="1" s="1"/>
  <c r="E909" i="1"/>
  <c r="E927" i="1"/>
  <c r="E947" i="1"/>
  <c r="E965" i="1"/>
  <c r="E985" i="1"/>
  <c r="E1005" i="1"/>
  <c r="E1022" i="1"/>
  <c r="E1042" i="1"/>
  <c r="E1057" i="1"/>
  <c r="E1071" i="1"/>
  <c r="E1085" i="1"/>
  <c r="E1100" i="1"/>
  <c r="E1113" i="1"/>
  <c r="E1128" i="1"/>
  <c r="E1143" i="1"/>
  <c r="E1156" i="1"/>
  <c r="E1171" i="1"/>
  <c r="E1185" i="1"/>
  <c r="E1199" i="1"/>
  <c r="E1213" i="1"/>
  <c r="E1228" i="1"/>
  <c r="E1241" i="1"/>
  <c r="E1256" i="1"/>
  <c r="E1271" i="1"/>
  <c r="E1284" i="1"/>
  <c r="E1299" i="1"/>
  <c r="E1313" i="1"/>
  <c r="E1327" i="1"/>
  <c r="E1341" i="1"/>
  <c r="E1356" i="1"/>
  <c r="E1369" i="1"/>
  <c r="E1384" i="1"/>
  <c r="E1399" i="1"/>
  <c r="E1412" i="1"/>
  <c r="E1427" i="1"/>
  <c r="E1441" i="1"/>
  <c r="E1455" i="1"/>
  <c r="E1469" i="1"/>
  <c r="E1484" i="1"/>
  <c r="E1497" i="1"/>
  <c r="E1512" i="1"/>
  <c r="E1527" i="1"/>
  <c r="E1540" i="1"/>
  <c r="E1555" i="1"/>
  <c r="E1569" i="1"/>
  <c r="E1583" i="1"/>
  <c r="E1597" i="1"/>
  <c r="E1612" i="1"/>
  <c r="E1625" i="1"/>
  <c r="E1640" i="1"/>
  <c r="E1655" i="1"/>
  <c r="E1668" i="1"/>
  <c r="E1683" i="1"/>
  <c r="E1697" i="1"/>
  <c r="E1711" i="1"/>
  <c r="E1725" i="1"/>
  <c r="E1740" i="1"/>
  <c r="E1752" i="1"/>
  <c r="E1761" i="1"/>
  <c r="E1772" i="1"/>
  <c r="E1780" i="1"/>
  <c r="E1789" i="1"/>
  <c r="E1800" i="1"/>
  <c r="E1809" i="1"/>
  <c r="E1817" i="1"/>
  <c r="E1828" i="1"/>
  <c r="E1837" i="1"/>
  <c r="E1847" i="1"/>
  <c r="E1857" i="1"/>
  <c r="E1865" i="1"/>
  <c r="E1875" i="1"/>
  <c r="E1885" i="1"/>
  <c r="E1895" i="1"/>
  <c r="E1902" i="1"/>
  <c r="E1910" i="1"/>
  <c r="E1917" i="1"/>
  <c r="E1924" i="1"/>
  <c r="E1932" i="1"/>
  <c r="E1938" i="1"/>
  <c r="E1945" i="1"/>
  <c r="E1953" i="1"/>
  <c r="E1960" i="1"/>
  <c r="E1966" i="1"/>
  <c r="E1974" i="1"/>
  <c r="E1981" i="1"/>
  <c r="E1988" i="1"/>
  <c r="E1996" i="1"/>
  <c r="E2002" i="1"/>
  <c r="E2009" i="1"/>
  <c r="E2017" i="1"/>
  <c r="E2024" i="1"/>
  <c r="E2030" i="1"/>
  <c r="E2038" i="1"/>
  <c r="E2045" i="1"/>
  <c r="E2052" i="1"/>
  <c r="E2060" i="1"/>
  <c r="E2066" i="1"/>
  <c r="E2073" i="1"/>
  <c r="E2081" i="1"/>
  <c r="E2088" i="1"/>
  <c r="E2094" i="1"/>
  <c r="E2102" i="1"/>
  <c r="E2109" i="1"/>
  <c r="E2116" i="1"/>
  <c r="E2124" i="1"/>
  <c r="E2130" i="1"/>
  <c r="E2137" i="1"/>
  <c r="E2145" i="1"/>
  <c r="E2152" i="1"/>
  <c r="E2158" i="1"/>
  <c r="E2166" i="1"/>
  <c r="E2173" i="1"/>
  <c r="E2180" i="1"/>
  <c r="E2188" i="1"/>
  <c r="E2194" i="1"/>
  <c r="E2201" i="1"/>
  <c r="E2209" i="1"/>
  <c r="E2216" i="1"/>
  <c r="E2222" i="1"/>
  <c r="E2230" i="1"/>
  <c r="E2237" i="1"/>
  <c r="E2244" i="1"/>
  <c r="E2252" i="1"/>
  <c r="E2258" i="1"/>
  <c r="E2265" i="1"/>
  <c r="E2273" i="1"/>
  <c r="E2280" i="1"/>
  <c r="E2286" i="1"/>
  <c r="E2294" i="1"/>
  <c r="E2301" i="1"/>
  <c r="E2308" i="1"/>
  <c r="E2316" i="1"/>
  <c r="E2322" i="1"/>
  <c r="E2329" i="1"/>
  <c r="E2337" i="1"/>
  <c r="E2344" i="1"/>
  <c r="E2350" i="1"/>
  <c r="E2358" i="1"/>
  <c r="E2365" i="1"/>
  <c r="E2372" i="1"/>
  <c r="E2380" i="1"/>
  <c r="E2386" i="1"/>
  <c r="E2393" i="1"/>
  <c r="E2401" i="1"/>
  <c r="E2408" i="1"/>
  <c r="E2414" i="1"/>
  <c r="E2422" i="1"/>
  <c r="E2429" i="1"/>
  <c r="E2436" i="1"/>
  <c r="E2444" i="1"/>
  <c r="E2450" i="1"/>
  <c r="E2457" i="1"/>
  <c r="E2465" i="1"/>
  <c r="E2472" i="1"/>
  <c r="E2478" i="1"/>
  <c r="E2486" i="1"/>
  <c r="E2493" i="1"/>
  <c r="E2500" i="1"/>
  <c r="E2508" i="1"/>
  <c r="E2514" i="1"/>
  <c r="E2521" i="1"/>
  <c r="E2529" i="1"/>
  <c r="E2536" i="1"/>
  <c r="E2542" i="1"/>
  <c r="E2550" i="1"/>
  <c r="E2557" i="1"/>
  <c r="E2564" i="1"/>
  <c r="E2572" i="1"/>
  <c r="E2578" i="1"/>
  <c r="E2585" i="1"/>
  <c r="E2593" i="1"/>
  <c r="E2600" i="1"/>
  <c r="E2606" i="1"/>
  <c r="E2614" i="1"/>
  <c r="E2621" i="1"/>
  <c r="E2628" i="1"/>
  <c r="E2636" i="1"/>
  <c r="E2642" i="1"/>
  <c r="E2649" i="1"/>
  <c r="E2657" i="1"/>
  <c r="E2664" i="1"/>
  <c r="E2670" i="1"/>
  <c r="E2678" i="1"/>
  <c r="E2685" i="1"/>
  <c r="E2692" i="1"/>
  <c r="E2700" i="1"/>
  <c r="E2706" i="1"/>
  <c r="E2713" i="1"/>
  <c r="E2721" i="1"/>
  <c r="E2728" i="1"/>
  <c r="E2734" i="1"/>
  <c r="E2742" i="1"/>
  <c r="E2749" i="1"/>
  <c r="E2756" i="1"/>
  <c r="E2764" i="1"/>
  <c r="E2770" i="1"/>
  <c r="E2777" i="1"/>
  <c r="E2785" i="1"/>
  <c r="E2792" i="1"/>
  <c r="E2798" i="1"/>
  <c r="E2806" i="1"/>
  <c r="E2813" i="1"/>
  <c r="E2820" i="1"/>
  <c r="E2828" i="1"/>
  <c r="E2834" i="1"/>
  <c r="E2841" i="1"/>
  <c r="E2849" i="1"/>
  <c r="E2856" i="1"/>
  <c r="E2862" i="1"/>
  <c r="E2870" i="1"/>
  <c r="E2877" i="1"/>
  <c r="E2884" i="1"/>
  <c r="E2892" i="1"/>
  <c r="E2898" i="1"/>
  <c r="E2905" i="1"/>
  <c r="E2913" i="1"/>
  <c r="E2920" i="1"/>
  <c r="E2926" i="1"/>
  <c r="E2934" i="1"/>
  <c r="E2941" i="1"/>
  <c r="E2948" i="1"/>
  <c r="E2956" i="1"/>
  <c r="E2962" i="1"/>
  <c r="E2969" i="1"/>
  <c r="E2974" i="1"/>
  <c r="E2980" i="1"/>
  <c r="E2985" i="1"/>
  <c r="E2990" i="1"/>
  <c r="E2996" i="1"/>
  <c r="E3001" i="1"/>
  <c r="E3006" i="1"/>
  <c r="E3012" i="1"/>
  <c r="E3017" i="1"/>
  <c r="E3022" i="1"/>
  <c r="E3028" i="1"/>
  <c r="E3033" i="1"/>
  <c r="E3038" i="1"/>
  <c r="E3044" i="1"/>
  <c r="E3049" i="1"/>
  <c r="E3054" i="1"/>
  <c r="E3060" i="1"/>
  <c r="E3065" i="1"/>
  <c r="E3070" i="1"/>
  <c r="E3076" i="1"/>
  <c r="E3081" i="1"/>
  <c r="E3086" i="1"/>
  <c r="E3092" i="1"/>
  <c r="E3097" i="1"/>
  <c r="E3102" i="1"/>
  <c r="E3108" i="1"/>
  <c r="E3113" i="1"/>
  <c r="E3118" i="1"/>
  <c r="E3124" i="1"/>
  <c r="E3129" i="1"/>
  <c r="E3134" i="1"/>
  <c r="E3140" i="1"/>
  <c r="E3145" i="1"/>
  <c r="E3150" i="1"/>
  <c r="E3156" i="1"/>
  <c r="E3161" i="1"/>
  <c r="E3166" i="1"/>
  <c r="E3172" i="1"/>
  <c r="E3177" i="1"/>
  <c r="E3182" i="1"/>
  <c r="E3188" i="1"/>
  <c r="E3193" i="1"/>
  <c r="E3198" i="1"/>
  <c r="E3204" i="1"/>
  <c r="E3209" i="1"/>
  <c r="E3214" i="1"/>
  <c r="E3220" i="1"/>
  <c r="E3225" i="1"/>
  <c r="E3230" i="1"/>
  <c r="E3236" i="1"/>
  <c r="E3241" i="1"/>
  <c r="E3246" i="1"/>
  <c r="E3252" i="1"/>
  <c r="E3257" i="1"/>
  <c r="E3262" i="1"/>
  <c r="E3268" i="1"/>
  <c r="E3273" i="1"/>
  <c r="E3278" i="1"/>
  <c r="E3284" i="1"/>
  <c r="E3289" i="1"/>
  <c r="E3294" i="1"/>
  <c r="E3300" i="1"/>
  <c r="E3305" i="1"/>
  <c r="E3310" i="1"/>
  <c r="E3316" i="1"/>
  <c r="E3321" i="1"/>
  <c r="E3326" i="1"/>
  <c r="E3332" i="1"/>
  <c r="E3337" i="1"/>
  <c r="E3342" i="1"/>
  <c r="E3348" i="1"/>
  <c r="E3353" i="1"/>
  <c r="E3358" i="1"/>
  <c r="E3364" i="1"/>
  <c r="E3369" i="1"/>
  <c r="E3374" i="1"/>
  <c r="E3380" i="1"/>
  <c r="E3385" i="1"/>
  <c r="F3385" i="1" s="1"/>
  <c r="E3390" i="1"/>
  <c r="E3396" i="1"/>
  <c r="E3401" i="1"/>
  <c r="E3406" i="1"/>
  <c r="E3412" i="1"/>
  <c r="E3417" i="1"/>
  <c r="E3422" i="1"/>
  <c r="E3428" i="1"/>
  <c r="E3433" i="1"/>
  <c r="E3438" i="1"/>
  <c r="E3444" i="1"/>
  <c r="E80" i="1"/>
  <c r="E225" i="1"/>
  <c r="E341" i="1"/>
  <c r="E417" i="1"/>
  <c r="E493" i="1"/>
  <c r="E543" i="1"/>
  <c r="E595" i="1"/>
  <c r="E644" i="1"/>
  <c r="E687" i="1"/>
  <c r="E727" i="1"/>
  <c r="E765" i="1"/>
  <c r="E802" i="1"/>
  <c r="E841" i="1"/>
  <c r="E878" i="1"/>
  <c r="E915" i="1"/>
  <c r="E954" i="1"/>
  <c r="F954" i="1" s="1"/>
  <c r="E991" i="1"/>
  <c r="E1029" i="1"/>
  <c r="E1063" i="1"/>
  <c r="E1091" i="1"/>
  <c r="E1119" i="1"/>
  <c r="E1148" i="1"/>
  <c r="E1176" i="1"/>
  <c r="E1204" i="1"/>
  <c r="E1233" i="1"/>
  <c r="E1261" i="1"/>
  <c r="E1289" i="1"/>
  <c r="E1319" i="1"/>
  <c r="E1347" i="1"/>
  <c r="E1375" i="1"/>
  <c r="E1404" i="1"/>
  <c r="E1432" i="1"/>
  <c r="E1460" i="1"/>
  <c r="E1489" i="1"/>
  <c r="E1517" i="1"/>
  <c r="E1545" i="1"/>
  <c r="E1575" i="1"/>
  <c r="E1603" i="1"/>
  <c r="E1631" i="1"/>
  <c r="E1660" i="1"/>
  <c r="E1688" i="1"/>
  <c r="E1716" i="1"/>
  <c r="E1745" i="1"/>
  <c r="E1764" i="1"/>
  <c r="E1783" i="1"/>
  <c r="E1801" i="1"/>
  <c r="E1821" i="1"/>
  <c r="E1839" i="1"/>
  <c r="E1859" i="1"/>
  <c r="E1879" i="1"/>
  <c r="E1896" i="1"/>
  <c r="E1912" i="1"/>
  <c r="E1926" i="1"/>
  <c r="E1940" i="1"/>
  <c r="E1954" i="1"/>
  <c r="E1969" i="1"/>
  <c r="E1982" i="1"/>
  <c r="E1997" i="1"/>
  <c r="E2012" i="1"/>
  <c r="E2025" i="1"/>
  <c r="E2040" i="1"/>
  <c r="E2054" i="1"/>
  <c r="E2068" i="1"/>
  <c r="E2082" i="1"/>
  <c r="E2097" i="1"/>
  <c r="E2110" i="1"/>
  <c r="E2125" i="1"/>
  <c r="E2140" i="1"/>
  <c r="E2153" i="1"/>
  <c r="E2168" i="1"/>
  <c r="E2182" i="1"/>
  <c r="E2196" i="1"/>
  <c r="E2210" i="1"/>
  <c r="E2225" i="1"/>
  <c r="E2238" i="1"/>
  <c r="E2253" i="1"/>
  <c r="E2268" i="1"/>
  <c r="E2281" i="1"/>
  <c r="E2296" i="1"/>
  <c r="E2310" i="1"/>
  <c r="E2324" i="1"/>
  <c r="E2338" i="1"/>
  <c r="E2353" i="1"/>
  <c r="E2366" i="1"/>
  <c r="E2381" i="1"/>
  <c r="E2396" i="1"/>
  <c r="E2409" i="1"/>
  <c r="E2424" i="1"/>
  <c r="E2438" i="1"/>
  <c r="E2452" i="1"/>
  <c r="E2466" i="1"/>
  <c r="E2481" i="1"/>
  <c r="E2494" i="1"/>
  <c r="E2509" i="1"/>
  <c r="E2524" i="1"/>
  <c r="E2537" i="1"/>
  <c r="E2552" i="1"/>
  <c r="E2566" i="1"/>
  <c r="E2580" i="1"/>
  <c r="E2594" i="1"/>
  <c r="E2609" i="1"/>
  <c r="E2622" i="1"/>
  <c r="E2637" i="1"/>
  <c r="E2652" i="1"/>
  <c r="E2665" i="1"/>
  <c r="E2680" i="1"/>
  <c r="E2694" i="1"/>
  <c r="E2708" i="1"/>
  <c r="E2722" i="1"/>
  <c r="E2737" i="1"/>
  <c r="E2750" i="1"/>
  <c r="E2765" i="1"/>
  <c r="E2780" i="1"/>
  <c r="E2793" i="1"/>
  <c r="E2808" i="1"/>
  <c r="E2822" i="1"/>
  <c r="E2836" i="1"/>
  <c r="E2850" i="1"/>
  <c r="E2865" i="1"/>
  <c r="E2878" i="1"/>
  <c r="E2893" i="1"/>
  <c r="E2908" i="1"/>
  <c r="E2918" i="1"/>
  <c r="E2929" i="1"/>
  <c r="E2937" i="1"/>
  <c r="E2946" i="1"/>
  <c r="E2957" i="1"/>
  <c r="E2966" i="1"/>
  <c r="E2973" i="1"/>
  <c r="E2981" i="1"/>
  <c r="E2988" i="1"/>
  <c r="E2994" i="1"/>
  <c r="E3002" i="1"/>
  <c r="F3002" i="1" s="1"/>
  <c r="E3009" i="1"/>
  <c r="E3016" i="1"/>
  <c r="E3024" i="1"/>
  <c r="E3030" i="1"/>
  <c r="E3037" i="1"/>
  <c r="E3045" i="1"/>
  <c r="E3052" i="1"/>
  <c r="E3058" i="1"/>
  <c r="E3066" i="1"/>
  <c r="F3066" i="1" s="1"/>
  <c r="E3073" i="1"/>
  <c r="E3080" i="1"/>
  <c r="E3088" i="1"/>
  <c r="E3094" i="1"/>
  <c r="E3101" i="1"/>
  <c r="E3109" i="1"/>
  <c r="E3116" i="1"/>
  <c r="E3122" i="1"/>
  <c r="E3130" i="1"/>
  <c r="F3130" i="1" s="1"/>
  <c r="E3137" i="1"/>
  <c r="E3144" i="1"/>
  <c r="E3152" i="1"/>
  <c r="E3158" i="1"/>
  <c r="E3165" i="1"/>
  <c r="E3173" i="1"/>
  <c r="E3180" i="1"/>
  <c r="E3186" i="1"/>
  <c r="E3194" i="1"/>
  <c r="F3194" i="1" s="1"/>
  <c r="E3201" i="1"/>
  <c r="E3208" i="1"/>
  <c r="E3216" i="1"/>
  <c r="E3222" i="1"/>
  <c r="E3229" i="1"/>
  <c r="E3237" i="1"/>
  <c r="E3244" i="1"/>
  <c r="E3250" i="1"/>
  <c r="E3258" i="1"/>
  <c r="F3258" i="1" s="1"/>
  <c r="E3265" i="1"/>
  <c r="E3272" i="1"/>
  <c r="E3280" i="1"/>
  <c r="E3286" i="1"/>
  <c r="E3293" i="1"/>
  <c r="E3301" i="1"/>
  <c r="E3308" i="1"/>
  <c r="E3314" i="1"/>
  <c r="E3322" i="1"/>
  <c r="F3322" i="1" s="1"/>
  <c r="E3329" i="1"/>
  <c r="E3336" i="1"/>
  <c r="E3344" i="1"/>
  <c r="E3350" i="1"/>
  <c r="E3357" i="1"/>
  <c r="E3365" i="1"/>
  <c r="E3372" i="1"/>
  <c r="E3378" i="1"/>
  <c r="E3386" i="1"/>
  <c r="E3393" i="1"/>
  <c r="E3400" i="1"/>
  <c r="E3408" i="1"/>
  <c r="E3414" i="1"/>
  <c r="E3421" i="1"/>
  <c r="E3429" i="1"/>
  <c r="E3436" i="1"/>
  <c r="E3442" i="1"/>
  <c r="E3449" i="1"/>
  <c r="E3454" i="1"/>
  <c r="E3460" i="1"/>
  <c r="E3465" i="1"/>
  <c r="E3470" i="1"/>
  <c r="E3476" i="1"/>
  <c r="E3481" i="1"/>
  <c r="E3486" i="1"/>
  <c r="E3492" i="1"/>
  <c r="E3497" i="1"/>
  <c r="E3502" i="1"/>
  <c r="E3508" i="1"/>
  <c r="E3513" i="1"/>
  <c r="E3518" i="1"/>
  <c r="E3524" i="1"/>
  <c r="E3529" i="1"/>
  <c r="E3534" i="1"/>
  <c r="E3540" i="1"/>
  <c r="E3545" i="1"/>
  <c r="E3550" i="1"/>
  <c r="E3556" i="1"/>
  <c r="E3561" i="1"/>
  <c r="E3566" i="1"/>
  <c r="E3572" i="1"/>
  <c r="E3577" i="1"/>
  <c r="E3582" i="1"/>
  <c r="E3588" i="1"/>
  <c r="E3593" i="1"/>
  <c r="E3598" i="1"/>
  <c r="E3604" i="1"/>
  <c r="E3608" i="1"/>
  <c r="E3612" i="1"/>
  <c r="E3616" i="1"/>
  <c r="E3620" i="1"/>
  <c r="E3624" i="1"/>
  <c r="E3628" i="1"/>
  <c r="E3632" i="1"/>
  <c r="E3636" i="1"/>
  <c r="E3640" i="1"/>
  <c r="E3644" i="1"/>
  <c r="E3648" i="1"/>
  <c r="E3652" i="1"/>
  <c r="E3656" i="1"/>
  <c r="E3660" i="1"/>
  <c r="E3664" i="1"/>
  <c r="E3668" i="1"/>
  <c r="E3672" i="1"/>
  <c r="E3676" i="1"/>
  <c r="E3680" i="1"/>
  <c r="E3684" i="1"/>
  <c r="E3688" i="1"/>
  <c r="E3692" i="1"/>
  <c r="E3696" i="1"/>
  <c r="E3700" i="1"/>
  <c r="E3704" i="1"/>
  <c r="E3708" i="1"/>
  <c r="E3712" i="1"/>
  <c r="E3716" i="1"/>
  <c r="E3720" i="1"/>
  <c r="E3724" i="1"/>
  <c r="E3728" i="1"/>
  <c r="E3732" i="1"/>
  <c r="E3736" i="1"/>
  <c r="E3740" i="1"/>
  <c r="E3744" i="1"/>
  <c r="E3748" i="1"/>
  <c r="E3752" i="1"/>
  <c r="E3756" i="1"/>
  <c r="E3760" i="1"/>
  <c r="E3764" i="1"/>
  <c r="E3768" i="1"/>
  <c r="E3772" i="1"/>
  <c r="E3776" i="1"/>
  <c r="E3780" i="1"/>
  <c r="E3784" i="1"/>
  <c r="E3788" i="1"/>
  <c r="E3792" i="1"/>
  <c r="E3796" i="1"/>
  <c r="E3800" i="1"/>
  <c r="E3804" i="1"/>
  <c r="E3808" i="1"/>
  <c r="E3812" i="1"/>
  <c r="E3816" i="1"/>
  <c r="E3820" i="1"/>
  <c r="E3824" i="1"/>
  <c r="E3828" i="1"/>
  <c r="E3832" i="1"/>
  <c r="E3836" i="1"/>
  <c r="E3840" i="1"/>
  <c r="E3844" i="1"/>
  <c r="E3848" i="1"/>
  <c r="E3852" i="1"/>
  <c r="E3856" i="1"/>
  <c r="E3860" i="1"/>
  <c r="E3864" i="1"/>
  <c r="E3868" i="1"/>
  <c r="E3872" i="1"/>
  <c r="E3876" i="1"/>
  <c r="E3880" i="1"/>
  <c r="E3884" i="1"/>
  <c r="E3888" i="1"/>
  <c r="E3892" i="1"/>
  <c r="E3896" i="1"/>
  <c r="E3900" i="1"/>
  <c r="E3904" i="1"/>
  <c r="E3908" i="1"/>
  <c r="E3912" i="1"/>
  <c r="E3916" i="1"/>
  <c r="E3920" i="1"/>
  <c r="E3924" i="1"/>
  <c r="E3928" i="1"/>
  <c r="E3932" i="1"/>
  <c r="E3936" i="1"/>
  <c r="E3940" i="1"/>
  <c r="E3944" i="1"/>
  <c r="E3948" i="1"/>
  <c r="E3952" i="1"/>
  <c r="E3956" i="1"/>
  <c r="E3960" i="1"/>
  <c r="E3964" i="1"/>
  <c r="E3968" i="1"/>
  <c r="E3972" i="1"/>
  <c r="E3976" i="1"/>
  <c r="E3980" i="1"/>
  <c r="E3984" i="1"/>
  <c r="E3988" i="1"/>
  <c r="E3992" i="1"/>
  <c r="E3996" i="1"/>
  <c r="E4000" i="1"/>
  <c r="E4004" i="1"/>
  <c r="E4008" i="1"/>
  <c r="E4012" i="1"/>
  <c r="E4016" i="1"/>
  <c r="E4020" i="1"/>
  <c r="E4024" i="1"/>
  <c r="E4028" i="1"/>
  <c r="E4032" i="1"/>
  <c r="E4036" i="1"/>
  <c r="E4040" i="1"/>
  <c r="E4044" i="1"/>
  <c r="E4048" i="1"/>
  <c r="E4052" i="1"/>
  <c r="E4056" i="1"/>
  <c r="E4060" i="1"/>
  <c r="E4064" i="1"/>
  <c r="E4068" i="1"/>
  <c r="E4072" i="1"/>
  <c r="E4076" i="1"/>
  <c r="E4080" i="1"/>
  <c r="E4084" i="1"/>
  <c r="E4088" i="1"/>
  <c r="E4092" i="1"/>
  <c r="E4096" i="1"/>
  <c r="E4100" i="1"/>
  <c r="E4104" i="1"/>
  <c r="E4108" i="1"/>
  <c r="E4112" i="1"/>
  <c r="E4116" i="1"/>
  <c r="E4120" i="1"/>
  <c r="E4124" i="1"/>
  <c r="E4128" i="1"/>
  <c r="E4132" i="1"/>
  <c r="E4136" i="1"/>
  <c r="E4140" i="1"/>
  <c r="E4144" i="1"/>
  <c r="E4148" i="1"/>
  <c r="E4152" i="1"/>
  <c r="E4156" i="1"/>
  <c r="E4160" i="1"/>
  <c r="E4164" i="1"/>
  <c r="E4168" i="1"/>
  <c r="E4172" i="1"/>
  <c r="E4176" i="1"/>
  <c r="E4180" i="1"/>
  <c r="E4184" i="1"/>
  <c r="E4188" i="1"/>
  <c r="E4192" i="1"/>
  <c r="E4196" i="1"/>
  <c r="E4200" i="1"/>
  <c r="E4204" i="1"/>
  <c r="E4208" i="1"/>
  <c r="E4212" i="1"/>
  <c r="E4216" i="1"/>
  <c r="E4220" i="1"/>
  <c r="E4224" i="1"/>
  <c r="E4228" i="1"/>
  <c r="E4232" i="1"/>
  <c r="E4236" i="1"/>
  <c r="E4240" i="1"/>
  <c r="E4244" i="1"/>
  <c r="E4248" i="1"/>
  <c r="E4252" i="1"/>
  <c r="E4256" i="1"/>
  <c r="E4260" i="1"/>
  <c r="E4264" i="1"/>
  <c r="E4268" i="1"/>
  <c r="E4272" i="1"/>
  <c r="E4276" i="1"/>
  <c r="E4280" i="1"/>
  <c r="E4284" i="1"/>
  <c r="E4288" i="1"/>
  <c r="E4292" i="1"/>
  <c r="E4296" i="1"/>
  <c r="E4300" i="1"/>
  <c r="E4304" i="1"/>
  <c r="E4308" i="1"/>
  <c r="E4312" i="1"/>
  <c r="E4316" i="1"/>
  <c r="E4320" i="1"/>
  <c r="E4324" i="1"/>
  <c r="E4328" i="1"/>
  <c r="E4332" i="1"/>
  <c r="E4336" i="1"/>
  <c r="E4340" i="1"/>
  <c r="E4344" i="1"/>
  <c r="E4348" i="1"/>
  <c r="E4352" i="1"/>
  <c r="E4356" i="1"/>
  <c r="E4360" i="1"/>
  <c r="E4364" i="1"/>
  <c r="E4368" i="1"/>
  <c r="E4372" i="1"/>
  <c r="E4376" i="1"/>
  <c r="E4380" i="1"/>
  <c r="E4384" i="1"/>
  <c r="E4388" i="1"/>
  <c r="E4392" i="1"/>
  <c r="E4396" i="1"/>
  <c r="E4400" i="1"/>
  <c r="E4404" i="1"/>
  <c r="E4408" i="1"/>
  <c r="E4412" i="1"/>
  <c r="E4416" i="1"/>
  <c r="E4420" i="1"/>
  <c r="E4424" i="1"/>
  <c r="E4428" i="1"/>
  <c r="E4432" i="1"/>
  <c r="E4436" i="1"/>
  <c r="E4440" i="1"/>
  <c r="E4444" i="1"/>
  <c r="E4448" i="1"/>
  <c r="E4452" i="1"/>
  <c r="E4456" i="1"/>
  <c r="E4460" i="1"/>
  <c r="E4464" i="1"/>
  <c r="E4468" i="1"/>
  <c r="E4472" i="1"/>
  <c r="E4476" i="1"/>
  <c r="E4480" i="1"/>
  <c r="E4484" i="1"/>
  <c r="E4488" i="1"/>
  <c r="E4492" i="1"/>
  <c r="E4496" i="1"/>
  <c r="E4500" i="1"/>
  <c r="E4504" i="1"/>
  <c r="E4508" i="1"/>
  <c r="E4512" i="1"/>
  <c r="E4516" i="1"/>
  <c r="E4520" i="1"/>
  <c r="E4524" i="1"/>
  <c r="E4528" i="1"/>
  <c r="E4532" i="1"/>
  <c r="E4536" i="1"/>
  <c r="E4540" i="1"/>
  <c r="E4544" i="1"/>
  <c r="E4548" i="1"/>
  <c r="E4552" i="1"/>
  <c r="E4556" i="1"/>
  <c r="E4560" i="1"/>
  <c r="E4564" i="1"/>
  <c r="E4568" i="1"/>
  <c r="E4572" i="1"/>
  <c r="E4576" i="1"/>
  <c r="E4580" i="1"/>
  <c r="E4584" i="1"/>
  <c r="E4588" i="1"/>
  <c r="E4592" i="1"/>
  <c r="E4596" i="1"/>
  <c r="E4600" i="1"/>
  <c r="E4604" i="1"/>
  <c r="E4608" i="1"/>
  <c r="E4612" i="1"/>
  <c r="E4616" i="1"/>
  <c r="E4620" i="1"/>
  <c r="E4624" i="1"/>
  <c r="E4628" i="1"/>
  <c r="E4632" i="1"/>
  <c r="E4636" i="1"/>
  <c r="E4640" i="1"/>
  <c r="E4644" i="1"/>
  <c r="E4648" i="1"/>
  <c r="E4652" i="1"/>
  <c r="E4656" i="1"/>
  <c r="E4660" i="1"/>
  <c r="E4664" i="1"/>
  <c r="E4668" i="1"/>
  <c r="E4672" i="1"/>
  <c r="E4676" i="1"/>
  <c r="E4680" i="1"/>
  <c r="E4684" i="1"/>
  <c r="E4688" i="1"/>
  <c r="E4692" i="1"/>
  <c r="E4696" i="1"/>
  <c r="E4700" i="1"/>
  <c r="E4704" i="1"/>
  <c r="E4708" i="1"/>
  <c r="E4712" i="1"/>
  <c r="E4716" i="1"/>
  <c r="E4720" i="1"/>
  <c r="E4724" i="1"/>
  <c r="E4728" i="1"/>
  <c r="E4732" i="1"/>
  <c r="E4736" i="1"/>
  <c r="E4740" i="1"/>
  <c r="E4744" i="1"/>
  <c r="E4748" i="1"/>
  <c r="E4752" i="1"/>
  <c r="E4756" i="1"/>
  <c r="E4760" i="1"/>
  <c r="E4764" i="1"/>
  <c r="E4768" i="1"/>
  <c r="E4772" i="1"/>
  <c r="E4776" i="1"/>
  <c r="E4780" i="1"/>
  <c r="E4784" i="1"/>
  <c r="E4788" i="1"/>
  <c r="E4792" i="1"/>
  <c r="E4796" i="1"/>
  <c r="E4800" i="1"/>
  <c r="E4804" i="1"/>
  <c r="E4808" i="1"/>
  <c r="E4812" i="1"/>
  <c r="E4816" i="1"/>
  <c r="E4820" i="1"/>
  <c r="E4824" i="1"/>
  <c r="E4828" i="1"/>
  <c r="E4832" i="1"/>
  <c r="E4836" i="1"/>
  <c r="E4840" i="1"/>
  <c r="E4844" i="1"/>
  <c r="E4848" i="1"/>
  <c r="E4852" i="1"/>
  <c r="E4856" i="1"/>
  <c r="E4860" i="1"/>
  <c r="E4864" i="1"/>
  <c r="E4868" i="1"/>
  <c r="E4872" i="1"/>
  <c r="E4876" i="1"/>
  <c r="E4880" i="1"/>
  <c r="E4884" i="1"/>
  <c r="E4888" i="1"/>
  <c r="E4892" i="1"/>
  <c r="E4896" i="1"/>
  <c r="E4900" i="1"/>
  <c r="E4904" i="1"/>
  <c r="E2" i="1"/>
  <c r="E81" i="1"/>
  <c r="E233" i="1"/>
  <c r="E345" i="1"/>
  <c r="E421" i="1"/>
  <c r="E495" i="1"/>
  <c r="E548" i="1"/>
  <c r="E597" i="1"/>
  <c r="E648" i="1"/>
  <c r="E691" i="1"/>
  <c r="E729" i="1"/>
  <c r="E766" i="1"/>
  <c r="E805" i="1"/>
  <c r="E842" i="1"/>
  <c r="E879" i="1"/>
  <c r="E919" i="1"/>
  <c r="E957" i="1"/>
  <c r="E994" i="1"/>
  <c r="E1033" i="1"/>
  <c r="E1064" i="1"/>
  <c r="E1092" i="1"/>
  <c r="E1121" i="1"/>
  <c r="E1149" i="1"/>
  <c r="E1177" i="1"/>
  <c r="E1207" i="1"/>
  <c r="E1235" i="1"/>
  <c r="E1263" i="1"/>
  <c r="E1292" i="1"/>
  <c r="E1320" i="1"/>
  <c r="E1348" i="1"/>
  <c r="E1377" i="1"/>
  <c r="E1405" i="1"/>
  <c r="E1433" i="1"/>
  <c r="E1463" i="1"/>
  <c r="E1491" i="1"/>
  <c r="E1519" i="1"/>
  <c r="E1548" i="1"/>
  <c r="E1576" i="1"/>
  <c r="E1604" i="1"/>
  <c r="E1633" i="1"/>
  <c r="E1661" i="1"/>
  <c r="E1689" i="1"/>
  <c r="E1719" i="1"/>
  <c r="E1747" i="1"/>
  <c r="E1767" i="1"/>
  <c r="E1785" i="1"/>
  <c r="E1804" i="1"/>
  <c r="E1823" i="1"/>
  <c r="E1843" i="1"/>
  <c r="E1860" i="1"/>
  <c r="E1880" i="1"/>
  <c r="E1900" i="1"/>
  <c r="E1913" i="1"/>
  <c r="E1928" i="1"/>
  <c r="E1942" i="1"/>
  <c r="E1956" i="1"/>
  <c r="E1970" i="1"/>
  <c r="E1985" i="1"/>
  <c r="E1998" i="1"/>
  <c r="E2013" i="1"/>
  <c r="E2028" i="1"/>
  <c r="E2041" i="1"/>
  <c r="E2056" i="1"/>
  <c r="E2070" i="1"/>
  <c r="E2084" i="1"/>
  <c r="E2098" i="1"/>
  <c r="E2113" i="1"/>
  <c r="E2126" i="1"/>
  <c r="E2141" i="1"/>
  <c r="E2156" i="1"/>
  <c r="E2169" i="1"/>
  <c r="E2184" i="1"/>
  <c r="E2198" i="1"/>
  <c r="E2212" i="1"/>
  <c r="E2226" i="1"/>
  <c r="E2241" i="1"/>
  <c r="E2254" i="1"/>
  <c r="E2269" i="1"/>
  <c r="E2284" i="1"/>
  <c r="E2297" i="1"/>
  <c r="E145" i="1"/>
  <c r="E377" i="1"/>
  <c r="E520" i="1"/>
  <c r="E619" i="1"/>
  <c r="E707" i="1"/>
  <c r="E783" i="1"/>
  <c r="E858" i="1"/>
  <c r="E935" i="1"/>
  <c r="E1011" i="1"/>
  <c r="E1076" i="1"/>
  <c r="E1133" i="1"/>
  <c r="E1191" i="1"/>
  <c r="E1247" i="1"/>
  <c r="E1304" i="1"/>
  <c r="E1361" i="1"/>
  <c r="E1417" i="1"/>
  <c r="E1475" i="1"/>
  <c r="E1532" i="1"/>
  <c r="E1588" i="1"/>
  <c r="E1645" i="1"/>
  <c r="E1703" i="1"/>
  <c r="E1753" i="1"/>
  <c r="E1793" i="1"/>
  <c r="E1831" i="1"/>
  <c r="E1868" i="1"/>
  <c r="E1905" i="1"/>
  <c r="E1933" i="1"/>
  <c r="E1961" i="1"/>
  <c r="E1990" i="1"/>
  <c r="E2018" i="1"/>
  <c r="E2046" i="1"/>
  <c r="E2076" i="1"/>
  <c r="E2104" i="1"/>
  <c r="E2132" i="1"/>
  <c r="E2161" i="1"/>
  <c r="E2189" i="1"/>
  <c r="E2217" i="1"/>
  <c r="E2246" i="1"/>
  <c r="E2274" i="1"/>
  <c r="E2302" i="1"/>
  <c r="E2318" i="1"/>
  <c r="E2340" i="1"/>
  <c r="E2360" i="1"/>
  <c r="E2376" i="1"/>
  <c r="E2397" i="1"/>
  <c r="E2417" i="1"/>
  <c r="E2433" i="1"/>
  <c r="E2454" i="1"/>
  <c r="E2473" i="1"/>
  <c r="E2489" i="1"/>
  <c r="E2510" i="1"/>
  <c r="E2530" i="1"/>
  <c r="E2546" i="1"/>
  <c r="E2568" i="1"/>
  <c r="E2588" i="1"/>
  <c r="E2604" i="1"/>
  <c r="E2625" i="1"/>
  <c r="E2644" i="1"/>
  <c r="E2660" i="1"/>
  <c r="E2681" i="1"/>
  <c r="E2701" i="1"/>
  <c r="E2717" i="1"/>
  <c r="E2738" i="1"/>
  <c r="E2758" i="1"/>
  <c r="E2774" i="1"/>
  <c r="E2796" i="1"/>
  <c r="E2814" i="1"/>
  <c r="E2830" i="1"/>
  <c r="E2852" i="1"/>
  <c r="E2872" i="1"/>
  <c r="E2888" i="1"/>
  <c r="E2909" i="1"/>
  <c r="E2924" i="1"/>
  <c r="E2936" i="1"/>
  <c r="E2950" i="1"/>
  <c r="E2961" i="1"/>
  <c r="E2972" i="1"/>
  <c r="E2982" i="1"/>
  <c r="E2992" i="1"/>
  <c r="E3000" i="1"/>
  <c r="E3010" i="1"/>
  <c r="E3020" i="1"/>
  <c r="E3029" i="1"/>
  <c r="E3040" i="1"/>
  <c r="E3048" i="1"/>
  <c r="E3057" i="1"/>
  <c r="E3068" i="1"/>
  <c r="E3077" i="1"/>
  <c r="E3085" i="1"/>
  <c r="E3096" i="1"/>
  <c r="E3105" i="1"/>
  <c r="E3114" i="1"/>
  <c r="F3114" i="1" s="1"/>
  <c r="E3125" i="1"/>
  <c r="E3133" i="1"/>
  <c r="E3142" i="1"/>
  <c r="E3153" i="1"/>
  <c r="E3162" i="1"/>
  <c r="E3170" i="1"/>
  <c r="E3181" i="1"/>
  <c r="E3190" i="1"/>
  <c r="E3200" i="1"/>
  <c r="E3210" i="1"/>
  <c r="E3218" i="1"/>
  <c r="E3228" i="1"/>
  <c r="E3238" i="1"/>
  <c r="E3248" i="1"/>
  <c r="E3256" i="1"/>
  <c r="E3266" i="1"/>
  <c r="E3276" i="1"/>
  <c r="E3285" i="1"/>
  <c r="E3296" i="1"/>
  <c r="E3304" i="1"/>
  <c r="E3313" i="1"/>
  <c r="E3324" i="1"/>
  <c r="E3333" i="1"/>
  <c r="E3341" i="1"/>
  <c r="E3352" i="1"/>
  <c r="E3361" i="1"/>
  <c r="E3370" i="1"/>
  <c r="E3381" i="1"/>
  <c r="E3389" i="1"/>
  <c r="E3398" i="1"/>
  <c r="E3409" i="1"/>
  <c r="E3418" i="1"/>
  <c r="E3426" i="1"/>
  <c r="E3437" i="1"/>
  <c r="E3446" i="1"/>
  <c r="E3453" i="1"/>
  <c r="E3461" i="1"/>
  <c r="E3468" i="1"/>
  <c r="E3474" i="1"/>
  <c r="E3482" i="1"/>
  <c r="E3489" i="1"/>
  <c r="E3496" i="1"/>
  <c r="E3504" i="1"/>
  <c r="E3510" i="1"/>
  <c r="E3517" i="1"/>
  <c r="E3525" i="1"/>
  <c r="E3532" i="1"/>
  <c r="E3538" i="1"/>
  <c r="E3546" i="1"/>
  <c r="E3553" i="1"/>
  <c r="E3560" i="1"/>
  <c r="E3568" i="1"/>
  <c r="E3574" i="1"/>
  <c r="E3581" i="1"/>
  <c r="E3589" i="1"/>
  <c r="E3596" i="1"/>
  <c r="E3602" i="1"/>
  <c r="E3609" i="1"/>
  <c r="E3614" i="1"/>
  <c r="E3619" i="1"/>
  <c r="E161" i="1"/>
  <c r="E384" i="1"/>
  <c r="E521" i="1"/>
  <c r="E623" i="1"/>
  <c r="E709" i="1"/>
  <c r="E786" i="1"/>
  <c r="E862" i="1"/>
  <c r="E937" i="1"/>
  <c r="E1013" i="1"/>
  <c r="E1079" i="1"/>
  <c r="E1135" i="1"/>
  <c r="E1192" i="1"/>
  <c r="E1249" i="1"/>
  <c r="E1305" i="1"/>
  <c r="E1363" i="1"/>
  <c r="E1420" i="1"/>
  <c r="E1476" i="1"/>
  <c r="E1533" i="1"/>
  <c r="E1591" i="1"/>
  <c r="E1647" i="1"/>
  <c r="E1704" i="1"/>
  <c r="E1757" i="1"/>
  <c r="E1795" i="1"/>
  <c r="E1832" i="1"/>
  <c r="E1871" i="1"/>
  <c r="E1906" i="1"/>
  <c r="E1934" i="1"/>
  <c r="E1964" i="1"/>
  <c r="E1992" i="1"/>
  <c r="E2020" i="1"/>
  <c r="E2049" i="1"/>
  <c r="E2077" i="1"/>
  <c r="E2105" i="1"/>
  <c r="E2134" i="1"/>
  <c r="E2162" i="1"/>
  <c r="E2190" i="1"/>
  <c r="E2220" i="1"/>
  <c r="E2248" i="1"/>
  <c r="E2276" i="1"/>
  <c r="E2305" i="1"/>
  <c r="E2326" i="1"/>
  <c r="E2345" i="1"/>
  <c r="E2361" i="1"/>
  <c r="E2382" i="1"/>
  <c r="E2402" i="1"/>
  <c r="E2418" i="1"/>
  <c r="E2440" i="1"/>
  <c r="E2460" i="1"/>
  <c r="E2476" i="1"/>
  <c r="E2497" i="1"/>
  <c r="E2516" i="1"/>
  <c r="E2532" i="1"/>
  <c r="E2553" i="1"/>
  <c r="E2573" i="1"/>
  <c r="E2589" i="1"/>
  <c r="E2610" i="1"/>
  <c r="E2630" i="1"/>
  <c r="E2646" i="1"/>
  <c r="E2668" i="1"/>
  <c r="E2686" i="1"/>
  <c r="E2702" i="1"/>
  <c r="E2724" i="1"/>
  <c r="E2744" i="1"/>
  <c r="E2760" i="1"/>
  <c r="E2781" i="1"/>
  <c r="E2801" i="1"/>
  <c r="E2817" i="1"/>
  <c r="E2838" i="1"/>
  <c r="E2857" i="1"/>
  <c r="E2873" i="1"/>
  <c r="E2894" i="1"/>
  <c r="E2914" i="1"/>
  <c r="E2925" i="1"/>
  <c r="E2940" i="1"/>
  <c r="E2952" i="1"/>
  <c r="E2964" i="1"/>
  <c r="E2976" i="1"/>
  <c r="E2984" i="1"/>
  <c r="E2993" i="1"/>
  <c r="E3004" i="1"/>
  <c r="E3013" i="1"/>
  <c r="E3021" i="1"/>
  <c r="E3032" i="1"/>
  <c r="E3041" i="1"/>
  <c r="E3050" i="1"/>
  <c r="E292" i="1"/>
  <c r="E453" i="1"/>
  <c r="E569" i="1"/>
  <c r="E670" i="1"/>
  <c r="E745" i="1"/>
  <c r="E821" i="1"/>
  <c r="E898" i="1"/>
  <c r="E973" i="1"/>
  <c r="E1048" i="1"/>
  <c r="E1105" i="1"/>
  <c r="E1161" i="1"/>
  <c r="E1219" i="1"/>
  <c r="E1276" i="1"/>
  <c r="E1332" i="1"/>
  <c r="E1389" i="1"/>
  <c r="E1447" i="1"/>
  <c r="E1503" i="1"/>
  <c r="E1560" i="1"/>
  <c r="E1617" i="1"/>
  <c r="E1673" i="1"/>
  <c r="E1731" i="1"/>
  <c r="E1773" i="1"/>
  <c r="E1811" i="1"/>
  <c r="E1849" i="1"/>
  <c r="E1887" i="1"/>
  <c r="E1918" i="1"/>
  <c r="E1948" i="1"/>
  <c r="E1976" i="1"/>
  <c r="E2004" i="1"/>
  <c r="E2033" i="1"/>
  <c r="E2061" i="1"/>
  <c r="E2089" i="1"/>
  <c r="E2118" i="1"/>
  <c r="E2146" i="1"/>
  <c r="E2174" i="1"/>
  <c r="E2204" i="1"/>
  <c r="E2232" i="1"/>
  <c r="E2260" i="1"/>
  <c r="E2289" i="1"/>
  <c r="E2312" i="1"/>
  <c r="E2332" i="1"/>
  <c r="E2348" i="1"/>
  <c r="E2369" i="1"/>
  <c r="E2388" i="1"/>
  <c r="E2404" i="1"/>
  <c r="E2425" i="1"/>
  <c r="E2445" i="1"/>
  <c r="E2461" i="1"/>
  <c r="E2482" i="1"/>
  <c r="E2502" i="1"/>
  <c r="E2518" i="1"/>
  <c r="E2540" i="1"/>
  <c r="E2558" i="1"/>
  <c r="E2574" i="1"/>
  <c r="E2596" i="1"/>
  <c r="E2616" i="1"/>
  <c r="E2632" i="1"/>
  <c r="E2653" i="1"/>
  <c r="E2673" i="1"/>
  <c r="E2689" i="1"/>
  <c r="E2710" i="1"/>
  <c r="E2729" i="1"/>
  <c r="E2745" i="1"/>
  <c r="E2766" i="1"/>
  <c r="E2786" i="1"/>
  <c r="E2802" i="1"/>
  <c r="E2824" i="1"/>
  <c r="E2844" i="1"/>
  <c r="E2860" i="1"/>
  <c r="E2881" i="1"/>
  <c r="E2900" i="1"/>
  <c r="E2916" i="1"/>
  <c r="E2930" i="1"/>
  <c r="E2942" i="1"/>
  <c r="E2953" i="1"/>
  <c r="E2968" i="1"/>
  <c r="E2977" i="1"/>
  <c r="E2986" i="1"/>
  <c r="E2997" i="1"/>
  <c r="E3005" i="1"/>
  <c r="E3014" i="1"/>
  <c r="E3025" i="1"/>
  <c r="E3034" i="1"/>
  <c r="F3034" i="1" s="1"/>
  <c r="E3042" i="1"/>
  <c r="E3053" i="1"/>
  <c r="E298" i="1"/>
  <c r="E749" i="1"/>
  <c r="E1049" i="1"/>
  <c r="E1277" i="1"/>
  <c r="E1505" i="1"/>
  <c r="E1732" i="1"/>
  <c r="E1889" i="1"/>
  <c r="E2006" i="1"/>
  <c r="E2120" i="1"/>
  <c r="E2233" i="1"/>
  <c r="E2333" i="1"/>
  <c r="E2412" i="1"/>
  <c r="E2488" i="1"/>
  <c r="E2561" i="1"/>
  <c r="E2638" i="1"/>
  <c r="E2716" i="1"/>
  <c r="E2788" i="1"/>
  <c r="E2866" i="1"/>
  <c r="E2932" i="1"/>
  <c r="E2978" i="1"/>
  <c r="E3018" i="1"/>
  <c r="F3018" i="1" s="1"/>
  <c r="E3056" i="1"/>
  <c r="E3069" i="1"/>
  <c r="E3082" i="1"/>
  <c r="F3082" i="1" s="1"/>
  <c r="E3093" i="1"/>
  <c r="E3106" i="1"/>
  <c r="E3120" i="1"/>
  <c r="E3132" i="1"/>
  <c r="E3146" i="1"/>
  <c r="F3146" i="1" s="1"/>
  <c r="E3157" i="1"/>
  <c r="E3169" i="1"/>
  <c r="E3184" i="1"/>
  <c r="E3196" i="1"/>
  <c r="E3206" i="1"/>
  <c r="E3221" i="1"/>
  <c r="E3233" i="1"/>
  <c r="E3245" i="1"/>
  <c r="E3260" i="1"/>
  <c r="E3270" i="1"/>
  <c r="E3282" i="1"/>
  <c r="E3297" i="1"/>
  <c r="E3309" i="1"/>
  <c r="E3320" i="1"/>
  <c r="E3334" i="1"/>
  <c r="E3346" i="1"/>
  <c r="E3360" i="1"/>
  <c r="E3373" i="1"/>
  <c r="E3384" i="1"/>
  <c r="E3397" i="1"/>
  <c r="E3410" i="1"/>
  <c r="E3424" i="1"/>
  <c r="E3434" i="1"/>
  <c r="E3448" i="1"/>
  <c r="E3457" i="1"/>
  <c r="E3466" i="1"/>
  <c r="E3477" i="1"/>
  <c r="E3485" i="1"/>
  <c r="E3494" i="1"/>
  <c r="E3505" i="1"/>
  <c r="E3514" i="1"/>
  <c r="E3522" i="1"/>
  <c r="E3533" i="1"/>
  <c r="E3542" i="1"/>
  <c r="E3552" i="1"/>
  <c r="E3562" i="1"/>
  <c r="E3570" i="1"/>
  <c r="E3580" i="1"/>
  <c r="E3590" i="1"/>
  <c r="E3600" i="1"/>
  <c r="E3607" i="1"/>
  <c r="E3615" i="1"/>
  <c r="E3622" i="1"/>
  <c r="E3627" i="1"/>
  <c r="F3627" i="1" s="1"/>
  <c r="E3633" i="1"/>
  <c r="E3638" i="1"/>
  <c r="E3643" i="1"/>
  <c r="F3643" i="1" s="1"/>
  <c r="E3649" i="1"/>
  <c r="E3654" i="1"/>
  <c r="E3659" i="1"/>
  <c r="F3659" i="1" s="1"/>
  <c r="E3665" i="1"/>
  <c r="E3670" i="1"/>
  <c r="E3675" i="1"/>
  <c r="F3675" i="1" s="1"/>
  <c r="E3681" i="1"/>
  <c r="E3686" i="1"/>
  <c r="E3691" i="1"/>
  <c r="F3691" i="1" s="1"/>
  <c r="E3697" i="1"/>
  <c r="E3702" i="1"/>
  <c r="E3707" i="1"/>
  <c r="F3707" i="1" s="1"/>
  <c r="E3713" i="1"/>
  <c r="E3718" i="1"/>
  <c r="E3723" i="1"/>
  <c r="F3723" i="1" s="1"/>
  <c r="E3729" i="1"/>
  <c r="E3734" i="1"/>
  <c r="E3739" i="1"/>
  <c r="F3739" i="1" s="1"/>
  <c r="E3745" i="1"/>
  <c r="E3750" i="1"/>
  <c r="E3755" i="1"/>
  <c r="F3755" i="1" s="1"/>
  <c r="E3761" i="1"/>
  <c r="E3766" i="1"/>
  <c r="E3771" i="1"/>
  <c r="F3771" i="1" s="1"/>
  <c r="E3777" i="1"/>
  <c r="E3782" i="1"/>
  <c r="E3787" i="1"/>
  <c r="F3787" i="1" s="1"/>
  <c r="E3793" i="1"/>
  <c r="E3798" i="1"/>
  <c r="E3803" i="1"/>
  <c r="F3803" i="1" s="1"/>
  <c r="E3809" i="1"/>
  <c r="E3814" i="1"/>
  <c r="E3819" i="1"/>
  <c r="F3819" i="1" s="1"/>
  <c r="E3825" i="1"/>
  <c r="E3830" i="1"/>
  <c r="E3835" i="1"/>
  <c r="F3835" i="1" s="1"/>
  <c r="E3841" i="1"/>
  <c r="E3846" i="1"/>
  <c r="E3851" i="1"/>
  <c r="F3851" i="1" s="1"/>
  <c r="E3857" i="1"/>
  <c r="E3862" i="1"/>
  <c r="E3867" i="1"/>
  <c r="F3867" i="1" s="1"/>
  <c r="E3873" i="1"/>
  <c r="E3878" i="1"/>
  <c r="E3883" i="1"/>
  <c r="F3883" i="1" s="1"/>
  <c r="E3889" i="1"/>
  <c r="E3894" i="1"/>
  <c r="E3899" i="1"/>
  <c r="F3899" i="1" s="1"/>
  <c r="E3905" i="1"/>
  <c r="E3910" i="1"/>
  <c r="E3915" i="1"/>
  <c r="F3915" i="1" s="1"/>
  <c r="E3921" i="1"/>
  <c r="E3926" i="1"/>
  <c r="E3931" i="1"/>
  <c r="F3931" i="1" s="1"/>
  <c r="E3937" i="1"/>
  <c r="E3942" i="1"/>
  <c r="E3947" i="1"/>
  <c r="F3947" i="1" s="1"/>
  <c r="E3953" i="1"/>
  <c r="E3958" i="1"/>
  <c r="E3963" i="1"/>
  <c r="F3963" i="1" s="1"/>
  <c r="E3969" i="1"/>
  <c r="E3974" i="1"/>
  <c r="E3979" i="1"/>
  <c r="F3979" i="1" s="1"/>
  <c r="E3985" i="1"/>
  <c r="E3990" i="1"/>
  <c r="E3995" i="1"/>
  <c r="F3995" i="1" s="1"/>
  <c r="E4001" i="1"/>
  <c r="E4006" i="1"/>
  <c r="E4011" i="1"/>
  <c r="F4011" i="1" s="1"/>
  <c r="E4017" i="1"/>
  <c r="E4022" i="1"/>
  <c r="E4027" i="1"/>
  <c r="F4027" i="1" s="1"/>
  <c r="E4033" i="1"/>
  <c r="E4038" i="1"/>
  <c r="E4043" i="1"/>
  <c r="F4043" i="1" s="1"/>
  <c r="E4049" i="1"/>
  <c r="E4054" i="1"/>
  <c r="E4059" i="1"/>
  <c r="F4059" i="1" s="1"/>
  <c r="E4065" i="1"/>
  <c r="E4070" i="1"/>
  <c r="E4075" i="1"/>
  <c r="F4075" i="1" s="1"/>
  <c r="E4081" i="1"/>
  <c r="E4086" i="1"/>
  <c r="E4091" i="1"/>
  <c r="F4091" i="1" s="1"/>
  <c r="E4097" i="1"/>
  <c r="E4102" i="1"/>
  <c r="E4107" i="1"/>
  <c r="F4107" i="1" s="1"/>
  <c r="E4113" i="1"/>
  <c r="E4118" i="1"/>
  <c r="E4123" i="1"/>
  <c r="F4123" i="1" s="1"/>
  <c r="E4129" i="1"/>
  <c r="E4134" i="1"/>
  <c r="E4139" i="1"/>
  <c r="F4139" i="1" s="1"/>
  <c r="E4145" i="1"/>
  <c r="E4150" i="1"/>
  <c r="E571" i="1"/>
  <c r="E899" i="1"/>
  <c r="E1164" i="1"/>
  <c r="E1391" i="1"/>
  <c r="E1619" i="1"/>
  <c r="E1815" i="1"/>
  <c r="E1949" i="1"/>
  <c r="E2062" i="1"/>
  <c r="E2177" i="1"/>
  <c r="E2290" i="1"/>
  <c r="E2374" i="1"/>
  <c r="E2446" i="1"/>
  <c r="E2525" i="1"/>
  <c r="E2601" i="1"/>
  <c r="E2674" i="1"/>
  <c r="E2753" i="1"/>
  <c r="E2829" i="1"/>
  <c r="E2902" i="1"/>
  <c r="E2958" i="1"/>
  <c r="E2998" i="1"/>
  <c r="E3036" i="1"/>
  <c r="E3062" i="1"/>
  <c r="E3074" i="1"/>
  <c r="E3089" i="1"/>
  <c r="E3100" i="1"/>
  <c r="E3112" i="1"/>
  <c r="E3126" i="1"/>
  <c r="E3138" i="1"/>
  <c r="E3149" i="1"/>
  <c r="E3164" i="1"/>
  <c r="E3176" i="1"/>
  <c r="E3189" i="1"/>
  <c r="E3202" i="1"/>
  <c r="E3213" i="1"/>
  <c r="E3226" i="1"/>
  <c r="F3226" i="1" s="1"/>
  <c r="E3240" i="1"/>
  <c r="E3253" i="1"/>
  <c r="E3264" i="1"/>
  <c r="E3277" i="1"/>
  <c r="E3290" i="1"/>
  <c r="E3302" i="1"/>
  <c r="E3317" i="1"/>
  <c r="E3328" i="1"/>
  <c r="E3340" i="1"/>
  <c r="E3354" i="1"/>
  <c r="E3366" i="1"/>
  <c r="E3377" i="1"/>
  <c r="E3392" i="1"/>
  <c r="E3404" i="1"/>
  <c r="E3416" i="1"/>
  <c r="E3430" i="1"/>
  <c r="E3441" i="1"/>
  <c r="E3452" i="1"/>
  <c r="E3462" i="1"/>
  <c r="E3472" i="1"/>
  <c r="E3480" i="1"/>
  <c r="E3490" i="1"/>
  <c r="E3500" i="1"/>
  <c r="E3509" i="1"/>
  <c r="E3520" i="1"/>
  <c r="E3528" i="1"/>
  <c r="E3537" i="1"/>
  <c r="E3548" i="1"/>
  <c r="E3557" i="1"/>
  <c r="E3565" i="1"/>
  <c r="E3576" i="1"/>
  <c r="E3585" i="1"/>
  <c r="E3594" i="1"/>
  <c r="E3605" i="1"/>
  <c r="E3611" i="1"/>
  <c r="F3611" i="1" s="1"/>
  <c r="E3618" i="1"/>
  <c r="E3625" i="1"/>
  <c r="E3630" i="1"/>
  <c r="E3635" i="1"/>
  <c r="E3641" i="1"/>
  <c r="E3646" i="1"/>
  <c r="E3651" i="1"/>
  <c r="E3657" i="1"/>
  <c r="E3662" i="1"/>
  <c r="E3667" i="1"/>
  <c r="E3673" i="1"/>
  <c r="E3678" i="1"/>
  <c r="E3683" i="1"/>
  <c r="E3689" i="1"/>
  <c r="E3694" i="1"/>
  <c r="E3699" i="1"/>
  <c r="E3705" i="1"/>
  <c r="E3710" i="1"/>
  <c r="E3715" i="1"/>
  <c r="E3721" i="1"/>
  <c r="E3726" i="1"/>
  <c r="E3731" i="1"/>
  <c r="E3737" i="1"/>
  <c r="E3742" i="1"/>
  <c r="E3747" i="1"/>
  <c r="E3753" i="1"/>
  <c r="E3758" i="1"/>
  <c r="E3763" i="1"/>
  <c r="E3769" i="1"/>
  <c r="E3774" i="1"/>
  <c r="E3779" i="1"/>
  <c r="E3785" i="1"/>
  <c r="E3790" i="1"/>
  <c r="E3795" i="1"/>
  <c r="E3801" i="1"/>
  <c r="E3806" i="1"/>
  <c r="E3811" i="1"/>
  <c r="E3817" i="1"/>
  <c r="E3822" i="1"/>
  <c r="E3827" i="1"/>
  <c r="E3833" i="1"/>
  <c r="E3838" i="1"/>
  <c r="E3843" i="1"/>
  <c r="E3849" i="1"/>
  <c r="E3854" i="1"/>
  <c r="E3859" i="1"/>
  <c r="E3865" i="1"/>
  <c r="E3870" i="1"/>
  <c r="E3875" i="1"/>
  <c r="E3881" i="1"/>
  <c r="E3886" i="1"/>
  <c r="E3891" i="1"/>
  <c r="E3897" i="1"/>
  <c r="E3902" i="1"/>
  <c r="E3907" i="1"/>
  <c r="E3913" i="1"/>
  <c r="E3918" i="1"/>
  <c r="E3923" i="1"/>
  <c r="E3929" i="1"/>
  <c r="E3934" i="1"/>
  <c r="E3939" i="1"/>
  <c r="E3945" i="1"/>
  <c r="E3950" i="1"/>
  <c r="E3955" i="1"/>
  <c r="E3961" i="1"/>
  <c r="E3966" i="1"/>
  <c r="E3971" i="1"/>
  <c r="E3977" i="1"/>
  <c r="E3982" i="1"/>
  <c r="E3987" i="1"/>
  <c r="E3993" i="1"/>
  <c r="E3998" i="1"/>
  <c r="E4003" i="1"/>
  <c r="E4009" i="1"/>
  <c r="E4014" i="1"/>
  <c r="E4019" i="1"/>
  <c r="E4025" i="1"/>
  <c r="E4030" i="1"/>
  <c r="E4035" i="1"/>
  <c r="E4041" i="1"/>
  <c r="E4046" i="1"/>
  <c r="E4051" i="1"/>
  <c r="E4057" i="1"/>
  <c r="E4062" i="1"/>
  <c r="E4067" i="1"/>
  <c r="E4073" i="1"/>
  <c r="E4078" i="1"/>
  <c r="E4083" i="1"/>
  <c r="E4089" i="1"/>
  <c r="E4094" i="1"/>
  <c r="E4099" i="1"/>
  <c r="E4105" i="1"/>
  <c r="E4110" i="1"/>
  <c r="E4115" i="1"/>
  <c r="E4121" i="1"/>
  <c r="E4126" i="1"/>
  <c r="E4131" i="1"/>
  <c r="E4137" i="1"/>
  <c r="E4142" i="1"/>
  <c r="E4147" i="1"/>
  <c r="E461" i="1"/>
  <c r="E1107" i="1"/>
  <c r="E1561" i="1"/>
  <c r="E1921" i="1"/>
  <c r="E2148" i="1"/>
  <c r="E2354" i="1"/>
  <c r="E2504" i="1"/>
  <c r="E2658" i="1"/>
  <c r="E2809" i="1"/>
  <c r="E2945" i="1"/>
  <c r="E3026" i="1"/>
  <c r="E3072" i="1"/>
  <c r="E3098" i="1"/>
  <c r="F3098" i="1" s="1"/>
  <c r="E3121" i="1"/>
  <c r="E3148" i="1"/>
  <c r="E3174" i="1"/>
  <c r="E3197" i="1"/>
  <c r="E3224" i="1"/>
  <c r="E3249" i="1"/>
  <c r="E3274" i="1"/>
  <c r="E3298" i="1"/>
  <c r="E3325" i="1"/>
  <c r="E3349" i="1"/>
  <c r="E3376" i="1"/>
  <c r="E3402" i="1"/>
  <c r="E3425" i="1"/>
  <c r="E3450" i="1"/>
  <c r="E3469" i="1"/>
  <c r="E3488" i="1"/>
  <c r="E3506" i="1"/>
  <c r="E3526" i="1"/>
  <c r="E3544" i="1"/>
  <c r="E3564" i="1"/>
  <c r="E3584" i="1"/>
  <c r="E3601" i="1"/>
  <c r="E3617" i="1"/>
  <c r="E3629" i="1"/>
  <c r="E3639" i="1"/>
  <c r="E3650" i="1"/>
  <c r="E3661" i="1"/>
  <c r="E3671" i="1"/>
  <c r="E3682" i="1"/>
  <c r="E3693" i="1"/>
  <c r="E3703" i="1"/>
  <c r="E3714" i="1"/>
  <c r="E3725" i="1"/>
  <c r="E3735" i="1"/>
  <c r="E3746" i="1"/>
  <c r="E3757" i="1"/>
  <c r="E3767" i="1"/>
  <c r="E3778" i="1"/>
  <c r="E3789" i="1"/>
  <c r="E3799" i="1"/>
  <c r="E3810" i="1"/>
  <c r="E3821" i="1"/>
  <c r="E3831" i="1"/>
  <c r="E3842" i="1"/>
  <c r="E3853" i="1"/>
  <c r="E3863" i="1"/>
  <c r="E3874" i="1"/>
  <c r="E3885" i="1"/>
  <c r="E3895" i="1"/>
  <c r="E3906" i="1"/>
  <c r="E3917" i="1"/>
  <c r="E3927" i="1"/>
  <c r="E3938" i="1"/>
  <c r="E3949" i="1"/>
  <c r="E3959" i="1"/>
  <c r="E3970" i="1"/>
  <c r="E3981" i="1"/>
  <c r="E3991" i="1"/>
  <c r="E4002" i="1"/>
  <c r="E4013" i="1"/>
  <c r="E4023" i="1"/>
  <c r="E4034" i="1"/>
  <c r="E4045" i="1"/>
  <c r="E4055" i="1"/>
  <c r="E4066" i="1"/>
  <c r="E4077" i="1"/>
  <c r="E4087" i="1"/>
  <c r="E4098" i="1"/>
  <c r="E4109" i="1"/>
  <c r="E4119" i="1"/>
  <c r="E4130" i="1"/>
  <c r="E4141" i="1"/>
  <c r="E4151" i="1"/>
  <c r="E4157" i="1"/>
  <c r="E4162" i="1"/>
  <c r="E4167" i="1"/>
  <c r="E4173" i="1"/>
  <c r="E4178" i="1"/>
  <c r="E4183" i="1"/>
  <c r="E4189" i="1"/>
  <c r="E4194" i="1"/>
  <c r="E4199" i="1"/>
  <c r="E4205" i="1"/>
  <c r="E4210" i="1"/>
  <c r="E4215" i="1"/>
  <c r="E4221" i="1"/>
  <c r="E4226" i="1"/>
  <c r="E4231" i="1"/>
  <c r="E4237" i="1"/>
  <c r="E4242" i="1"/>
  <c r="E4247" i="1"/>
  <c r="E4253" i="1"/>
  <c r="E4258" i="1"/>
  <c r="E4263" i="1"/>
  <c r="E4269" i="1"/>
  <c r="E4274" i="1"/>
  <c r="E4279" i="1"/>
  <c r="E4285" i="1"/>
  <c r="E4290" i="1"/>
  <c r="E4295" i="1"/>
  <c r="E4301" i="1"/>
  <c r="E4306" i="1"/>
  <c r="E4311" i="1"/>
  <c r="E4317" i="1"/>
  <c r="E4322" i="1"/>
  <c r="E4327" i="1"/>
  <c r="E4333" i="1"/>
  <c r="E4338" i="1"/>
  <c r="E4343" i="1"/>
  <c r="E4349" i="1"/>
  <c r="E4354" i="1"/>
  <c r="E4359" i="1"/>
  <c r="E4365" i="1"/>
  <c r="E4370" i="1"/>
  <c r="E4375" i="1"/>
  <c r="E4381" i="1"/>
  <c r="E4386" i="1"/>
  <c r="E4391" i="1"/>
  <c r="E4397" i="1"/>
  <c r="E4402" i="1"/>
  <c r="E4407" i="1"/>
  <c r="E4413" i="1"/>
  <c r="E4418" i="1"/>
  <c r="E4423" i="1"/>
  <c r="E4429" i="1"/>
  <c r="E4434" i="1"/>
  <c r="E4439" i="1"/>
  <c r="E4445" i="1"/>
  <c r="E4450" i="1"/>
  <c r="E4455" i="1"/>
  <c r="E4461" i="1"/>
  <c r="E4466" i="1"/>
  <c r="E4471" i="1"/>
  <c r="E4477" i="1"/>
  <c r="E4482" i="1"/>
  <c r="E4487" i="1"/>
  <c r="E4493" i="1"/>
  <c r="E4498" i="1"/>
  <c r="E4503" i="1"/>
  <c r="E4509" i="1"/>
  <c r="E4514" i="1"/>
  <c r="E4519" i="1"/>
  <c r="E4525" i="1"/>
  <c r="E4530" i="1"/>
  <c r="E4535" i="1"/>
  <c r="E4541" i="1"/>
  <c r="E4546" i="1"/>
  <c r="E4551" i="1"/>
  <c r="E4557" i="1"/>
  <c r="E4562" i="1"/>
  <c r="E4567" i="1"/>
  <c r="E4573" i="1"/>
  <c r="E4578" i="1"/>
  <c r="E4583" i="1"/>
  <c r="E4589" i="1"/>
  <c r="E4594" i="1"/>
  <c r="E4599" i="1"/>
  <c r="E4605" i="1"/>
  <c r="E4610" i="1"/>
  <c r="E4615" i="1"/>
  <c r="E4621" i="1"/>
  <c r="E4626" i="1"/>
  <c r="E4631" i="1"/>
  <c r="E4637" i="1"/>
  <c r="E4642" i="1"/>
  <c r="E4647" i="1"/>
  <c r="E4653" i="1"/>
  <c r="E4658" i="1"/>
  <c r="E4663" i="1"/>
  <c r="E4669" i="1"/>
  <c r="E4674" i="1"/>
  <c r="E4679" i="1"/>
  <c r="E4685" i="1"/>
  <c r="E4690" i="1"/>
  <c r="E4695" i="1"/>
  <c r="E4701" i="1"/>
  <c r="E4706" i="1"/>
  <c r="E4711" i="1"/>
  <c r="E4717" i="1"/>
  <c r="E4722" i="1"/>
  <c r="E4727" i="1"/>
  <c r="E4733" i="1"/>
  <c r="E4738" i="1"/>
  <c r="E4743" i="1"/>
  <c r="E4749" i="1"/>
  <c r="E4754" i="1"/>
  <c r="E4759" i="1"/>
  <c r="E4765" i="1"/>
  <c r="E4770" i="1"/>
  <c r="E4775" i="1"/>
  <c r="E4781" i="1"/>
  <c r="E4786" i="1"/>
  <c r="E4791" i="1"/>
  <c r="E4797" i="1"/>
  <c r="E4802" i="1"/>
  <c r="E4807" i="1"/>
  <c r="E4813" i="1"/>
  <c r="E4818" i="1"/>
  <c r="E4823" i="1"/>
  <c r="E4829" i="1"/>
  <c r="E4834" i="1"/>
  <c r="E4839" i="1"/>
  <c r="E4845" i="1"/>
  <c r="E4850" i="1"/>
  <c r="E4855" i="1"/>
  <c r="E4861" i="1"/>
  <c r="E4866" i="1"/>
  <c r="E4871" i="1"/>
  <c r="E4877" i="1"/>
  <c r="E4882" i="1"/>
  <c r="E4887" i="1"/>
  <c r="E4893" i="1"/>
  <c r="E4898" i="1"/>
  <c r="E4903" i="1"/>
  <c r="E823" i="1"/>
  <c r="E1335" i="1"/>
  <c r="E1775" i="1"/>
  <c r="E2034" i="1"/>
  <c r="E2262" i="1"/>
  <c r="E2430" i="1"/>
  <c r="E2582" i="1"/>
  <c r="E2732" i="1"/>
  <c r="E2886" i="1"/>
  <c r="E2989" i="1"/>
  <c r="E3061" i="1"/>
  <c r="E3084" i="1"/>
  <c r="E3110" i="1"/>
  <c r="E3136" i="1"/>
  <c r="E3160" i="1"/>
  <c r="E3185" i="1"/>
  <c r="E3212" i="1"/>
  <c r="E3234" i="1"/>
  <c r="E3261" i="1"/>
  <c r="E3288" i="1"/>
  <c r="E3312" i="1"/>
  <c r="E3338" i="1"/>
  <c r="F3338" i="1" s="1"/>
  <c r="E3362" i="1"/>
  <c r="E3388" i="1"/>
  <c r="E3413" i="1"/>
  <c r="E3440" i="1"/>
  <c r="E3458" i="1"/>
  <c r="E3478" i="1"/>
  <c r="E3498" i="1"/>
  <c r="E3516" i="1"/>
  <c r="E3536" i="1"/>
  <c r="E3554" i="1"/>
  <c r="E3573" i="1"/>
  <c r="E3592" i="1"/>
  <c r="E3610" i="1"/>
  <c r="E3623" i="1"/>
  <c r="E3634" i="1"/>
  <c r="E3645" i="1"/>
  <c r="E3655" i="1"/>
  <c r="E3666" i="1"/>
  <c r="E3677" i="1"/>
  <c r="E3687" i="1"/>
  <c r="E3698" i="1"/>
  <c r="E3709" i="1"/>
  <c r="E3719" i="1"/>
  <c r="E3730" i="1"/>
  <c r="E3741" i="1"/>
  <c r="E3751" i="1"/>
  <c r="E3762" i="1"/>
  <c r="E3773" i="1"/>
  <c r="E3783" i="1"/>
  <c r="E3794" i="1"/>
  <c r="E3805" i="1"/>
  <c r="E3815" i="1"/>
  <c r="E3826" i="1"/>
  <c r="E3837" i="1"/>
  <c r="E3847" i="1"/>
  <c r="E3858" i="1"/>
  <c r="E3869" i="1"/>
  <c r="E3879" i="1"/>
  <c r="E3890" i="1"/>
  <c r="E3901" i="1"/>
  <c r="E3911" i="1"/>
  <c r="E3922" i="1"/>
  <c r="E3933" i="1"/>
  <c r="E3943" i="1"/>
  <c r="E3954" i="1"/>
  <c r="E3965" i="1"/>
  <c r="E3975" i="1"/>
  <c r="E3986" i="1"/>
  <c r="E3997" i="1"/>
  <c r="E4007" i="1"/>
  <c r="E4018" i="1"/>
  <c r="E4029" i="1"/>
  <c r="E4039" i="1"/>
  <c r="E4050" i="1"/>
  <c r="E4061" i="1"/>
  <c r="E4071" i="1"/>
  <c r="E4082" i="1"/>
  <c r="E4093" i="1"/>
  <c r="E4103" i="1"/>
  <c r="E4114" i="1"/>
  <c r="E4125" i="1"/>
  <c r="E4135" i="1"/>
  <c r="E4146" i="1"/>
  <c r="E4154" i="1"/>
  <c r="E4159" i="1"/>
  <c r="E4165" i="1"/>
  <c r="E4170" i="1"/>
  <c r="E4175" i="1"/>
  <c r="E4181" i="1"/>
  <c r="E4186" i="1"/>
  <c r="E4191" i="1"/>
  <c r="E4197" i="1"/>
  <c r="E4202" i="1"/>
  <c r="E4207" i="1"/>
  <c r="E4213" i="1"/>
  <c r="E4218" i="1"/>
  <c r="E4223" i="1"/>
  <c r="E4229" i="1"/>
  <c r="E4234" i="1"/>
  <c r="E4239" i="1"/>
  <c r="E4245" i="1"/>
  <c r="E4250" i="1"/>
  <c r="E4255" i="1"/>
  <c r="E4261" i="1"/>
  <c r="E4266" i="1"/>
  <c r="E4271" i="1"/>
  <c r="E4277" i="1"/>
  <c r="E4282" i="1"/>
  <c r="E4287" i="1"/>
  <c r="E4293" i="1"/>
  <c r="E4298" i="1"/>
  <c r="E4303" i="1"/>
  <c r="E4309" i="1"/>
  <c r="E4314" i="1"/>
  <c r="E4319" i="1"/>
  <c r="E4325" i="1"/>
  <c r="E4330" i="1"/>
  <c r="E4335" i="1"/>
  <c r="E4341" i="1"/>
  <c r="E4346" i="1"/>
  <c r="E4351" i="1"/>
  <c r="E4357" i="1"/>
  <c r="E4362" i="1"/>
  <c r="E4367" i="1"/>
  <c r="E4373" i="1"/>
  <c r="E4378" i="1"/>
  <c r="E4383" i="1"/>
  <c r="E4389" i="1"/>
  <c r="E4394" i="1"/>
  <c r="E4399" i="1"/>
  <c r="E4405" i="1"/>
  <c r="E4410" i="1"/>
  <c r="E4415" i="1"/>
  <c r="E4421" i="1"/>
  <c r="E4426" i="1"/>
  <c r="E4431" i="1"/>
  <c r="E4437" i="1"/>
  <c r="E4442" i="1"/>
  <c r="E4447" i="1"/>
  <c r="E4453" i="1"/>
  <c r="E4458" i="1"/>
  <c r="E4463" i="1"/>
  <c r="E4469" i="1"/>
  <c r="E4474" i="1"/>
  <c r="E4479" i="1"/>
  <c r="E4485" i="1"/>
  <c r="E4490" i="1"/>
  <c r="E4495" i="1"/>
  <c r="E4501" i="1"/>
  <c r="E4506" i="1"/>
  <c r="E4511" i="1"/>
  <c r="E4517" i="1"/>
  <c r="E4522" i="1"/>
  <c r="E4527" i="1"/>
  <c r="E4533" i="1"/>
  <c r="E4538" i="1"/>
  <c r="E4543" i="1"/>
  <c r="E4549" i="1"/>
  <c r="E4554" i="1"/>
  <c r="E4559" i="1"/>
  <c r="E4565" i="1"/>
  <c r="E4570" i="1"/>
  <c r="E4575" i="1"/>
  <c r="E4581" i="1"/>
  <c r="E4586" i="1"/>
  <c r="E4591" i="1"/>
  <c r="E4597" i="1"/>
  <c r="E4602" i="1"/>
  <c r="E4607" i="1"/>
  <c r="E4613" i="1"/>
  <c r="E4618" i="1"/>
  <c r="E4623" i="1"/>
  <c r="E4629" i="1"/>
  <c r="E4634" i="1"/>
  <c r="E4639" i="1"/>
  <c r="E4645" i="1"/>
  <c r="E4650" i="1"/>
  <c r="E4655" i="1"/>
  <c r="E4661" i="1"/>
  <c r="E4666" i="1"/>
  <c r="E4671" i="1"/>
  <c r="E4677" i="1"/>
  <c r="E4682" i="1"/>
  <c r="E4687" i="1"/>
  <c r="E4693" i="1"/>
  <c r="E4698" i="1"/>
  <c r="E4703" i="1"/>
  <c r="E4709" i="1"/>
  <c r="E4714" i="1"/>
  <c r="E4719" i="1"/>
  <c r="E4725" i="1"/>
  <c r="E4730" i="1"/>
  <c r="E4735" i="1"/>
  <c r="E4741" i="1"/>
  <c r="E4746" i="1"/>
  <c r="E4751" i="1"/>
  <c r="E4757" i="1"/>
  <c r="E4762" i="1"/>
  <c r="E4767" i="1"/>
  <c r="E4773" i="1"/>
  <c r="E4778" i="1"/>
  <c r="E4783" i="1"/>
  <c r="E4789" i="1"/>
  <c r="E4794" i="1"/>
  <c r="E4799" i="1"/>
  <c r="E4805" i="1"/>
  <c r="E4810" i="1"/>
  <c r="E4815" i="1"/>
  <c r="E4821" i="1"/>
  <c r="E4826" i="1"/>
  <c r="E4831" i="1"/>
  <c r="E4837" i="1"/>
  <c r="E4842" i="1"/>
  <c r="E4847" i="1"/>
  <c r="E4853" i="1"/>
  <c r="E4858" i="1"/>
  <c r="E4863" i="1"/>
  <c r="E4869" i="1"/>
  <c r="E4874" i="1"/>
  <c r="E4879" i="1"/>
  <c r="E4885" i="1"/>
  <c r="E4890" i="1"/>
  <c r="E4895" i="1"/>
  <c r="E4901" i="1"/>
  <c r="E4906" i="1"/>
  <c r="E671" i="1"/>
  <c r="E1676" i="1"/>
  <c r="E2205" i="1"/>
  <c r="E2545" i="1"/>
  <c r="E2845" i="1"/>
  <c r="E3046" i="1"/>
  <c r="E3104" i="1"/>
  <c r="E3154" i="1"/>
  <c r="E3205" i="1"/>
  <c r="E3254" i="1"/>
  <c r="E3306" i="1"/>
  <c r="F3306" i="1" s="1"/>
  <c r="E3356" i="1"/>
  <c r="E3405" i="1"/>
  <c r="E3456" i="1"/>
  <c r="E3493" i="1"/>
  <c r="E3530" i="1"/>
  <c r="E3569" i="1"/>
  <c r="E3606" i="1"/>
  <c r="E3631" i="1"/>
  <c r="E3653" i="1"/>
  <c r="E3674" i="1"/>
  <c r="E3695" i="1"/>
  <c r="E3717" i="1"/>
  <c r="E3738" i="1"/>
  <c r="E3759" i="1"/>
  <c r="E3781" i="1"/>
  <c r="E3802" i="1"/>
  <c r="E3823" i="1"/>
  <c r="E3845" i="1"/>
  <c r="E3866" i="1"/>
  <c r="E3887" i="1"/>
  <c r="E3909" i="1"/>
  <c r="E3930" i="1"/>
  <c r="E3951" i="1"/>
  <c r="E3973" i="1"/>
  <c r="E3994" i="1"/>
  <c r="E4015" i="1"/>
  <c r="E4037" i="1"/>
  <c r="E4058" i="1"/>
  <c r="E4079" i="1"/>
  <c r="E4101" i="1"/>
  <c r="E4122" i="1"/>
  <c r="E4143" i="1"/>
  <c r="E4158" i="1"/>
  <c r="E4169" i="1"/>
  <c r="E4179" i="1"/>
  <c r="E4190" i="1"/>
  <c r="E4201" i="1"/>
  <c r="E4211" i="1"/>
  <c r="E4222" i="1"/>
  <c r="E4233" i="1"/>
  <c r="E4243" i="1"/>
  <c r="E4254" i="1"/>
  <c r="E4265" i="1"/>
  <c r="E4275" i="1"/>
  <c r="E4286" i="1"/>
  <c r="E4297" i="1"/>
  <c r="E4307" i="1"/>
  <c r="E4318" i="1"/>
  <c r="E4329" i="1"/>
  <c r="E4339" i="1"/>
  <c r="E4350" i="1"/>
  <c r="E4361" i="1"/>
  <c r="E4371" i="1"/>
  <c r="E4382" i="1"/>
  <c r="E4393" i="1"/>
  <c r="E4403" i="1"/>
  <c r="E4414" i="1"/>
  <c r="E4425" i="1"/>
  <c r="E4435" i="1"/>
  <c r="E4446" i="1"/>
  <c r="E4457" i="1"/>
  <c r="E4467" i="1"/>
  <c r="E4478" i="1"/>
  <c r="E4489" i="1"/>
  <c r="E4499" i="1"/>
  <c r="E4510" i="1"/>
  <c r="E4521" i="1"/>
  <c r="E4531" i="1"/>
  <c r="E4542" i="1"/>
  <c r="E4553" i="1"/>
  <c r="E4563" i="1"/>
  <c r="E4574" i="1"/>
  <c r="E4585" i="1"/>
  <c r="E4595" i="1"/>
  <c r="E4606" i="1"/>
  <c r="E4617" i="1"/>
  <c r="E4627" i="1"/>
  <c r="E4638" i="1"/>
  <c r="E4649" i="1"/>
  <c r="E4659" i="1"/>
  <c r="E4670" i="1"/>
  <c r="E4681" i="1"/>
  <c r="E4691" i="1"/>
  <c r="E4702" i="1"/>
  <c r="E4713" i="1"/>
  <c r="E4723" i="1"/>
  <c r="E4734" i="1"/>
  <c r="E4745" i="1"/>
  <c r="E4755" i="1"/>
  <c r="E4766" i="1"/>
  <c r="E4777" i="1"/>
  <c r="E4787" i="1"/>
  <c r="E4798" i="1"/>
  <c r="E4809" i="1"/>
  <c r="E4819" i="1"/>
  <c r="F4819" i="1" s="1"/>
  <c r="E4830" i="1"/>
  <c r="E4841" i="1"/>
  <c r="E4851" i="1"/>
  <c r="E4862" i="1"/>
  <c r="E4873" i="1"/>
  <c r="E4883" i="1"/>
  <c r="E4894" i="1"/>
  <c r="E4905" i="1"/>
  <c r="E975" i="1"/>
  <c r="E1852" i="1"/>
  <c r="E2317" i="1"/>
  <c r="E2617" i="1"/>
  <c r="E2921" i="1"/>
  <c r="E3064" i="1"/>
  <c r="E3117" i="1"/>
  <c r="E3168" i="1"/>
  <c r="E3217" i="1"/>
  <c r="E3269" i="1"/>
  <c r="E3318" i="1"/>
  <c r="E3368" i="1"/>
  <c r="E3420" i="1"/>
  <c r="E3464" i="1"/>
  <c r="E3501" i="1"/>
  <c r="E3541" i="1"/>
  <c r="E3578" i="1"/>
  <c r="E3613" i="1"/>
  <c r="E3637" i="1"/>
  <c r="E3658" i="1"/>
  <c r="E3679" i="1"/>
  <c r="E3701" i="1"/>
  <c r="E3722" i="1"/>
  <c r="E3743" i="1"/>
  <c r="E3765" i="1"/>
  <c r="E3786" i="1"/>
  <c r="E3807" i="1"/>
  <c r="E3829" i="1"/>
  <c r="E3850" i="1"/>
  <c r="E3871" i="1"/>
  <c r="E3893" i="1"/>
  <c r="E3914" i="1"/>
  <c r="E3935" i="1"/>
  <c r="E3957" i="1"/>
  <c r="E3978" i="1"/>
  <c r="E3999" i="1"/>
  <c r="E4021" i="1"/>
  <c r="E4042" i="1"/>
  <c r="E4063" i="1"/>
  <c r="E4085" i="1"/>
  <c r="E4106" i="1"/>
  <c r="E4127" i="1"/>
  <c r="E4149" i="1"/>
  <c r="E4161" i="1"/>
  <c r="E4171" i="1"/>
  <c r="F4171" i="1" s="1"/>
  <c r="E4182" i="1"/>
  <c r="E4193" i="1"/>
  <c r="E4203" i="1"/>
  <c r="F4203" i="1" s="1"/>
  <c r="E4214" i="1"/>
  <c r="E4225" i="1"/>
  <c r="E4235" i="1"/>
  <c r="F4235" i="1" s="1"/>
  <c r="E4246" i="1"/>
  <c r="E4257" i="1"/>
  <c r="E4267" i="1"/>
  <c r="F4267" i="1" s="1"/>
  <c r="E4278" i="1"/>
  <c r="E4289" i="1"/>
  <c r="E4299" i="1"/>
  <c r="F4299" i="1" s="1"/>
  <c r="E4310" i="1"/>
  <c r="E4321" i="1"/>
  <c r="E4331" i="1"/>
  <c r="F4331" i="1" s="1"/>
  <c r="E4342" i="1"/>
  <c r="E4353" i="1"/>
  <c r="E4363" i="1"/>
  <c r="F4363" i="1" s="1"/>
  <c r="E4374" i="1"/>
  <c r="E4385" i="1"/>
  <c r="E4395" i="1"/>
  <c r="F4395" i="1" s="1"/>
  <c r="E4406" i="1"/>
  <c r="E4417" i="1"/>
  <c r="E4427" i="1"/>
  <c r="F4427" i="1" s="1"/>
  <c r="E4438" i="1"/>
  <c r="E4449" i="1"/>
  <c r="E4459" i="1"/>
  <c r="F4459" i="1" s="1"/>
  <c r="E4470" i="1"/>
  <c r="E4481" i="1"/>
  <c r="E4491" i="1"/>
  <c r="F4491" i="1" s="1"/>
  <c r="E4502" i="1"/>
  <c r="E4513" i="1"/>
  <c r="E4523" i="1"/>
  <c r="F4523" i="1" s="1"/>
  <c r="E4534" i="1"/>
  <c r="E4545" i="1"/>
  <c r="E4555" i="1"/>
  <c r="F4555" i="1" s="1"/>
  <c r="E4566" i="1"/>
  <c r="E4577" i="1"/>
  <c r="E4587" i="1"/>
  <c r="F4587" i="1" s="1"/>
  <c r="E4598" i="1"/>
  <c r="E4609" i="1"/>
  <c r="E4619" i="1"/>
  <c r="F4619" i="1" s="1"/>
  <c r="E4630" i="1"/>
  <c r="E4641" i="1"/>
  <c r="E4651" i="1"/>
  <c r="F4651" i="1" s="1"/>
  <c r="E4662" i="1"/>
  <c r="E4673" i="1"/>
  <c r="E4683" i="1"/>
  <c r="F4683" i="1" s="1"/>
  <c r="E4694" i="1"/>
  <c r="E4705" i="1"/>
  <c r="E4715" i="1"/>
  <c r="F4715" i="1" s="1"/>
  <c r="E4726" i="1"/>
  <c r="E4737" i="1"/>
  <c r="E4747" i="1"/>
  <c r="F4747" i="1" s="1"/>
  <c r="E4758" i="1"/>
  <c r="E4769" i="1"/>
  <c r="E4779" i="1"/>
  <c r="F4779" i="1" s="1"/>
  <c r="E4790" i="1"/>
  <c r="E4801" i="1"/>
  <c r="E4811" i="1"/>
  <c r="F4811" i="1" s="1"/>
  <c r="E4822" i="1"/>
  <c r="E4833" i="1"/>
  <c r="E4843" i="1"/>
  <c r="F4843" i="1" s="1"/>
  <c r="E4854" i="1"/>
  <c r="E4865" i="1"/>
  <c r="E4875" i="1"/>
  <c r="F4875" i="1" s="1"/>
  <c r="E4886" i="1"/>
  <c r="E4897" i="1"/>
  <c r="E4907" i="1"/>
  <c r="F4907" i="1" s="1"/>
  <c r="E1220" i="1"/>
  <c r="E2390" i="1"/>
  <c r="E2970" i="1"/>
  <c r="F2970" i="1" s="1"/>
  <c r="E3128" i="1"/>
  <c r="E3232" i="1"/>
  <c r="E3330" i="1"/>
  <c r="E3432" i="1"/>
  <c r="E3512" i="1"/>
  <c r="E3586" i="1"/>
  <c r="E3642" i="1"/>
  <c r="E3685" i="1"/>
  <c r="E3727" i="1"/>
  <c r="E3770" i="1"/>
  <c r="E3813" i="1"/>
  <c r="E3855" i="1"/>
  <c r="E3898" i="1"/>
  <c r="E3941" i="1"/>
  <c r="E3983" i="1"/>
  <c r="E4026" i="1"/>
  <c r="E4069" i="1"/>
  <c r="E4111" i="1"/>
  <c r="E4153" i="1"/>
  <c r="E4174" i="1"/>
  <c r="E4195" i="1"/>
  <c r="E4217" i="1"/>
  <c r="E4238" i="1"/>
  <c r="E4259" i="1"/>
  <c r="E4281" i="1"/>
  <c r="E4302" i="1"/>
  <c r="E4323" i="1"/>
  <c r="E4345" i="1"/>
  <c r="E4366" i="1"/>
  <c r="E4387" i="1"/>
  <c r="E4409" i="1"/>
  <c r="E4430" i="1"/>
  <c r="E4451" i="1"/>
  <c r="E4473" i="1"/>
  <c r="E4494" i="1"/>
  <c r="E4515" i="1"/>
  <c r="E4537" i="1"/>
  <c r="E4558" i="1"/>
  <c r="E4579" i="1"/>
  <c r="E4601" i="1"/>
  <c r="E4622" i="1"/>
  <c r="E4643" i="1"/>
  <c r="E4665" i="1"/>
  <c r="E4686" i="1"/>
  <c r="E4707" i="1"/>
  <c r="E4729" i="1"/>
  <c r="E4750" i="1"/>
  <c r="E4771" i="1"/>
  <c r="E4793" i="1"/>
  <c r="E4814" i="1"/>
  <c r="E4835" i="1"/>
  <c r="E4857" i="1"/>
  <c r="E4878" i="1"/>
  <c r="E4899" i="1"/>
  <c r="F4899" i="1" s="1"/>
  <c r="E1448" i="1"/>
  <c r="E2468" i="1"/>
  <c r="E3008" i="1"/>
  <c r="E3141" i="1"/>
  <c r="E3242" i="1"/>
  <c r="E3345" i="1"/>
  <c r="E3445" i="1"/>
  <c r="E3521" i="1"/>
  <c r="E3597" i="1"/>
  <c r="E3647" i="1"/>
  <c r="E3690" i="1"/>
  <c r="E3733" i="1"/>
  <c r="E3775" i="1"/>
  <c r="E3818" i="1"/>
  <c r="E3861" i="1"/>
  <c r="E3903" i="1"/>
  <c r="E3946" i="1"/>
  <c r="E3989" i="1"/>
  <c r="E4031" i="1"/>
  <c r="E4074" i="1"/>
  <c r="E4117" i="1"/>
  <c r="E4155" i="1"/>
  <c r="F4155" i="1" s="1"/>
  <c r="E4177" i="1"/>
  <c r="E4198" i="1"/>
  <c r="E4219" i="1"/>
  <c r="F4219" i="1" s="1"/>
  <c r="E4241" i="1"/>
  <c r="E4262" i="1"/>
  <c r="E4283" i="1"/>
  <c r="F4283" i="1" s="1"/>
  <c r="E4305" i="1"/>
  <c r="E4326" i="1"/>
  <c r="E4347" i="1"/>
  <c r="F4347" i="1" s="1"/>
  <c r="E4369" i="1"/>
  <c r="E4390" i="1"/>
  <c r="E4411" i="1"/>
  <c r="F4411" i="1" s="1"/>
  <c r="E4433" i="1"/>
  <c r="E4454" i="1"/>
  <c r="E4475" i="1"/>
  <c r="F4475" i="1" s="1"/>
  <c r="E4497" i="1"/>
  <c r="E4518" i="1"/>
  <c r="E4539" i="1"/>
  <c r="F4539" i="1" s="1"/>
  <c r="E4561" i="1"/>
  <c r="E4582" i="1"/>
  <c r="E4603" i="1"/>
  <c r="F4603" i="1" s="1"/>
  <c r="E4625" i="1"/>
  <c r="E4646" i="1"/>
  <c r="E4667" i="1"/>
  <c r="F4667" i="1" s="1"/>
  <c r="E4689" i="1"/>
  <c r="E4710" i="1"/>
  <c r="E4731" i="1"/>
  <c r="F4731" i="1" s="1"/>
  <c r="E4753" i="1"/>
  <c r="E4774" i="1"/>
  <c r="E4795" i="1"/>
  <c r="F4795" i="1" s="1"/>
  <c r="E4817" i="1"/>
  <c r="E4838" i="1"/>
  <c r="E4859" i="1"/>
  <c r="F4859" i="1" s="1"/>
  <c r="E4881" i="1"/>
  <c r="E4902" i="1"/>
  <c r="E1977" i="1"/>
  <c r="E3078" i="1"/>
  <c r="E3281" i="1"/>
  <c r="E3473" i="1"/>
  <c r="E3621" i="1"/>
  <c r="E3706" i="1"/>
  <c r="E3791" i="1"/>
  <c r="E3877" i="1"/>
  <c r="E3962" i="1"/>
  <c r="E4047" i="1"/>
  <c r="E4133" i="1"/>
  <c r="E4185" i="1"/>
  <c r="E4227" i="1"/>
  <c r="E4270" i="1"/>
  <c r="E4313" i="1"/>
  <c r="E4355" i="1"/>
  <c r="E4398" i="1"/>
  <c r="E4441" i="1"/>
  <c r="E4483" i="1"/>
  <c r="E4526" i="1"/>
  <c r="E4569" i="1"/>
  <c r="E4611" i="1"/>
  <c r="E4654" i="1"/>
  <c r="E4697" i="1"/>
  <c r="E4739" i="1"/>
  <c r="E4782" i="1"/>
  <c r="E4825" i="1"/>
  <c r="E4867" i="1"/>
  <c r="F4867" i="1" s="1"/>
  <c r="E2696" i="1"/>
  <c r="E3178" i="1"/>
  <c r="F3178" i="1" s="1"/>
  <c r="E3382" i="1"/>
  <c r="E3549" i="1"/>
  <c r="E3663" i="1"/>
  <c r="E3749" i="1"/>
  <c r="E3834" i="1"/>
  <c r="E3919" i="1"/>
  <c r="E4005" i="1"/>
  <c r="E4090" i="1"/>
  <c r="E4163" i="1"/>
  <c r="E4206" i="1"/>
  <c r="E4249" i="1"/>
  <c r="E4291" i="1"/>
  <c r="E4334" i="1"/>
  <c r="E4377" i="1"/>
  <c r="E4419" i="1"/>
  <c r="E4462" i="1"/>
  <c r="E4505" i="1"/>
  <c r="E4547" i="1"/>
  <c r="E4590" i="1"/>
  <c r="E4633" i="1"/>
  <c r="E4675" i="1"/>
  <c r="E4718" i="1"/>
  <c r="E4761" i="1"/>
  <c r="E4803" i="1"/>
  <c r="E4846" i="1"/>
  <c r="E4889" i="1"/>
  <c r="D3" i="1"/>
  <c r="F3" i="1" s="1"/>
  <c r="D7" i="1"/>
  <c r="F7" i="1" s="1"/>
  <c r="D11" i="1"/>
  <c r="F11" i="1" s="1"/>
  <c r="D15" i="1"/>
  <c r="F15" i="1" s="1"/>
  <c r="D19" i="1"/>
  <c r="F19" i="1" s="1"/>
  <c r="D23" i="1"/>
  <c r="F23" i="1" s="1"/>
  <c r="D27" i="1"/>
  <c r="F27" i="1" s="1"/>
  <c r="D31" i="1"/>
  <c r="F31" i="1" s="1"/>
  <c r="D35" i="1"/>
  <c r="F35" i="1" s="1"/>
  <c r="D39" i="1"/>
  <c r="F39" i="1" s="1"/>
  <c r="D43" i="1"/>
  <c r="F43" i="1" s="1"/>
  <c r="D47" i="1"/>
  <c r="F47" i="1" s="1"/>
  <c r="D51" i="1"/>
  <c r="F51" i="1" s="1"/>
  <c r="D55" i="1"/>
  <c r="F55" i="1" s="1"/>
  <c r="D59" i="1"/>
  <c r="F59" i="1" s="1"/>
  <c r="D63" i="1"/>
  <c r="F63" i="1" s="1"/>
  <c r="D67" i="1"/>
  <c r="F67" i="1" s="1"/>
  <c r="D71" i="1"/>
  <c r="F71" i="1" s="1"/>
  <c r="D75" i="1"/>
  <c r="F75" i="1" s="1"/>
  <c r="D79" i="1"/>
  <c r="F79" i="1" s="1"/>
  <c r="D83" i="1"/>
  <c r="F83" i="1" s="1"/>
  <c r="D87" i="1"/>
  <c r="F87" i="1" s="1"/>
  <c r="D91" i="1"/>
  <c r="F91" i="1" s="1"/>
  <c r="D95" i="1"/>
  <c r="F95" i="1" s="1"/>
  <c r="D99" i="1"/>
  <c r="F99" i="1" s="1"/>
  <c r="D103" i="1"/>
  <c r="F103" i="1" s="1"/>
  <c r="D107" i="1"/>
  <c r="F107" i="1" s="1"/>
  <c r="D111" i="1"/>
  <c r="F111" i="1" s="1"/>
  <c r="D115" i="1"/>
  <c r="F115" i="1" s="1"/>
  <c r="D119" i="1"/>
  <c r="F119" i="1" s="1"/>
  <c r="D123" i="1"/>
  <c r="F123" i="1" s="1"/>
  <c r="D127" i="1"/>
  <c r="F127" i="1" s="1"/>
  <c r="D131" i="1"/>
  <c r="F131" i="1" s="1"/>
  <c r="D135" i="1"/>
  <c r="F135" i="1" s="1"/>
  <c r="D139" i="1"/>
  <c r="F139" i="1" s="1"/>
  <c r="D143" i="1"/>
  <c r="F143" i="1" s="1"/>
  <c r="D147" i="1"/>
  <c r="F147" i="1" s="1"/>
  <c r="D151" i="1"/>
  <c r="F151" i="1" s="1"/>
  <c r="D155" i="1"/>
  <c r="F155" i="1" s="1"/>
  <c r="D159" i="1"/>
  <c r="F159" i="1" s="1"/>
  <c r="D163" i="1"/>
  <c r="F163" i="1" s="1"/>
  <c r="D167" i="1"/>
  <c r="F167" i="1" s="1"/>
  <c r="D171" i="1"/>
  <c r="F171" i="1" s="1"/>
  <c r="D175" i="1"/>
  <c r="F175" i="1" s="1"/>
  <c r="D179" i="1"/>
  <c r="F179" i="1" s="1"/>
  <c r="D183" i="1"/>
  <c r="F183" i="1" s="1"/>
  <c r="D187" i="1"/>
  <c r="F187" i="1" s="1"/>
  <c r="D191" i="1"/>
  <c r="F191" i="1" s="1"/>
  <c r="D195" i="1"/>
  <c r="F195" i="1" s="1"/>
  <c r="D199" i="1"/>
  <c r="F199" i="1" s="1"/>
  <c r="D203" i="1"/>
  <c r="F203" i="1" s="1"/>
  <c r="D207" i="1"/>
  <c r="F207" i="1" s="1"/>
  <c r="D211" i="1"/>
  <c r="F211" i="1" s="1"/>
  <c r="D215" i="1"/>
  <c r="F215" i="1" s="1"/>
  <c r="D219" i="1"/>
  <c r="F219" i="1" s="1"/>
  <c r="D223" i="1"/>
  <c r="F223" i="1" s="1"/>
  <c r="D227" i="1"/>
  <c r="F227" i="1" s="1"/>
  <c r="D231" i="1"/>
  <c r="F231" i="1" s="1"/>
  <c r="D235" i="1"/>
  <c r="F235" i="1" s="1"/>
  <c r="D239" i="1"/>
  <c r="F239" i="1" s="1"/>
  <c r="D243" i="1"/>
  <c r="F243" i="1" s="1"/>
  <c r="D247" i="1"/>
  <c r="F247" i="1" s="1"/>
  <c r="D251" i="1"/>
  <c r="F251" i="1" s="1"/>
  <c r="D255" i="1"/>
  <c r="F255" i="1" s="1"/>
  <c r="D259" i="1"/>
  <c r="F259" i="1" s="1"/>
  <c r="D263" i="1"/>
  <c r="F263" i="1" s="1"/>
  <c r="D267" i="1"/>
  <c r="F267" i="1" s="1"/>
  <c r="D271" i="1"/>
  <c r="F271" i="1" s="1"/>
  <c r="D275" i="1"/>
  <c r="F275" i="1" s="1"/>
  <c r="D279" i="1"/>
  <c r="F279" i="1" s="1"/>
  <c r="D283" i="1"/>
  <c r="F283" i="1" s="1"/>
  <c r="D287" i="1"/>
  <c r="F287" i="1" s="1"/>
  <c r="D291" i="1"/>
  <c r="F291" i="1" s="1"/>
  <c r="D295" i="1"/>
  <c r="F295" i="1" s="1"/>
  <c r="D299" i="1"/>
  <c r="F299" i="1" s="1"/>
  <c r="D303" i="1"/>
  <c r="F303" i="1" s="1"/>
  <c r="D307" i="1"/>
  <c r="F307" i="1" s="1"/>
  <c r="D311" i="1"/>
  <c r="F311" i="1" s="1"/>
  <c r="D315" i="1"/>
  <c r="F315" i="1" s="1"/>
  <c r="D319" i="1"/>
  <c r="F319" i="1" s="1"/>
  <c r="D323" i="1"/>
  <c r="F323" i="1" s="1"/>
  <c r="D327" i="1"/>
  <c r="F327" i="1" s="1"/>
  <c r="D331" i="1"/>
  <c r="F331" i="1" s="1"/>
  <c r="D335" i="1"/>
  <c r="F335" i="1" s="1"/>
  <c r="D339" i="1"/>
  <c r="F339" i="1" s="1"/>
  <c r="D343" i="1"/>
  <c r="F343" i="1" s="1"/>
  <c r="D347" i="1"/>
  <c r="F347" i="1" s="1"/>
  <c r="D351" i="1"/>
  <c r="F351" i="1" s="1"/>
  <c r="D355" i="1"/>
  <c r="F355" i="1" s="1"/>
  <c r="D359" i="1"/>
  <c r="F359" i="1" s="1"/>
  <c r="D363" i="1"/>
  <c r="F363" i="1" s="1"/>
  <c r="D367" i="1"/>
  <c r="F367" i="1" s="1"/>
  <c r="D371" i="1"/>
  <c r="F371" i="1" s="1"/>
  <c r="D375" i="1"/>
  <c r="F375" i="1" s="1"/>
  <c r="D379" i="1"/>
  <c r="F379" i="1" s="1"/>
  <c r="D383" i="1"/>
  <c r="F383" i="1" s="1"/>
  <c r="D387" i="1"/>
  <c r="F387" i="1" s="1"/>
  <c r="D391" i="1"/>
  <c r="F391" i="1" s="1"/>
  <c r="D395" i="1"/>
  <c r="F395" i="1" s="1"/>
  <c r="D399" i="1"/>
  <c r="F399" i="1" s="1"/>
  <c r="D403" i="1"/>
  <c r="F403" i="1" s="1"/>
  <c r="D407" i="1"/>
  <c r="F407" i="1" s="1"/>
  <c r="D411" i="1"/>
  <c r="F411" i="1" s="1"/>
  <c r="D415" i="1"/>
  <c r="F415" i="1" s="1"/>
  <c r="D419" i="1"/>
  <c r="F419" i="1" s="1"/>
  <c r="D423" i="1"/>
  <c r="F423" i="1" s="1"/>
  <c r="D427" i="1"/>
  <c r="F427" i="1" s="1"/>
  <c r="D431" i="1"/>
  <c r="F431" i="1" s="1"/>
  <c r="D435" i="1"/>
  <c r="F435" i="1" s="1"/>
  <c r="D439" i="1"/>
  <c r="F439" i="1" s="1"/>
  <c r="D443" i="1"/>
  <c r="F443" i="1" s="1"/>
  <c r="D447" i="1"/>
  <c r="F447" i="1" s="1"/>
  <c r="D451" i="1"/>
  <c r="F451" i="1" s="1"/>
  <c r="D455" i="1"/>
  <c r="F455" i="1" s="1"/>
  <c r="D459" i="1"/>
  <c r="F459" i="1" s="1"/>
  <c r="D463" i="1"/>
  <c r="F463" i="1" s="1"/>
  <c r="D467" i="1"/>
  <c r="F467" i="1" s="1"/>
  <c r="D471" i="1"/>
  <c r="F471" i="1" s="1"/>
  <c r="D475" i="1"/>
  <c r="F475" i="1" s="1"/>
  <c r="D479" i="1"/>
  <c r="F479" i="1" s="1"/>
  <c r="D483" i="1"/>
  <c r="F483" i="1" s="1"/>
  <c r="D487" i="1"/>
  <c r="F487" i="1" s="1"/>
  <c r="D491" i="1"/>
  <c r="F491" i="1" s="1"/>
  <c r="D495" i="1"/>
  <c r="F495" i="1" s="1"/>
  <c r="D499" i="1"/>
  <c r="F499" i="1" s="1"/>
  <c r="D503" i="1"/>
  <c r="F503" i="1" s="1"/>
  <c r="D507" i="1"/>
  <c r="F507" i="1" s="1"/>
  <c r="D511" i="1"/>
  <c r="F511" i="1" s="1"/>
  <c r="D515" i="1"/>
  <c r="F515" i="1" s="1"/>
  <c r="D519" i="1"/>
  <c r="F519" i="1" s="1"/>
  <c r="D523" i="1"/>
  <c r="F523" i="1" s="1"/>
  <c r="D527" i="1"/>
  <c r="F527" i="1" s="1"/>
  <c r="D531" i="1"/>
  <c r="F531" i="1" s="1"/>
  <c r="D535" i="1"/>
  <c r="F535" i="1" s="1"/>
  <c r="D539" i="1"/>
  <c r="F539" i="1" s="1"/>
  <c r="D543" i="1"/>
  <c r="F543" i="1" s="1"/>
  <c r="D547" i="1"/>
  <c r="F547" i="1" s="1"/>
  <c r="D551" i="1"/>
  <c r="F551" i="1" s="1"/>
  <c r="D555" i="1"/>
  <c r="F555" i="1" s="1"/>
  <c r="D559" i="1"/>
  <c r="F559" i="1" s="1"/>
  <c r="D563" i="1"/>
  <c r="F563" i="1" s="1"/>
  <c r="D567" i="1"/>
  <c r="F567" i="1" s="1"/>
  <c r="D571" i="1"/>
  <c r="F571" i="1" s="1"/>
  <c r="D575" i="1"/>
  <c r="F575" i="1" s="1"/>
  <c r="D579" i="1"/>
  <c r="F579" i="1" s="1"/>
  <c r="D583" i="1"/>
  <c r="F583" i="1" s="1"/>
  <c r="D587" i="1"/>
  <c r="F587" i="1" s="1"/>
  <c r="D591" i="1"/>
  <c r="F591" i="1" s="1"/>
  <c r="D595" i="1"/>
  <c r="F595" i="1" s="1"/>
  <c r="D599" i="1"/>
  <c r="F599" i="1" s="1"/>
  <c r="D603" i="1"/>
  <c r="F603" i="1" s="1"/>
  <c r="D607" i="1"/>
  <c r="F607" i="1" s="1"/>
  <c r="D611" i="1"/>
  <c r="F611" i="1" s="1"/>
  <c r="D615" i="1"/>
  <c r="F615" i="1" s="1"/>
  <c r="D619" i="1"/>
  <c r="F619" i="1" s="1"/>
  <c r="D623" i="1"/>
  <c r="F623" i="1" s="1"/>
  <c r="D627" i="1"/>
  <c r="F627" i="1" s="1"/>
  <c r="D631" i="1"/>
  <c r="F631" i="1" s="1"/>
  <c r="D635" i="1"/>
  <c r="F635" i="1" s="1"/>
  <c r="D639" i="1"/>
  <c r="F639" i="1" s="1"/>
  <c r="D643" i="1"/>
  <c r="F643" i="1" s="1"/>
  <c r="D647" i="1"/>
  <c r="F647" i="1" s="1"/>
  <c r="D651" i="1"/>
  <c r="F651" i="1" s="1"/>
  <c r="D655" i="1"/>
  <c r="F655" i="1" s="1"/>
  <c r="D659" i="1"/>
  <c r="F659" i="1" s="1"/>
  <c r="D663" i="1"/>
  <c r="F663" i="1" s="1"/>
  <c r="D667" i="1"/>
  <c r="F667" i="1" s="1"/>
  <c r="D671" i="1"/>
  <c r="F671" i="1" s="1"/>
  <c r="D675" i="1"/>
  <c r="F675" i="1" s="1"/>
  <c r="D679" i="1"/>
  <c r="F679" i="1" s="1"/>
  <c r="D683" i="1"/>
  <c r="F683" i="1" s="1"/>
  <c r="D687" i="1"/>
  <c r="F687" i="1" s="1"/>
  <c r="D691" i="1"/>
  <c r="F691" i="1" s="1"/>
  <c r="D695" i="1"/>
  <c r="F695" i="1" s="1"/>
  <c r="D699" i="1"/>
  <c r="F699" i="1" s="1"/>
  <c r="D703" i="1"/>
  <c r="F703" i="1" s="1"/>
  <c r="D707" i="1"/>
  <c r="F707" i="1" s="1"/>
  <c r="D711" i="1"/>
  <c r="F711" i="1" s="1"/>
  <c r="D715" i="1"/>
  <c r="F715" i="1" s="1"/>
  <c r="D719" i="1"/>
  <c r="F719" i="1" s="1"/>
  <c r="D723" i="1"/>
  <c r="F723" i="1" s="1"/>
  <c r="D727" i="1"/>
  <c r="F727" i="1" s="1"/>
  <c r="D731" i="1"/>
  <c r="F731" i="1" s="1"/>
  <c r="D735" i="1"/>
  <c r="F735" i="1" s="1"/>
  <c r="D739" i="1"/>
  <c r="F739" i="1" s="1"/>
  <c r="D743" i="1"/>
  <c r="F743" i="1" s="1"/>
  <c r="D747" i="1"/>
  <c r="F747" i="1" s="1"/>
  <c r="D751" i="1"/>
  <c r="F751" i="1" s="1"/>
  <c r="D755" i="1"/>
  <c r="F755" i="1" s="1"/>
  <c r="D759" i="1"/>
  <c r="F759" i="1" s="1"/>
  <c r="D763" i="1"/>
  <c r="F763" i="1" s="1"/>
  <c r="D767" i="1"/>
  <c r="F767" i="1" s="1"/>
  <c r="D771" i="1"/>
  <c r="F771" i="1" s="1"/>
  <c r="D775" i="1"/>
  <c r="F775" i="1" s="1"/>
  <c r="D779" i="1"/>
  <c r="F779" i="1" s="1"/>
  <c r="D783" i="1"/>
  <c r="F783" i="1" s="1"/>
  <c r="D787" i="1"/>
  <c r="F787" i="1" s="1"/>
  <c r="D791" i="1"/>
  <c r="F791" i="1" s="1"/>
  <c r="D795" i="1"/>
  <c r="F795" i="1" s="1"/>
  <c r="D799" i="1"/>
  <c r="F799" i="1" s="1"/>
  <c r="D803" i="1"/>
  <c r="F803" i="1" s="1"/>
  <c r="D807" i="1"/>
  <c r="F807" i="1" s="1"/>
  <c r="D811" i="1"/>
  <c r="F811" i="1" s="1"/>
  <c r="D815" i="1"/>
  <c r="F815" i="1" s="1"/>
  <c r="D819" i="1"/>
  <c r="F819" i="1" s="1"/>
  <c r="D823" i="1"/>
  <c r="F823" i="1" s="1"/>
  <c r="D827" i="1"/>
  <c r="F827" i="1" s="1"/>
  <c r="D831" i="1"/>
  <c r="F831" i="1" s="1"/>
  <c r="D835" i="1"/>
  <c r="F835" i="1" s="1"/>
  <c r="D839" i="1"/>
  <c r="F839" i="1" s="1"/>
  <c r="D843" i="1"/>
  <c r="F843" i="1" s="1"/>
  <c r="D847" i="1"/>
  <c r="F847" i="1" s="1"/>
  <c r="D851" i="1"/>
  <c r="F851" i="1" s="1"/>
  <c r="D855" i="1"/>
  <c r="F855" i="1" s="1"/>
  <c r="D859" i="1"/>
  <c r="F859" i="1" s="1"/>
  <c r="D863" i="1"/>
  <c r="F863" i="1" s="1"/>
  <c r="D867" i="1"/>
  <c r="F867" i="1" s="1"/>
  <c r="D871" i="1"/>
  <c r="F871" i="1" s="1"/>
  <c r="D875" i="1"/>
  <c r="F875" i="1" s="1"/>
  <c r="D879" i="1"/>
  <c r="F879" i="1" s="1"/>
  <c r="D883" i="1"/>
  <c r="F883" i="1" s="1"/>
  <c r="D887" i="1"/>
  <c r="F887" i="1" s="1"/>
  <c r="D891" i="1"/>
  <c r="F891" i="1" s="1"/>
  <c r="D895" i="1"/>
  <c r="F895" i="1" s="1"/>
  <c r="D899" i="1"/>
  <c r="F899" i="1" s="1"/>
  <c r="D903" i="1"/>
  <c r="F903" i="1" s="1"/>
  <c r="D907" i="1"/>
  <c r="F907" i="1" s="1"/>
  <c r="D911" i="1"/>
  <c r="F911" i="1" s="1"/>
  <c r="D915" i="1"/>
  <c r="F915" i="1" s="1"/>
  <c r="D919" i="1"/>
  <c r="F919" i="1" s="1"/>
  <c r="D923" i="1"/>
  <c r="F923" i="1" s="1"/>
  <c r="D927" i="1"/>
  <c r="F927" i="1" s="1"/>
  <c r="D931" i="1"/>
  <c r="F931" i="1" s="1"/>
  <c r="D935" i="1"/>
  <c r="F935" i="1" s="1"/>
  <c r="D939" i="1"/>
  <c r="F939" i="1" s="1"/>
  <c r="D943" i="1"/>
  <c r="F943" i="1" s="1"/>
  <c r="D947" i="1"/>
  <c r="F947" i="1" s="1"/>
  <c r="D951" i="1"/>
  <c r="F951" i="1" s="1"/>
  <c r="D955" i="1"/>
  <c r="F955" i="1" s="1"/>
  <c r="D959" i="1"/>
  <c r="F959" i="1" s="1"/>
  <c r="D963" i="1"/>
  <c r="F963" i="1" s="1"/>
  <c r="D967" i="1"/>
  <c r="F967" i="1" s="1"/>
  <c r="D971" i="1"/>
  <c r="F971" i="1" s="1"/>
  <c r="D975" i="1"/>
  <c r="F975" i="1" s="1"/>
  <c r="D979" i="1"/>
  <c r="F979" i="1" s="1"/>
  <c r="D983" i="1"/>
  <c r="F983" i="1" s="1"/>
  <c r="D987" i="1"/>
  <c r="F987" i="1" s="1"/>
  <c r="D991" i="1"/>
  <c r="F991" i="1" s="1"/>
  <c r="D995" i="1"/>
  <c r="F995" i="1" s="1"/>
  <c r="D999" i="1"/>
  <c r="F999" i="1" s="1"/>
  <c r="D1003" i="1"/>
  <c r="F1003" i="1" s="1"/>
  <c r="D1007" i="1"/>
  <c r="F1007" i="1" s="1"/>
  <c r="D1011" i="1"/>
  <c r="F1011" i="1" s="1"/>
  <c r="D1015" i="1"/>
  <c r="F1015" i="1" s="1"/>
  <c r="D1019" i="1"/>
  <c r="F1019" i="1" s="1"/>
  <c r="D1023" i="1"/>
  <c r="F1023" i="1" s="1"/>
  <c r="D1027" i="1"/>
  <c r="F1027" i="1" s="1"/>
  <c r="D1031" i="1"/>
  <c r="F1031" i="1" s="1"/>
  <c r="D1035" i="1"/>
  <c r="F1035" i="1" s="1"/>
  <c r="D1039" i="1"/>
  <c r="F1039" i="1" s="1"/>
  <c r="D1043" i="1"/>
  <c r="F1043" i="1" s="1"/>
  <c r="D1047" i="1"/>
  <c r="F1047" i="1" s="1"/>
  <c r="D1051" i="1"/>
  <c r="F1051" i="1" s="1"/>
  <c r="D1055" i="1"/>
  <c r="F1055" i="1" s="1"/>
  <c r="D1059" i="1"/>
  <c r="F1059" i="1" s="1"/>
  <c r="D1063" i="1"/>
  <c r="F1063" i="1" s="1"/>
  <c r="D1067" i="1"/>
  <c r="F1067" i="1" s="1"/>
  <c r="D1071" i="1"/>
  <c r="F1071" i="1" s="1"/>
  <c r="D1075" i="1"/>
  <c r="F1075" i="1" s="1"/>
  <c r="D1079" i="1"/>
  <c r="F1079" i="1" s="1"/>
  <c r="D1083" i="1"/>
  <c r="F1083" i="1" s="1"/>
  <c r="D1087" i="1"/>
  <c r="F1087" i="1" s="1"/>
  <c r="D1091" i="1"/>
  <c r="F1091" i="1" s="1"/>
  <c r="D1095" i="1"/>
  <c r="F1095" i="1" s="1"/>
  <c r="D1099" i="1"/>
  <c r="F1099" i="1" s="1"/>
  <c r="D1103" i="1"/>
  <c r="F1103" i="1" s="1"/>
  <c r="D1107" i="1"/>
  <c r="F1107" i="1" s="1"/>
  <c r="D1111" i="1"/>
  <c r="F1111" i="1" s="1"/>
  <c r="D1115" i="1"/>
  <c r="F1115" i="1" s="1"/>
  <c r="D1119" i="1"/>
  <c r="F1119" i="1" s="1"/>
  <c r="D1123" i="1"/>
  <c r="F1123" i="1" s="1"/>
  <c r="D1127" i="1"/>
  <c r="F1127" i="1" s="1"/>
  <c r="D1131" i="1"/>
  <c r="F1131" i="1" s="1"/>
  <c r="D1135" i="1"/>
  <c r="F1135" i="1" s="1"/>
  <c r="D1139" i="1"/>
  <c r="F1139" i="1" s="1"/>
  <c r="D1143" i="1"/>
  <c r="F1143" i="1" s="1"/>
  <c r="D1147" i="1"/>
  <c r="F1147" i="1" s="1"/>
  <c r="D1151" i="1"/>
  <c r="F1151" i="1" s="1"/>
  <c r="D1155" i="1"/>
  <c r="F1155" i="1" s="1"/>
  <c r="D1159" i="1"/>
  <c r="F1159" i="1" s="1"/>
  <c r="D1163" i="1"/>
  <c r="F1163" i="1" s="1"/>
  <c r="D1167" i="1"/>
  <c r="F1167" i="1" s="1"/>
  <c r="D1171" i="1"/>
  <c r="F1171" i="1" s="1"/>
  <c r="D1175" i="1"/>
  <c r="F1175" i="1" s="1"/>
  <c r="D1179" i="1"/>
  <c r="F1179" i="1" s="1"/>
  <c r="D1183" i="1"/>
  <c r="F1183" i="1" s="1"/>
  <c r="D1187" i="1"/>
  <c r="F1187" i="1" s="1"/>
  <c r="D1191" i="1"/>
  <c r="F1191" i="1" s="1"/>
  <c r="D1195" i="1"/>
  <c r="F1195" i="1" s="1"/>
  <c r="D1199" i="1"/>
  <c r="F1199" i="1" s="1"/>
  <c r="D1203" i="1"/>
  <c r="F1203" i="1" s="1"/>
  <c r="D1207" i="1"/>
  <c r="F1207" i="1" s="1"/>
  <c r="D1211" i="1"/>
  <c r="F1211" i="1" s="1"/>
  <c r="D1215" i="1"/>
  <c r="F1215" i="1" s="1"/>
  <c r="D1219" i="1"/>
  <c r="F1219" i="1" s="1"/>
  <c r="D1223" i="1"/>
  <c r="F1223" i="1" s="1"/>
  <c r="D1227" i="1"/>
  <c r="F1227" i="1" s="1"/>
  <c r="D1231" i="1"/>
  <c r="F1231" i="1" s="1"/>
  <c r="D1235" i="1"/>
  <c r="F1235" i="1" s="1"/>
  <c r="D1239" i="1"/>
  <c r="F1239" i="1" s="1"/>
  <c r="D1243" i="1"/>
  <c r="F1243" i="1" s="1"/>
  <c r="D1247" i="1"/>
  <c r="F1247" i="1" s="1"/>
  <c r="D1251" i="1"/>
  <c r="F1251" i="1" s="1"/>
  <c r="D1255" i="1"/>
  <c r="F1255" i="1" s="1"/>
  <c r="D1259" i="1"/>
  <c r="F1259" i="1" s="1"/>
  <c r="D1263" i="1"/>
  <c r="F1263" i="1" s="1"/>
  <c r="D1267" i="1"/>
  <c r="F1267" i="1" s="1"/>
  <c r="D1271" i="1"/>
  <c r="F1271" i="1" s="1"/>
  <c r="D1275" i="1"/>
  <c r="F1275" i="1" s="1"/>
  <c r="D1279" i="1"/>
  <c r="F1279" i="1" s="1"/>
  <c r="D1283" i="1"/>
  <c r="F1283" i="1" s="1"/>
  <c r="D1287" i="1"/>
  <c r="F1287" i="1" s="1"/>
  <c r="D1291" i="1"/>
  <c r="F1291" i="1" s="1"/>
  <c r="D1295" i="1"/>
  <c r="F1295" i="1" s="1"/>
  <c r="D1299" i="1"/>
  <c r="F1299" i="1" s="1"/>
  <c r="D1303" i="1"/>
  <c r="F1303" i="1" s="1"/>
  <c r="D1307" i="1"/>
  <c r="F1307" i="1" s="1"/>
  <c r="D1311" i="1"/>
  <c r="F1311" i="1" s="1"/>
  <c r="D1315" i="1"/>
  <c r="F1315" i="1" s="1"/>
  <c r="D1319" i="1"/>
  <c r="F1319" i="1" s="1"/>
  <c r="D1323" i="1"/>
  <c r="F1323" i="1" s="1"/>
  <c r="D1327" i="1"/>
  <c r="F1327" i="1" s="1"/>
  <c r="D1331" i="1"/>
  <c r="F1331" i="1" s="1"/>
  <c r="D1335" i="1"/>
  <c r="F1335" i="1" s="1"/>
  <c r="D1339" i="1"/>
  <c r="F1339" i="1" s="1"/>
  <c r="D1343" i="1"/>
  <c r="F1343" i="1" s="1"/>
  <c r="D1347" i="1"/>
  <c r="F1347" i="1" s="1"/>
  <c r="D1351" i="1"/>
  <c r="F1351" i="1" s="1"/>
  <c r="D1355" i="1"/>
  <c r="F1355" i="1" s="1"/>
  <c r="D1359" i="1"/>
  <c r="F1359" i="1" s="1"/>
  <c r="D1363" i="1"/>
  <c r="F1363" i="1" s="1"/>
  <c r="D1367" i="1"/>
  <c r="F1367" i="1" s="1"/>
  <c r="D1371" i="1"/>
  <c r="F1371" i="1" s="1"/>
  <c r="D1375" i="1"/>
  <c r="F1375" i="1" s="1"/>
  <c r="D1379" i="1"/>
  <c r="F1379" i="1" s="1"/>
  <c r="D1383" i="1"/>
  <c r="F1383" i="1" s="1"/>
  <c r="D1387" i="1"/>
  <c r="F1387" i="1" s="1"/>
  <c r="D1391" i="1"/>
  <c r="F1391" i="1" s="1"/>
  <c r="D1395" i="1"/>
  <c r="F1395" i="1" s="1"/>
  <c r="D1399" i="1"/>
  <c r="F1399" i="1" s="1"/>
  <c r="D1403" i="1"/>
  <c r="F1403" i="1" s="1"/>
  <c r="D1407" i="1"/>
  <c r="F1407" i="1" s="1"/>
  <c r="D1411" i="1"/>
  <c r="F1411" i="1" s="1"/>
  <c r="D1415" i="1"/>
  <c r="F1415" i="1" s="1"/>
  <c r="D1419" i="1"/>
  <c r="F1419" i="1" s="1"/>
  <c r="D1423" i="1"/>
  <c r="F1423" i="1" s="1"/>
  <c r="D1427" i="1"/>
  <c r="F1427" i="1" s="1"/>
  <c r="D1431" i="1"/>
  <c r="F1431" i="1" s="1"/>
  <c r="D1435" i="1"/>
  <c r="F1435" i="1" s="1"/>
  <c r="D1439" i="1"/>
  <c r="F1439" i="1" s="1"/>
  <c r="D1443" i="1"/>
  <c r="F1443" i="1" s="1"/>
  <c r="D1447" i="1"/>
  <c r="F1447" i="1" s="1"/>
  <c r="D1451" i="1"/>
  <c r="F1451" i="1" s="1"/>
  <c r="D1455" i="1"/>
  <c r="F1455" i="1" s="1"/>
  <c r="D1459" i="1"/>
  <c r="F1459" i="1" s="1"/>
  <c r="D1463" i="1"/>
  <c r="F1463" i="1" s="1"/>
  <c r="D1467" i="1"/>
  <c r="F1467" i="1" s="1"/>
  <c r="D1471" i="1"/>
  <c r="F1471" i="1" s="1"/>
  <c r="D1475" i="1"/>
  <c r="F1475" i="1" s="1"/>
  <c r="D1479" i="1"/>
  <c r="F1479" i="1" s="1"/>
  <c r="D1483" i="1"/>
  <c r="F1483" i="1" s="1"/>
  <c r="D1487" i="1"/>
  <c r="F1487" i="1" s="1"/>
  <c r="D1491" i="1"/>
  <c r="F1491" i="1" s="1"/>
  <c r="D1495" i="1"/>
  <c r="F1495" i="1" s="1"/>
  <c r="D1499" i="1"/>
  <c r="F1499" i="1" s="1"/>
  <c r="D1503" i="1"/>
  <c r="F1503" i="1" s="1"/>
  <c r="D1507" i="1"/>
  <c r="F1507" i="1" s="1"/>
  <c r="D1511" i="1"/>
  <c r="F1511" i="1" s="1"/>
  <c r="D1515" i="1"/>
  <c r="F1515" i="1" s="1"/>
  <c r="D1519" i="1"/>
  <c r="F1519" i="1" s="1"/>
  <c r="D1523" i="1"/>
  <c r="F1523" i="1" s="1"/>
  <c r="D1527" i="1"/>
  <c r="F1527" i="1" s="1"/>
  <c r="D1531" i="1"/>
  <c r="F1531" i="1" s="1"/>
  <c r="D1535" i="1"/>
  <c r="F1535" i="1" s="1"/>
  <c r="D1539" i="1"/>
  <c r="F1539" i="1" s="1"/>
  <c r="D1543" i="1"/>
  <c r="F1543" i="1" s="1"/>
  <c r="D1547" i="1"/>
  <c r="F1547" i="1" s="1"/>
  <c r="D1551" i="1"/>
  <c r="F1551" i="1" s="1"/>
  <c r="D1555" i="1"/>
  <c r="F1555" i="1" s="1"/>
  <c r="D1559" i="1"/>
  <c r="F1559" i="1" s="1"/>
  <c r="D1563" i="1"/>
  <c r="F1563" i="1" s="1"/>
  <c r="D1567" i="1"/>
  <c r="F1567" i="1" s="1"/>
  <c r="D1571" i="1"/>
  <c r="F1571" i="1" s="1"/>
  <c r="D1575" i="1"/>
  <c r="F1575" i="1" s="1"/>
  <c r="D1579" i="1"/>
  <c r="F1579" i="1" s="1"/>
  <c r="D1583" i="1"/>
  <c r="F1583" i="1" s="1"/>
  <c r="D1587" i="1"/>
  <c r="F1587" i="1" s="1"/>
  <c r="D1591" i="1"/>
  <c r="F1591" i="1" s="1"/>
  <c r="D1595" i="1"/>
  <c r="F1595" i="1" s="1"/>
  <c r="D1599" i="1"/>
  <c r="F1599" i="1" s="1"/>
  <c r="D1603" i="1"/>
  <c r="F1603" i="1" s="1"/>
  <c r="D1607" i="1"/>
  <c r="F1607" i="1" s="1"/>
  <c r="D1611" i="1"/>
  <c r="F1611" i="1" s="1"/>
  <c r="D1615" i="1"/>
  <c r="F1615" i="1" s="1"/>
  <c r="D1619" i="1"/>
  <c r="D1623" i="1"/>
  <c r="F1623" i="1" s="1"/>
  <c r="D1627" i="1"/>
  <c r="F1627" i="1" s="1"/>
  <c r="D1631" i="1"/>
  <c r="F1631" i="1" s="1"/>
  <c r="D1635" i="1"/>
  <c r="F1635" i="1" s="1"/>
  <c r="D1639" i="1"/>
  <c r="F1639" i="1" s="1"/>
  <c r="D1643" i="1"/>
  <c r="F1643" i="1" s="1"/>
  <c r="D1647" i="1"/>
  <c r="F1647" i="1" s="1"/>
  <c r="D1651" i="1"/>
  <c r="F1651" i="1" s="1"/>
  <c r="D1655" i="1"/>
  <c r="F1655" i="1" s="1"/>
  <c r="D1659" i="1"/>
  <c r="F1659" i="1" s="1"/>
  <c r="D1663" i="1"/>
  <c r="F1663" i="1" s="1"/>
  <c r="D1667" i="1"/>
  <c r="F1667" i="1" s="1"/>
  <c r="D1671" i="1"/>
  <c r="F1671" i="1" s="1"/>
  <c r="D1675" i="1"/>
  <c r="F1675" i="1" s="1"/>
  <c r="D1679" i="1"/>
  <c r="F1679" i="1" s="1"/>
  <c r="D1683" i="1"/>
  <c r="F1683" i="1" s="1"/>
  <c r="D1687" i="1"/>
  <c r="F1687" i="1" s="1"/>
  <c r="D1691" i="1"/>
  <c r="F1691" i="1" s="1"/>
  <c r="D1695" i="1"/>
  <c r="F1695" i="1" s="1"/>
  <c r="D1699" i="1"/>
  <c r="F1699" i="1" s="1"/>
  <c r="D1703" i="1"/>
  <c r="F1703" i="1" s="1"/>
  <c r="D1707" i="1"/>
  <c r="F1707" i="1" s="1"/>
  <c r="D1711" i="1"/>
  <c r="F1711" i="1" s="1"/>
  <c r="D1715" i="1"/>
  <c r="F1715" i="1" s="1"/>
  <c r="D1719" i="1"/>
  <c r="F1719" i="1" s="1"/>
  <c r="D1723" i="1"/>
  <c r="F1723" i="1" s="1"/>
  <c r="D1727" i="1"/>
  <c r="F1727" i="1" s="1"/>
  <c r="D1731" i="1"/>
  <c r="F1731" i="1" s="1"/>
  <c r="D1735" i="1"/>
  <c r="F1735" i="1" s="1"/>
  <c r="D1739" i="1"/>
  <c r="F1739" i="1" s="1"/>
  <c r="D1743" i="1"/>
  <c r="F1743" i="1" s="1"/>
  <c r="D1747" i="1"/>
  <c r="F1747" i="1" s="1"/>
  <c r="D1751" i="1"/>
  <c r="F1751" i="1" s="1"/>
  <c r="D1755" i="1"/>
  <c r="F1755" i="1" s="1"/>
  <c r="D1759" i="1"/>
  <c r="F1759" i="1" s="1"/>
  <c r="D1763" i="1"/>
  <c r="F1763" i="1" s="1"/>
  <c r="D1767" i="1"/>
  <c r="F1767" i="1" s="1"/>
  <c r="D1771" i="1"/>
  <c r="F1771" i="1" s="1"/>
  <c r="D1775" i="1"/>
  <c r="F1775" i="1" s="1"/>
  <c r="D1779" i="1"/>
  <c r="F1779" i="1" s="1"/>
  <c r="D1783" i="1"/>
  <c r="F1783" i="1" s="1"/>
  <c r="D1787" i="1"/>
  <c r="F1787" i="1" s="1"/>
  <c r="D1791" i="1"/>
  <c r="F1791" i="1" s="1"/>
  <c r="D1795" i="1"/>
  <c r="F1795" i="1" s="1"/>
  <c r="D1799" i="1"/>
  <c r="F1799" i="1" s="1"/>
  <c r="D1803" i="1"/>
  <c r="F1803" i="1" s="1"/>
  <c r="D1807" i="1"/>
  <c r="F1807" i="1" s="1"/>
  <c r="D1811" i="1"/>
  <c r="F1811" i="1" s="1"/>
  <c r="D1815" i="1"/>
  <c r="F1815" i="1" s="1"/>
  <c r="D1819" i="1"/>
  <c r="F1819" i="1" s="1"/>
  <c r="D1823" i="1"/>
  <c r="F1823" i="1" s="1"/>
  <c r="D1827" i="1"/>
  <c r="F1827" i="1" s="1"/>
  <c r="D1831" i="1"/>
  <c r="F1831" i="1" s="1"/>
  <c r="D1835" i="1"/>
  <c r="F1835" i="1" s="1"/>
  <c r="D1839" i="1"/>
  <c r="F1839" i="1" s="1"/>
  <c r="D1843" i="1"/>
  <c r="F1843" i="1" s="1"/>
  <c r="D1847" i="1"/>
  <c r="F1847" i="1" s="1"/>
  <c r="D1851" i="1"/>
  <c r="F1851" i="1" s="1"/>
  <c r="D1855" i="1"/>
  <c r="F1855" i="1" s="1"/>
  <c r="D1859" i="1"/>
  <c r="F1859" i="1" s="1"/>
  <c r="D1863" i="1"/>
  <c r="F1863" i="1" s="1"/>
  <c r="D1867" i="1"/>
  <c r="F1867" i="1" s="1"/>
  <c r="D1871" i="1"/>
  <c r="F1871" i="1" s="1"/>
  <c r="D1875" i="1"/>
  <c r="F1875" i="1" s="1"/>
  <c r="D1879" i="1"/>
  <c r="F1879" i="1" s="1"/>
  <c r="D1883" i="1"/>
  <c r="F1883" i="1" s="1"/>
  <c r="D1887" i="1"/>
  <c r="F1887" i="1" s="1"/>
  <c r="D1891" i="1"/>
  <c r="F1891" i="1" s="1"/>
  <c r="D1895" i="1"/>
  <c r="F1895" i="1" s="1"/>
  <c r="D1899" i="1"/>
  <c r="F1899" i="1" s="1"/>
  <c r="D1903" i="1"/>
  <c r="F1903" i="1" s="1"/>
  <c r="D1907" i="1"/>
  <c r="F1907" i="1" s="1"/>
  <c r="D1911" i="1"/>
  <c r="F1911" i="1" s="1"/>
  <c r="D1915" i="1"/>
  <c r="F1915" i="1" s="1"/>
  <c r="D1919" i="1"/>
  <c r="F1919" i="1" s="1"/>
  <c r="D1923" i="1"/>
  <c r="F1923" i="1" s="1"/>
  <c r="D1927" i="1"/>
  <c r="F1927" i="1" s="1"/>
  <c r="D1931" i="1"/>
  <c r="F1931" i="1" s="1"/>
  <c r="D1935" i="1"/>
  <c r="F1935" i="1" s="1"/>
  <c r="D1939" i="1"/>
  <c r="F1939" i="1" s="1"/>
  <c r="D1943" i="1"/>
  <c r="F1943" i="1" s="1"/>
  <c r="D1947" i="1"/>
  <c r="F1947" i="1" s="1"/>
  <c r="D1951" i="1"/>
  <c r="F1951" i="1" s="1"/>
  <c r="D1955" i="1"/>
  <c r="F1955" i="1" s="1"/>
  <c r="D1959" i="1"/>
  <c r="F1959" i="1" s="1"/>
  <c r="D1963" i="1"/>
  <c r="F1963" i="1" s="1"/>
  <c r="D1967" i="1"/>
  <c r="F1967" i="1" s="1"/>
  <c r="D1971" i="1"/>
  <c r="F1971" i="1" s="1"/>
  <c r="D1975" i="1"/>
  <c r="F1975" i="1" s="1"/>
  <c r="D1979" i="1"/>
  <c r="F1979" i="1" s="1"/>
  <c r="D1983" i="1"/>
  <c r="F1983" i="1" s="1"/>
  <c r="D1987" i="1"/>
  <c r="F1987" i="1" s="1"/>
  <c r="D1991" i="1"/>
  <c r="F1991" i="1" s="1"/>
  <c r="D1995" i="1"/>
  <c r="F1995" i="1" s="1"/>
  <c r="D1999" i="1"/>
  <c r="F1999" i="1" s="1"/>
  <c r="D2003" i="1"/>
  <c r="F2003" i="1" s="1"/>
  <c r="D2007" i="1"/>
  <c r="F2007" i="1" s="1"/>
  <c r="D2011" i="1"/>
  <c r="F2011" i="1" s="1"/>
  <c r="D2015" i="1"/>
  <c r="F2015" i="1" s="1"/>
  <c r="D2019" i="1"/>
  <c r="F2019" i="1" s="1"/>
  <c r="D2023" i="1"/>
  <c r="F2023" i="1" s="1"/>
  <c r="D2027" i="1"/>
  <c r="F2027" i="1" s="1"/>
  <c r="D2031" i="1"/>
  <c r="F2031" i="1" s="1"/>
  <c r="D2035" i="1"/>
  <c r="F2035" i="1" s="1"/>
  <c r="D2039" i="1"/>
  <c r="F2039" i="1" s="1"/>
  <c r="D2043" i="1"/>
  <c r="F2043" i="1" s="1"/>
  <c r="D2047" i="1"/>
  <c r="F2047" i="1" s="1"/>
  <c r="D2051" i="1"/>
  <c r="F2051" i="1" s="1"/>
  <c r="D2055" i="1"/>
  <c r="F2055" i="1" s="1"/>
  <c r="D2059" i="1"/>
  <c r="F2059" i="1" s="1"/>
  <c r="D2063" i="1"/>
  <c r="F2063" i="1" s="1"/>
  <c r="D2067" i="1"/>
  <c r="F2067" i="1" s="1"/>
  <c r="D2071" i="1"/>
  <c r="F2071" i="1" s="1"/>
  <c r="D2075" i="1"/>
  <c r="F2075" i="1" s="1"/>
  <c r="D2079" i="1"/>
  <c r="F2079" i="1" s="1"/>
  <c r="D2083" i="1"/>
  <c r="F2083" i="1" s="1"/>
  <c r="D2087" i="1"/>
  <c r="F2087" i="1" s="1"/>
  <c r="D2091" i="1"/>
  <c r="F2091" i="1" s="1"/>
  <c r="D2095" i="1"/>
  <c r="F2095" i="1" s="1"/>
  <c r="D2099" i="1"/>
  <c r="F2099" i="1" s="1"/>
  <c r="D2103" i="1"/>
  <c r="F2103" i="1" s="1"/>
  <c r="D2107" i="1"/>
  <c r="F2107" i="1" s="1"/>
  <c r="D2111" i="1"/>
  <c r="F2111" i="1" s="1"/>
  <c r="D2115" i="1"/>
  <c r="F2115" i="1" s="1"/>
  <c r="D2119" i="1"/>
  <c r="F2119" i="1" s="1"/>
  <c r="D2123" i="1"/>
  <c r="F2123" i="1" s="1"/>
  <c r="D2127" i="1"/>
  <c r="F2127" i="1" s="1"/>
  <c r="D2131" i="1"/>
  <c r="F2131" i="1" s="1"/>
  <c r="D2135" i="1"/>
  <c r="F2135" i="1" s="1"/>
  <c r="D2139" i="1"/>
  <c r="F2139" i="1" s="1"/>
  <c r="D2143" i="1"/>
  <c r="F2143" i="1" s="1"/>
  <c r="D2147" i="1"/>
  <c r="F2147" i="1" s="1"/>
  <c r="D2151" i="1"/>
  <c r="F2151" i="1" s="1"/>
  <c r="D2155" i="1"/>
  <c r="F2155" i="1" s="1"/>
  <c r="D2159" i="1"/>
  <c r="F2159" i="1" s="1"/>
  <c r="D2163" i="1"/>
  <c r="F2163" i="1" s="1"/>
  <c r="D2167" i="1"/>
  <c r="F2167" i="1" s="1"/>
  <c r="D2171" i="1"/>
  <c r="F2171" i="1" s="1"/>
  <c r="D2175" i="1"/>
  <c r="F2175" i="1" s="1"/>
  <c r="D2179" i="1"/>
  <c r="F2179" i="1" s="1"/>
  <c r="D2183" i="1"/>
  <c r="F2183" i="1" s="1"/>
  <c r="D2187" i="1"/>
  <c r="F2187" i="1" s="1"/>
  <c r="D2191" i="1"/>
  <c r="F2191" i="1" s="1"/>
  <c r="D2195" i="1"/>
  <c r="F2195" i="1" s="1"/>
  <c r="D2199" i="1"/>
  <c r="F2199" i="1" s="1"/>
  <c r="D2203" i="1"/>
  <c r="F2203" i="1" s="1"/>
  <c r="D2207" i="1"/>
  <c r="F2207" i="1" s="1"/>
  <c r="D2211" i="1"/>
  <c r="F2211" i="1" s="1"/>
  <c r="D2215" i="1"/>
  <c r="F2215" i="1" s="1"/>
  <c r="D2219" i="1"/>
  <c r="F2219" i="1" s="1"/>
  <c r="D2223" i="1"/>
  <c r="F2223" i="1" s="1"/>
  <c r="D2227" i="1"/>
  <c r="F2227" i="1" s="1"/>
  <c r="D2231" i="1"/>
  <c r="F2231" i="1" s="1"/>
  <c r="D2235" i="1"/>
  <c r="F2235" i="1" s="1"/>
  <c r="D2239" i="1"/>
  <c r="F2239" i="1" s="1"/>
  <c r="D2243" i="1"/>
  <c r="F2243" i="1" s="1"/>
  <c r="D2247" i="1"/>
  <c r="F2247" i="1" s="1"/>
  <c r="D2251" i="1"/>
  <c r="F2251" i="1" s="1"/>
  <c r="D2255" i="1"/>
  <c r="F2255" i="1" s="1"/>
  <c r="D2259" i="1"/>
  <c r="F2259" i="1" s="1"/>
  <c r="D2263" i="1"/>
  <c r="F2263" i="1" s="1"/>
  <c r="D2267" i="1"/>
  <c r="F2267" i="1" s="1"/>
  <c r="D2271" i="1"/>
  <c r="F2271" i="1" s="1"/>
  <c r="D2275" i="1"/>
  <c r="F2275" i="1" s="1"/>
  <c r="D2279" i="1"/>
  <c r="F2279" i="1" s="1"/>
  <c r="D2283" i="1"/>
  <c r="F2283" i="1" s="1"/>
  <c r="D2287" i="1"/>
  <c r="F2287" i="1" s="1"/>
  <c r="D2291" i="1"/>
  <c r="F2291" i="1" s="1"/>
  <c r="D2295" i="1"/>
  <c r="F2295" i="1" s="1"/>
  <c r="D2299" i="1"/>
  <c r="F2299" i="1" s="1"/>
  <c r="D2303" i="1"/>
  <c r="F2303" i="1" s="1"/>
  <c r="D2307" i="1"/>
  <c r="F2307" i="1" s="1"/>
  <c r="D2311" i="1"/>
  <c r="F2311" i="1" s="1"/>
  <c r="D2315" i="1"/>
  <c r="F2315" i="1" s="1"/>
  <c r="D2319" i="1"/>
  <c r="F2319" i="1" s="1"/>
  <c r="D2323" i="1"/>
  <c r="F2323" i="1" s="1"/>
  <c r="D2327" i="1"/>
  <c r="F2327" i="1" s="1"/>
  <c r="D2331" i="1"/>
  <c r="F2331" i="1" s="1"/>
  <c r="D2335" i="1"/>
  <c r="F2335" i="1" s="1"/>
  <c r="D2339" i="1"/>
  <c r="F2339" i="1" s="1"/>
  <c r="D2343" i="1"/>
  <c r="F2343" i="1" s="1"/>
  <c r="D2347" i="1"/>
  <c r="F2347" i="1" s="1"/>
  <c r="D2351" i="1"/>
  <c r="F2351" i="1" s="1"/>
  <c r="D2355" i="1"/>
  <c r="F2355" i="1" s="1"/>
  <c r="D2359" i="1"/>
  <c r="F2359" i="1" s="1"/>
  <c r="D2363" i="1"/>
  <c r="F2363" i="1" s="1"/>
  <c r="D2367" i="1"/>
  <c r="F2367" i="1" s="1"/>
  <c r="D2371" i="1"/>
  <c r="F2371" i="1" s="1"/>
  <c r="D2375" i="1"/>
  <c r="F2375" i="1" s="1"/>
  <c r="D2379" i="1"/>
  <c r="F2379" i="1" s="1"/>
  <c r="D2383" i="1"/>
  <c r="F2383" i="1" s="1"/>
  <c r="D2387" i="1"/>
  <c r="F2387" i="1" s="1"/>
  <c r="D2391" i="1"/>
  <c r="F2391" i="1" s="1"/>
  <c r="D2395" i="1"/>
  <c r="F2395" i="1" s="1"/>
  <c r="D2399" i="1"/>
  <c r="F2399" i="1" s="1"/>
  <c r="D2403" i="1"/>
  <c r="F2403" i="1" s="1"/>
  <c r="D2407" i="1"/>
  <c r="F2407" i="1" s="1"/>
  <c r="D2411" i="1"/>
  <c r="F2411" i="1" s="1"/>
  <c r="D2415" i="1"/>
  <c r="F2415" i="1" s="1"/>
  <c r="D2419" i="1"/>
  <c r="F2419" i="1" s="1"/>
  <c r="D2423" i="1"/>
  <c r="F2423" i="1" s="1"/>
  <c r="D2427" i="1"/>
  <c r="F2427" i="1" s="1"/>
  <c r="D2431" i="1"/>
  <c r="F2431" i="1" s="1"/>
  <c r="D2435" i="1"/>
  <c r="F2435" i="1" s="1"/>
  <c r="D2439" i="1"/>
  <c r="F2439" i="1" s="1"/>
  <c r="D2443" i="1"/>
  <c r="F2443" i="1" s="1"/>
  <c r="D2447" i="1"/>
  <c r="F2447" i="1" s="1"/>
  <c r="D2451" i="1"/>
  <c r="F2451" i="1" s="1"/>
  <c r="D2455" i="1"/>
  <c r="F2455" i="1" s="1"/>
  <c r="D2459" i="1"/>
  <c r="F2459" i="1" s="1"/>
  <c r="D2463" i="1"/>
  <c r="F2463" i="1" s="1"/>
  <c r="D2467" i="1"/>
  <c r="F2467" i="1" s="1"/>
  <c r="D2471" i="1"/>
  <c r="F2471" i="1" s="1"/>
  <c r="D2475" i="1"/>
  <c r="F2475" i="1" s="1"/>
  <c r="D2479" i="1"/>
  <c r="F2479" i="1" s="1"/>
  <c r="D2483" i="1"/>
  <c r="F2483" i="1" s="1"/>
  <c r="D2487" i="1"/>
  <c r="F2487" i="1" s="1"/>
  <c r="D2491" i="1"/>
  <c r="F2491" i="1" s="1"/>
  <c r="D2495" i="1"/>
  <c r="F2495" i="1" s="1"/>
  <c r="D2499" i="1"/>
  <c r="F2499" i="1" s="1"/>
  <c r="D2503" i="1"/>
  <c r="F2503" i="1" s="1"/>
  <c r="D2507" i="1"/>
  <c r="F2507" i="1" s="1"/>
  <c r="D2511" i="1"/>
  <c r="F2511" i="1" s="1"/>
  <c r="D2515" i="1"/>
  <c r="F2515" i="1" s="1"/>
  <c r="D2519" i="1"/>
  <c r="F2519" i="1" s="1"/>
  <c r="D2523" i="1"/>
  <c r="F2523" i="1" s="1"/>
  <c r="D2527" i="1"/>
  <c r="F2527" i="1" s="1"/>
  <c r="D2531" i="1"/>
  <c r="F2531" i="1" s="1"/>
  <c r="D2535" i="1"/>
  <c r="F2535" i="1" s="1"/>
  <c r="D2539" i="1"/>
  <c r="F2539" i="1" s="1"/>
  <c r="D2543" i="1"/>
  <c r="F2543" i="1" s="1"/>
  <c r="D2547" i="1"/>
  <c r="F2547" i="1" s="1"/>
  <c r="D2551" i="1"/>
  <c r="F2551" i="1" s="1"/>
  <c r="D2555" i="1"/>
  <c r="F2555" i="1" s="1"/>
  <c r="D2559" i="1"/>
  <c r="F2559" i="1" s="1"/>
  <c r="D2563" i="1"/>
  <c r="F2563" i="1" s="1"/>
  <c r="D2567" i="1"/>
  <c r="F2567" i="1" s="1"/>
  <c r="D2571" i="1"/>
  <c r="F2571" i="1" s="1"/>
  <c r="D2575" i="1"/>
  <c r="F2575" i="1" s="1"/>
  <c r="D2579" i="1"/>
  <c r="F2579" i="1" s="1"/>
  <c r="D2583" i="1"/>
  <c r="F2583" i="1" s="1"/>
  <c r="D2587" i="1"/>
  <c r="F2587" i="1" s="1"/>
  <c r="D2591" i="1"/>
  <c r="F2591" i="1" s="1"/>
  <c r="D2595" i="1"/>
  <c r="F2595" i="1" s="1"/>
  <c r="D2599" i="1"/>
  <c r="F2599" i="1" s="1"/>
  <c r="D2603" i="1"/>
  <c r="F2603" i="1" s="1"/>
  <c r="D2607" i="1"/>
  <c r="F2607" i="1" s="1"/>
  <c r="D2611" i="1"/>
  <c r="F2611" i="1" s="1"/>
  <c r="D2615" i="1"/>
  <c r="F2615" i="1" s="1"/>
  <c r="D2619" i="1"/>
  <c r="F2619" i="1" s="1"/>
  <c r="D2623" i="1"/>
  <c r="F2623" i="1" s="1"/>
  <c r="D2627" i="1"/>
  <c r="F2627" i="1" s="1"/>
  <c r="D2631" i="1"/>
  <c r="F2631" i="1" s="1"/>
  <c r="D2635" i="1"/>
  <c r="F2635" i="1" s="1"/>
  <c r="D2639" i="1"/>
  <c r="F2639" i="1" s="1"/>
  <c r="D2643" i="1"/>
  <c r="F2643" i="1" s="1"/>
  <c r="D2647" i="1"/>
  <c r="F2647" i="1" s="1"/>
  <c r="D2651" i="1"/>
  <c r="F2651" i="1" s="1"/>
  <c r="D2655" i="1"/>
  <c r="F2655" i="1" s="1"/>
  <c r="D2659" i="1"/>
  <c r="F2659" i="1" s="1"/>
  <c r="D2663" i="1"/>
  <c r="F2663" i="1" s="1"/>
  <c r="D2667" i="1"/>
  <c r="F2667" i="1" s="1"/>
  <c r="D2671" i="1"/>
  <c r="F2671" i="1" s="1"/>
  <c r="D2675" i="1"/>
  <c r="F2675" i="1" s="1"/>
  <c r="D2679" i="1"/>
  <c r="F2679" i="1" s="1"/>
  <c r="D2683" i="1"/>
  <c r="F2683" i="1" s="1"/>
  <c r="D2687" i="1"/>
  <c r="F2687" i="1" s="1"/>
  <c r="D2691" i="1"/>
  <c r="F2691" i="1" s="1"/>
  <c r="D2695" i="1"/>
  <c r="F2695" i="1" s="1"/>
  <c r="D2699" i="1"/>
  <c r="F2699" i="1" s="1"/>
  <c r="D2703" i="1"/>
  <c r="F2703" i="1" s="1"/>
  <c r="D2707" i="1"/>
  <c r="F2707" i="1" s="1"/>
  <c r="D2711" i="1"/>
  <c r="F2711" i="1" s="1"/>
  <c r="D2715" i="1"/>
  <c r="F2715" i="1" s="1"/>
  <c r="D2719" i="1"/>
  <c r="F2719" i="1" s="1"/>
  <c r="D2723" i="1"/>
  <c r="F2723" i="1" s="1"/>
  <c r="D2727" i="1"/>
  <c r="F2727" i="1" s="1"/>
  <c r="D2731" i="1"/>
  <c r="F2731" i="1" s="1"/>
  <c r="D2735" i="1"/>
  <c r="F2735" i="1" s="1"/>
  <c r="D2739" i="1"/>
  <c r="F2739" i="1" s="1"/>
  <c r="D2743" i="1"/>
  <c r="F2743" i="1" s="1"/>
  <c r="D2747" i="1"/>
  <c r="F2747" i="1" s="1"/>
  <c r="D2751" i="1"/>
  <c r="F2751" i="1" s="1"/>
  <c r="D2755" i="1"/>
  <c r="F2755" i="1" s="1"/>
  <c r="D2759" i="1"/>
  <c r="F2759" i="1" s="1"/>
  <c r="D2763" i="1"/>
  <c r="F2763" i="1" s="1"/>
  <c r="D2767" i="1"/>
  <c r="F2767" i="1" s="1"/>
  <c r="D2771" i="1"/>
  <c r="F2771" i="1" s="1"/>
  <c r="D2775" i="1"/>
  <c r="F2775" i="1" s="1"/>
  <c r="D2779" i="1"/>
  <c r="F2779" i="1" s="1"/>
  <c r="D2783" i="1"/>
  <c r="F2783" i="1" s="1"/>
  <c r="D2787" i="1"/>
  <c r="F2787" i="1" s="1"/>
  <c r="D2791" i="1"/>
  <c r="F2791" i="1" s="1"/>
  <c r="D2795" i="1"/>
  <c r="F2795" i="1" s="1"/>
  <c r="D2799" i="1"/>
  <c r="F2799" i="1" s="1"/>
  <c r="D2803" i="1"/>
  <c r="F2803" i="1" s="1"/>
  <c r="D2807" i="1"/>
  <c r="F2807" i="1" s="1"/>
  <c r="D2811" i="1"/>
  <c r="F2811" i="1" s="1"/>
  <c r="D2815" i="1"/>
  <c r="F2815" i="1" s="1"/>
  <c r="D2819" i="1"/>
  <c r="F2819" i="1" s="1"/>
  <c r="D2823" i="1"/>
  <c r="F2823" i="1" s="1"/>
  <c r="D2827" i="1"/>
  <c r="F2827" i="1" s="1"/>
  <c r="D2831" i="1"/>
  <c r="F2831" i="1" s="1"/>
  <c r="D2835" i="1"/>
  <c r="F2835" i="1" s="1"/>
  <c r="D2839" i="1"/>
  <c r="F2839" i="1" s="1"/>
  <c r="D2843" i="1"/>
  <c r="F2843" i="1" s="1"/>
  <c r="D2847" i="1"/>
  <c r="F2847" i="1" s="1"/>
  <c r="D2851" i="1"/>
  <c r="F2851" i="1" s="1"/>
  <c r="D2855" i="1"/>
  <c r="F2855" i="1" s="1"/>
  <c r="D2859" i="1"/>
  <c r="F2859" i="1" s="1"/>
  <c r="D2863" i="1"/>
  <c r="F2863" i="1" s="1"/>
  <c r="D2867" i="1"/>
  <c r="F2867" i="1" s="1"/>
  <c r="D2871" i="1"/>
  <c r="F2871" i="1" s="1"/>
  <c r="D2875" i="1"/>
  <c r="F2875" i="1" s="1"/>
  <c r="D2879" i="1"/>
  <c r="F2879" i="1" s="1"/>
  <c r="D2883" i="1"/>
  <c r="F2883" i="1" s="1"/>
  <c r="D2887" i="1"/>
  <c r="F2887" i="1" s="1"/>
  <c r="D2891" i="1"/>
  <c r="F2891" i="1" s="1"/>
  <c r="D2895" i="1"/>
  <c r="F2895" i="1" s="1"/>
  <c r="D2899" i="1"/>
  <c r="F2899" i="1" s="1"/>
  <c r="D2903" i="1"/>
  <c r="F2903" i="1" s="1"/>
  <c r="D2907" i="1"/>
  <c r="F2907" i="1" s="1"/>
  <c r="D2911" i="1"/>
  <c r="F2911" i="1" s="1"/>
  <c r="D2915" i="1"/>
  <c r="F2915" i="1" s="1"/>
  <c r="D2919" i="1"/>
  <c r="F2919" i="1" s="1"/>
  <c r="D2923" i="1"/>
  <c r="F2923" i="1" s="1"/>
  <c r="D2927" i="1"/>
  <c r="F2927" i="1" s="1"/>
  <c r="D2931" i="1"/>
  <c r="F2931" i="1" s="1"/>
  <c r="D2935" i="1"/>
  <c r="F2935" i="1" s="1"/>
  <c r="D2939" i="1"/>
  <c r="F2939" i="1" s="1"/>
  <c r="D2943" i="1"/>
  <c r="F2943" i="1" s="1"/>
  <c r="D2947" i="1"/>
  <c r="F2947" i="1" s="1"/>
  <c r="D2951" i="1"/>
  <c r="F2951" i="1" s="1"/>
  <c r="D2955" i="1"/>
  <c r="F2955" i="1" s="1"/>
  <c r="D2959" i="1"/>
  <c r="F2959" i="1" s="1"/>
  <c r="D2963" i="1"/>
  <c r="F2963" i="1" s="1"/>
  <c r="D2967" i="1"/>
  <c r="F2967" i="1" s="1"/>
  <c r="D2971" i="1"/>
  <c r="F2971" i="1" s="1"/>
  <c r="D2975" i="1"/>
  <c r="F2975" i="1" s="1"/>
  <c r="D2979" i="1"/>
  <c r="F2979" i="1" s="1"/>
  <c r="D2983" i="1"/>
  <c r="F2983" i="1" s="1"/>
  <c r="D2987" i="1"/>
  <c r="F2987" i="1" s="1"/>
  <c r="D2991" i="1"/>
  <c r="F2991" i="1" s="1"/>
  <c r="D2995" i="1"/>
  <c r="F2995" i="1" s="1"/>
  <c r="D2999" i="1"/>
  <c r="F2999" i="1" s="1"/>
  <c r="D3003" i="1"/>
  <c r="F3003" i="1" s="1"/>
  <c r="D3007" i="1"/>
  <c r="F3007" i="1" s="1"/>
  <c r="D3011" i="1"/>
  <c r="F3011" i="1" s="1"/>
  <c r="D3015" i="1"/>
  <c r="F3015" i="1" s="1"/>
  <c r="D3019" i="1"/>
  <c r="F3019" i="1" s="1"/>
  <c r="D3023" i="1"/>
  <c r="F3023" i="1" s="1"/>
  <c r="D3027" i="1"/>
  <c r="F3027" i="1" s="1"/>
  <c r="D3031" i="1"/>
  <c r="F3031" i="1" s="1"/>
  <c r="D3035" i="1"/>
  <c r="F3035" i="1" s="1"/>
  <c r="D3039" i="1"/>
  <c r="F3039" i="1" s="1"/>
  <c r="D3043" i="1"/>
  <c r="F3043" i="1" s="1"/>
  <c r="D3047" i="1"/>
  <c r="F3047" i="1" s="1"/>
  <c r="D3051" i="1"/>
  <c r="F3051" i="1" s="1"/>
  <c r="D3055" i="1"/>
  <c r="F3055" i="1" s="1"/>
  <c r="D3059" i="1"/>
  <c r="F3059" i="1" s="1"/>
  <c r="D3063" i="1"/>
  <c r="F3063" i="1" s="1"/>
  <c r="D3067" i="1"/>
  <c r="F3067" i="1" s="1"/>
  <c r="D3071" i="1"/>
  <c r="F3071" i="1" s="1"/>
  <c r="D3075" i="1"/>
  <c r="F3075" i="1" s="1"/>
  <c r="D3079" i="1"/>
  <c r="F3079" i="1" s="1"/>
  <c r="D3083" i="1"/>
  <c r="F3083" i="1" s="1"/>
  <c r="D3087" i="1"/>
  <c r="F3087" i="1" s="1"/>
  <c r="D3091" i="1"/>
  <c r="F3091" i="1" s="1"/>
  <c r="D3095" i="1"/>
  <c r="F3095" i="1" s="1"/>
  <c r="D3099" i="1"/>
  <c r="F3099" i="1" s="1"/>
  <c r="D3103" i="1"/>
  <c r="F3103" i="1" s="1"/>
  <c r="D3107" i="1"/>
  <c r="F3107" i="1" s="1"/>
  <c r="D3111" i="1"/>
  <c r="F3111" i="1" s="1"/>
  <c r="D3115" i="1"/>
  <c r="F3115" i="1" s="1"/>
  <c r="D3119" i="1"/>
  <c r="F3119" i="1" s="1"/>
  <c r="D3123" i="1"/>
  <c r="F3123" i="1" s="1"/>
  <c r="D3127" i="1"/>
  <c r="F3127" i="1" s="1"/>
  <c r="D3131" i="1"/>
  <c r="F3131" i="1" s="1"/>
  <c r="D3135" i="1"/>
  <c r="F3135" i="1" s="1"/>
  <c r="D3139" i="1"/>
  <c r="F3139" i="1" s="1"/>
  <c r="D3143" i="1"/>
  <c r="F3143" i="1" s="1"/>
  <c r="D3147" i="1"/>
  <c r="F3147" i="1" s="1"/>
  <c r="D3151" i="1"/>
  <c r="F3151" i="1" s="1"/>
  <c r="D3155" i="1"/>
  <c r="F3155" i="1" s="1"/>
  <c r="D3159" i="1"/>
  <c r="F3159" i="1" s="1"/>
  <c r="D3163" i="1"/>
  <c r="F3163" i="1" s="1"/>
  <c r="D3167" i="1"/>
  <c r="F3167" i="1" s="1"/>
  <c r="D3171" i="1"/>
  <c r="F3171" i="1" s="1"/>
  <c r="D3175" i="1"/>
  <c r="F3175" i="1" s="1"/>
  <c r="D3179" i="1"/>
  <c r="F3179" i="1" s="1"/>
  <c r="D3183" i="1"/>
  <c r="F3183" i="1" s="1"/>
  <c r="D3187" i="1"/>
  <c r="F3187" i="1" s="1"/>
  <c r="D3191" i="1"/>
  <c r="F3191" i="1" s="1"/>
  <c r="D3195" i="1"/>
  <c r="F3195" i="1" s="1"/>
  <c r="D3199" i="1"/>
  <c r="F3199" i="1" s="1"/>
  <c r="D3203" i="1"/>
  <c r="F3203" i="1" s="1"/>
  <c r="D3207" i="1"/>
  <c r="F3207" i="1" s="1"/>
  <c r="D3211" i="1"/>
  <c r="F3211" i="1" s="1"/>
  <c r="D3215" i="1"/>
  <c r="F3215" i="1" s="1"/>
  <c r="D3219" i="1"/>
  <c r="F3219" i="1" s="1"/>
  <c r="D3223" i="1"/>
  <c r="F3223" i="1" s="1"/>
  <c r="D3227" i="1"/>
  <c r="F3227" i="1" s="1"/>
  <c r="D3231" i="1"/>
  <c r="F3231" i="1" s="1"/>
  <c r="D3235" i="1"/>
  <c r="F3235" i="1" s="1"/>
  <c r="D3239" i="1"/>
  <c r="F3239" i="1" s="1"/>
  <c r="D3243" i="1"/>
  <c r="F3243" i="1" s="1"/>
  <c r="D3247" i="1"/>
  <c r="F3247" i="1" s="1"/>
  <c r="D3251" i="1"/>
  <c r="F3251" i="1" s="1"/>
  <c r="D3255" i="1"/>
  <c r="F3255" i="1" s="1"/>
  <c r="D3259" i="1"/>
  <c r="F3259" i="1" s="1"/>
  <c r="D3263" i="1"/>
  <c r="F3263" i="1" s="1"/>
  <c r="D3267" i="1"/>
  <c r="F3267" i="1" s="1"/>
  <c r="D3271" i="1"/>
  <c r="F3271" i="1" s="1"/>
  <c r="D3275" i="1"/>
  <c r="F3275" i="1" s="1"/>
  <c r="D3279" i="1"/>
  <c r="F3279" i="1" s="1"/>
  <c r="D3283" i="1"/>
  <c r="F3283" i="1" s="1"/>
  <c r="D3287" i="1"/>
  <c r="F3287" i="1" s="1"/>
  <c r="D3291" i="1"/>
  <c r="F3291" i="1" s="1"/>
  <c r="D3295" i="1"/>
  <c r="F3295" i="1" s="1"/>
  <c r="D3299" i="1"/>
  <c r="F3299" i="1" s="1"/>
  <c r="D3303" i="1"/>
  <c r="F3303" i="1" s="1"/>
  <c r="D3307" i="1"/>
  <c r="F3307" i="1" s="1"/>
  <c r="D3311" i="1"/>
  <c r="F3311" i="1" s="1"/>
  <c r="D3315" i="1"/>
  <c r="F3315" i="1" s="1"/>
  <c r="D3319" i="1"/>
  <c r="F3319" i="1" s="1"/>
  <c r="D3323" i="1"/>
  <c r="F3323" i="1" s="1"/>
  <c r="D3327" i="1"/>
  <c r="F3327" i="1" s="1"/>
  <c r="D3331" i="1"/>
  <c r="F3331" i="1" s="1"/>
  <c r="D3335" i="1"/>
  <c r="F3335" i="1" s="1"/>
  <c r="D3339" i="1"/>
  <c r="F3339" i="1" s="1"/>
  <c r="D3343" i="1"/>
  <c r="F3343" i="1" s="1"/>
  <c r="D3347" i="1"/>
  <c r="F3347" i="1" s="1"/>
  <c r="D3351" i="1"/>
  <c r="F3351" i="1" s="1"/>
  <c r="D3355" i="1"/>
  <c r="F3355" i="1" s="1"/>
  <c r="D3359" i="1"/>
  <c r="F3359" i="1" s="1"/>
  <c r="D3363" i="1"/>
  <c r="F3363" i="1" s="1"/>
  <c r="D3367" i="1"/>
  <c r="F3367" i="1" s="1"/>
  <c r="D3371" i="1"/>
  <c r="F3371" i="1" s="1"/>
  <c r="D3375" i="1"/>
  <c r="F3375" i="1" s="1"/>
  <c r="D3379" i="1"/>
  <c r="F3379" i="1" s="1"/>
  <c r="D4" i="1"/>
  <c r="F4" i="1" s="1"/>
  <c r="D8" i="1"/>
  <c r="F8" i="1" s="1"/>
  <c r="D12" i="1"/>
  <c r="F12" i="1" s="1"/>
  <c r="D16" i="1"/>
  <c r="F16" i="1" s="1"/>
  <c r="D20" i="1"/>
  <c r="F20" i="1" s="1"/>
  <c r="D24" i="1"/>
  <c r="F24" i="1" s="1"/>
  <c r="D28" i="1"/>
  <c r="F28" i="1" s="1"/>
  <c r="D32" i="1"/>
  <c r="F32" i="1" s="1"/>
  <c r="D36" i="1"/>
  <c r="F36" i="1" s="1"/>
  <c r="D40" i="1"/>
  <c r="F40" i="1" s="1"/>
  <c r="D44" i="1"/>
  <c r="F44" i="1" s="1"/>
  <c r="D48" i="1"/>
  <c r="F48" i="1" s="1"/>
  <c r="D52" i="1"/>
  <c r="F52" i="1" s="1"/>
  <c r="D56" i="1"/>
  <c r="F56" i="1" s="1"/>
  <c r="D60" i="1"/>
  <c r="F60" i="1" s="1"/>
  <c r="D64" i="1"/>
  <c r="F64" i="1" s="1"/>
  <c r="D68" i="1"/>
  <c r="F68" i="1" s="1"/>
  <c r="D72" i="1"/>
  <c r="F72" i="1" s="1"/>
  <c r="D76" i="1"/>
  <c r="F76" i="1" s="1"/>
  <c r="D80" i="1"/>
  <c r="F80" i="1" s="1"/>
  <c r="D84" i="1"/>
  <c r="F84" i="1" s="1"/>
  <c r="D88" i="1"/>
  <c r="F88" i="1" s="1"/>
  <c r="D92" i="1"/>
  <c r="F92" i="1" s="1"/>
  <c r="D96" i="1"/>
  <c r="F96" i="1" s="1"/>
  <c r="D100" i="1"/>
  <c r="F100" i="1" s="1"/>
  <c r="D104" i="1"/>
  <c r="F104" i="1" s="1"/>
  <c r="D108" i="1"/>
  <c r="F108" i="1" s="1"/>
  <c r="D112" i="1"/>
  <c r="F112" i="1" s="1"/>
  <c r="D116" i="1"/>
  <c r="F116" i="1" s="1"/>
  <c r="D120" i="1"/>
  <c r="F120" i="1" s="1"/>
  <c r="D124" i="1"/>
  <c r="F124" i="1" s="1"/>
  <c r="D128" i="1"/>
  <c r="F128" i="1" s="1"/>
  <c r="D132" i="1"/>
  <c r="F132" i="1" s="1"/>
  <c r="D136" i="1"/>
  <c r="F136" i="1" s="1"/>
  <c r="D140" i="1"/>
  <c r="F140" i="1" s="1"/>
  <c r="D144" i="1"/>
  <c r="F144" i="1" s="1"/>
  <c r="D148" i="1"/>
  <c r="F148" i="1" s="1"/>
  <c r="D152" i="1"/>
  <c r="F152" i="1" s="1"/>
  <c r="D156" i="1"/>
  <c r="F156" i="1" s="1"/>
  <c r="D160" i="1"/>
  <c r="F160" i="1" s="1"/>
  <c r="D164" i="1"/>
  <c r="F164" i="1" s="1"/>
  <c r="D168" i="1"/>
  <c r="F168" i="1" s="1"/>
  <c r="D172" i="1"/>
  <c r="F172" i="1" s="1"/>
  <c r="D176" i="1"/>
  <c r="F176" i="1" s="1"/>
  <c r="D180" i="1"/>
  <c r="F180" i="1" s="1"/>
  <c r="D184" i="1"/>
  <c r="F184" i="1" s="1"/>
  <c r="D188" i="1"/>
  <c r="F188" i="1" s="1"/>
  <c r="D192" i="1"/>
  <c r="F192" i="1" s="1"/>
  <c r="D196" i="1"/>
  <c r="F196" i="1" s="1"/>
  <c r="D200" i="1"/>
  <c r="F200" i="1" s="1"/>
  <c r="D204" i="1"/>
  <c r="F204" i="1" s="1"/>
  <c r="D208" i="1"/>
  <c r="F208" i="1" s="1"/>
  <c r="D212" i="1"/>
  <c r="F212" i="1" s="1"/>
  <c r="D216" i="1"/>
  <c r="F216" i="1" s="1"/>
  <c r="D220" i="1"/>
  <c r="F220" i="1" s="1"/>
  <c r="D224" i="1"/>
  <c r="F224" i="1" s="1"/>
  <c r="D228" i="1"/>
  <c r="F228" i="1" s="1"/>
  <c r="D232" i="1"/>
  <c r="F232" i="1" s="1"/>
  <c r="D236" i="1"/>
  <c r="F236" i="1" s="1"/>
  <c r="D240" i="1"/>
  <c r="F240" i="1" s="1"/>
  <c r="D244" i="1"/>
  <c r="F244" i="1" s="1"/>
  <c r="D248" i="1"/>
  <c r="F248" i="1" s="1"/>
  <c r="D252" i="1"/>
  <c r="F252" i="1" s="1"/>
  <c r="D256" i="1"/>
  <c r="F256" i="1" s="1"/>
  <c r="D260" i="1"/>
  <c r="F260" i="1" s="1"/>
  <c r="D264" i="1"/>
  <c r="F264" i="1" s="1"/>
  <c r="D268" i="1"/>
  <c r="F268" i="1" s="1"/>
  <c r="D272" i="1"/>
  <c r="F272" i="1" s="1"/>
  <c r="D276" i="1"/>
  <c r="F276" i="1" s="1"/>
  <c r="D280" i="1"/>
  <c r="F280" i="1" s="1"/>
  <c r="D284" i="1"/>
  <c r="F284" i="1" s="1"/>
  <c r="D288" i="1"/>
  <c r="F288" i="1" s="1"/>
  <c r="D292" i="1"/>
  <c r="F292" i="1" s="1"/>
  <c r="D296" i="1"/>
  <c r="F296" i="1" s="1"/>
  <c r="D300" i="1"/>
  <c r="F300" i="1" s="1"/>
  <c r="D304" i="1"/>
  <c r="F304" i="1" s="1"/>
  <c r="D308" i="1"/>
  <c r="F308" i="1" s="1"/>
  <c r="D312" i="1"/>
  <c r="F312" i="1" s="1"/>
  <c r="D316" i="1"/>
  <c r="F316" i="1" s="1"/>
  <c r="D320" i="1"/>
  <c r="F320" i="1" s="1"/>
  <c r="D324" i="1"/>
  <c r="F324" i="1" s="1"/>
  <c r="D328" i="1"/>
  <c r="F328" i="1" s="1"/>
  <c r="D332" i="1"/>
  <c r="F332" i="1" s="1"/>
  <c r="D336" i="1"/>
  <c r="F336" i="1" s="1"/>
  <c r="D340" i="1"/>
  <c r="F340" i="1" s="1"/>
  <c r="D344" i="1"/>
  <c r="F344" i="1" s="1"/>
  <c r="D348" i="1"/>
  <c r="F348" i="1" s="1"/>
  <c r="D352" i="1"/>
  <c r="F352" i="1" s="1"/>
  <c r="D356" i="1"/>
  <c r="F356" i="1" s="1"/>
  <c r="D360" i="1"/>
  <c r="F360" i="1" s="1"/>
  <c r="D364" i="1"/>
  <c r="F364" i="1" s="1"/>
  <c r="D368" i="1"/>
  <c r="F368" i="1" s="1"/>
  <c r="D372" i="1"/>
  <c r="F372" i="1" s="1"/>
  <c r="D376" i="1"/>
  <c r="F376" i="1" s="1"/>
  <c r="D380" i="1"/>
  <c r="F380" i="1" s="1"/>
  <c r="D384" i="1"/>
  <c r="F384" i="1" s="1"/>
  <c r="D388" i="1"/>
  <c r="F388" i="1" s="1"/>
  <c r="D392" i="1"/>
  <c r="F392" i="1" s="1"/>
  <c r="D396" i="1"/>
  <c r="F396" i="1" s="1"/>
  <c r="D400" i="1"/>
  <c r="F400" i="1" s="1"/>
  <c r="D404" i="1"/>
  <c r="F404" i="1" s="1"/>
  <c r="D408" i="1"/>
  <c r="F408" i="1" s="1"/>
  <c r="D412" i="1"/>
  <c r="F412" i="1" s="1"/>
  <c r="D416" i="1"/>
  <c r="F416" i="1" s="1"/>
  <c r="D420" i="1"/>
  <c r="F420" i="1" s="1"/>
  <c r="D424" i="1"/>
  <c r="F424" i="1" s="1"/>
  <c r="D428" i="1"/>
  <c r="F428" i="1" s="1"/>
  <c r="D432" i="1"/>
  <c r="F432" i="1" s="1"/>
  <c r="D436" i="1"/>
  <c r="F436" i="1" s="1"/>
  <c r="D440" i="1"/>
  <c r="F440" i="1" s="1"/>
  <c r="D444" i="1"/>
  <c r="F444" i="1" s="1"/>
  <c r="D448" i="1"/>
  <c r="F448" i="1" s="1"/>
  <c r="D452" i="1"/>
  <c r="F452" i="1" s="1"/>
  <c r="D456" i="1"/>
  <c r="F456" i="1" s="1"/>
  <c r="D460" i="1"/>
  <c r="F460" i="1" s="1"/>
  <c r="D464" i="1"/>
  <c r="F464" i="1" s="1"/>
  <c r="D468" i="1"/>
  <c r="F468" i="1" s="1"/>
  <c r="D472" i="1"/>
  <c r="F472" i="1" s="1"/>
  <c r="D476" i="1"/>
  <c r="F476" i="1" s="1"/>
  <c r="D480" i="1"/>
  <c r="F480" i="1" s="1"/>
  <c r="D484" i="1"/>
  <c r="F484" i="1" s="1"/>
  <c r="D488" i="1"/>
  <c r="F488" i="1" s="1"/>
  <c r="D492" i="1"/>
  <c r="F492" i="1" s="1"/>
  <c r="D496" i="1"/>
  <c r="F496" i="1" s="1"/>
  <c r="D500" i="1"/>
  <c r="F500" i="1" s="1"/>
  <c r="D504" i="1"/>
  <c r="F504" i="1" s="1"/>
  <c r="D508" i="1"/>
  <c r="F508" i="1" s="1"/>
  <c r="D512" i="1"/>
  <c r="F512" i="1" s="1"/>
  <c r="D516" i="1"/>
  <c r="F516" i="1" s="1"/>
  <c r="D520" i="1"/>
  <c r="F520" i="1" s="1"/>
  <c r="D524" i="1"/>
  <c r="F524" i="1" s="1"/>
  <c r="D528" i="1"/>
  <c r="F528" i="1" s="1"/>
  <c r="D532" i="1"/>
  <c r="F532" i="1" s="1"/>
  <c r="D536" i="1"/>
  <c r="F536" i="1" s="1"/>
  <c r="D540" i="1"/>
  <c r="F540" i="1" s="1"/>
  <c r="D544" i="1"/>
  <c r="F544" i="1" s="1"/>
  <c r="D548" i="1"/>
  <c r="F548" i="1" s="1"/>
  <c r="D552" i="1"/>
  <c r="F552" i="1" s="1"/>
  <c r="D556" i="1"/>
  <c r="F556" i="1" s="1"/>
  <c r="D560" i="1"/>
  <c r="F560" i="1" s="1"/>
  <c r="D564" i="1"/>
  <c r="F564" i="1" s="1"/>
  <c r="D568" i="1"/>
  <c r="F568" i="1" s="1"/>
  <c r="D572" i="1"/>
  <c r="F572" i="1" s="1"/>
  <c r="D576" i="1"/>
  <c r="F576" i="1" s="1"/>
  <c r="D580" i="1"/>
  <c r="F580" i="1" s="1"/>
  <c r="D584" i="1"/>
  <c r="F584" i="1" s="1"/>
  <c r="D588" i="1"/>
  <c r="F588" i="1" s="1"/>
  <c r="D592" i="1"/>
  <c r="F592" i="1" s="1"/>
  <c r="D596" i="1"/>
  <c r="F596" i="1" s="1"/>
  <c r="D600" i="1"/>
  <c r="F600" i="1" s="1"/>
  <c r="D604" i="1"/>
  <c r="F604" i="1" s="1"/>
  <c r="D608" i="1"/>
  <c r="F608" i="1" s="1"/>
  <c r="D612" i="1"/>
  <c r="F612" i="1" s="1"/>
  <c r="D616" i="1"/>
  <c r="F616" i="1" s="1"/>
  <c r="D620" i="1"/>
  <c r="F620" i="1" s="1"/>
  <c r="D624" i="1"/>
  <c r="F624" i="1" s="1"/>
  <c r="D628" i="1"/>
  <c r="F628" i="1" s="1"/>
  <c r="D632" i="1"/>
  <c r="F632" i="1" s="1"/>
  <c r="D636" i="1"/>
  <c r="F636" i="1" s="1"/>
  <c r="D640" i="1"/>
  <c r="F640" i="1" s="1"/>
  <c r="D644" i="1"/>
  <c r="F644" i="1" s="1"/>
  <c r="D648" i="1"/>
  <c r="F648" i="1" s="1"/>
  <c r="D652" i="1"/>
  <c r="F652" i="1" s="1"/>
  <c r="D656" i="1"/>
  <c r="F656" i="1" s="1"/>
  <c r="D660" i="1"/>
  <c r="F660" i="1" s="1"/>
  <c r="D664" i="1"/>
  <c r="F664" i="1" s="1"/>
  <c r="D668" i="1"/>
  <c r="F668" i="1" s="1"/>
  <c r="D672" i="1"/>
  <c r="F672" i="1" s="1"/>
  <c r="D676" i="1"/>
  <c r="F676" i="1" s="1"/>
  <c r="D680" i="1"/>
  <c r="F680" i="1" s="1"/>
  <c r="D684" i="1"/>
  <c r="F684" i="1" s="1"/>
  <c r="D688" i="1"/>
  <c r="F688" i="1" s="1"/>
  <c r="D692" i="1"/>
  <c r="F692" i="1" s="1"/>
  <c r="D696" i="1"/>
  <c r="F696" i="1" s="1"/>
  <c r="D700" i="1"/>
  <c r="F700" i="1" s="1"/>
  <c r="D704" i="1"/>
  <c r="F704" i="1" s="1"/>
  <c r="D708" i="1"/>
  <c r="F708" i="1" s="1"/>
  <c r="D712" i="1"/>
  <c r="F712" i="1" s="1"/>
  <c r="D716" i="1"/>
  <c r="F716" i="1" s="1"/>
  <c r="D720" i="1"/>
  <c r="F720" i="1" s="1"/>
  <c r="D724" i="1"/>
  <c r="F724" i="1" s="1"/>
  <c r="D728" i="1"/>
  <c r="F728" i="1" s="1"/>
  <c r="D732" i="1"/>
  <c r="F732" i="1" s="1"/>
  <c r="D736" i="1"/>
  <c r="F736" i="1" s="1"/>
  <c r="D740" i="1"/>
  <c r="F740" i="1" s="1"/>
  <c r="D744" i="1"/>
  <c r="F744" i="1" s="1"/>
  <c r="D748" i="1"/>
  <c r="F748" i="1" s="1"/>
  <c r="D752" i="1"/>
  <c r="F752" i="1" s="1"/>
  <c r="D756" i="1"/>
  <c r="F756" i="1" s="1"/>
  <c r="D760" i="1"/>
  <c r="F760" i="1" s="1"/>
  <c r="D764" i="1"/>
  <c r="F764" i="1" s="1"/>
  <c r="D768" i="1"/>
  <c r="F768" i="1" s="1"/>
  <c r="D772" i="1"/>
  <c r="F772" i="1" s="1"/>
  <c r="D776" i="1"/>
  <c r="F776" i="1" s="1"/>
  <c r="D780" i="1"/>
  <c r="F780" i="1" s="1"/>
  <c r="D784" i="1"/>
  <c r="F784" i="1" s="1"/>
  <c r="D788" i="1"/>
  <c r="F788" i="1" s="1"/>
  <c r="D792" i="1"/>
  <c r="F792" i="1" s="1"/>
  <c r="D796" i="1"/>
  <c r="F796" i="1" s="1"/>
  <c r="D800" i="1"/>
  <c r="F800" i="1" s="1"/>
  <c r="D804" i="1"/>
  <c r="F804" i="1" s="1"/>
  <c r="D808" i="1"/>
  <c r="F808" i="1" s="1"/>
  <c r="D812" i="1"/>
  <c r="F812" i="1" s="1"/>
  <c r="D816" i="1"/>
  <c r="F816" i="1" s="1"/>
  <c r="D820" i="1"/>
  <c r="F820" i="1" s="1"/>
  <c r="D824" i="1"/>
  <c r="F824" i="1" s="1"/>
  <c r="D828" i="1"/>
  <c r="F828" i="1" s="1"/>
  <c r="D832" i="1"/>
  <c r="F832" i="1" s="1"/>
  <c r="D836" i="1"/>
  <c r="F836" i="1" s="1"/>
  <c r="D840" i="1"/>
  <c r="F840" i="1" s="1"/>
  <c r="D844" i="1"/>
  <c r="F844" i="1" s="1"/>
  <c r="D848" i="1"/>
  <c r="F848" i="1" s="1"/>
  <c r="D852" i="1"/>
  <c r="F852" i="1" s="1"/>
  <c r="D856" i="1"/>
  <c r="F856" i="1" s="1"/>
  <c r="D860" i="1"/>
  <c r="F860" i="1" s="1"/>
  <c r="D864" i="1"/>
  <c r="F864" i="1" s="1"/>
  <c r="D868" i="1"/>
  <c r="F868" i="1" s="1"/>
  <c r="D872" i="1"/>
  <c r="F872" i="1" s="1"/>
  <c r="D876" i="1"/>
  <c r="F876" i="1" s="1"/>
  <c r="D880" i="1"/>
  <c r="F880" i="1" s="1"/>
  <c r="D884" i="1"/>
  <c r="F884" i="1" s="1"/>
  <c r="D888" i="1"/>
  <c r="F888" i="1" s="1"/>
  <c r="D892" i="1"/>
  <c r="F892" i="1" s="1"/>
  <c r="D896" i="1"/>
  <c r="F896" i="1" s="1"/>
  <c r="D900" i="1"/>
  <c r="F900" i="1" s="1"/>
  <c r="D904" i="1"/>
  <c r="F904" i="1" s="1"/>
  <c r="D908" i="1"/>
  <c r="F908" i="1" s="1"/>
  <c r="D912" i="1"/>
  <c r="F912" i="1" s="1"/>
  <c r="D916" i="1"/>
  <c r="F916" i="1" s="1"/>
  <c r="D920" i="1"/>
  <c r="F920" i="1" s="1"/>
  <c r="D924" i="1"/>
  <c r="F924" i="1" s="1"/>
  <c r="D928" i="1"/>
  <c r="F928" i="1" s="1"/>
  <c r="D932" i="1"/>
  <c r="F932" i="1" s="1"/>
  <c r="D936" i="1"/>
  <c r="F936" i="1" s="1"/>
  <c r="D940" i="1"/>
  <c r="F940" i="1" s="1"/>
  <c r="D944" i="1"/>
  <c r="F944" i="1" s="1"/>
  <c r="D948" i="1"/>
  <c r="F948" i="1" s="1"/>
  <c r="D952" i="1"/>
  <c r="F952" i="1" s="1"/>
  <c r="D956" i="1"/>
  <c r="F956" i="1" s="1"/>
  <c r="D960" i="1"/>
  <c r="F960" i="1" s="1"/>
  <c r="D964" i="1"/>
  <c r="F964" i="1" s="1"/>
  <c r="D968" i="1"/>
  <c r="F968" i="1" s="1"/>
  <c r="D972" i="1"/>
  <c r="F972" i="1" s="1"/>
  <c r="D976" i="1"/>
  <c r="F976" i="1" s="1"/>
  <c r="D980" i="1"/>
  <c r="F980" i="1" s="1"/>
  <c r="D984" i="1"/>
  <c r="F984" i="1" s="1"/>
  <c r="D988" i="1"/>
  <c r="F988" i="1" s="1"/>
  <c r="D992" i="1"/>
  <c r="F992" i="1" s="1"/>
  <c r="D996" i="1"/>
  <c r="F996" i="1" s="1"/>
  <c r="D1000" i="1"/>
  <c r="F1000" i="1" s="1"/>
  <c r="D1004" i="1"/>
  <c r="F1004" i="1" s="1"/>
  <c r="D1008" i="1"/>
  <c r="F1008" i="1" s="1"/>
  <c r="D1012" i="1"/>
  <c r="F1012" i="1" s="1"/>
  <c r="D1016" i="1"/>
  <c r="F1016" i="1" s="1"/>
  <c r="D1020" i="1"/>
  <c r="F1020" i="1" s="1"/>
  <c r="D1024" i="1"/>
  <c r="F1024" i="1" s="1"/>
  <c r="D1028" i="1"/>
  <c r="F1028" i="1" s="1"/>
  <c r="D1032" i="1"/>
  <c r="F1032" i="1" s="1"/>
  <c r="D1036" i="1"/>
  <c r="F1036" i="1" s="1"/>
  <c r="D1040" i="1"/>
  <c r="F1040" i="1" s="1"/>
  <c r="D1044" i="1"/>
  <c r="F1044" i="1" s="1"/>
  <c r="D1048" i="1"/>
  <c r="F1048" i="1" s="1"/>
  <c r="D1052" i="1"/>
  <c r="F1052" i="1" s="1"/>
  <c r="D1056" i="1"/>
  <c r="F1056" i="1" s="1"/>
  <c r="D1060" i="1"/>
  <c r="F1060" i="1" s="1"/>
  <c r="D1064" i="1"/>
  <c r="F1064" i="1" s="1"/>
  <c r="D1068" i="1"/>
  <c r="F1068" i="1" s="1"/>
  <c r="D1072" i="1"/>
  <c r="F1072" i="1" s="1"/>
  <c r="D1076" i="1"/>
  <c r="F1076" i="1" s="1"/>
  <c r="D1080" i="1"/>
  <c r="F1080" i="1" s="1"/>
  <c r="D1084" i="1"/>
  <c r="F1084" i="1" s="1"/>
  <c r="D1088" i="1"/>
  <c r="F1088" i="1" s="1"/>
  <c r="D1092" i="1"/>
  <c r="F1092" i="1" s="1"/>
  <c r="D1096" i="1"/>
  <c r="F1096" i="1" s="1"/>
  <c r="D1100" i="1"/>
  <c r="F1100" i="1" s="1"/>
  <c r="D1104" i="1"/>
  <c r="F1104" i="1" s="1"/>
  <c r="D1108" i="1"/>
  <c r="F1108" i="1" s="1"/>
  <c r="D1112" i="1"/>
  <c r="F1112" i="1" s="1"/>
  <c r="D1116" i="1"/>
  <c r="F1116" i="1" s="1"/>
  <c r="D1120" i="1"/>
  <c r="F1120" i="1" s="1"/>
  <c r="D1124" i="1"/>
  <c r="F1124" i="1" s="1"/>
  <c r="D1128" i="1"/>
  <c r="F1128" i="1" s="1"/>
  <c r="D1132" i="1"/>
  <c r="F1132" i="1" s="1"/>
  <c r="D1136" i="1"/>
  <c r="F1136" i="1" s="1"/>
  <c r="D1140" i="1"/>
  <c r="F1140" i="1" s="1"/>
  <c r="D1144" i="1"/>
  <c r="F1144" i="1" s="1"/>
  <c r="D1148" i="1"/>
  <c r="F1148" i="1" s="1"/>
  <c r="D1152" i="1"/>
  <c r="F1152" i="1" s="1"/>
  <c r="D1156" i="1"/>
  <c r="F1156" i="1" s="1"/>
  <c r="D1160" i="1"/>
  <c r="F1160" i="1" s="1"/>
  <c r="D1164" i="1"/>
  <c r="F1164" i="1" s="1"/>
  <c r="D1168" i="1"/>
  <c r="F1168" i="1" s="1"/>
  <c r="D1172" i="1"/>
  <c r="F1172" i="1" s="1"/>
  <c r="D1176" i="1"/>
  <c r="F1176" i="1" s="1"/>
  <c r="D1180" i="1"/>
  <c r="F1180" i="1" s="1"/>
  <c r="D1184" i="1"/>
  <c r="F1184" i="1" s="1"/>
  <c r="D1188" i="1"/>
  <c r="F1188" i="1" s="1"/>
  <c r="D1192" i="1"/>
  <c r="F1192" i="1" s="1"/>
  <c r="D1196" i="1"/>
  <c r="F1196" i="1" s="1"/>
  <c r="D1200" i="1"/>
  <c r="F1200" i="1" s="1"/>
  <c r="D1204" i="1"/>
  <c r="F1204" i="1" s="1"/>
  <c r="D1208" i="1"/>
  <c r="F1208" i="1" s="1"/>
  <c r="D1212" i="1"/>
  <c r="F1212" i="1" s="1"/>
  <c r="D1216" i="1"/>
  <c r="F1216" i="1" s="1"/>
  <c r="D1220" i="1"/>
  <c r="D1224" i="1"/>
  <c r="F1224" i="1" s="1"/>
  <c r="D1228" i="1"/>
  <c r="F1228" i="1" s="1"/>
  <c r="D1232" i="1"/>
  <c r="F1232" i="1" s="1"/>
  <c r="D1236" i="1"/>
  <c r="F1236" i="1" s="1"/>
  <c r="D1240" i="1"/>
  <c r="F1240" i="1" s="1"/>
  <c r="D1244" i="1"/>
  <c r="F1244" i="1" s="1"/>
  <c r="D1248" i="1"/>
  <c r="F1248" i="1" s="1"/>
  <c r="D1252" i="1"/>
  <c r="F1252" i="1" s="1"/>
  <c r="D1256" i="1"/>
  <c r="F1256" i="1" s="1"/>
  <c r="D1260" i="1"/>
  <c r="F1260" i="1" s="1"/>
  <c r="D1264" i="1"/>
  <c r="F1264" i="1" s="1"/>
  <c r="D1268" i="1"/>
  <c r="F1268" i="1" s="1"/>
  <c r="D1272" i="1"/>
  <c r="F1272" i="1" s="1"/>
  <c r="D1276" i="1"/>
  <c r="F1276" i="1" s="1"/>
  <c r="D1280" i="1"/>
  <c r="F1280" i="1" s="1"/>
  <c r="D1284" i="1"/>
  <c r="F1284" i="1" s="1"/>
  <c r="D1288" i="1"/>
  <c r="F1288" i="1" s="1"/>
  <c r="D1292" i="1"/>
  <c r="F1292" i="1" s="1"/>
  <c r="D1296" i="1"/>
  <c r="F1296" i="1" s="1"/>
  <c r="D1300" i="1"/>
  <c r="F1300" i="1" s="1"/>
  <c r="D1304" i="1"/>
  <c r="F1304" i="1" s="1"/>
  <c r="D1308" i="1"/>
  <c r="F1308" i="1" s="1"/>
  <c r="D1312" i="1"/>
  <c r="F1312" i="1" s="1"/>
  <c r="D1316" i="1"/>
  <c r="F1316" i="1" s="1"/>
  <c r="D1320" i="1"/>
  <c r="F1320" i="1" s="1"/>
  <c r="D1324" i="1"/>
  <c r="F1324" i="1" s="1"/>
  <c r="D1328" i="1"/>
  <c r="F1328" i="1" s="1"/>
  <c r="D1332" i="1"/>
  <c r="F1332" i="1" s="1"/>
  <c r="D1336" i="1"/>
  <c r="F1336" i="1" s="1"/>
  <c r="D1340" i="1"/>
  <c r="F1340" i="1" s="1"/>
  <c r="D1344" i="1"/>
  <c r="F1344" i="1" s="1"/>
  <c r="D1348" i="1"/>
  <c r="F1348" i="1" s="1"/>
  <c r="D1352" i="1"/>
  <c r="F1352" i="1" s="1"/>
  <c r="D1356" i="1"/>
  <c r="F1356" i="1" s="1"/>
  <c r="D1360" i="1"/>
  <c r="F1360" i="1" s="1"/>
  <c r="D1364" i="1"/>
  <c r="F1364" i="1" s="1"/>
  <c r="D1368" i="1"/>
  <c r="F1368" i="1" s="1"/>
  <c r="D1372" i="1"/>
  <c r="F1372" i="1" s="1"/>
  <c r="D1376" i="1"/>
  <c r="F1376" i="1" s="1"/>
  <c r="D1380" i="1"/>
  <c r="F1380" i="1" s="1"/>
  <c r="D1384" i="1"/>
  <c r="F1384" i="1" s="1"/>
  <c r="D1388" i="1"/>
  <c r="F1388" i="1" s="1"/>
  <c r="D1392" i="1"/>
  <c r="F1392" i="1" s="1"/>
  <c r="D1396" i="1"/>
  <c r="F1396" i="1" s="1"/>
  <c r="D1400" i="1"/>
  <c r="F1400" i="1" s="1"/>
  <c r="D1404" i="1"/>
  <c r="F1404" i="1" s="1"/>
  <c r="D1408" i="1"/>
  <c r="F1408" i="1" s="1"/>
  <c r="D1412" i="1"/>
  <c r="F1412" i="1" s="1"/>
  <c r="D1416" i="1"/>
  <c r="F1416" i="1" s="1"/>
  <c r="D1420" i="1"/>
  <c r="F1420" i="1" s="1"/>
  <c r="D1424" i="1"/>
  <c r="F1424" i="1" s="1"/>
  <c r="D1428" i="1"/>
  <c r="F1428" i="1" s="1"/>
  <c r="D1432" i="1"/>
  <c r="F1432" i="1" s="1"/>
  <c r="D1436" i="1"/>
  <c r="F1436" i="1" s="1"/>
  <c r="D1440" i="1"/>
  <c r="F1440" i="1" s="1"/>
  <c r="D1444" i="1"/>
  <c r="F1444" i="1" s="1"/>
  <c r="D1448" i="1"/>
  <c r="D1452" i="1"/>
  <c r="F1452" i="1" s="1"/>
  <c r="D1456" i="1"/>
  <c r="F1456" i="1" s="1"/>
  <c r="D1460" i="1"/>
  <c r="F1460" i="1" s="1"/>
  <c r="D1464" i="1"/>
  <c r="F1464" i="1" s="1"/>
  <c r="D1468" i="1"/>
  <c r="F1468" i="1" s="1"/>
  <c r="D1472" i="1"/>
  <c r="F1472" i="1" s="1"/>
  <c r="D1476" i="1"/>
  <c r="F1476" i="1" s="1"/>
  <c r="D1480" i="1"/>
  <c r="F1480" i="1" s="1"/>
  <c r="D1484" i="1"/>
  <c r="F1484" i="1" s="1"/>
  <c r="D1488" i="1"/>
  <c r="F1488" i="1" s="1"/>
  <c r="D1492" i="1"/>
  <c r="F1492" i="1" s="1"/>
  <c r="D1496" i="1"/>
  <c r="F1496" i="1" s="1"/>
  <c r="D1500" i="1"/>
  <c r="F1500" i="1" s="1"/>
  <c r="D1504" i="1"/>
  <c r="F1504" i="1" s="1"/>
  <c r="D1508" i="1"/>
  <c r="F1508" i="1" s="1"/>
  <c r="D1512" i="1"/>
  <c r="F1512" i="1" s="1"/>
  <c r="D1516" i="1"/>
  <c r="F1516" i="1" s="1"/>
  <c r="D1520" i="1"/>
  <c r="F1520" i="1" s="1"/>
  <c r="D1524" i="1"/>
  <c r="F1524" i="1" s="1"/>
  <c r="D1528" i="1"/>
  <c r="F1528" i="1" s="1"/>
  <c r="D1532" i="1"/>
  <c r="F1532" i="1" s="1"/>
  <c r="D1536" i="1"/>
  <c r="F1536" i="1" s="1"/>
  <c r="D1540" i="1"/>
  <c r="F1540" i="1" s="1"/>
  <c r="D1544" i="1"/>
  <c r="F1544" i="1" s="1"/>
  <c r="D1548" i="1"/>
  <c r="F1548" i="1" s="1"/>
  <c r="D1552" i="1"/>
  <c r="F1552" i="1" s="1"/>
  <c r="D1556" i="1"/>
  <c r="F1556" i="1" s="1"/>
  <c r="D1560" i="1"/>
  <c r="F1560" i="1" s="1"/>
  <c r="D1564" i="1"/>
  <c r="F1564" i="1" s="1"/>
  <c r="D1568" i="1"/>
  <c r="F1568" i="1" s="1"/>
  <c r="D1572" i="1"/>
  <c r="F1572" i="1" s="1"/>
  <c r="D1576" i="1"/>
  <c r="F1576" i="1" s="1"/>
  <c r="D1580" i="1"/>
  <c r="F1580" i="1" s="1"/>
  <c r="D1584" i="1"/>
  <c r="F1584" i="1" s="1"/>
  <c r="D1588" i="1"/>
  <c r="F1588" i="1" s="1"/>
  <c r="D1592" i="1"/>
  <c r="F1592" i="1" s="1"/>
  <c r="D1596" i="1"/>
  <c r="F1596" i="1" s="1"/>
  <c r="D1600" i="1"/>
  <c r="F1600" i="1" s="1"/>
  <c r="D1604" i="1"/>
  <c r="F1604" i="1" s="1"/>
  <c r="D1608" i="1"/>
  <c r="F1608" i="1" s="1"/>
  <c r="D1612" i="1"/>
  <c r="F1612" i="1" s="1"/>
  <c r="D1616" i="1"/>
  <c r="F1616" i="1" s="1"/>
  <c r="D1620" i="1"/>
  <c r="F1620" i="1" s="1"/>
  <c r="D1624" i="1"/>
  <c r="F1624" i="1" s="1"/>
  <c r="D1628" i="1"/>
  <c r="F1628" i="1" s="1"/>
  <c r="D1632" i="1"/>
  <c r="F1632" i="1" s="1"/>
  <c r="D1636" i="1"/>
  <c r="F1636" i="1" s="1"/>
  <c r="D1640" i="1"/>
  <c r="F1640" i="1" s="1"/>
  <c r="D1644" i="1"/>
  <c r="F1644" i="1" s="1"/>
  <c r="D1648" i="1"/>
  <c r="F1648" i="1" s="1"/>
  <c r="D1652" i="1"/>
  <c r="F1652" i="1" s="1"/>
  <c r="D1656" i="1"/>
  <c r="F1656" i="1" s="1"/>
  <c r="D1660" i="1"/>
  <c r="F1660" i="1" s="1"/>
  <c r="D1664" i="1"/>
  <c r="F1664" i="1" s="1"/>
  <c r="D1668" i="1"/>
  <c r="F1668" i="1" s="1"/>
  <c r="D1672" i="1"/>
  <c r="F1672" i="1" s="1"/>
  <c r="D1676" i="1"/>
  <c r="F1676" i="1" s="1"/>
  <c r="D1680" i="1"/>
  <c r="F1680" i="1" s="1"/>
  <c r="D1684" i="1"/>
  <c r="F1684" i="1" s="1"/>
  <c r="D1688" i="1"/>
  <c r="F1688" i="1" s="1"/>
  <c r="D1692" i="1"/>
  <c r="F1692" i="1" s="1"/>
  <c r="D1696" i="1"/>
  <c r="F1696" i="1" s="1"/>
  <c r="D1700" i="1"/>
  <c r="F1700" i="1" s="1"/>
  <c r="D1704" i="1"/>
  <c r="F1704" i="1" s="1"/>
  <c r="D1708" i="1"/>
  <c r="F1708" i="1" s="1"/>
  <c r="D1712" i="1"/>
  <c r="F1712" i="1" s="1"/>
  <c r="D1716" i="1"/>
  <c r="F1716" i="1" s="1"/>
  <c r="D1720" i="1"/>
  <c r="F1720" i="1" s="1"/>
  <c r="D1724" i="1"/>
  <c r="F1724" i="1" s="1"/>
  <c r="D1728" i="1"/>
  <c r="F1728" i="1" s="1"/>
  <c r="D1732" i="1"/>
  <c r="F1732" i="1" s="1"/>
  <c r="D1736" i="1"/>
  <c r="F1736" i="1" s="1"/>
  <c r="D1740" i="1"/>
  <c r="F1740" i="1" s="1"/>
  <c r="D1744" i="1"/>
  <c r="F1744" i="1" s="1"/>
  <c r="D1748" i="1"/>
  <c r="F1748" i="1" s="1"/>
  <c r="D1752" i="1"/>
  <c r="F1752" i="1" s="1"/>
  <c r="D1756" i="1"/>
  <c r="F1756" i="1" s="1"/>
  <c r="D1760" i="1"/>
  <c r="F1760" i="1" s="1"/>
  <c r="D1764" i="1"/>
  <c r="F1764" i="1" s="1"/>
  <c r="D1768" i="1"/>
  <c r="F1768" i="1" s="1"/>
  <c r="D1772" i="1"/>
  <c r="F1772" i="1" s="1"/>
  <c r="D1776" i="1"/>
  <c r="F1776" i="1" s="1"/>
  <c r="D1780" i="1"/>
  <c r="F1780" i="1" s="1"/>
  <c r="D1784" i="1"/>
  <c r="F1784" i="1" s="1"/>
  <c r="D1788" i="1"/>
  <c r="F1788" i="1" s="1"/>
  <c r="D1792" i="1"/>
  <c r="F1792" i="1" s="1"/>
  <c r="D1796" i="1"/>
  <c r="F1796" i="1" s="1"/>
  <c r="D1800" i="1"/>
  <c r="F1800" i="1" s="1"/>
  <c r="D1804" i="1"/>
  <c r="F1804" i="1" s="1"/>
  <c r="D1808" i="1"/>
  <c r="F1808" i="1" s="1"/>
  <c r="D1812" i="1"/>
  <c r="F1812" i="1" s="1"/>
  <c r="D1816" i="1"/>
  <c r="F1816" i="1" s="1"/>
  <c r="D1820" i="1"/>
  <c r="F1820" i="1" s="1"/>
  <c r="D1824" i="1"/>
  <c r="F1824" i="1" s="1"/>
  <c r="D1828" i="1"/>
  <c r="F1828" i="1" s="1"/>
  <c r="D1832" i="1"/>
  <c r="F1832" i="1" s="1"/>
  <c r="D1836" i="1"/>
  <c r="F1836" i="1" s="1"/>
  <c r="D1840" i="1"/>
  <c r="F1840" i="1" s="1"/>
  <c r="D1844" i="1"/>
  <c r="F1844" i="1" s="1"/>
  <c r="D1848" i="1"/>
  <c r="F1848" i="1" s="1"/>
  <c r="D1852" i="1"/>
  <c r="F1852" i="1" s="1"/>
  <c r="D1856" i="1"/>
  <c r="F1856" i="1" s="1"/>
  <c r="D1860" i="1"/>
  <c r="F1860" i="1" s="1"/>
  <c r="D1864" i="1"/>
  <c r="F1864" i="1" s="1"/>
  <c r="D1868" i="1"/>
  <c r="F1868" i="1" s="1"/>
  <c r="D1872" i="1"/>
  <c r="F1872" i="1" s="1"/>
  <c r="D1876" i="1"/>
  <c r="F1876" i="1" s="1"/>
  <c r="D1880" i="1"/>
  <c r="F1880" i="1" s="1"/>
  <c r="D1884" i="1"/>
  <c r="F1884" i="1" s="1"/>
  <c r="D1888" i="1"/>
  <c r="F1888" i="1" s="1"/>
  <c r="D1892" i="1"/>
  <c r="F1892" i="1" s="1"/>
  <c r="D1896" i="1"/>
  <c r="F1896" i="1" s="1"/>
  <c r="D1900" i="1"/>
  <c r="F1900" i="1" s="1"/>
  <c r="D1904" i="1"/>
  <c r="F1904" i="1" s="1"/>
  <c r="D1908" i="1"/>
  <c r="F1908" i="1" s="1"/>
  <c r="D1912" i="1"/>
  <c r="F1912" i="1" s="1"/>
  <c r="D1916" i="1"/>
  <c r="F1916" i="1" s="1"/>
  <c r="D1920" i="1"/>
  <c r="F1920" i="1" s="1"/>
  <c r="D1924" i="1"/>
  <c r="F1924" i="1" s="1"/>
  <c r="D1928" i="1"/>
  <c r="F1928" i="1" s="1"/>
  <c r="D1932" i="1"/>
  <c r="F1932" i="1" s="1"/>
  <c r="D1936" i="1"/>
  <c r="F1936" i="1" s="1"/>
  <c r="D1940" i="1"/>
  <c r="F1940" i="1" s="1"/>
  <c r="D1944" i="1"/>
  <c r="F1944" i="1" s="1"/>
  <c r="D1948" i="1"/>
  <c r="F1948" i="1" s="1"/>
  <c r="D1952" i="1"/>
  <c r="F1952" i="1" s="1"/>
  <c r="D1956" i="1"/>
  <c r="F1956" i="1" s="1"/>
  <c r="D1960" i="1"/>
  <c r="F1960" i="1" s="1"/>
  <c r="D1964" i="1"/>
  <c r="F1964" i="1" s="1"/>
  <c r="D1968" i="1"/>
  <c r="F1968" i="1" s="1"/>
  <c r="D1972" i="1"/>
  <c r="F1972" i="1" s="1"/>
  <c r="D1976" i="1"/>
  <c r="F1976" i="1" s="1"/>
  <c r="D1980" i="1"/>
  <c r="F1980" i="1" s="1"/>
  <c r="D1984" i="1"/>
  <c r="F1984" i="1" s="1"/>
  <c r="D1988" i="1"/>
  <c r="F1988" i="1" s="1"/>
  <c r="D1992" i="1"/>
  <c r="F1992" i="1" s="1"/>
  <c r="D1996" i="1"/>
  <c r="F1996" i="1" s="1"/>
  <c r="D2000" i="1"/>
  <c r="F2000" i="1" s="1"/>
  <c r="D2004" i="1"/>
  <c r="F2004" i="1" s="1"/>
  <c r="D2008" i="1"/>
  <c r="F2008" i="1" s="1"/>
  <c r="D2012" i="1"/>
  <c r="F2012" i="1" s="1"/>
  <c r="D2016" i="1"/>
  <c r="F2016" i="1" s="1"/>
  <c r="D2020" i="1"/>
  <c r="F2020" i="1" s="1"/>
  <c r="D2024" i="1"/>
  <c r="F2024" i="1" s="1"/>
  <c r="D2028" i="1"/>
  <c r="F2028" i="1" s="1"/>
  <c r="D2032" i="1"/>
  <c r="F2032" i="1" s="1"/>
  <c r="D2036" i="1"/>
  <c r="F2036" i="1" s="1"/>
  <c r="D2040" i="1"/>
  <c r="F2040" i="1" s="1"/>
  <c r="D2044" i="1"/>
  <c r="F2044" i="1" s="1"/>
  <c r="D2048" i="1"/>
  <c r="F2048" i="1" s="1"/>
  <c r="D2052" i="1"/>
  <c r="F2052" i="1" s="1"/>
  <c r="D2056" i="1"/>
  <c r="F2056" i="1" s="1"/>
  <c r="D2060" i="1"/>
  <c r="F2060" i="1" s="1"/>
  <c r="D2064" i="1"/>
  <c r="F2064" i="1" s="1"/>
  <c r="D2068" i="1"/>
  <c r="F2068" i="1" s="1"/>
  <c r="D2072" i="1"/>
  <c r="F2072" i="1" s="1"/>
  <c r="D2076" i="1"/>
  <c r="F2076" i="1" s="1"/>
  <c r="D2080" i="1"/>
  <c r="F2080" i="1" s="1"/>
  <c r="D2084" i="1"/>
  <c r="F2084" i="1" s="1"/>
  <c r="D2088" i="1"/>
  <c r="F2088" i="1" s="1"/>
  <c r="D2092" i="1"/>
  <c r="D2096" i="1"/>
  <c r="F2096" i="1" s="1"/>
  <c r="D2100" i="1"/>
  <c r="F2100" i="1" s="1"/>
  <c r="D2104" i="1"/>
  <c r="F2104" i="1" s="1"/>
  <c r="D2108" i="1"/>
  <c r="F2108" i="1" s="1"/>
  <c r="D2112" i="1"/>
  <c r="F2112" i="1" s="1"/>
  <c r="D2116" i="1"/>
  <c r="F2116" i="1" s="1"/>
  <c r="D2120" i="1"/>
  <c r="F2120" i="1" s="1"/>
  <c r="D2124" i="1"/>
  <c r="F2124" i="1" s="1"/>
  <c r="D2128" i="1"/>
  <c r="F2128" i="1" s="1"/>
  <c r="D2132" i="1"/>
  <c r="F2132" i="1" s="1"/>
  <c r="D2136" i="1"/>
  <c r="F2136" i="1" s="1"/>
  <c r="D2140" i="1"/>
  <c r="F2140" i="1" s="1"/>
  <c r="D2144" i="1"/>
  <c r="F2144" i="1" s="1"/>
  <c r="D2148" i="1"/>
  <c r="F2148" i="1" s="1"/>
  <c r="D2152" i="1"/>
  <c r="F2152" i="1" s="1"/>
  <c r="D2156" i="1"/>
  <c r="F2156" i="1" s="1"/>
  <c r="D2160" i="1"/>
  <c r="F2160" i="1" s="1"/>
  <c r="D2164" i="1"/>
  <c r="F2164" i="1" s="1"/>
  <c r="D2168" i="1"/>
  <c r="F2168" i="1" s="1"/>
  <c r="D2172" i="1"/>
  <c r="F2172" i="1" s="1"/>
  <c r="D2176" i="1"/>
  <c r="F2176" i="1" s="1"/>
  <c r="D2180" i="1"/>
  <c r="F2180" i="1" s="1"/>
  <c r="D2184" i="1"/>
  <c r="F2184" i="1" s="1"/>
  <c r="D2188" i="1"/>
  <c r="F2188" i="1" s="1"/>
  <c r="D2192" i="1"/>
  <c r="F2192" i="1" s="1"/>
  <c r="D2196" i="1"/>
  <c r="F2196" i="1" s="1"/>
  <c r="D2200" i="1"/>
  <c r="F2200" i="1" s="1"/>
  <c r="D2204" i="1"/>
  <c r="F2204" i="1" s="1"/>
  <c r="D2208" i="1"/>
  <c r="F2208" i="1" s="1"/>
  <c r="D2212" i="1"/>
  <c r="F2212" i="1" s="1"/>
  <c r="D2216" i="1"/>
  <c r="F2216" i="1" s="1"/>
  <c r="D2220" i="1"/>
  <c r="F2220" i="1" s="1"/>
  <c r="D2224" i="1"/>
  <c r="F2224" i="1" s="1"/>
  <c r="D2228" i="1"/>
  <c r="F2228" i="1" s="1"/>
  <c r="D2232" i="1"/>
  <c r="F2232" i="1" s="1"/>
  <c r="D2236" i="1"/>
  <c r="F2236" i="1" s="1"/>
  <c r="D2240" i="1"/>
  <c r="F2240" i="1" s="1"/>
  <c r="D2244" i="1"/>
  <c r="F2244" i="1" s="1"/>
  <c r="D2248" i="1"/>
  <c r="F2248" i="1" s="1"/>
  <c r="D2252" i="1"/>
  <c r="F2252" i="1" s="1"/>
  <c r="D2256" i="1"/>
  <c r="F2256" i="1" s="1"/>
  <c r="D2260" i="1"/>
  <c r="F2260" i="1" s="1"/>
  <c r="D2264" i="1"/>
  <c r="F2264" i="1" s="1"/>
  <c r="D2268" i="1"/>
  <c r="F2268" i="1" s="1"/>
  <c r="D2272" i="1"/>
  <c r="F2272" i="1" s="1"/>
  <c r="D2276" i="1"/>
  <c r="F2276" i="1" s="1"/>
  <c r="D2280" i="1"/>
  <c r="F2280" i="1" s="1"/>
  <c r="D2284" i="1"/>
  <c r="F2284" i="1" s="1"/>
  <c r="D2288" i="1"/>
  <c r="F2288" i="1" s="1"/>
  <c r="D2292" i="1"/>
  <c r="F2292" i="1" s="1"/>
  <c r="D2296" i="1"/>
  <c r="F2296" i="1" s="1"/>
  <c r="D2300" i="1"/>
  <c r="F2300" i="1" s="1"/>
  <c r="D2304" i="1"/>
  <c r="F2304" i="1" s="1"/>
  <c r="D2308" i="1"/>
  <c r="F2308" i="1" s="1"/>
  <c r="D2312" i="1"/>
  <c r="F2312" i="1" s="1"/>
  <c r="D2316" i="1"/>
  <c r="F2316" i="1" s="1"/>
  <c r="D2320" i="1"/>
  <c r="F2320" i="1" s="1"/>
  <c r="D2324" i="1"/>
  <c r="F2324" i="1" s="1"/>
  <c r="D2328" i="1"/>
  <c r="F2328" i="1" s="1"/>
  <c r="D2332" i="1"/>
  <c r="F2332" i="1" s="1"/>
  <c r="D2336" i="1"/>
  <c r="F2336" i="1" s="1"/>
  <c r="D2340" i="1"/>
  <c r="F2340" i="1" s="1"/>
  <c r="D2344" i="1"/>
  <c r="F2344" i="1" s="1"/>
  <c r="D2348" i="1"/>
  <c r="F2348" i="1" s="1"/>
  <c r="D2352" i="1"/>
  <c r="F2352" i="1" s="1"/>
  <c r="D2356" i="1"/>
  <c r="F2356" i="1" s="1"/>
  <c r="D2360" i="1"/>
  <c r="F2360" i="1" s="1"/>
  <c r="D2364" i="1"/>
  <c r="F2364" i="1" s="1"/>
  <c r="D2368" i="1"/>
  <c r="F2368" i="1" s="1"/>
  <c r="D2372" i="1"/>
  <c r="F2372" i="1" s="1"/>
  <c r="D2376" i="1"/>
  <c r="F2376" i="1" s="1"/>
  <c r="D2380" i="1"/>
  <c r="F2380" i="1" s="1"/>
  <c r="D2384" i="1"/>
  <c r="F2384" i="1" s="1"/>
  <c r="D2388" i="1"/>
  <c r="F2388" i="1" s="1"/>
  <c r="D2392" i="1"/>
  <c r="F2392" i="1" s="1"/>
  <c r="D2396" i="1"/>
  <c r="F2396" i="1" s="1"/>
  <c r="D2400" i="1"/>
  <c r="F2400" i="1" s="1"/>
  <c r="D2404" i="1"/>
  <c r="F2404" i="1" s="1"/>
  <c r="D2408" i="1"/>
  <c r="F2408" i="1" s="1"/>
  <c r="D2412" i="1"/>
  <c r="F2412" i="1" s="1"/>
  <c r="D2416" i="1"/>
  <c r="F2416" i="1" s="1"/>
  <c r="D2420" i="1"/>
  <c r="F2420" i="1" s="1"/>
  <c r="D2424" i="1"/>
  <c r="F2424" i="1" s="1"/>
  <c r="D2428" i="1"/>
  <c r="F2428" i="1" s="1"/>
  <c r="D2432" i="1"/>
  <c r="F2432" i="1" s="1"/>
  <c r="D2436" i="1"/>
  <c r="F2436" i="1" s="1"/>
  <c r="D2440" i="1"/>
  <c r="F2440" i="1" s="1"/>
  <c r="D2444" i="1"/>
  <c r="F2444" i="1" s="1"/>
  <c r="D2448" i="1"/>
  <c r="F2448" i="1" s="1"/>
  <c r="D2452" i="1"/>
  <c r="F2452" i="1" s="1"/>
  <c r="D2456" i="1"/>
  <c r="F2456" i="1" s="1"/>
  <c r="D2460" i="1"/>
  <c r="F2460" i="1" s="1"/>
  <c r="D2464" i="1"/>
  <c r="F2464" i="1" s="1"/>
  <c r="D2468" i="1"/>
  <c r="F2468" i="1" s="1"/>
  <c r="D2472" i="1"/>
  <c r="F2472" i="1" s="1"/>
  <c r="D2476" i="1"/>
  <c r="F2476" i="1" s="1"/>
  <c r="D2480" i="1"/>
  <c r="F2480" i="1" s="1"/>
  <c r="D2484" i="1"/>
  <c r="F2484" i="1" s="1"/>
  <c r="D2488" i="1"/>
  <c r="F2488" i="1" s="1"/>
  <c r="D2492" i="1"/>
  <c r="F2492" i="1" s="1"/>
  <c r="D2496" i="1"/>
  <c r="F2496" i="1" s="1"/>
  <c r="D2500" i="1"/>
  <c r="F2500" i="1" s="1"/>
  <c r="D2504" i="1"/>
  <c r="F2504" i="1" s="1"/>
  <c r="D2508" i="1"/>
  <c r="F2508" i="1" s="1"/>
  <c r="D2512" i="1"/>
  <c r="F2512" i="1" s="1"/>
  <c r="D2516" i="1"/>
  <c r="F2516" i="1" s="1"/>
  <c r="D2520" i="1"/>
  <c r="F2520" i="1" s="1"/>
  <c r="D2524" i="1"/>
  <c r="F2524" i="1" s="1"/>
  <c r="D2528" i="1"/>
  <c r="F2528" i="1" s="1"/>
  <c r="D2532" i="1"/>
  <c r="F2532" i="1" s="1"/>
  <c r="D2536" i="1"/>
  <c r="F2536" i="1" s="1"/>
  <c r="D2540" i="1"/>
  <c r="F2540" i="1" s="1"/>
  <c r="D2544" i="1"/>
  <c r="F2544" i="1" s="1"/>
  <c r="D2548" i="1"/>
  <c r="F2548" i="1" s="1"/>
  <c r="D2552" i="1"/>
  <c r="F2552" i="1" s="1"/>
  <c r="D2556" i="1"/>
  <c r="F2556" i="1" s="1"/>
  <c r="D2560" i="1"/>
  <c r="F2560" i="1" s="1"/>
  <c r="D2564" i="1"/>
  <c r="F2564" i="1" s="1"/>
  <c r="D2568" i="1"/>
  <c r="F2568" i="1" s="1"/>
  <c r="D2572" i="1"/>
  <c r="F2572" i="1" s="1"/>
  <c r="D2576" i="1"/>
  <c r="F2576" i="1" s="1"/>
  <c r="D2580" i="1"/>
  <c r="F2580" i="1" s="1"/>
  <c r="D2584" i="1"/>
  <c r="F2584" i="1" s="1"/>
  <c r="D2588" i="1"/>
  <c r="F2588" i="1" s="1"/>
  <c r="D2592" i="1"/>
  <c r="F2592" i="1" s="1"/>
  <c r="D2596" i="1"/>
  <c r="F2596" i="1" s="1"/>
  <c r="D2600" i="1"/>
  <c r="F2600" i="1" s="1"/>
  <c r="D2604" i="1"/>
  <c r="F2604" i="1" s="1"/>
  <c r="D2608" i="1"/>
  <c r="F2608" i="1" s="1"/>
  <c r="D2612" i="1"/>
  <c r="F2612" i="1" s="1"/>
  <c r="D2616" i="1"/>
  <c r="F2616" i="1" s="1"/>
  <c r="D2620" i="1"/>
  <c r="F2620" i="1" s="1"/>
  <c r="D2624" i="1"/>
  <c r="F2624" i="1" s="1"/>
  <c r="D2628" i="1"/>
  <c r="F2628" i="1" s="1"/>
  <c r="D2632" i="1"/>
  <c r="F2632" i="1" s="1"/>
  <c r="D2636" i="1"/>
  <c r="F2636" i="1" s="1"/>
  <c r="D2640" i="1"/>
  <c r="F2640" i="1" s="1"/>
  <c r="D2644" i="1"/>
  <c r="F2644" i="1" s="1"/>
  <c r="D2648" i="1"/>
  <c r="F2648" i="1" s="1"/>
  <c r="D2652" i="1"/>
  <c r="F2652" i="1" s="1"/>
  <c r="D2656" i="1"/>
  <c r="F2656" i="1" s="1"/>
  <c r="D2660" i="1"/>
  <c r="F2660" i="1" s="1"/>
  <c r="D2664" i="1"/>
  <c r="F2664" i="1" s="1"/>
  <c r="D2668" i="1"/>
  <c r="F2668" i="1" s="1"/>
  <c r="D2672" i="1"/>
  <c r="F2672" i="1" s="1"/>
  <c r="D2676" i="1"/>
  <c r="F2676" i="1" s="1"/>
  <c r="D2680" i="1"/>
  <c r="F2680" i="1" s="1"/>
  <c r="D2684" i="1"/>
  <c r="F2684" i="1" s="1"/>
  <c r="D2688" i="1"/>
  <c r="F2688" i="1" s="1"/>
  <c r="D2692" i="1"/>
  <c r="F2692" i="1" s="1"/>
  <c r="D2696" i="1"/>
  <c r="F2696" i="1" s="1"/>
  <c r="D2700" i="1"/>
  <c r="F2700" i="1" s="1"/>
  <c r="D2704" i="1"/>
  <c r="F2704" i="1" s="1"/>
  <c r="D2708" i="1"/>
  <c r="F2708" i="1" s="1"/>
  <c r="D2712" i="1"/>
  <c r="F2712" i="1" s="1"/>
  <c r="D2716" i="1"/>
  <c r="F2716" i="1" s="1"/>
  <c r="D2720" i="1"/>
  <c r="F2720" i="1" s="1"/>
  <c r="D2724" i="1"/>
  <c r="F2724" i="1" s="1"/>
  <c r="D2728" i="1"/>
  <c r="F2728" i="1" s="1"/>
  <c r="D2732" i="1"/>
  <c r="F2732" i="1" s="1"/>
  <c r="D2736" i="1"/>
  <c r="F2736" i="1" s="1"/>
  <c r="D2740" i="1"/>
  <c r="F2740" i="1" s="1"/>
  <c r="D2744" i="1"/>
  <c r="F2744" i="1" s="1"/>
  <c r="D2748" i="1"/>
  <c r="F2748" i="1" s="1"/>
  <c r="D2752" i="1"/>
  <c r="F2752" i="1" s="1"/>
  <c r="D2756" i="1"/>
  <c r="F2756" i="1" s="1"/>
  <c r="D2760" i="1"/>
  <c r="F2760" i="1" s="1"/>
  <c r="D2764" i="1"/>
  <c r="F2764" i="1" s="1"/>
  <c r="D2768" i="1"/>
  <c r="F2768" i="1" s="1"/>
  <c r="D2772" i="1"/>
  <c r="D2776" i="1"/>
  <c r="F2776" i="1" s="1"/>
  <c r="D2780" i="1"/>
  <c r="F2780" i="1" s="1"/>
  <c r="D2784" i="1"/>
  <c r="F2784" i="1" s="1"/>
  <c r="D2788" i="1"/>
  <c r="F2788" i="1" s="1"/>
  <c r="D2792" i="1"/>
  <c r="F2792" i="1" s="1"/>
  <c r="D2796" i="1"/>
  <c r="F2796" i="1" s="1"/>
  <c r="D2800" i="1"/>
  <c r="F2800" i="1" s="1"/>
  <c r="D2804" i="1"/>
  <c r="F2804" i="1" s="1"/>
  <c r="D2808" i="1"/>
  <c r="F2808" i="1" s="1"/>
  <c r="D2812" i="1"/>
  <c r="F2812" i="1" s="1"/>
  <c r="D2816" i="1"/>
  <c r="F2816" i="1" s="1"/>
  <c r="D2820" i="1"/>
  <c r="F2820" i="1" s="1"/>
  <c r="D2824" i="1"/>
  <c r="F2824" i="1" s="1"/>
  <c r="D2828" i="1"/>
  <c r="F2828" i="1" s="1"/>
  <c r="D2832" i="1"/>
  <c r="F2832" i="1" s="1"/>
  <c r="D2836" i="1"/>
  <c r="F2836" i="1" s="1"/>
  <c r="D2840" i="1"/>
  <c r="F2840" i="1" s="1"/>
  <c r="D2844" i="1"/>
  <c r="F2844" i="1" s="1"/>
  <c r="D2848" i="1"/>
  <c r="F2848" i="1" s="1"/>
  <c r="D2852" i="1"/>
  <c r="F2852" i="1" s="1"/>
  <c r="D2856" i="1"/>
  <c r="F2856" i="1" s="1"/>
  <c r="D2860" i="1"/>
  <c r="F2860" i="1" s="1"/>
  <c r="D2864" i="1"/>
  <c r="F2864" i="1" s="1"/>
  <c r="D2868" i="1"/>
  <c r="F2868" i="1" s="1"/>
  <c r="D2872" i="1"/>
  <c r="F2872" i="1" s="1"/>
  <c r="D2876" i="1"/>
  <c r="F2876" i="1" s="1"/>
  <c r="D2880" i="1"/>
  <c r="F2880" i="1" s="1"/>
  <c r="D2884" i="1"/>
  <c r="F2884" i="1" s="1"/>
  <c r="D2888" i="1"/>
  <c r="F2888" i="1" s="1"/>
  <c r="D2892" i="1"/>
  <c r="F2892" i="1" s="1"/>
  <c r="D2896" i="1"/>
  <c r="F2896" i="1" s="1"/>
  <c r="D2900" i="1"/>
  <c r="F2900" i="1" s="1"/>
  <c r="D2904" i="1"/>
  <c r="F2904" i="1" s="1"/>
  <c r="D2908" i="1"/>
  <c r="F2908" i="1" s="1"/>
  <c r="D2912" i="1"/>
  <c r="F2912" i="1" s="1"/>
  <c r="D2916" i="1"/>
  <c r="F2916" i="1" s="1"/>
  <c r="D2920" i="1"/>
  <c r="F2920" i="1" s="1"/>
  <c r="D2924" i="1"/>
  <c r="F2924" i="1" s="1"/>
  <c r="D2928" i="1"/>
  <c r="F2928" i="1" s="1"/>
  <c r="D2932" i="1"/>
  <c r="F2932" i="1" s="1"/>
  <c r="D2936" i="1"/>
  <c r="F2936" i="1" s="1"/>
  <c r="D2940" i="1"/>
  <c r="F2940" i="1" s="1"/>
  <c r="D2944" i="1"/>
  <c r="F2944" i="1" s="1"/>
  <c r="D2948" i="1"/>
  <c r="F2948" i="1" s="1"/>
  <c r="D2952" i="1"/>
  <c r="F2952" i="1" s="1"/>
  <c r="D2956" i="1"/>
  <c r="F2956" i="1" s="1"/>
  <c r="D2960" i="1"/>
  <c r="F2960" i="1" s="1"/>
  <c r="D2964" i="1"/>
  <c r="F2964" i="1" s="1"/>
  <c r="D2968" i="1"/>
  <c r="F2968" i="1" s="1"/>
  <c r="D2972" i="1"/>
  <c r="F2972" i="1" s="1"/>
  <c r="D2976" i="1"/>
  <c r="F2976" i="1" s="1"/>
  <c r="D2980" i="1"/>
  <c r="F2980" i="1" s="1"/>
  <c r="D2984" i="1"/>
  <c r="F2984" i="1" s="1"/>
  <c r="D2988" i="1"/>
  <c r="F2988" i="1" s="1"/>
  <c r="D2992" i="1"/>
  <c r="F2992" i="1" s="1"/>
  <c r="D2996" i="1"/>
  <c r="F2996" i="1" s="1"/>
  <c r="D3000" i="1"/>
  <c r="F3000" i="1" s="1"/>
  <c r="D3004" i="1"/>
  <c r="F3004" i="1" s="1"/>
  <c r="D3008" i="1"/>
  <c r="D3012" i="1"/>
  <c r="F3012" i="1" s="1"/>
  <c r="D3016" i="1"/>
  <c r="F3016" i="1" s="1"/>
  <c r="D3020" i="1"/>
  <c r="F3020" i="1" s="1"/>
  <c r="D3024" i="1"/>
  <c r="F3024" i="1" s="1"/>
  <c r="D3028" i="1"/>
  <c r="F3028" i="1" s="1"/>
  <c r="D3032" i="1"/>
  <c r="F3032" i="1" s="1"/>
  <c r="D3036" i="1"/>
  <c r="F3036" i="1" s="1"/>
  <c r="D3040" i="1"/>
  <c r="F3040" i="1" s="1"/>
  <c r="D3044" i="1"/>
  <c r="F3044" i="1" s="1"/>
  <c r="D3048" i="1"/>
  <c r="F3048" i="1" s="1"/>
  <c r="D3052" i="1"/>
  <c r="F3052" i="1" s="1"/>
  <c r="D3056" i="1"/>
  <c r="F3056" i="1" s="1"/>
  <c r="D3060" i="1"/>
  <c r="F3060" i="1" s="1"/>
  <c r="D3064" i="1"/>
  <c r="F3064" i="1" s="1"/>
  <c r="D3068" i="1"/>
  <c r="F3068" i="1" s="1"/>
  <c r="D3072" i="1"/>
  <c r="F3072" i="1" s="1"/>
  <c r="D3076" i="1"/>
  <c r="F3076" i="1" s="1"/>
  <c r="D3080" i="1"/>
  <c r="F3080" i="1" s="1"/>
  <c r="D3084" i="1"/>
  <c r="F3084" i="1" s="1"/>
  <c r="D3088" i="1"/>
  <c r="F3088" i="1" s="1"/>
  <c r="D3092" i="1"/>
  <c r="F3092" i="1" s="1"/>
  <c r="D3096" i="1"/>
  <c r="F3096" i="1" s="1"/>
  <c r="D3100" i="1"/>
  <c r="F3100" i="1" s="1"/>
  <c r="D3104" i="1"/>
  <c r="F3104" i="1" s="1"/>
  <c r="D3108" i="1"/>
  <c r="F3108" i="1" s="1"/>
  <c r="D3112" i="1"/>
  <c r="F3112" i="1" s="1"/>
  <c r="D3116" i="1"/>
  <c r="F3116" i="1" s="1"/>
  <c r="D3120" i="1"/>
  <c r="F3120" i="1" s="1"/>
  <c r="D3124" i="1"/>
  <c r="F3124" i="1" s="1"/>
  <c r="D3128" i="1"/>
  <c r="F3128" i="1" s="1"/>
  <c r="D3132" i="1"/>
  <c r="F3132" i="1" s="1"/>
  <c r="D3136" i="1"/>
  <c r="F3136" i="1" s="1"/>
  <c r="D3140" i="1"/>
  <c r="F3140" i="1" s="1"/>
  <c r="D3144" i="1"/>
  <c r="F3144" i="1" s="1"/>
  <c r="D3148" i="1"/>
  <c r="F3148" i="1" s="1"/>
  <c r="D3152" i="1"/>
  <c r="F3152" i="1" s="1"/>
  <c r="D3156" i="1"/>
  <c r="F3156" i="1" s="1"/>
  <c r="D3160" i="1"/>
  <c r="F3160" i="1" s="1"/>
  <c r="D3164" i="1"/>
  <c r="F3164" i="1" s="1"/>
  <c r="D3168" i="1"/>
  <c r="D3172" i="1"/>
  <c r="F3172" i="1" s="1"/>
  <c r="D3176" i="1"/>
  <c r="F3176" i="1" s="1"/>
  <c r="D3180" i="1"/>
  <c r="F3180" i="1" s="1"/>
  <c r="D3184" i="1"/>
  <c r="F3184" i="1" s="1"/>
  <c r="D3188" i="1"/>
  <c r="F3188" i="1" s="1"/>
  <c r="D3192" i="1"/>
  <c r="F3192" i="1" s="1"/>
  <c r="D3196" i="1"/>
  <c r="F3196" i="1" s="1"/>
  <c r="D3200" i="1"/>
  <c r="F3200" i="1" s="1"/>
  <c r="D3204" i="1"/>
  <c r="F3204" i="1" s="1"/>
  <c r="D3208" i="1"/>
  <c r="F3208" i="1" s="1"/>
  <c r="D3212" i="1"/>
  <c r="F3212" i="1" s="1"/>
  <c r="D3216" i="1"/>
  <c r="F3216" i="1" s="1"/>
  <c r="D3220" i="1"/>
  <c r="F3220" i="1" s="1"/>
  <c r="D3224" i="1"/>
  <c r="F3224" i="1" s="1"/>
  <c r="D3228" i="1"/>
  <c r="F3228" i="1" s="1"/>
  <c r="D3232" i="1"/>
  <c r="D3236" i="1"/>
  <c r="F3236" i="1" s="1"/>
  <c r="D3240" i="1"/>
  <c r="F3240" i="1" s="1"/>
  <c r="D3244" i="1"/>
  <c r="F3244" i="1" s="1"/>
  <c r="D3248" i="1"/>
  <c r="F3248" i="1" s="1"/>
  <c r="D3252" i="1"/>
  <c r="F3252" i="1" s="1"/>
  <c r="D3256" i="1"/>
  <c r="F3256" i="1" s="1"/>
  <c r="D3260" i="1"/>
  <c r="F3260" i="1" s="1"/>
  <c r="D3264" i="1"/>
  <c r="F3264" i="1" s="1"/>
  <c r="D3268" i="1"/>
  <c r="F3268" i="1" s="1"/>
  <c r="D3272" i="1"/>
  <c r="F3272" i="1" s="1"/>
  <c r="D3276" i="1"/>
  <c r="F3276" i="1" s="1"/>
  <c r="D3280" i="1"/>
  <c r="F3280" i="1" s="1"/>
  <c r="D3284" i="1"/>
  <c r="F3284" i="1" s="1"/>
  <c r="D3288" i="1"/>
  <c r="F3288" i="1" s="1"/>
  <c r="D3292" i="1"/>
  <c r="D3296" i="1"/>
  <c r="F3296" i="1" s="1"/>
  <c r="D3300" i="1"/>
  <c r="F3300" i="1" s="1"/>
  <c r="D3304" i="1"/>
  <c r="F3304" i="1" s="1"/>
  <c r="D3308" i="1"/>
  <c r="F3308" i="1" s="1"/>
  <c r="D3312" i="1"/>
  <c r="F3312" i="1" s="1"/>
  <c r="D3316" i="1"/>
  <c r="F3316" i="1" s="1"/>
  <c r="D3320" i="1"/>
  <c r="F3320" i="1" s="1"/>
  <c r="D3324" i="1"/>
  <c r="F3324" i="1" s="1"/>
  <c r="D3328" i="1"/>
  <c r="F3328" i="1" s="1"/>
  <c r="D3332" i="1"/>
  <c r="F3332" i="1" s="1"/>
  <c r="D3336" i="1"/>
  <c r="F3336" i="1" s="1"/>
  <c r="D3340" i="1"/>
  <c r="F3340" i="1" s="1"/>
  <c r="D3344" i="1"/>
  <c r="F3344" i="1" s="1"/>
  <c r="D3348" i="1"/>
  <c r="F3348" i="1" s="1"/>
  <c r="D3352" i="1"/>
  <c r="F3352" i="1" s="1"/>
  <c r="D3356" i="1"/>
  <c r="F3356" i="1" s="1"/>
  <c r="D3360" i="1"/>
  <c r="F3360" i="1" s="1"/>
  <c r="D3364" i="1"/>
  <c r="F3364" i="1" s="1"/>
  <c r="D3368" i="1"/>
  <c r="F3368" i="1" s="1"/>
  <c r="D3372" i="1"/>
  <c r="F3372" i="1" s="1"/>
  <c r="D3376" i="1"/>
  <c r="F3376" i="1" s="1"/>
  <c r="D3380" i="1"/>
  <c r="F3380" i="1" s="1"/>
  <c r="D3384" i="1"/>
  <c r="F3384" i="1" s="1"/>
  <c r="D3388" i="1"/>
  <c r="F3388" i="1" s="1"/>
  <c r="D5" i="1"/>
  <c r="F5" i="1" s="1"/>
  <c r="D13" i="1"/>
  <c r="F13" i="1" s="1"/>
  <c r="D21" i="1"/>
  <c r="F21" i="1" s="1"/>
  <c r="D29" i="1"/>
  <c r="F29" i="1" s="1"/>
  <c r="D37" i="1"/>
  <c r="F37" i="1" s="1"/>
  <c r="D45" i="1"/>
  <c r="F45" i="1" s="1"/>
  <c r="D53" i="1"/>
  <c r="F53" i="1" s="1"/>
  <c r="D61" i="1"/>
  <c r="F61" i="1" s="1"/>
  <c r="D69" i="1"/>
  <c r="F69" i="1" s="1"/>
  <c r="D77" i="1"/>
  <c r="F77" i="1" s="1"/>
  <c r="D85" i="1"/>
  <c r="F85" i="1" s="1"/>
  <c r="D93" i="1"/>
  <c r="F93" i="1" s="1"/>
  <c r="D101" i="1"/>
  <c r="F101" i="1" s="1"/>
  <c r="D109" i="1"/>
  <c r="F109" i="1" s="1"/>
  <c r="D117" i="1"/>
  <c r="F117" i="1" s="1"/>
  <c r="D125" i="1"/>
  <c r="F125" i="1" s="1"/>
  <c r="D133" i="1"/>
  <c r="F133" i="1" s="1"/>
  <c r="D141" i="1"/>
  <c r="F141" i="1" s="1"/>
  <c r="D149" i="1"/>
  <c r="F149" i="1" s="1"/>
  <c r="D157" i="1"/>
  <c r="F157" i="1" s="1"/>
  <c r="D165" i="1"/>
  <c r="F165" i="1" s="1"/>
  <c r="D173" i="1"/>
  <c r="F173" i="1" s="1"/>
  <c r="D181" i="1"/>
  <c r="F181" i="1" s="1"/>
  <c r="D189" i="1"/>
  <c r="F189" i="1" s="1"/>
  <c r="D197" i="1"/>
  <c r="F197" i="1" s="1"/>
  <c r="D205" i="1"/>
  <c r="F205" i="1" s="1"/>
  <c r="D213" i="1"/>
  <c r="F213" i="1" s="1"/>
  <c r="D221" i="1"/>
  <c r="F221" i="1" s="1"/>
  <c r="D229" i="1"/>
  <c r="F229" i="1" s="1"/>
  <c r="D237" i="1"/>
  <c r="F237" i="1" s="1"/>
  <c r="D245" i="1"/>
  <c r="F245" i="1" s="1"/>
  <c r="D253" i="1"/>
  <c r="F253" i="1" s="1"/>
  <c r="D261" i="1"/>
  <c r="F261" i="1" s="1"/>
  <c r="D269" i="1"/>
  <c r="F269" i="1" s="1"/>
  <c r="D277" i="1"/>
  <c r="F277" i="1" s="1"/>
  <c r="D285" i="1"/>
  <c r="F285" i="1" s="1"/>
  <c r="D293" i="1"/>
  <c r="F293" i="1" s="1"/>
  <c r="D301" i="1"/>
  <c r="F301" i="1" s="1"/>
  <c r="D309" i="1"/>
  <c r="F309" i="1" s="1"/>
  <c r="D317" i="1"/>
  <c r="F317" i="1" s="1"/>
  <c r="D325" i="1"/>
  <c r="F325" i="1" s="1"/>
  <c r="D333" i="1"/>
  <c r="F333" i="1" s="1"/>
  <c r="D341" i="1"/>
  <c r="F341" i="1" s="1"/>
  <c r="D349" i="1"/>
  <c r="F349" i="1" s="1"/>
  <c r="D357" i="1"/>
  <c r="F357" i="1" s="1"/>
  <c r="D365" i="1"/>
  <c r="F365" i="1" s="1"/>
  <c r="D373" i="1"/>
  <c r="F373" i="1" s="1"/>
  <c r="D381" i="1"/>
  <c r="F381" i="1" s="1"/>
  <c r="D389" i="1"/>
  <c r="F389" i="1" s="1"/>
  <c r="D397" i="1"/>
  <c r="F397" i="1" s="1"/>
  <c r="D405" i="1"/>
  <c r="F405" i="1" s="1"/>
  <c r="D413" i="1"/>
  <c r="F413" i="1" s="1"/>
  <c r="D421" i="1"/>
  <c r="F421" i="1" s="1"/>
  <c r="D429" i="1"/>
  <c r="F429" i="1" s="1"/>
  <c r="D437" i="1"/>
  <c r="F437" i="1" s="1"/>
  <c r="D445" i="1"/>
  <c r="F445" i="1" s="1"/>
  <c r="D453" i="1"/>
  <c r="F453" i="1" s="1"/>
  <c r="D461" i="1"/>
  <c r="F461" i="1" s="1"/>
  <c r="D469" i="1"/>
  <c r="F469" i="1" s="1"/>
  <c r="D477" i="1"/>
  <c r="F477" i="1" s="1"/>
  <c r="D485" i="1"/>
  <c r="F485" i="1" s="1"/>
  <c r="D493" i="1"/>
  <c r="F493" i="1" s="1"/>
  <c r="D501" i="1"/>
  <c r="F501" i="1" s="1"/>
  <c r="D509" i="1"/>
  <c r="F509" i="1" s="1"/>
  <c r="D517" i="1"/>
  <c r="F517" i="1" s="1"/>
  <c r="D525" i="1"/>
  <c r="F525" i="1" s="1"/>
  <c r="D533" i="1"/>
  <c r="F533" i="1" s="1"/>
  <c r="D541" i="1"/>
  <c r="F541" i="1" s="1"/>
  <c r="D549" i="1"/>
  <c r="F549" i="1" s="1"/>
  <c r="D557" i="1"/>
  <c r="F557" i="1" s="1"/>
  <c r="D565" i="1"/>
  <c r="F565" i="1" s="1"/>
  <c r="D573" i="1"/>
  <c r="F573" i="1" s="1"/>
  <c r="D581" i="1"/>
  <c r="F581" i="1" s="1"/>
  <c r="D589" i="1"/>
  <c r="F589" i="1" s="1"/>
  <c r="D597" i="1"/>
  <c r="F597" i="1" s="1"/>
  <c r="D605" i="1"/>
  <c r="F605" i="1" s="1"/>
  <c r="D613" i="1"/>
  <c r="F613" i="1" s="1"/>
  <c r="D621" i="1"/>
  <c r="F621" i="1" s="1"/>
  <c r="D629" i="1"/>
  <c r="F629" i="1" s="1"/>
  <c r="D637" i="1"/>
  <c r="F637" i="1" s="1"/>
  <c r="D645" i="1"/>
  <c r="F645" i="1" s="1"/>
  <c r="D653" i="1"/>
  <c r="F653" i="1" s="1"/>
  <c r="D661" i="1"/>
  <c r="F661" i="1" s="1"/>
  <c r="D669" i="1"/>
  <c r="F669" i="1" s="1"/>
  <c r="D677" i="1"/>
  <c r="F677" i="1" s="1"/>
  <c r="D685" i="1"/>
  <c r="F685" i="1" s="1"/>
  <c r="D693" i="1"/>
  <c r="F693" i="1" s="1"/>
  <c r="D701" i="1"/>
  <c r="F701" i="1" s="1"/>
  <c r="D709" i="1"/>
  <c r="F709" i="1" s="1"/>
  <c r="D717" i="1"/>
  <c r="F717" i="1" s="1"/>
  <c r="D725" i="1"/>
  <c r="F725" i="1" s="1"/>
  <c r="D733" i="1"/>
  <c r="F733" i="1" s="1"/>
  <c r="D741" i="1"/>
  <c r="F741" i="1" s="1"/>
  <c r="D749" i="1"/>
  <c r="F749" i="1" s="1"/>
  <c r="D757" i="1"/>
  <c r="F757" i="1" s="1"/>
  <c r="D765" i="1"/>
  <c r="F765" i="1" s="1"/>
  <c r="D773" i="1"/>
  <c r="F773" i="1" s="1"/>
  <c r="D781" i="1"/>
  <c r="F781" i="1" s="1"/>
  <c r="D789" i="1"/>
  <c r="F789" i="1" s="1"/>
  <c r="D797" i="1"/>
  <c r="F797" i="1" s="1"/>
  <c r="D805" i="1"/>
  <c r="F805" i="1" s="1"/>
  <c r="D813" i="1"/>
  <c r="F813" i="1" s="1"/>
  <c r="D821" i="1"/>
  <c r="F821" i="1" s="1"/>
  <c r="D829" i="1"/>
  <c r="F829" i="1" s="1"/>
  <c r="D837" i="1"/>
  <c r="F837" i="1" s="1"/>
  <c r="D845" i="1"/>
  <c r="F845" i="1" s="1"/>
  <c r="D853" i="1"/>
  <c r="F853" i="1" s="1"/>
  <c r="D861" i="1"/>
  <c r="F861" i="1" s="1"/>
  <c r="D869" i="1"/>
  <c r="F869" i="1" s="1"/>
  <c r="D877" i="1"/>
  <c r="F877" i="1" s="1"/>
  <c r="D885" i="1"/>
  <c r="F885" i="1" s="1"/>
  <c r="D893" i="1"/>
  <c r="F893" i="1" s="1"/>
  <c r="D901" i="1"/>
  <c r="F901" i="1" s="1"/>
  <c r="D909" i="1"/>
  <c r="F909" i="1" s="1"/>
  <c r="D917" i="1"/>
  <c r="F917" i="1" s="1"/>
  <c r="D925" i="1"/>
  <c r="F925" i="1" s="1"/>
  <c r="D933" i="1"/>
  <c r="F933" i="1" s="1"/>
  <c r="D941" i="1"/>
  <c r="F941" i="1" s="1"/>
  <c r="D949" i="1"/>
  <c r="F949" i="1" s="1"/>
  <c r="D957" i="1"/>
  <c r="F957" i="1" s="1"/>
  <c r="D965" i="1"/>
  <c r="F965" i="1" s="1"/>
  <c r="D973" i="1"/>
  <c r="F973" i="1" s="1"/>
  <c r="D981" i="1"/>
  <c r="F981" i="1" s="1"/>
  <c r="D989" i="1"/>
  <c r="F989" i="1" s="1"/>
  <c r="D997" i="1"/>
  <c r="F997" i="1" s="1"/>
  <c r="D1005" i="1"/>
  <c r="F1005" i="1" s="1"/>
  <c r="D1013" i="1"/>
  <c r="F1013" i="1" s="1"/>
  <c r="D1021" i="1"/>
  <c r="F1021" i="1" s="1"/>
  <c r="D1029" i="1"/>
  <c r="F1029" i="1" s="1"/>
  <c r="D1037" i="1"/>
  <c r="F1037" i="1" s="1"/>
  <c r="D1045" i="1"/>
  <c r="F1045" i="1" s="1"/>
  <c r="D1053" i="1"/>
  <c r="F1053" i="1" s="1"/>
  <c r="D1061" i="1"/>
  <c r="F1061" i="1" s="1"/>
  <c r="D1069" i="1"/>
  <c r="F1069" i="1" s="1"/>
  <c r="D1077" i="1"/>
  <c r="F1077" i="1" s="1"/>
  <c r="D1085" i="1"/>
  <c r="F1085" i="1" s="1"/>
  <c r="D1093" i="1"/>
  <c r="F1093" i="1" s="1"/>
  <c r="D1101" i="1"/>
  <c r="F1101" i="1" s="1"/>
  <c r="D1109" i="1"/>
  <c r="F1109" i="1" s="1"/>
  <c r="D1117" i="1"/>
  <c r="F1117" i="1" s="1"/>
  <c r="D1125" i="1"/>
  <c r="F1125" i="1" s="1"/>
  <c r="D1133" i="1"/>
  <c r="F1133" i="1" s="1"/>
  <c r="D1141" i="1"/>
  <c r="F1141" i="1" s="1"/>
  <c r="D1149" i="1"/>
  <c r="F1149" i="1" s="1"/>
  <c r="D1157" i="1"/>
  <c r="F1157" i="1" s="1"/>
  <c r="D1165" i="1"/>
  <c r="F1165" i="1" s="1"/>
  <c r="D1173" i="1"/>
  <c r="F1173" i="1" s="1"/>
  <c r="D1181" i="1"/>
  <c r="F1181" i="1" s="1"/>
  <c r="D1189" i="1"/>
  <c r="F1189" i="1" s="1"/>
  <c r="D1197" i="1"/>
  <c r="F1197" i="1" s="1"/>
  <c r="D1205" i="1"/>
  <c r="F1205" i="1" s="1"/>
  <c r="D1213" i="1"/>
  <c r="F1213" i="1" s="1"/>
  <c r="D1221" i="1"/>
  <c r="F1221" i="1" s="1"/>
  <c r="D1229" i="1"/>
  <c r="F1229" i="1" s="1"/>
  <c r="D1237" i="1"/>
  <c r="F1237" i="1" s="1"/>
  <c r="D1245" i="1"/>
  <c r="F1245" i="1" s="1"/>
  <c r="D1253" i="1"/>
  <c r="F1253" i="1" s="1"/>
  <c r="D1261" i="1"/>
  <c r="F1261" i="1" s="1"/>
  <c r="D1269" i="1"/>
  <c r="F1269" i="1" s="1"/>
  <c r="D1277" i="1"/>
  <c r="F1277" i="1" s="1"/>
  <c r="D1285" i="1"/>
  <c r="F1285" i="1" s="1"/>
  <c r="D1293" i="1"/>
  <c r="F1293" i="1" s="1"/>
  <c r="D1301" i="1"/>
  <c r="F1301" i="1" s="1"/>
  <c r="D1309" i="1"/>
  <c r="F1309" i="1" s="1"/>
  <c r="D1317" i="1"/>
  <c r="F1317" i="1" s="1"/>
  <c r="D1325" i="1"/>
  <c r="F1325" i="1" s="1"/>
  <c r="D1333" i="1"/>
  <c r="F1333" i="1" s="1"/>
  <c r="D1341" i="1"/>
  <c r="F1341" i="1" s="1"/>
  <c r="D1349" i="1"/>
  <c r="F1349" i="1" s="1"/>
  <c r="D1357" i="1"/>
  <c r="F1357" i="1" s="1"/>
  <c r="D1365" i="1"/>
  <c r="F1365" i="1" s="1"/>
  <c r="D1373" i="1"/>
  <c r="F1373" i="1" s="1"/>
  <c r="D1381" i="1"/>
  <c r="F1381" i="1" s="1"/>
  <c r="D1389" i="1"/>
  <c r="F1389" i="1" s="1"/>
  <c r="D1397" i="1"/>
  <c r="F1397" i="1" s="1"/>
  <c r="D1405" i="1"/>
  <c r="F1405" i="1" s="1"/>
  <c r="D1413" i="1"/>
  <c r="F1413" i="1" s="1"/>
  <c r="D1421" i="1"/>
  <c r="F1421" i="1" s="1"/>
  <c r="D1429" i="1"/>
  <c r="F1429" i="1" s="1"/>
  <c r="D1437" i="1"/>
  <c r="F1437" i="1" s="1"/>
  <c r="D1445" i="1"/>
  <c r="F1445" i="1" s="1"/>
  <c r="D1453" i="1"/>
  <c r="F1453" i="1" s="1"/>
  <c r="D1461" i="1"/>
  <c r="F1461" i="1" s="1"/>
  <c r="D1469" i="1"/>
  <c r="F1469" i="1" s="1"/>
  <c r="D1477" i="1"/>
  <c r="F1477" i="1" s="1"/>
  <c r="D1485" i="1"/>
  <c r="F1485" i="1" s="1"/>
  <c r="D1493" i="1"/>
  <c r="F1493" i="1" s="1"/>
  <c r="D1501" i="1"/>
  <c r="F1501" i="1" s="1"/>
  <c r="D1509" i="1"/>
  <c r="F1509" i="1" s="1"/>
  <c r="D1517" i="1"/>
  <c r="F1517" i="1" s="1"/>
  <c r="D1525" i="1"/>
  <c r="F1525" i="1" s="1"/>
  <c r="D1533" i="1"/>
  <c r="F1533" i="1" s="1"/>
  <c r="D1541" i="1"/>
  <c r="F1541" i="1" s="1"/>
  <c r="D1549" i="1"/>
  <c r="F1549" i="1" s="1"/>
  <c r="D1557" i="1"/>
  <c r="F1557" i="1" s="1"/>
  <c r="D1565" i="1"/>
  <c r="F1565" i="1" s="1"/>
  <c r="D1573" i="1"/>
  <c r="F1573" i="1" s="1"/>
  <c r="D1581" i="1"/>
  <c r="F1581" i="1" s="1"/>
  <c r="D1589" i="1"/>
  <c r="F1589" i="1" s="1"/>
  <c r="D1597" i="1"/>
  <c r="F1597" i="1" s="1"/>
  <c r="D1605" i="1"/>
  <c r="F1605" i="1" s="1"/>
  <c r="D1613" i="1"/>
  <c r="F1613" i="1" s="1"/>
  <c r="D1621" i="1"/>
  <c r="F1621" i="1" s="1"/>
  <c r="D1629" i="1"/>
  <c r="F1629" i="1" s="1"/>
  <c r="D1637" i="1"/>
  <c r="F1637" i="1" s="1"/>
  <c r="D1645" i="1"/>
  <c r="F1645" i="1" s="1"/>
  <c r="D1653" i="1"/>
  <c r="F1653" i="1" s="1"/>
  <c r="D1661" i="1"/>
  <c r="F1661" i="1" s="1"/>
  <c r="D1669" i="1"/>
  <c r="F1669" i="1" s="1"/>
  <c r="D1677" i="1"/>
  <c r="F1677" i="1" s="1"/>
  <c r="D1685" i="1"/>
  <c r="F1685" i="1" s="1"/>
  <c r="D1693" i="1"/>
  <c r="F1693" i="1" s="1"/>
  <c r="D1701" i="1"/>
  <c r="F1701" i="1" s="1"/>
  <c r="D1709" i="1"/>
  <c r="F1709" i="1" s="1"/>
  <c r="D1717" i="1"/>
  <c r="F1717" i="1" s="1"/>
  <c r="D1725" i="1"/>
  <c r="F1725" i="1" s="1"/>
  <c r="D1733" i="1"/>
  <c r="F1733" i="1" s="1"/>
  <c r="D1741" i="1"/>
  <c r="F1741" i="1" s="1"/>
  <c r="D1749" i="1"/>
  <c r="F1749" i="1" s="1"/>
  <c r="D1757" i="1"/>
  <c r="F1757" i="1" s="1"/>
  <c r="D1765" i="1"/>
  <c r="F1765" i="1" s="1"/>
  <c r="D1773" i="1"/>
  <c r="F1773" i="1" s="1"/>
  <c r="D1781" i="1"/>
  <c r="F1781" i="1" s="1"/>
  <c r="D1789" i="1"/>
  <c r="F1789" i="1" s="1"/>
  <c r="D1797" i="1"/>
  <c r="F1797" i="1" s="1"/>
  <c r="D1805" i="1"/>
  <c r="F1805" i="1" s="1"/>
  <c r="D1813" i="1"/>
  <c r="F1813" i="1" s="1"/>
  <c r="D1821" i="1"/>
  <c r="F1821" i="1" s="1"/>
  <c r="D1829" i="1"/>
  <c r="F1829" i="1" s="1"/>
  <c r="D1837" i="1"/>
  <c r="F1837" i="1" s="1"/>
  <c r="D1845" i="1"/>
  <c r="F1845" i="1" s="1"/>
  <c r="D1853" i="1"/>
  <c r="F1853" i="1" s="1"/>
  <c r="D1861" i="1"/>
  <c r="F1861" i="1" s="1"/>
  <c r="D1869" i="1"/>
  <c r="F1869" i="1" s="1"/>
  <c r="D1877" i="1"/>
  <c r="F1877" i="1" s="1"/>
  <c r="D1885" i="1"/>
  <c r="F1885" i="1" s="1"/>
  <c r="D1893" i="1"/>
  <c r="F1893" i="1" s="1"/>
  <c r="D1901" i="1"/>
  <c r="F1901" i="1" s="1"/>
  <c r="D1909" i="1"/>
  <c r="F1909" i="1" s="1"/>
  <c r="D1917" i="1"/>
  <c r="F1917" i="1" s="1"/>
  <c r="D1925" i="1"/>
  <c r="F1925" i="1" s="1"/>
  <c r="D1933" i="1"/>
  <c r="F1933" i="1" s="1"/>
  <c r="D1941" i="1"/>
  <c r="F1941" i="1" s="1"/>
  <c r="D1949" i="1"/>
  <c r="F1949" i="1" s="1"/>
  <c r="D1957" i="1"/>
  <c r="F1957" i="1" s="1"/>
  <c r="D1965" i="1"/>
  <c r="F1965" i="1" s="1"/>
  <c r="D1973" i="1"/>
  <c r="F1973" i="1" s="1"/>
  <c r="D1981" i="1"/>
  <c r="F1981" i="1" s="1"/>
  <c r="D1989" i="1"/>
  <c r="F1989" i="1" s="1"/>
  <c r="D1997" i="1"/>
  <c r="F1997" i="1" s="1"/>
  <c r="D2005" i="1"/>
  <c r="F2005" i="1" s="1"/>
  <c r="D2013" i="1"/>
  <c r="F2013" i="1" s="1"/>
  <c r="D2021" i="1"/>
  <c r="F2021" i="1" s="1"/>
  <c r="D2029" i="1"/>
  <c r="F2029" i="1" s="1"/>
  <c r="D2037" i="1"/>
  <c r="F2037" i="1" s="1"/>
  <c r="D2045" i="1"/>
  <c r="F2045" i="1" s="1"/>
  <c r="D2053" i="1"/>
  <c r="F2053" i="1" s="1"/>
  <c r="D2061" i="1"/>
  <c r="F2061" i="1" s="1"/>
  <c r="D2069" i="1"/>
  <c r="F2069" i="1" s="1"/>
  <c r="D2077" i="1"/>
  <c r="F2077" i="1" s="1"/>
  <c r="D2085" i="1"/>
  <c r="F2085" i="1" s="1"/>
  <c r="D2093" i="1"/>
  <c r="F2093" i="1" s="1"/>
  <c r="D2101" i="1"/>
  <c r="F2101" i="1" s="1"/>
  <c r="D2109" i="1"/>
  <c r="F2109" i="1" s="1"/>
  <c r="D2117" i="1"/>
  <c r="F2117" i="1" s="1"/>
  <c r="D2125" i="1"/>
  <c r="F2125" i="1" s="1"/>
  <c r="D2133" i="1"/>
  <c r="F2133" i="1" s="1"/>
  <c r="D2141" i="1"/>
  <c r="F2141" i="1" s="1"/>
  <c r="D2149" i="1"/>
  <c r="F2149" i="1" s="1"/>
  <c r="D2157" i="1"/>
  <c r="F2157" i="1" s="1"/>
  <c r="D2165" i="1"/>
  <c r="F2165" i="1" s="1"/>
  <c r="D2173" i="1"/>
  <c r="F2173" i="1" s="1"/>
  <c r="D2181" i="1"/>
  <c r="F2181" i="1" s="1"/>
  <c r="D2189" i="1"/>
  <c r="F2189" i="1" s="1"/>
  <c r="D2197" i="1"/>
  <c r="F2197" i="1" s="1"/>
  <c r="D2205" i="1"/>
  <c r="F2205" i="1" s="1"/>
  <c r="D2213" i="1"/>
  <c r="F2213" i="1" s="1"/>
  <c r="D2221" i="1"/>
  <c r="F2221" i="1" s="1"/>
  <c r="D2229" i="1"/>
  <c r="F2229" i="1" s="1"/>
  <c r="D2237" i="1"/>
  <c r="F2237" i="1" s="1"/>
  <c r="D2245" i="1"/>
  <c r="F2245" i="1" s="1"/>
  <c r="D2253" i="1"/>
  <c r="F2253" i="1" s="1"/>
  <c r="D2261" i="1"/>
  <c r="F2261" i="1" s="1"/>
  <c r="D2269" i="1"/>
  <c r="F2269" i="1" s="1"/>
  <c r="D2277" i="1"/>
  <c r="F2277" i="1" s="1"/>
  <c r="D2285" i="1"/>
  <c r="F2285" i="1" s="1"/>
  <c r="D2293" i="1"/>
  <c r="F2293" i="1" s="1"/>
  <c r="D2301" i="1"/>
  <c r="F2301" i="1" s="1"/>
  <c r="D2309" i="1"/>
  <c r="F2309" i="1" s="1"/>
  <c r="D2317" i="1"/>
  <c r="D2325" i="1"/>
  <c r="F2325" i="1" s="1"/>
  <c r="D2333" i="1"/>
  <c r="F2333" i="1" s="1"/>
  <c r="D2341" i="1"/>
  <c r="F2341" i="1" s="1"/>
  <c r="D2349" i="1"/>
  <c r="F2349" i="1" s="1"/>
  <c r="D2357" i="1"/>
  <c r="F2357" i="1" s="1"/>
  <c r="D2365" i="1"/>
  <c r="F2365" i="1" s="1"/>
  <c r="D2373" i="1"/>
  <c r="F2373" i="1" s="1"/>
  <c r="D2381" i="1"/>
  <c r="F2381" i="1" s="1"/>
  <c r="D2389" i="1"/>
  <c r="F2389" i="1" s="1"/>
  <c r="D2397" i="1"/>
  <c r="F2397" i="1" s="1"/>
  <c r="D2405" i="1"/>
  <c r="F2405" i="1" s="1"/>
  <c r="D2413" i="1"/>
  <c r="F2413" i="1" s="1"/>
  <c r="D2421" i="1"/>
  <c r="F2421" i="1" s="1"/>
  <c r="D2429" i="1"/>
  <c r="F2429" i="1" s="1"/>
  <c r="D2437" i="1"/>
  <c r="F2437" i="1" s="1"/>
  <c r="D2445" i="1"/>
  <c r="F2445" i="1" s="1"/>
  <c r="D2453" i="1"/>
  <c r="F2453" i="1" s="1"/>
  <c r="D2461" i="1"/>
  <c r="F2461" i="1" s="1"/>
  <c r="D2469" i="1"/>
  <c r="F2469" i="1" s="1"/>
  <c r="D2477" i="1"/>
  <c r="F2477" i="1" s="1"/>
  <c r="D2485" i="1"/>
  <c r="F2485" i="1" s="1"/>
  <c r="D2493" i="1"/>
  <c r="F2493" i="1" s="1"/>
  <c r="D2501" i="1"/>
  <c r="F2501" i="1" s="1"/>
  <c r="D2509" i="1"/>
  <c r="F2509" i="1" s="1"/>
  <c r="D2517" i="1"/>
  <c r="F2517" i="1" s="1"/>
  <c r="D2525" i="1"/>
  <c r="F2525" i="1" s="1"/>
  <c r="D2533" i="1"/>
  <c r="F2533" i="1" s="1"/>
  <c r="D2541" i="1"/>
  <c r="F2541" i="1" s="1"/>
  <c r="D2549" i="1"/>
  <c r="F2549" i="1" s="1"/>
  <c r="D2557" i="1"/>
  <c r="F2557" i="1" s="1"/>
  <c r="D2565" i="1"/>
  <c r="F2565" i="1" s="1"/>
  <c r="D2573" i="1"/>
  <c r="F2573" i="1" s="1"/>
  <c r="D2581" i="1"/>
  <c r="F2581" i="1" s="1"/>
  <c r="D2589" i="1"/>
  <c r="F2589" i="1" s="1"/>
  <c r="D2597" i="1"/>
  <c r="F2597" i="1" s="1"/>
  <c r="D2605" i="1"/>
  <c r="F2605" i="1" s="1"/>
  <c r="D2613" i="1"/>
  <c r="F2613" i="1" s="1"/>
  <c r="D2621" i="1"/>
  <c r="F2621" i="1" s="1"/>
  <c r="D2629" i="1"/>
  <c r="F2629" i="1" s="1"/>
  <c r="D2637" i="1"/>
  <c r="F2637" i="1" s="1"/>
  <c r="D2645" i="1"/>
  <c r="F2645" i="1" s="1"/>
  <c r="D2653" i="1"/>
  <c r="F2653" i="1" s="1"/>
  <c r="D2661" i="1"/>
  <c r="F2661" i="1" s="1"/>
  <c r="D2669" i="1"/>
  <c r="F2669" i="1" s="1"/>
  <c r="D2677" i="1"/>
  <c r="F2677" i="1" s="1"/>
  <c r="D2685" i="1"/>
  <c r="F2685" i="1" s="1"/>
  <c r="D2693" i="1"/>
  <c r="F2693" i="1" s="1"/>
  <c r="D2701" i="1"/>
  <c r="F2701" i="1" s="1"/>
  <c r="D2709" i="1"/>
  <c r="F2709" i="1" s="1"/>
  <c r="D2717" i="1"/>
  <c r="F2717" i="1" s="1"/>
  <c r="D2725" i="1"/>
  <c r="F2725" i="1" s="1"/>
  <c r="D2733" i="1"/>
  <c r="F2733" i="1" s="1"/>
  <c r="D2741" i="1"/>
  <c r="F2741" i="1" s="1"/>
  <c r="D2749" i="1"/>
  <c r="F2749" i="1" s="1"/>
  <c r="D2757" i="1"/>
  <c r="F2757" i="1" s="1"/>
  <c r="D2765" i="1"/>
  <c r="F2765" i="1" s="1"/>
  <c r="D2773" i="1"/>
  <c r="F2773" i="1" s="1"/>
  <c r="D2781" i="1"/>
  <c r="F2781" i="1" s="1"/>
  <c r="D2789" i="1"/>
  <c r="F2789" i="1" s="1"/>
  <c r="D2797" i="1"/>
  <c r="F2797" i="1" s="1"/>
  <c r="D2805" i="1"/>
  <c r="F2805" i="1" s="1"/>
  <c r="D2813" i="1"/>
  <c r="F2813" i="1" s="1"/>
  <c r="D2821" i="1"/>
  <c r="F2821" i="1" s="1"/>
  <c r="D2829" i="1"/>
  <c r="F2829" i="1" s="1"/>
  <c r="D2837" i="1"/>
  <c r="F2837" i="1" s="1"/>
  <c r="D2845" i="1"/>
  <c r="F2845" i="1" s="1"/>
  <c r="D2853" i="1"/>
  <c r="F2853" i="1" s="1"/>
  <c r="D2861" i="1"/>
  <c r="F2861" i="1" s="1"/>
  <c r="D2869" i="1"/>
  <c r="F2869" i="1" s="1"/>
  <c r="D2877" i="1"/>
  <c r="F2877" i="1" s="1"/>
  <c r="D2885" i="1"/>
  <c r="F2885" i="1" s="1"/>
  <c r="D2893" i="1"/>
  <c r="F2893" i="1" s="1"/>
  <c r="D2901" i="1"/>
  <c r="F2901" i="1" s="1"/>
  <c r="D2909" i="1"/>
  <c r="F2909" i="1" s="1"/>
  <c r="D2917" i="1"/>
  <c r="F2917" i="1" s="1"/>
  <c r="D2925" i="1"/>
  <c r="F2925" i="1" s="1"/>
  <c r="D2933" i="1"/>
  <c r="F2933" i="1" s="1"/>
  <c r="D2941" i="1"/>
  <c r="F2941" i="1" s="1"/>
  <c r="D2949" i="1"/>
  <c r="F2949" i="1" s="1"/>
  <c r="D2957" i="1"/>
  <c r="F2957" i="1" s="1"/>
  <c r="D2965" i="1"/>
  <c r="F2965" i="1" s="1"/>
  <c r="D2973" i="1"/>
  <c r="F2973" i="1" s="1"/>
  <c r="D2981" i="1"/>
  <c r="F2981" i="1" s="1"/>
  <c r="D2989" i="1"/>
  <c r="F2989" i="1" s="1"/>
  <c r="D2997" i="1"/>
  <c r="F2997" i="1" s="1"/>
  <c r="D3005" i="1"/>
  <c r="F3005" i="1" s="1"/>
  <c r="D3013" i="1"/>
  <c r="F3013" i="1" s="1"/>
  <c r="D3021" i="1"/>
  <c r="F3021" i="1" s="1"/>
  <c r="D3029" i="1"/>
  <c r="F3029" i="1" s="1"/>
  <c r="D3037" i="1"/>
  <c r="F3037" i="1" s="1"/>
  <c r="D3045" i="1"/>
  <c r="F3045" i="1" s="1"/>
  <c r="D3053" i="1"/>
  <c r="F3053" i="1" s="1"/>
  <c r="D3061" i="1"/>
  <c r="F3061" i="1" s="1"/>
  <c r="D3069" i="1"/>
  <c r="F3069" i="1" s="1"/>
  <c r="D3077" i="1"/>
  <c r="F3077" i="1" s="1"/>
  <c r="D3085" i="1"/>
  <c r="F3085" i="1" s="1"/>
  <c r="D3093" i="1"/>
  <c r="F3093" i="1" s="1"/>
  <c r="D3101" i="1"/>
  <c r="F3101" i="1" s="1"/>
  <c r="D3109" i="1"/>
  <c r="F3109" i="1" s="1"/>
  <c r="D3117" i="1"/>
  <c r="D3125" i="1"/>
  <c r="F3125" i="1" s="1"/>
  <c r="D3133" i="1"/>
  <c r="F3133" i="1" s="1"/>
  <c r="D3141" i="1"/>
  <c r="D3149" i="1"/>
  <c r="F3149" i="1" s="1"/>
  <c r="D3157" i="1"/>
  <c r="D3165" i="1"/>
  <c r="D3173" i="1"/>
  <c r="D3181" i="1"/>
  <c r="D3189" i="1"/>
  <c r="D3197" i="1"/>
  <c r="D3205" i="1"/>
  <c r="D3213" i="1"/>
  <c r="D3221" i="1"/>
  <c r="D3229" i="1"/>
  <c r="D3237" i="1"/>
  <c r="D3245" i="1"/>
  <c r="D3253" i="1"/>
  <c r="D3261" i="1"/>
  <c r="D3269" i="1"/>
  <c r="D3277" i="1"/>
  <c r="D3285" i="1"/>
  <c r="D3293" i="1"/>
  <c r="D3301" i="1"/>
  <c r="D3309" i="1"/>
  <c r="D3317" i="1"/>
  <c r="D3325" i="1"/>
  <c r="D3333" i="1"/>
  <c r="D3341" i="1"/>
  <c r="D3349" i="1"/>
  <c r="D3357" i="1"/>
  <c r="D3365" i="1"/>
  <c r="D3373" i="1"/>
  <c r="D3381" i="1"/>
  <c r="D3386" i="1"/>
  <c r="D9" i="1"/>
  <c r="F9" i="1" s="1"/>
  <c r="D17" i="1"/>
  <c r="F17" i="1" s="1"/>
  <c r="D25" i="1"/>
  <c r="F25" i="1" s="1"/>
  <c r="D33" i="1"/>
  <c r="F33" i="1" s="1"/>
  <c r="D41" i="1"/>
  <c r="F41" i="1" s="1"/>
  <c r="D49" i="1"/>
  <c r="F49" i="1" s="1"/>
  <c r="D57" i="1"/>
  <c r="F57" i="1" s="1"/>
  <c r="D65" i="1"/>
  <c r="F65" i="1" s="1"/>
  <c r="D73" i="1"/>
  <c r="F73" i="1" s="1"/>
  <c r="D81" i="1"/>
  <c r="F81" i="1" s="1"/>
  <c r="D89" i="1"/>
  <c r="F89" i="1" s="1"/>
  <c r="D97" i="1"/>
  <c r="F97" i="1" s="1"/>
  <c r="D105" i="1"/>
  <c r="F105" i="1" s="1"/>
  <c r="D113" i="1"/>
  <c r="F113" i="1" s="1"/>
  <c r="D121" i="1"/>
  <c r="F121" i="1" s="1"/>
  <c r="D129" i="1"/>
  <c r="F129" i="1" s="1"/>
  <c r="D137" i="1"/>
  <c r="F137" i="1" s="1"/>
  <c r="D145" i="1"/>
  <c r="F145" i="1" s="1"/>
  <c r="D153" i="1"/>
  <c r="F153" i="1" s="1"/>
  <c r="D161" i="1"/>
  <c r="F161" i="1" s="1"/>
  <c r="D169" i="1"/>
  <c r="F169" i="1" s="1"/>
  <c r="D177" i="1"/>
  <c r="F177" i="1" s="1"/>
  <c r="D185" i="1"/>
  <c r="F185" i="1" s="1"/>
  <c r="D193" i="1"/>
  <c r="F193" i="1" s="1"/>
  <c r="D201" i="1"/>
  <c r="F201" i="1" s="1"/>
  <c r="D209" i="1"/>
  <c r="F209" i="1" s="1"/>
  <c r="D217" i="1"/>
  <c r="F217" i="1" s="1"/>
  <c r="D225" i="1"/>
  <c r="F225" i="1" s="1"/>
  <c r="D233" i="1"/>
  <c r="F233" i="1" s="1"/>
  <c r="D241" i="1"/>
  <c r="F241" i="1" s="1"/>
  <c r="D249" i="1"/>
  <c r="F249" i="1" s="1"/>
  <c r="D257" i="1"/>
  <c r="F257" i="1" s="1"/>
  <c r="D265" i="1"/>
  <c r="F265" i="1" s="1"/>
  <c r="D273" i="1"/>
  <c r="F273" i="1" s="1"/>
  <c r="D281" i="1"/>
  <c r="F281" i="1" s="1"/>
  <c r="D289" i="1"/>
  <c r="F289" i="1" s="1"/>
  <c r="D297" i="1"/>
  <c r="F297" i="1" s="1"/>
  <c r="D305" i="1"/>
  <c r="F305" i="1" s="1"/>
  <c r="D313" i="1"/>
  <c r="F313" i="1" s="1"/>
  <c r="D321" i="1"/>
  <c r="F321" i="1" s="1"/>
  <c r="D329" i="1"/>
  <c r="F329" i="1" s="1"/>
  <c r="D337" i="1"/>
  <c r="F337" i="1" s="1"/>
  <c r="D345" i="1"/>
  <c r="F345" i="1" s="1"/>
  <c r="D353" i="1"/>
  <c r="F353" i="1" s="1"/>
  <c r="D361" i="1"/>
  <c r="F361" i="1" s="1"/>
  <c r="D369" i="1"/>
  <c r="F369" i="1" s="1"/>
  <c r="D377" i="1"/>
  <c r="F377" i="1" s="1"/>
  <c r="D385" i="1"/>
  <c r="F385" i="1" s="1"/>
  <c r="D393" i="1"/>
  <c r="F393" i="1" s="1"/>
  <c r="D401" i="1"/>
  <c r="F401" i="1" s="1"/>
  <c r="D409" i="1"/>
  <c r="F409" i="1" s="1"/>
  <c r="D417" i="1"/>
  <c r="F417" i="1" s="1"/>
  <c r="D425" i="1"/>
  <c r="F425" i="1" s="1"/>
  <c r="D433" i="1"/>
  <c r="F433" i="1" s="1"/>
  <c r="D441" i="1"/>
  <c r="F441" i="1" s="1"/>
  <c r="D449" i="1"/>
  <c r="F449" i="1" s="1"/>
  <c r="D457" i="1"/>
  <c r="F457" i="1" s="1"/>
  <c r="D465" i="1"/>
  <c r="F465" i="1" s="1"/>
  <c r="D473" i="1"/>
  <c r="F473" i="1" s="1"/>
  <c r="D481" i="1"/>
  <c r="F481" i="1" s="1"/>
  <c r="D489" i="1"/>
  <c r="F489" i="1" s="1"/>
  <c r="D497" i="1"/>
  <c r="F497" i="1" s="1"/>
  <c r="D505" i="1"/>
  <c r="F505" i="1" s="1"/>
  <c r="D513" i="1"/>
  <c r="F513" i="1" s="1"/>
  <c r="D521" i="1"/>
  <c r="F521" i="1" s="1"/>
  <c r="D529" i="1"/>
  <c r="F529" i="1" s="1"/>
  <c r="D537" i="1"/>
  <c r="F537" i="1" s="1"/>
  <c r="D545" i="1"/>
  <c r="F545" i="1" s="1"/>
  <c r="D553" i="1"/>
  <c r="F553" i="1" s="1"/>
  <c r="D561" i="1"/>
  <c r="F561" i="1" s="1"/>
  <c r="D569" i="1"/>
  <c r="F569" i="1" s="1"/>
  <c r="D577" i="1"/>
  <c r="F577" i="1" s="1"/>
  <c r="D585" i="1"/>
  <c r="F585" i="1" s="1"/>
  <c r="D593" i="1"/>
  <c r="F593" i="1" s="1"/>
  <c r="D601" i="1"/>
  <c r="F601" i="1" s="1"/>
  <c r="D609" i="1"/>
  <c r="F609" i="1" s="1"/>
  <c r="D617" i="1"/>
  <c r="F617" i="1" s="1"/>
  <c r="D625" i="1"/>
  <c r="F625" i="1" s="1"/>
  <c r="D633" i="1"/>
  <c r="F633" i="1" s="1"/>
  <c r="D641" i="1"/>
  <c r="F641" i="1" s="1"/>
  <c r="D649" i="1"/>
  <c r="F649" i="1" s="1"/>
  <c r="D657" i="1"/>
  <c r="F657" i="1" s="1"/>
  <c r="D665" i="1"/>
  <c r="F665" i="1" s="1"/>
  <c r="D673" i="1"/>
  <c r="F673" i="1" s="1"/>
  <c r="D681" i="1"/>
  <c r="F681" i="1" s="1"/>
  <c r="D689" i="1"/>
  <c r="F689" i="1" s="1"/>
  <c r="D697" i="1"/>
  <c r="F697" i="1" s="1"/>
  <c r="D705" i="1"/>
  <c r="F705" i="1" s="1"/>
  <c r="D713" i="1"/>
  <c r="F713" i="1" s="1"/>
  <c r="D721" i="1"/>
  <c r="F721" i="1" s="1"/>
  <c r="D729" i="1"/>
  <c r="F729" i="1" s="1"/>
  <c r="D737" i="1"/>
  <c r="F737" i="1" s="1"/>
  <c r="D745" i="1"/>
  <c r="F745" i="1" s="1"/>
  <c r="D753" i="1"/>
  <c r="F753" i="1" s="1"/>
  <c r="D761" i="1"/>
  <c r="F761" i="1" s="1"/>
  <c r="D769" i="1"/>
  <c r="F769" i="1" s="1"/>
  <c r="D777" i="1"/>
  <c r="F777" i="1" s="1"/>
  <c r="D785" i="1"/>
  <c r="F785" i="1" s="1"/>
  <c r="D793" i="1"/>
  <c r="F793" i="1" s="1"/>
  <c r="D801" i="1"/>
  <c r="F801" i="1" s="1"/>
  <c r="D809" i="1"/>
  <c r="F809" i="1" s="1"/>
  <c r="D817" i="1"/>
  <c r="F817" i="1" s="1"/>
  <c r="D825" i="1"/>
  <c r="F825" i="1" s="1"/>
  <c r="D833" i="1"/>
  <c r="F833" i="1" s="1"/>
  <c r="D841" i="1"/>
  <c r="F841" i="1" s="1"/>
  <c r="D849" i="1"/>
  <c r="F849" i="1" s="1"/>
  <c r="D857" i="1"/>
  <c r="F857" i="1" s="1"/>
  <c r="D865" i="1"/>
  <c r="F865" i="1" s="1"/>
  <c r="D873" i="1"/>
  <c r="F873" i="1" s="1"/>
  <c r="D881" i="1"/>
  <c r="F881" i="1" s="1"/>
  <c r="D889" i="1"/>
  <c r="F889" i="1" s="1"/>
  <c r="D897" i="1"/>
  <c r="F897" i="1" s="1"/>
  <c r="D905" i="1"/>
  <c r="F905" i="1" s="1"/>
  <c r="D913" i="1"/>
  <c r="F913" i="1" s="1"/>
  <c r="D921" i="1"/>
  <c r="F921" i="1" s="1"/>
  <c r="D929" i="1"/>
  <c r="F929" i="1" s="1"/>
  <c r="D937" i="1"/>
  <c r="F937" i="1" s="1"/>
  <c r="D945" i="1"/>
  <c r="F945" i="1" s="1"/>
  <c r="D953" i="1"/>
  <c r="F953" i="1" s="1"/>
  <c r="D961" i="1"/>
  <c r="F961" i="1" s="1"/>
  <c r="D969" i="1"/>
  <c r="F969" i="1" s="1"/>
  <c r="D977" i="1"/>
  <c r="F977" i="1" s="1"/>
  <c r="D985" i="1"/>
  <c r="F985" i="1" s="1"/>
  <c r="D993" i="1"/>
  <c r="F993" i="1" s="1"/>
  <c r="D1001" i="1"/>
  <c r="F1001" i="1" s="1"/>
  <c r="D1009" i="1"/>
  <c r="F1009" i="1" s="1"/>
  <c r="D1017" i="1"/>
  <c r="F1017" i="1" s="1"/>
  <c r="D1025" i="1"/>
  <c r="F1025" i="1" s="1"/>
  <c r="D1033" i="1"/>
  <c r="F1033" i="1" s="1"/>
  <c r="D1041" i="1"/>
  <c r="F1041" i="1" s="1"/>
  <c r="D1049" i="1"/>
  <c r="F1049" i="1" s="1"/>
  <c r="D1057" i="1"/>
  <c r="F1057" i="1" s="1"/>
  <c r="D1065" i="1"/>
  <c r="F1065" i="1" s="1"/>
  <c r="D1073" i="1"/>
  <c r="F1073" i="1" s="1"/>
  <c r="D1081" i="1"/>
  <c r="F1081" i="1" s="1"/>
  <c r="D1089" i="1"/>
  <c r="F1089" i="1" s="1"/>
  <c r="D1097" i="1"/>
  <c r="F1097" i="1" s="1"/>
  <c r="D1105" i="1"/>
  <c r="F1105" i="1" s="1"/>
  <c r="D1113" i="1"/>
  <c r="F1113" i="1" s="1"/>
  <c r="D1121" i="1"/>
  <c r="F1121" i="1" s="1"/>
  <c r="D1129" i="1"/>
  <c r="F1129" i="1" s="1"/>
  <c r="D1137" i="1"/>
  <c r="F1137" i="1" s="1"/>
  <c r="D1145" i="1"/>
  <c r="F1145" i="1" s="1"/>
  <c r="D1153" i="1"/>
  <c r="F1153" i="1" s="1"/>
  <c r="D1161" i="1"/>
  <c r="F1161" i="1" s="1"/>
  <c r="D1169" i="1"/>
  <c r="F1169" i="1" s="1"/>
  <c r="D1177" i="1"/>
  <c r="F1177" i="1" s="1"/>
  <c r="D1185" i="1"/>
  <c r="F1185" i="1" s="1"/>
  <c r="D1193" i="1"/>
  <c r="F1193" i="1" s="1"/>
  <c r="D1201" i="1"/>
  <c r="F1201" i="1" s="1"/>
  <c r="D1209" i="1"/>
  <c r="F1209" i="1" s="1"/>
  <c r="D1217" i="1"/>
  <c r="F1217" i="1" s="1"/>
  <c r="D1225" i="1"/>
  <c r="F1225" i="1" s="1"/>
  <c r="D1233" i="1"/>
  <c r="F1233" i="1" s="1"/>
  <c r="D1241" i="1"/>
  <c r="F1241" i="1" s="1"/>
  <c r="D1249" i="1"/>
  <c r="F1249" i="1" s="1"/>
  <c r="D1257" i="1"/>
  <c r="F1257" i="1" s="1"/>
  <c r="D1265" i="1"/>
  <c r="F1265" i="1" s="1"/>
  <c r="D1273" i="1"/>
  <c r="F1273" i="1" s="1"/>
  <c r="D1281" i="1"/>
  <c r="F1281" i="1" s="1"/>
  <c r="D1289" i="1"/>
  <c r="F1289" i="1" s="1"/>
  <c r="D1297" i="1"/>
  <c r="F1297" i="1" s="1"/>
  <c r="D1305" i="1"/>
  <c r="F1305" i="1" s="1"/>
  <c r="D1313" i="1"/>
  <c r="F1313" i="1" s="1"/>
  <c r="D1321" i="1"/>
  <c r="F1321" i="1" s="1"/>
  <c r="D1329" i="1"/>
  <c r="F1329" i="1" s="1"/>
  <c r="D1337" i="1"/>
  <c r="F1337" i="1" s="1"/>
  <c r="D1345" i="1"/>
  <c r="F1345" i="1" s="1"/>
  <c r="D1353" i="1"/>
  <c r="F1353" i="1" s="1"/>
  <c r="D1361" i="1"/>
  <c r="F1361" i="1" s="1"/>
  <c r="D1369" i="1"/>
  <c r="F1369" i="1" s="1"/>
  <c r="D1377" i="1"/>
  <c r="F1377" i="1" s="1"/>
  <c r="D1385" i="1"/>
  <c r="F1385" i="1" s="1"/>
  <c r="D1393" i="1"/>
  <c r="F1393" i="1" s="1"/>
  <c r="D1401" i="1"/>
  <c r="F1401" i="1" s="1"/>
  <c r="D1409" i="1"/>
  <c r="F1409" i="1" s="1"/>
  <c r="D1417" i="1"/>
  <c r="F1417" i="1" s="1"/>
  <c r="D1425" i="1"/>
  <c r="F1425" i="1" s="1"/>
  <c r="D1433" i="1"/>
  <c r="F1433" i="1" s="1"/>
  <c r="D1441" i="1"/>
  <c r="F1441" i="1" s="1"/>
  <c r="D1449" i="1"/>
  <c r="F1449" i="1" s="1"/>
  <c r="D1457" i="1"/>
  <c r="F1457" i="1" s="1"/>
  <c r="D1465" i="1"/>
  <c r="F1465" i="1" s="1"/>
  <c r="D1473" i="1"/>
  <c r="F1473" i="1" s="1"/>
  <c r="D1481" i="1"/>
  <c r="F1481" i="1" s="1"/>
  <c r="D1489" i="1"/>
  <c r="F1489" i="1" s="1"/>
  <c r="D1497" i="1"/>
  <c r="F1497" i="1" s="1"/>
  <c r="D1505" i="1"/>
  <c r="F1505" i="1" s="1"/>
  <c r="D1513" i="1"/>
  <c r="F1513" i="1" s="1"/>
  <c r="D1521" i="1"/>
  <c r="F1521" i="1" s="1"/>
  <c r="D1529" i="1"/>
  <c r="F1529" i="1" s="1"/>
  <c r="D1537" i="1"/>
  <c r="F1537" i="1" s="1"/>
  <c r="D1545" i="1"/>
  <c r="F1545" i="1" s="1"/>
  <c r="D1553" i="1"/>
  <c r="F1553" i="1" s="1"/>
  <c r="D1561" i="1"/>
  <c r="F1561" i="1" s="1"/>
  <c r="D1569" i="1"/>
  <c r="F1569" i="1" s="1"/>
  <c r="D1577" i="1"/>
  <c r="F1577" i="1" s="1"/>
  <c r="D1585" i="1"/>
  <c r="F1585" i="1" s="1"/>
  <c r="D1593" i="1"/>
  <c r="F1593" i="1" s="1"/>
  <c r="D1601" i="1"/>
  <c r="F1601" i="1" s="1"/>
  <c r="D1609" i="1"/>
  <c r="F1609" i="1" s="1"/>
  <c r="D1617" i="1"/>
  <c r="F1617" i="1" s="1"/>
  <c r="D1625" i="1"/>
  <c r="F1625" i="1" s="1"/>
  <c r="D1633" i="1"/>
  <c r="F1633" i="1" s="1"/>
  <c r="D1641" i="1"/>
  <c r="F1641" i="1" s="1"/>
  <c r="D1649" i="1"/>
  <c r="F1649" i="1" s="1"/>
  <c r="D1657" i="1"/>
  <c r="F1657" i="1" s="1"/>
  <c r="D1665" i="1"/>
  <c r="F1665" i="1" s="1"/>
  <c r="D1673" i="1"/>
  <c r="F1673" i="1" s="1"/>
  <c r="D1681" i="1"/>
  <c r="F1681" i="1" s="1"/>
  <c r="D1689" i="1"/>
  <c r="F1689" i="1" s="1"/>
  <c r="D1697" i="1"/>
  <c r="F1697" i="1" s="1"/>
  <c r="D1705" i="1"/>
  <c r="F1705" i="1" s="1"/>
  <c r="D1713" i="1"/>
  <c r="F1713" i="1" s="1"/>
  <c r="D1721" i="1"/>
  <c r="F1721" i="1" s="1"/>
  <c r="D1729" i="1"/>
  <c r="F1729" i="1" s="1"/>
  <c r="D1737" i="1"/>
  <c r="F1737" i="1" s="1"/>
  <c r="D1745" i="1"/>
  <c r="F1745" i="1" s="1"/>
  <c r="D1753" i="1"/>
  <c r="F1753" i="1" s="1"/>
  <c r="D1761" i="1"/>
  <c r="F1761" i="1" s="1"/>
  <c r="D1769" i="1"/>
  <c r="F1769" i="1" s="1"/>
  <c r="D1777" i="1"/>
  <c r="F1777" i="1" s="1"/>
  <c r="D1785" i="1"/>
  <c r="F1785" i="1" s="1"/>
  <c r="D1793" i="1"/>
  <c r="F1793" i="1" s="1"/>
  <c r="D1801" i="1"/>
  <c r="F1801" i="1" s="1"/>
  <c r="D1809" i="1"/>
  <c r="F1809" i="1" s="1"/>
  <c r="D1817" i="1"/>
  <c r="F1817" i="1" s="1"/>
  <c r="D1825" i="1"/>
  <c r="F1825" i="1" s="1"/>
  <c r="D1833" i="1"/>
  <c r="F1833" i="1" s="1"/>
  <c r="D1841" i="1"/>
  <c r="F1841" i="1" s="1"/>
  <c r="D1849" i="1"/>
  <c r="F1849" i="1" s="1"/>
  <c r="D1857" i="1"/>
  <c r="F1857" i="1" s="1"/>
  <c r="D1865" i="1"/>
  <c r="F1865" i="1" s="1"/>
  <c r="D1873" i="1"/>
  <c r="F1873" i="1" s="1"/>
  <c r="D1881" i="1"/>
  <c r="F1881" i="1" s="1"/>
  <c r="D1889" i="1"/>
  <c r="F1889" i="1" s="1"/>
  <c r="D1897" i="1"/>
  <c r="F1897" i="1" s="1"/>
  <c r="D1905" i="1"/>
  <c r="F1905" i="1" s="1"/>
  <c r="D1913" i="1"/>
  <c r="F1913" i="1" s="1"/>
  <c r="D1921" i="1"/>
  <c r="F1921" i="1" s="1"/>
  <c r="D1929" i="1"/>
  <c r="F1929" i="1" s="1"/>
  <c r="D1937" i="1"/>
  <c r="F1937" i="1" s="1"/>
  <c r="D1945" i="1"/>
  <c r="F1945" i="1" s="1"/>
  <c r="D1953" i="1"/>
  <c r="F1953" i="1" s="1"/>
  <c r="D1961" i="1"/>
  <c r="F1961" i="1" s="1"/>
  <c r="D1969" i="1"/>
  <c r="F1969" i="1" s="1"/>
  <c r="D1977" i="1"/>
  <c r="F1977" i="1" s="1"/>
  <c r="D1985" i="1"/>
  <c r="F1985" i="1" s="1"/>
  <c r="D1993" i="1"/>
  <c r="F1993" i="1" s="1"/>
  <c r="D2001" i="1"/>
  <c r="F2001" i="1" s="1"/>
  <c r="D2009" i="1"/>
  <c r="F2009" i="1" s="1"/>
  <c r="D2017" i="1"/>
  <c r="F2017" i="1" s="1"/>
  <c r="D2025" i="1"/>
  <c r="F2025" i="1" s="1"/>
  <c r="D2033" i="1"/>
  <c r="F2033" i="1" s="1"/>
  <c r="D2041" i="1"/>
  <c r="F2041" i="1" s="1"/>
  <c r="D2049" i="1"/>
  <c r="F2049" i="1" s="1"/>
  <c r="D2057" i="1"/>
  <c r="F2057" i="1" s="1"/>
  <c r="D2065" i="1"/>
  <c r="F2065" i="1" s="1"/>
  <c r="D2073" i="1"/>
  <c r="F2073" i="1" s="1"/>
  <c r="D2081" i="1"/>
  <c r="F2081" i="1" s="1"/>
  <c r="D2089" i="1"/>
  <c r="F2089" i="1" s="1"/>
  <c r="D2097" i="1"/>
  <c r="F2097" i="1" s="1"/>
  <c r="D2105" i="1"/>
  <c r="F2105" i="1" s="1"/>
  <c r="D2113" i="1"/>
  <c r="F2113" i="1" s="1"/>
  <c r="D2121" i="1"/>
  <c r="F2121" i="1" s="1"/>
  <c r="D2129" i="1"/>
  <c r="F2129" i="1" s="1"/>
  <c r="D2137" i="1"/>
  <c r="F2137" i="1" s="1"/>
  <c r="D2145" i="1"/>
  <c r="F2145" i="1" s="1"/>
  <c r="D2153" i="1"/>
  <c r="F2153" i="1" s="1"/>
  <c r="D2161" i="1"/>
  <c r="F2161" i="1" s="1"/>
  <c r="D2169" i="1"/>
  <c r="F2169" i="1" s="1"/>
  <c r="D2177" i="1"/>
  <c r="F2177" i="1" s="1"/>
  <c r="D2185" i="1"/>
  <c r="F2185" i="1" s="1"/>
  <c r="D2193" i="1"/>
  <c r="F2193" i="1" s="1"/>
  <c r="D2201" i="1"/>
  <c r="F2201" i="1" s="1"/>
  <c r="D2209" i="1"/>
  <c r="F2209" i="1" s="1"/>
  <c r="D2217" i="1"/>
  <c r="F2217" i="1" s="1"/>
  <c r="D2225" i="1"/>
  <c r="F2225" i="1" s="1"/>
  <c r="D2233" i="1"/>
  <c r="F2233" i="1" s="1"/>
  <c r="D2241" i="1"/>
  <c r="F2241" i="1" s="1"/>
  <c r="D2249" i="1"/>
  <c r="F2249" i="1" s="1"/>
  <c r="D2257" i="1"/>
  <c r="F2257" i="1" s="1"/>
  <c r="D2265" i="1"/>
  <c r="F2265" i="1" s="1"/>
  <c r="D2273" i="1"/>
  <c r="F2273" i="1" s="1"/>
  <c r="D2281" i="1"/>
  <c r="F2281" i="1" s="1"/>
  <c r="D2289" i="1"/>
  <c r="F2289" i="1" s="1"/>
  <c r="D2297" i="1"/>
  <c r="F2297" i="1" s="1"/>
  <c r="D2305" i="1"/>
  <c r="F2305" i="1" s="1"/>
  <c r="D2313" i="1"/>
  <c r="F2313" i="1" s="1"/>
  <c r="D2321" i="1"/>
  <c r="F2321" i="1" s="1"/>
  <c r="D2329" i="1"/>
  <c r="F2329" i="1" s="1"/>
  <c r="D2337" i="1"/>
  <c r="F2337" i="1" s="1"/>
  <c r="D2345" i="1"/>
  <c r="F2345" i="1" s="1"/>
  <c r="D2353" i="1"/>
  <c r="F2353" i="1" s="1"/>
  <c r="D2361" i="1"/>
  <c r="F2361" i="1" s="1"/>
  <c r="D2369" i="1"/>
  <c r="F2369" i="1" s="1"/>
  <c r="D2377" i="1"/>
  <c r="F2377" i="1" s="1"/>
  <c r="D2385" i="1"/>
  <c r="F2385" i="1" s="1"/>
  <c r="D2393" i="1"/>
  <c r="F2393" i="1" s="1"/>
  <c r="D2401" i="1"/>
  <c r="F2401" i="1" s="1"/>
  <c r="D2409" i="1"/>
  <c r="F2409" i="1" s="1"/>
  <c r="D2417" i="1"/>
  <c r="F2417" i="1" s="1"/>
  <c r="D2425" i="1"/>
  <c r="F2425" i="1" s="1"/>
  <c r="D2433" i="1"/>
  <c r="F2433" i="1" s="1"/>
  <c r="D2441" i="1"/>
  <c r="F2441" i="1" s="1"/>
  <c r="D2449" i="1"/>
  <c r="F2449" i="1" s="1"/>
  <c r="D2457" i="1"/>
  <c r="F2457" i="1" s="1"/>
  <c r="D2465" i="1"/>
  <c r="F2465" i="1" s="1"/>
  <c r="D2473" i="1"/>
  <c r="F2473" i="1" s="1"/>
  <c r="D2481" i="1"/>
  <c r="F2481" i="1" s="1"/>
  <c r="D2489" i="1"/>
  <c r="F2489" i="1" s="1"/>
  <c r="D2497" i="1"/>
  <c r="F2497" i="1" s="1"/>
  <c r="D2505" i="1"/>
  <c r="F2505" i="1" s="1"/>
  <c r="D2513" i="1"/>
  <c r="F2513" i="1" s="1"/>
  <c r="D2521" i="1"/>
  <c r="F2521" i="1" s="1"/>
  <c r="D2529" i="1"/>
  <c r="F2529" i="1" s="1"/>
  <c r="D2537" i="1"/>
  <c r="F2537" i="1" s="1"/>
  <c r="D2545" i="1"/>
  <c r="F2545" i="1" s="1"/>
  <c r="D2553" i="1"/>
  <c r="F2553" i="1" s="1"/>
  <c r="D2561" i="1"/>
  <c r="F2561" i="1" s="1"/>
  <c r="D2569" i="1"/>
  <c r="F2569" i="1" s="1"/>
  <c r="D2577" i="1"/>
  <c r="F2577" i="1" s="1"/>
  <c r="D2585" i="1"/>
  <c r="F2585" i="1" s="1"/>
  <c r="D2593" i="1"/>
  <c r="F2593" i="1" s="1"/>
  <c r="D2601" i="1"/>
  <c r="F2601" i="1" s="1"/>
  <c r="D2609" i="1"/>
  <c r="F2609" i="1" s="1"/>
  <c r="D2617" i="1"/>
  <c r="F2617" i="1" s="1"/>
  <c r="D2625" i="1"/>
  <c r="F2625" i="1" s="1"/>
  <c r="D2633" i="1"/>
  <c r="F2633" i="1" s="1"/>
  <c r="D2641" i="1"/>
  <c r="F2641" i="1" s="1"/>
  <c r="D2649" i="1"/>
  <c r="F2649" i="1" s="1"/>
  <c r="D2657" i="1"/>
  <c r="F2657" i="1" s="1"/>
  <c r="D2665" i="1"/>
  <c r="F2665" i="1" s="1"/>
  <c r="D2673" i="1"/>
  <c r="F2673" i="1" s="1"/>
  <c r="D2681" i="1"/>
  <c r="F2681" i="1" s="1"/>
  <c r="D2689" i="1"/>
  <c r="F2689" i="1" s="1"/>
  <c r="D2697" i="1"/>
  <c r="F2697" i="1" s="1"/>
  <c r="D2705" i="1"/>
  <c r="F2705" i="1" s="1"/>
  <c r="D2713" i="1"/>
  <c r="F2713" i="1" s="1"/>
  <c r="D2721" i="1"/>
  <c r="F2721" i="1" s="1"/>
  <c r="D2729" i="1"/>
  <c r="F2729" i="1" s="1"/>
  <c r="D2737" i="1"/>
  <c r="F2737" i="1" s="1"/>
  <c r="D2745" i="1"/>
  <c r="F2745" i="1" s="1"/>
  <c r="D2753" i="1"/>
  <c r="F2753" i="1" s="1"/>
  <c r="D2761" i="1"/>
  <c r="F2761" i="1" s="1"/>
  <c r="D2769" i="1"/>
  <c r="F2769" i="1" s="1"/>
  <c r="D2777" i="1"/>
  <c r="F2777" i="1" s="1"/>
  <c r="D2785" i="1"/>
  <c r="F2785" i="1" s="1"/>
  <c r="D2793" i="1"/>
  <c r="F2793" i="1" s="1"/>
  <c r="D2801" i="1"/>
  <c r="F2801" i="1" s="1"/>
  <c r="D2809" i="1"/>
  <c r="F2809" i="1" s="1"/>
  <c r="D2817" i="1"/>
  <c r="F2817" i="1" s="1"/>
  <c r="D2825" i="1"/>
  <c r="F2825" i="1" s="1"/>
  <c r="D2833" i="1"/>
  <c r="F2833" i="1" s="1"/>
  <c r="D2841" i="1"/>
  <c r="F2841" i="1" s="1"/>
  <c r="D2849" i="1"/>
  <c r="F2849" i="1" s="1"/>
  <c r="D2857" i="1"/>
  <c r="F2857" i="1" s="1"/>
  <c r="D2865" i="1"/>
  <c r="F2865" i="1" s="1"/>
  <c r="D2873" i="1"/>
  <c r="F2873" i="1" s="1"/>
  <c r="D2881" i="1"/>
  <c r="F2881" i="1" s="1"/>
  <c r="D2889" i="1"/>
  <c r="F2889" i="1" s="1"/>
  <c r="D2897" i="1"/>
  <c r="F2897" i="1" s="1"/>
  <c r="D2905" i="1"/>
  <c r="F2905" i="1" s="1"/>
  <c r="D2913" i="1"/>
  <c r="F2913" i="1" s="1"/>
  <c r="D2921" i="1"/>
  <c r="F2921" i="1" s="1"/>
  <c r="D2929" i="1"/>
  <c r="F2929" i="1" s="1"/>
  <c r="D2937" i="1"/>
  <c r="F2937" i="1" s="1"/>
  <c r="D2945" i="1"/>
  <c r="F2945" i="1" s="1"/>
  <c r="D2953" i="1"/>
  <c r="F2953" i="1" s="1"/>
  <c r="D2961" i="1"/>
  <c r="F2961" i="1" s="1"/>
  <c r="D2969" i="1"/>
  <c r="F2969" i="1" s="1"/>
  <c r="D2977" i="1"/>
  <c r="F2977" i="1" s="1"/>
  <c r="D2985" i="1"/>
  <c r="F2985" i="1" s="1"/>
  <c r="D2993" i="1"/>
  <c r="F2993" i="1" s="1"/>
  <c r="D3001" i="1"/>
  <c r="F3001" i="1" s="1"/>
  <c r="D3009" i="1"/>
  <c r="F3009" i="1" s="1"/>
  <c r="D3017" i="1"/>
  <c r="F3017" i="1" s="1"/>
  <c r="D3025" i="1"/>
  <c r="F3025" i="1" s="1"/>
  <c r="D3033" i="1"/>
  <c r="F3033" i="1" s="1"/>
  <c r="D3041" i="1"/>
  <c r="F3041" i="1" s="1"/>
  <c r="D3049" i="1"/>
  <c r="F3049" i="1" s="1"/>
  <c r="D3057" i="1"/>
  <c r="F3057" i="1" s="1"/>
  <c r="D3065" i="1"/>
  <c r="F3065" i="1" s="1"/>
  <c r="D3073" i="1"/>
  <c r="F3073" i="1" s="1"/>
  <c r="D3081" i="1"/>
  <c r="F3081" i="1" s="1"/>
  <c r="D3089" i="1"/>
  <c r="F3089" i="1" s="1"/>
  <c r="D3097" i="1"/>
  <c r="F3097" i="1" s="1"/>
  <c r="D3105" i="1"/>
  <c r="F3105" i="1" s="1"/>
  <c r="D3113" i="1"/>
  <c r="F3113" i="1" s="1"/>
  <c r="D3121" i="1"/>
  <c r="F3121" i="1" s="1"/>
  <c r="D3129" i="1"/>
  <c r="F3129" i="1" s="1"/>
  <c r="D3137" i="1"/>
  <c r="F3137" i="1" s="1"/>
  <c r="D3145" i="1"/>
  <c r="F3145" i="1" s="1"/>
  <c r="D3153" i="1"/>
  <c r="D3161" i="1"/>
  <c r="D3169" i="1"/>
  <c r="D3177" i="1"/>
  <c r="D3185" i="1"/>
  <c r="D3193" i="1"/>
  <c r="D3201" i="1"/>
  <c r="D3209" i="1"/>
  <c r="D3217" i="1"/>
  <c r="D3225" i="1"/>
  <c r="D3233" i="1"/>
  <c r="D3241" i="1"/>
  <c r="D3249" i="1"/>
  <c r="D3257" i="1"/>
  <c r="D3265" i="1"/>
  <c r="D3273" i="1"/>
  <c r="D3281" i="1"/>
  <c r="D3289" i="1"/>
  <c r="D3297" i="1"/>
  <c r="D3305" i="1"/>
  <c r="D3313" i="1"/>
  <c r="D3321" i="1"/>
  <c r="D3329" i="1"/>
  <c r="D3337" i="1"/>
  <c r="D3345" i="1"/>
  <c r="D3353" i="1"/>
  <c r="D3361" i="1"/>
  <c r="D3369" i="1"/>
  <c r="D3377" i="1"/>
  <c r="D3383" i="1"/>
  <c r="F3383" i="1" s="1"/>
  <c r="D4906" i="1"/>
  <c r="D4902" i="1"/>
  <c r="D4898" i="1"/>
  <c r="F4898" i="1" s="1"/>
  <c r="D4894" i="1"/>
  <c r="D4890" i="1"/>
  <c r="D4886" i="1"/>
  <c r="D4882" i="1"/>
  <c r="D4878" i="1"/>
  <c r="D4874" i="1"/>
  <c r="D4870" i="1"/>
  <c r="D4866" i="1"/>
  <c r="F4866" i="1" s="1"/>
  <c r="D4862" i="1"/>
  <c r="D4858" i="1"/>
  <c r="D4854" i="1"/>
  <c r="D4850" i="1"/>
  <c r="F4850" i="1" s="1"/>
  <c r="D4846" i="1"/>
  <c r="D4842" i="1"/>
  <c r="D4838" i="1"/>
  <c r="D4834" i="1"/>
  <c r="F4834" i="1" s="1"/>
  <c r="D4830" i="1"/>
  <c r="D4826" i="1"/>
  <c r="D4822" i="1"/>
  <c r="D4818" i="1"/>
  <c r="D4814" i="1"/>
  <c r="D4810" i="1"/>
  <c r="D4806" i="1"/>
  <c r="D4802" i="1"/>
  <c r="F4802" i="1" s="1"/>
  <c r="D4798" i="1"/>
  <c r="D4794" i="1"/>
  <c r="D4790" i="1"/>
  <c r="D4786" i="1"/>
  <c r="F4786" i="1" s="1"/>
  <c r="D4782" i="1"/>
  <c r="D4778" i="1"/>
  <c r="D4774" i="1"/>
  <c r="D4770" i="1"/>
  <c r="F4770" i="1" s="1"/>
  <c r="D4766" i="1"/>
  <c r="D4762" i="1"/>
  <c r="D4758" i="1"/>
  <c r="D4754" i="1"/>
  <c r="D4750" i="1"/>
  <c r="D4746" i="1"/>
  <c r="D4742" i="1"/>
  <c r="D4738" i="1"/>
  <c r="F4738" i="1" s="1"/>
  <c r="D4734" i="1"/>
  <c r="D4730" i="1"/>
  <c r="D4726" i="1"/>
  <c r="D4722" i="1"/>
  <c r="F4722" i="1" s="1"/>
  <c r="D4718" i="1"/>
  <c r="D4714" i="1"/>
  <c r="D4710" i="1"/>
  <c r="D4706" i="1"/>
  <c r="F4706" i="1" s="1"/>
  <c r="D4702" i="1"/>
  <c r="D4698" i="1"/>
  <c r="D4694" i="1"/>
  <c r="D4690" i="1"/>
  <c r="D4686" i="1"/>
  <c r="D4682" i="1"/>
  <c r="D4678" i="1"/>
  <c r="D4674" i="1"/>
  <c r="F4674" i="1" s="1"/>
  <c r="D4670" i="1"/>
  <c r="D4666" i="1"/>
  <c r="D4662" i="1"/>
  <c r="D4658" i="1"/>
  <c r="F4658" i="1" s="1"/>
  <c r="D4654" i="1"/>
  <c r="D4650" i="1"/>
  <c r="D4646" i="1"/>
  <c r="D4642" i="1"/>
  <c r="F4642" i="1" s="1"/>
  <c r="D4638" i="1"/>
  <c r="D4634" i="1"/>
  <c r="D4630" i="1"/>
  <c r="D4626" i="1"/>
  <c r="F4626" i="1" s="1"/>
  <c r="D4622" i="1"/>
  <c r="D4618" i="1"/>
  <c r="D4614" i="1"/>
  <c r="D4610" i="1"/>
  <c r="F4610" i="1" s="1"/>
  <c r="D4606" i="1"/>
  <c r="D4602" i="1"/>
  <c r="D4598" i="1"/>
  <c r="D4594" i="1"/>
  <c r="F4594" i="1" s="1"/>
  <c r="D4590" i="1"/>
  <c r="D4586" i="1"/>
  <c r="D4582" i="1"/>
  <c r="D4578" i="1"/>
  <c r="F4578" i="1" s="1"/>
  <c r="D4574" i="1"/>
  <c r="D4570" i="1"/>
  <c r="D4566" i="1"/>
  <c r="D4562" i="1"/>
  <c r="F4562" i="1" s="1"/>
  <c r="D4558" i="1"/>
  <c r="D4554" i="1"/>
  <c r="D4550" i="1"/>
  <c r="D4546" i="1"/>
  <c r="F4546" i="1" s="1"/>
  <c r="D4542" i="1"/>
  <c r="D4538" i="1"/>
  <c r="D4534" i="1"/>
  <c r="D4530" i="1"/>
  <c r="F4530" i="1" s="1"/>
  <c r="D4526" i="1"/>
  <c r="D4522" i="1"/>
  <c r="D4518" i="1"/>
  <c r="D4514" i="1"/>
  <c r="F4514" i="1" s="1"/>
  <c r="D4510" i="1"/>
  <c r="D4506" i="1"/>
  <c r="D4502" i="1"/>
  <c r="D4498" i="1"/>
  <c r="F4498" i="1" s="1"/>
  <c r="D4494" i="1"/>
  <c r="D4490" i="1"/>
  <c r="D4486" i="1"/>
  <c r="D4482" i="1"/>
  <c r="F4482" i="1" s="1"/>
  <c r="D4478" i="1"/>
  <c r="D4474" i="1"/>
  <c r="D4470" i="1"/>
  <c r="D4466" i="1"/>
  <c r="F4466" i="1" s="1"/>
  <c r="D4462" i="1"/>
  <c r="D4458" i="1"/>
  <c r="D4454" i="1"/>
  <c r="D4450" i="1"/>
  <c r="F4450" i="1" s="1"/>
  <c r="D4446" i="1"/>
  <c r="D4442" i="1"/>
  <c r="D4438" i="1"/>
  <c r="D4434" i="1"/>
  <c r="F4434" i="1" s="1"/>
  <c r="D4430" i="1"/>
  <c r="D4426" i="1"/>
  <c r="D4422" i="1"/>
  <c r="D4418" i="1"/>
  <c r="F4418" i="1" s="1"/>
  <c r="D4414" i="1"/>
  <c r="D4410" i="1"/>
  <c r="D4406" i="1"/>
  <c r="D4402" i="1"/>
  <c r="F4402" i="1" s="1"/>
  <c r="D4398" i="1"/>
  <c r="D4394" i="1"/>
  <c r="D4390" i="1"/>
  <c r="D4386" i="1"/>
  <c r="F4386" i="1" s="1"/>
  <c r="D4382" i="1"/>
  <c r="D4378" i="1"/>
  <c r="D4374" i="1"/>
  <c r="D4370" i="1"/>
  <c r="F4370" i="1" s="1"/>
  <c r="D4366" i="1"/>
  <c r="D4362" i="1"/>
  <c r="D4358" i="1"/>
  <c r="D4354" i="1"/>
  <c r="F4354" i="1" s="1"/>
  <c r="D4350" i="1"/>
  <c r="D4346" i="1"/>
  <c r="D4342" i="1"/>
  <c r="D4338" i="1"/>
  <c r="F4338" i="1" s="1"/>
  <c r="D4334" i="1"/>
  <c r="D4330" i="1"/>
  <c r="D4326" i="1"/>
  <c r="D4322" i="1"/>
  <c r="F4322" i="1" s="1"/>
  <c r="D4318" i="1"/>
  <c r="D4314" i="1"/>
  <c r="D4310" i="1"/>
  <c r="D4306" i="1"/>
  <c r="F4306" i="1" s="1"/>
  <c r="D4302" i="1"/>
  <c r="D4298" i="1"/>
  <c r="D4294" i="1"/>
  <c r="D4290" i="1"/>
  <c r="F4290" i="1" s="1"/>
  <c r="D4286" i="1"/>
  <c r="D4282" i="1"/>
  <c r="D4278" i="1"/>
  <c r="D4274" i="1"/>
  <c r="F4274" i="1" s="1"/>
  <c r="D4270" i="1"/>
  <c r="D4266" i="1"/>
  <c r="D4262" i="1"/>
  <c r="D4258" i="1"/>
  <c r="F4258" i="1" s="1"/>
  <c r="D4254" i="1"/>
  <c r="D4250" i="1"/>
  <c r="D4246" i="1"/>
  <c r="D4242" i="1"/>
  <c r="F4242" i="1" s="1"/>
  <c r="D4238" i="1"/>
  <c r="D4234" i="1"/>
  <c r="D4230" i="1"/>
  <c r="D4226" i="1"/>
  <c r="F4226" i="1" s="1"/>
  <c r="D4222" i="1"/>
  <c r="D4218" i="1"/>
  <c r="D4214" i="1"/>
  <c r="D4210" i="1"/>
  <c r="F4210" i="1" s="1"/>
  <c r="D4206" i="1"/>
  <c r="D4202" i="1"/>
  <c r="D4198" i="1"/>
  <c r="D4194" i="1"/>
  <c r="F4194" i="1" s="1"/>
  <c r="D4190" i="1"/>
  <c r="D4186" i="1"/>
  <c r="D4182" i="1"/>
  <c r="D4178" i="1"/>
  <c r="F4178" i="1" s="1"/>
  <c r="D4174" i="1"/>
  <c r="D4170" i="1"/>
  <c r="D4166" i="1"/>
  <c r="D4162" i="1"/>
  <c r="F4162" i="1" s="1"/>
  <c r="D4158" i="1"/>
  <c r="D4154" i="1"/>
  <c r="D4150" i="1"/>
  <c r="D4146" i="1"/>
  <c r="F4146" i="1" s="1"/>
  <c r="D4142" i="1"/>
  <c r="D4138" i="1"/>
  <c r="D4134" i="1"/>
  <c r="D4130" i="1"/>
  <c r="F4130" i="1" s="1"/>
  <c r="D4126" i="1"/>
  <c r="D4122" i="1"/>
  <c r="D4118" i="1"/>
  <c r="D4114" i="1"/>
  <c r="F4114" i="1" s="1"/>
  <c r="D4110" i="1"/>
  <c r="D4106" i="1"/>
  <c r="D4102" i="1"/>
  <c r="D4098" i="1"/>
  <c r="F4098" i="1" s="1"/>
  <c r="D4094" i="1"/>
  <c r="D4090" i="1"/>
  <c r="D4086" i="1"/>
  <c r="D4082" i="1"/>
  <c r="D4078" i="1"/>
  <c r="D4074" i="1"/>
  <c r="D4070" i="1"/>
  <c r="D4066" i="1"/>
  <c r="D4062" i="1"/>
  <c r="D4058" i="1"/>
  <c r="D4054" i="1"/>
  <c r="D4050" i="1"/>
  <c r="D4046" i="1"/>
  <c r="D4042" i="1"/>
  <c r="D4038" i="1"/>
  <c r="D4034" i="1"/>
  <c r="D4030" i="1"/>
  <c r="D4026" i="1"/>
  <c r="D4022" i="1"/>
  <c r="D4018" i="1"/>
  <c r="D4014" i="1"/>
  <c r="D4010" i="1"/>
  <c r="D4006" i="1"/>
  <c r="D4002" i="1"/>
  <c r="D3998" i="1"/>
  <c r="D3994" i="1"/>
  <c r="D3990" i="1"/>
  <c r="D3986" i="1"/>
  <c r="D3982" i="1"/>
  <c r="D3978" i="1"/>
  <c r="D3974" i="1"/>
  <c r="D3970" i="1"/>
  <c r="D3966" i="1"/>
  <c r="D3962" i="1"/>
  <c r="D3958" i="1"/>
  <c r="D3954" i="1"/>
  <c r="D3950" i="1"/>
  <c r="D3946" i="1"/>
  <c r="D3942" i="1"/>
  <c r="D3938" i="1"/>
  <c r="D3934" i="1"/>
  <c r="D3930" i="1"/>
  <c r="D3926" i="1"/>
  <c r="D3922" i="1"/>
  <c r="D3918" i="1"/>
  <c r="D3914" i="1"/>
  <c r="D3910" i="1"/>
  <c r="D3906" i="1"/>
  <c r="D3902" i="1"/>
  <c r="D3898" i="1"/>
  <c r="D3894" i="1"/>
  <c r="D3890" i="1"/>
  <c r="D3886" i="1"/>
  <c r="D3882" i="1"/>
  <c r="D3878" i="1"/>
  <c r="D3874" i="1"/>
  <c r="D3870" i="1"/>
  <c r="D3866" i="1"/>
  <c r="D3862" i="1"/>
  <c r="D3858" i="1"/>
  <c r="D3854" i="1"/>
  <c r="D3850" i="1"/>
  <c r="D3846" i="1"/>
  <c r="D3842" i="1"/>
  <c r="D3838" i="1"/>
  <c r="D3834" i="1"/>
  <c r="D3830" i="1"/>
  <c r="D3826" i="1"/>
  <c r="D3822" i="1"/>
  <c r="D3818" i="1"/>
  <c r="D3814" i="1"/>
  <c r="D3810" i="1"/>
  <c r="D3806" i="1"/>
  <c r="D3802" i="1"/>
  <c r="D3798" i="1"/>
  <c r="D3794" i="1"/>
  <c r="D3790" i="1"/>
  <c r="D3786" i="1"/>
  <c r="D3782" i="1"/>
  <c r="D3778" i="1"/>
  <c r="D3774" i="1"/>
  <c r="D3770" i="1"/>
  <c r="D3766" i="1"/>
  <c r="D3762" i="1"/>
  <c r="D3758" i="1"/>
  <c r="D3754" i="1"/>
  <c r="D3750" i="1"/>
  <c r="D3746" i="1"/>
  <c r="D3742" i="1"/>
  <c r="D3738" i="1"/>
  <c r="D3734" i="1"/>
  <c r="D3730" i="1"/>
  <c r="D3726" i="1"/>
  <c r="D3722" i="1"/>
  <c r="D3718" i="1"/>
  <c r="D3714" i="1"/>
  <c r="D3710" i="1"/>
  <c r="D3706" i="1"/>
  <c r="D3702" i="1"/>
  <c r="D3698" i="1"/>
  <c r="D3694" i="1"/>
  <c r="D3690" i="1"/>
  <c r="D3686" i="1"/>
  <c r="D3682" i="1"/>
  <c r="D3678" i="1"/>
  <c r="D3674" i="1"/>
  <c r="D3670" i="1"/>
  <c r="D3666" i="1"/>
  <c r="D3662" i="1"/>
  <c r="D3658" i="1"/>
  <c r="D3654" i="1"/>
  <c r="D3650" i="1"/>
  <c r="D3646" i="1"/>
  <c r="D3642" i="1"/>
  <c r="D3638" i="1"/>
  <c r="D3634" i="1"/>
  <c r="D3630" i="1"/>
  <c r="D3626" i="1"/>
  <c r="D3622" i="1"/>
  <c r="D3618" i="1"/>
  <c r="D3614" i="1"/>
  <c r="D3610" i="1"/>
  <c r="D3606" i="1"/>
  <c r="D3602" i="1"/>
  <c r="D3598" i="1"/>
  <c r="D3594" i="1"/>
  <c r="D3590" i="1"/>
  <c r="D3586" i="1"/>
  <c r="D3582" i="1"/>
  <c r="D3578" i="1"/>
  <c r="D3574" i="1"/>
  <c r="D3570" i="1"/>
  <c r="D3566" i="1"/>
  <c r="D3562" i="1"/>
  <c r="D3558" i="1"/>
  <c r="D3554" i="1"/>
  <c r="D3550" i="1"/>
  <c r="D3546" i="1"/>
  <c r="D3542" i="1"/>
  <c r="D3538" i="1"/>
  <c r="D3534" i="1"/>
  <c r="D3530" i="1"/>
  <c r="D3526" i="1"/>
  <c r="D3522" i="1"/>
  <c r="D3518" i="1"/>
  <c r="D3514" i="1"/>
  <c r="D3510" i="1"/>
  <c r="D3506" i="1"/>
  <c r="D3502" i="1"/>
  <c r="D3498" i="1"/>
  <c r="D3494" i="1"/>
  <c r="D3490" i="1"/>
  <c r="D3486" i="1"/>
  <c r="D3482" i="1"/>
  <c r="D3478" i="1"/>
  <c r="D3474" i="1"/>
  <c r="D3470" i="1"/>
  <c r="D3466" i="1"/>
  <c r="D3462" i="1"/>
  <c r="F3462" i="1" s="1"/>
  <c r="D3458" i="1"/>
  <c r="D3454" i="1"/>
  <c r="D3450" i="1"/>
  <c r="F3450" i="1" s="1"/>
  <c r="D3446" i="1"/>
  <c r="D3442" i="1"/>
  <c r="D3438" i="1"/>
  <c r="D3434" i="1"/>
  <c r="D3430" i="1"/>
  <c r="F3430" i="1" s="1"/>
  <c r="D3426" i="1"/>
  <c r="D3422" i="1"/>
  <c r="D3418" i="1"/>
  <c r="D3414" i="1"/>
  <c r="D3410" i="1"/>
  <c r="D3406" i="1"/>
  <c r="D3402" i="1"/>
  <c r="D3398" i="1"/>
  <c r="D3394" i="1"/>
  <c r="D3390" i="1"/>
  <c r="D3382" i="1"/>
  <c r="D3366" i="1"/>
  <c r="D3350" i="1"/>
  <c r="D3334" i="1"/>
  <c r="D3318" i="1"/>
  <c r="D3302" i="1"/>
  <c r="D3286" i="1"/>
  <c r="F3286" i="1" s="1"/>
  <c r="D3270" i="1"/>
  <c r="D3254" i="1"/>
  <c r="D3238" i="1"/>
  <c r="D3222" i="1"/>
  <c r="D3206" i="1"/>
  <c r="F3206" i="1" s="1"/>
  <c r="D3190" i="1"/>
  <c r="D3174" i="1"/>
  <c r="F3174" i="1" s="1"/>
  <c r="D3158" i="1"/>
  <c r="D3142" i="1"/>
  <c r="D3126" i="1"/>
  <c r="D3110" i="1"/>
  <c r="D3094" i="1"/>
  <c r="D3078" i="1"/>
  <c r="D3062" i="1"/>
  <c r="D3046" i="1"/>
  <c r="D3030" i="1"/>
  <c r="D3014" i="1"/>
  <c r="D2998" i="1"/>
  <c r="D2982" i="1"/>
  <c r="D2966" i="1"/>
  <c r="D2950" i="1"/>
  <c r="D2934" i="1"/>
  <c r="D2918" i="1"/>
  <c r="F2918" i="1" s="1"/>
  <c r="D2902" i="1"/>
  <c r="F2902" i="1" s="1"/>
  <c r="D2886" i="1"/>
  <c r="F2886" i="1" s="1"/>
  <c r="D2870" i="1"/>
  <c r="F2870" i="1" s="1"/>
  <c r="D2854" i="1"/>
  <c r="F2854" i="1" s="1"/>
  <c r="D2838" i="1"/>
  <c r="F2838" i="1" s="1"/>
  <c r="D2822" i="1"/>
  <c r="F2822" i="1" s="1"/>
  <c r="D2806" i="1"/>
  <c r="F2806" i="1" s="1"/>
  <c r="D2790" i="1"/>
  <c r="F2790" i="1" s="1"/>
  <c r="D2774" i="1"/>
  <c r="F2774" i="1" s="1"/>
  <c r="D2758" i="1"/>
  <c r="F2758" i="1" s="1"/>
  <c r="D2742" i="1"/>
  <c r="F2742" i="1" s="1"/>
  <c r="D2726" i="1"/>
  <c r="D2710" i="1"/>
  <c r="D2694" i="1"/>
  <c r="D2678" i="1"/>
  <c r="D2662" i="1"/>
  <c r="D2646" i="1"/>
  <c r="D2630" i="1"/>
  <c r="D2614" i="1"/>
  <c r="D2598" i="1"/>
  <c r="D2582" i="1"/>
  <c r="D2566" i="1"/>
  <c r="D2550" i="1"/>
  <c r="D2534" i="1"/>
  <c r="D2518" i="1"/>
  <c r="D2502" i="1"/>
  <c r="D2486" i="1"/>
  <c r="D2470" i="1"/>
  <c r="D2454" i="1"/>
  <c r="D2438" i="1"/>
  <c r="D2422" i="1"/>
  <c r="D2406" i="1"/>
  <c r="D2390" i="1"/>
  <c r="D2374" i="1"/>
  <c r="F2374" i="1" s="1"/>
  <c r="D2358" i="1"/>
  <c r="F2358" i="1" s="1"/>
  <c r="D2342" i="1"/>
  <c r="F2342" i="1" s="1"/>
  <c r="D2326" i="1"/>
  <c r="F2326" i="1" s="1"/>
  <c r="D2310" i="1"/>
  <c r="F2310" i="1" s="1"/>
  <c r="D2294" i="1"/>
  <c r="F2294" i="1" s="1"/>
  <c r="D2278" i="1"/>
  <c r="F2278" i="1" s="1"/>
  <c r="D2262" i="1"/>
  <c r="F2262" i="1" s="1"/>
  <c r="D2246" i="1"/>
  <c r="F2246" i="1" s="1"/>
  <c r="D2230" i="1"/>
  <c r="F2230" i="1" s="1"/>
  <c r="D2214" i="1"/>
  <c r="F2214" i="1" s="1"/>
  <c r="D2198" i="1"/>
  <c r="F2198" i="1" s="1"/>
  <c r="D2182" i="1"/>
  <c r="F2182" i="1" s="1"/>
  <c r="D2166" i="1"/>
  <c r="F2166" i="1" s="1"/>
  <c r="D2150" i="1"/>
  <c r="F2150" i="1" s="1"/>
  <c r="D2134" i="1"/>
  <c r="F2134" i="1" s="1"/>
  <c r="D2118" i="1"/>
  <c r="F2118" i="1" s="1"/>
  <c r="D2102" i="1"/>
  <c r="F2102" i="1" s="1"/>
  <c r="D2086" i="1"/>
  <c r="F2086" i="1" s="1"/>
  <c r="D2070" i="1"/>
  <c r="F2070" i="1" s="1"/>
  <c r="D2054" i="1"/>
  <c r="F2054" i="1" s="1"/>
  <c r="D2038" i="1"/>
  <c r="F2038" i="1" s="1"/>
  <c r="D2022" i="1"/>
  <c r="F2022" i="1" s="1"/>
  <c r="D2006" i="1"/>
  <c r="F2006" i="1" s="1"/>
  <c r="D1990" i="1"/>
  <c r="F1990" i="1" s="1"/>
  <c r="D1974" i="1"/>
  <c r="F1974" i="1" s="1"/>
  <c r="D1958" i="1"/>
  <c r="F1958" i="1" s="1"/>
  <c r="D1942" i="1"/>
  <c r="F1942" i="1" s="1"/>
  <c r="D1926" i="1"/>
  <c r="F1926" i="1" s="1"/>
  <c r="D1910" i="1"/>
  <c r="F1910" i="1" s="1"/>
  <c r="D1894" i="1"/>
  <c r="F1894" i="1" s="1"/>
  <c r="D1878" i="1"/>
  <c r="F1878" i="1" s="1"/>
  <c r="D1862" i="1"/>
  <c r="F1862" i="1" s="1"/>
  <c r="D1846" i="1"/>
  <c r="F1846" i="1" s="1"/>
  <c r="D1830" i="1"/>
  <c r="F1830" i="1" s="1"/>
  <c r="D1814" i="1"/>
  <c r="F1814" i="1" s="1"/>
  <c r="D1798" i="1"/>
  <c r="F1798" i="1" s="1"/>
  <c r="D1782" i="1"/>
  <c r="F1782" i="1" s="1"/>
  <c r="D1766" i="1"/>
  <c r="F1766" i="1" s="1"/>
  <c r="D1750" i="1"/>
  <c r="F1750" i="1" s="1"/>
  <c r="D1734" i="1"/>
  <c r="F1734" i="1" s="1"/>
  <c r="D1718" i="1"/>
  <c r="F1718" i="1" s="1"/>
  <c r="D1702" i="1"/>
  <c r="F1702" i="1" s="1"/>
  <c r="D1686" i="1"/>
  <c r="F1686" i="1" s="1"/>
  <c r="D1670" i="1"/>
  <c r="F1670" i="1" s="1"/>
  <c r="D1654" i="1"/>
  <c r="F1654" i="1" s="1"/>
  <c r="D1638" i="1"/>
  <c r="F1638" i="1" s="1"/>
  <c r="D1622" i="1"/>
  <c r="F1622" i="1" s="1"/>
  <c r="D1606" i="1"/>
  <c r="F1606" i="1" s="1"/>
  <c r="D1590" i="1"/>
  <c r="F1590" i="1" s="1"/>
  <c r="D1574" i="1"/>
  <c r="F1574" i="1" s="1"/>
  <c r="D1558" i="1"/>
  <c r="F1558" i="1" s="1"/>
  <c r="D1542" i="1"/>
  <c r="F1542" i="1" s="1"/>
  <c r="D1526" i="1"/>
  <c r="F1526" i="1" s="1"/>
  <c r="D1510" i="1"/>
  <c r="F1510" i="1" s="1"/>
  <c r="D1494" i="1"/>
  <c r="F1494" i="1" s="1"/>
  <c r="D1478" i="1"/>
  <c r="F1478" i="1" s="1"/>
  <c r="D1462" i="1"/>
  <c r="F1462" i="1" s="1"/>
  <c r="D1446" i="1"/>
  <c r="F1446" i="1" s="1"/>
  <c r="D1430" i="1"/>
  <c r="F1430" i="1" s="1"/>
  <c r="D1414" i="1"/>
  <c r="F1414" i="1" s="1"/>
  <c r="D1398" i="1"/>
  <c r="F1398" i="1" s="1"/>
  <c r="D1382" i="1"/>
  <c r="F1382" i="1" s="1"/>
  <c r="D1366" i="1"/>
  <c r="F1366" i="1" s="1"/>
  <c r="D1350" i="1"/>
  <c r="F1350" i="1" s="1"/>
  <c r="D1334" i="1"/>
  <c r="F1334" i="1" s="1"/>
  <c r="D1318" i="1"/>
  <c r="F1318" i="1" s="1"/>
  <c r="D1302" i="1"/>
  <c r="F1302" i="1" s="1"/>
  <c r="D1286" i="1"/>
  <c r="F1286" i="1" s="1"/>
  <c r="D1270" i="1"/>
  <c r="F1270" i="1" s="1"/>
  <c r="D1254" i="1"/>
  <c r="F1254" i="1" s="1"/>
  <c r="D1238" i="1"/>
  <c r="F1238" i="1" s="1"/>
  <c r="D1222" i="1"/>
  <c r="F1222" i="1" s="1"/>
  <c r="D1206" i="1"/>
  <c r="F1206" i="1" s="1"/>
  <c r="D1190" i="1"/>
  <c r="F1190" i="1" s="1"/>
  <c r="D1174" i="1"/>
  <c r="F1174" i="1" s="1"/>
  <c r="D1158" i="1"/>
  <c r="F1158" i="1" s="1"/>
  <c r="D1142" i="1"/>
  <c r="F1142" i="1" s="1"/>
  <c r="D1126" i="1"/>
  <c r="F1126" i="1" s="1"/>
  <c r="D1110" i="1"/>
  <c r="F1110" i="1" s="1"/>
  <c r="D1094" i="1"/>
  <c r="F1094" i="1" s="1"/>
  <c r="D1078" i="1"/>
  <c r="F1078" i="1" s="1"/>
  <c r="D1062" i="1"/>
  <c r="F1062" i="1" s="1"/>
  <c r="D1046" i="1"/>
  <c r="F1046" i="1" s="1"/>
  <c r="D1030" i="1"/>
  <c r="F1030" i="1" s="1"/>
  <c r="D1014" i="1"/>
  <c r="F1014" i="1" s="1"/>
  <c r="D998" i="1"/>
  <c r="F998" i="1" s="1"/>
  <c r="D982" i="1"/>
  <c r="F982" i="1" s="1"/>
  <c r="D966" i="1"/>
  <c r="F966" i="1" s="1"/>
  <c r="D950" i="1"/>
  <c r="F950" i="1" s="1"/>
  <c r="D934" i="1"/>
  <c r="F934" i="1" s="1"/>
  <c r="D918" i="1"/>
  <c r="F918" i="1" s="1"/>
  <c r="D902" i="1"/>
  <c r="F902" i="1" s="1"/>
  <c r="D886" i="1"/>
  <c r="F886" i="1" s="1"/>
  <c r="D870" i="1"/>
  <c r="F870" i="1" s="1"/>
  <c r="D854" i="1"/>
  <c r="F854" i="1" s="1"/>
  <c r="D838" i="1"/>
  <c r="F838" i="1" s="1"/>
  <c r="D822" i="1"/>
  <c r="F822" i="1" s="1"/>
  <c r="D806" i="1"/>
  <c r="F806" i="1" s="1"/>
  <c r="D790" i="1"/>
  <c r="F790" i="1" s="1"/>
  <c r="D774" i="1"/>
  <c r="F774" i="1" s="1"/>
  <c r="D758" i="1"/>
  <c r="F758" i="1" s="1"/>
  <c r="D742" i="1"/>
  <c r="F742" i="1" s="1"/>
  <c r="D726" i="1"/>
  <c r="F726" i="1" s="1"/>
  <c r="D710" i="1"/>
  <c r="F710" i="1" s="1"/>
  <c r="D694" i="1"/>
  <c r="F694" i="1" s="1"/>
  <c r="D678" i="1"/>
  <c r="F678" i="1" s="1"/>
  <c r="D662" i="1"/>
  <c r="F662" i="1" s="1"/>
  <c r="D646" i="1"/>
  <c r="F646" i="1" s="1"/>
  <c r="D630" i="1"/>
  <c r="F630" i="1" s="1"/>
  <c r="D614" i="1"/>
  <c r="F614" i="1" s="1"/>
  <c r="D598" i="1"/>
  <c r="F598" i="1" s="1"/>
  <c r="D582" i="1"/>
  <c r="F582" i="1" s="1"/>
  <c r="D566" i="1"/>
  <c r="F566" i="1" s="1"/>
  <c r="D550" i="1"/>
  <c r="F550" i="1" s="1"/>
  <c r="D534" i="1"/>
  <c r="F534" i="1" s="1"/>
  <c r="D518" i="1"/>
  <c r="F518" i="1" s="1"/>
  <c r="D502" i="1"/>
  <c r="F502" i="1" s="1"/>
  <c r="D486" i="1"/>
  <c r="F486" i="1" s="1"/>
  <c r="D470" i="1"/>
  <c r="F470" i="1" s="1"/>
  <c r="D454" i="1"/>
  <c r="F454" i="1" s="1"/>
  <c r="D438" i="1"/>
  <c r="F438" i="1" s="1"/>
  <c r="D422" i="1"/>
  <c r="F422" i="1" s="1"/>
  <c r="D406" i="1"/>
  <c r="F406" i="1" s="1"/>
  <c r="D390" i="1"/>
  <c r="F390" i="1" s="1"/>
  <c r="D374" i="1"/>
  <c r="F374" i="1" s="1"/>
  <c r="D358" i="1"/>
  <c r="F358" i="1" s="1"/>
  <c r="D342" i="1"/>
  <c r="F342" i="1" s="1"/>
  <c r="D326" i="1"/>
  <c r="F326" i="1" s="1"/>
  <c r="D310" i="1"/>
  <c r="F310" i="1" s="1"/>
  <c r="D294" i="1"/>
  <c r="F294" i="1" s="1"/>
  <c r="D278" i="1"/>
  <c r="F278" i="1" s="1"/>
  <c r="D262" i="1"/>
  <c r="F262" i="1" s="1"/>
  <c r="D246" i="1"/>
  <c r="F246" i="1" s="1"/>
  <c r="D230" i="1"/>
  <c r="F230" i="1" s="1"/>
  <c r="D214" i="1"/>
  <c r="F214" i="1" s="1"/>
  <c r="D198" i="1"/>
  <c r="F198" i="1" s="1"/>
  <c r="D182" i="1"/>
  <c r="F182" i="1" s="1"/>
  <c r="D166" i="1"/>
  <c r="F166" i="1" s="1"/>
  <c r="D150" i="1"/>
  <c r="F150" i="1" s="1"/>
  <c r="D134" i="1"/>
  <c r="F134" i="1" s="1"/>
  <c r="D118" i="1"/>
  <c r="F118" i="1" s="1"/>
  <c r="D102" i="1"/>
  <c r="F102" i="1" s="1"/>
  <c r="D86" i="1"/>
  <c r="F86" i="1" s="1"/>
  <c r="D70" i="1"/>
  <c r="F70" i="1" s="1"/>
  <c r="D54" i="1"/>
  <c r="F54" i="1" s="1"/>
  <c r="D38" i="1"/>
  <c r="F38" i="1" s="1"/>
  <c r="D22" i="1"/>
  <c r="F22" i="1" s="1"/>
  <c r="D6" i="1"/>
  <c r="F6" i="1" s="1"/>
  <c r="E4870" i="1"/>
  <c r="E4785" i="1"/>
  <c r="E4699" i="1"/>
  <c r="F4699" i="1" s="1"/>
  <c r="E4614" i="1"/>
  <c r="E4529" i="1"/>
  <c r="E4443" i="1"/>
  <c r="F4443" i="1" s="1"/>
  <c r="E4358" i="1"/>
  <c r="E4273" i="1"/>
  <c r="E4187" i="1"/>
  <c r="F4187" i="1" s="1"/>
  <c r="E4053" i="1"/>
  <c r="E3882" i="1"/>
  <c r="E3711" i="1"/>
  <c r="E3484" i="1"/>
  <c r="E3090" i="1"/>
  <c r="D4905" i="1"/>
  <c r="F4905" i="1" s="1"/>
  <c r="D4901" i="1"/>
  <c r="D4897" i="1"/>
  <c r="F4897" i="1" s="1"/>
  <c r="D4893" i="1"/>
  <c r="F4893" i="1" s="1"/>
  <c r="D4889" i="1"/>
  <c r="D4885" i="1"/>
  <c r="D4881" i="1"/>
  <c r="F4881" i="1" s="1"/>
  <c r="D4877" i="1"/>
  <c r="F4877" i="1" s="1"/>
  <c r="D4873" i="1"/>
  <c r="F4873" i="1" s="1"/>
  <c r="D4869" i="1"/>
  <c r="D4865" i="1"/>
  <c r="F4865" i="1" s="1"/>
  <c r="D4861" i="1"/>
  <c r="D4857" i="1"/>
  <c r="F4857" i="1" s="1"/>
  <c r="D4853" i="1"/>
  <c r="D4849" i="1"/>
  <c r="F4849" i="1" s="1"/>
  <c r="D4845" i="1"/>
  <c r="F4845" i="1" s="1"/>
  <c r="D4841" i="1"/>
  <c r="F4841" i="1" s="1"/>
  <c r="D4837" i="1"/>
  <c r="D4833" i="1"/>
  <c r="F4833" i="1" s="1"/>
  <c r="D4829" i="1"/>
  <c r="F4829" i="1" s="1"/>
  <c r="D4825" i="1"/>
  <c r="D4821" i="1"/>
  <c r="D4817" i="1"/>
  <c r="F4817" i="1" s="1"/>
  <c r="D4813" i="1"/>
  <c r="F4813" i="1" s="1"/>
  <c r="D4809" i="1"/>
  <c r="D4805" i="1"/>
  <c r="D4801" i="1"/>
  <c r="F4801" i="1" s="1"/>
  <c r="D4797" i="1"/>
  <c r="D4793" i="1"/>
  <c r="F4793" i="1" s="1"/>
  <c r="D4789" i="1"/>
  <c r="D4785" i="1"/>
  <c r="F4785" i="1" s="1"/>
  <c r="D4781" i="1"/>
  <c r="F4781" i="1" s="1"/>
  <c r="D4777" i="1"/>
  <c r="F4777" i="1" s="1"/>
  <c r="D4773" i="1"/>
  <c r="D4769" i="1"/>
  <c r="F4769" i="1" s="1"/>
  <c r="D4765" i="1"/>
  <c r="F4765" i="1" s="1"/>
  <c r="D4761" i="1"/>
  <c r="F4761" i="1" s="1"/>
  <c r="D4757" i="1"/>
  <c r="D4753" i="1"/>
  <c r="F4753" i="1" s="1"/>
  <c r="D4749" i="1"/>
  <c r="F4749" i="1" s="1"/>
  <c r="D4745" i="1"/>
  <c r="F4745" i="1" s="1"/>
  <c r="D4741" i="1"/>
  <c r="D4737" i="1"/>
  <c r="F4737" i="1" s="1"/>
  <c r="D4733" i="1"/>
  <c r="D4729" i="1"/>
  <c r="D4725" i="1"/>
  <c r="D4721" i="1"/>
  <c r="F4721" i="1" s="1"/>
  <c r="D4717" i="1"/>
  <c r="F4717" i="1" s="1"/>
  <c r="D4713" i="1"/>
  <c r="F4713" i="1" s="1"/>
  <c r="D4709" i="1"/>
  <c r="D4705" i="1"/>
  <c r="F4705" i="1" s="1"/>
  <c r="D4701" i="1"/>
  <c r="F4701" i="1" s="1"/>
  <c r="D4697" i="1"/>
  <c r="D4693" i="1"/>
  <c r="D4689" i="1"/>
  <c r="F4689" i="1" s="1"/>
  <c r="D4685" i="1"/>
  <c r="F4685" i="1" s="1"/>
  <c r="D4681" i="1"/>
  <c r="D4677" i="1"/>
  <c r="D4673" i="1"/>
  <c r="F4673" i="1" s="1"/>
  <c r="D4669" i="1"/>
  <c r="D4665" i="1"/>
  <c r="D4661" i="1"/>
  <c r="D4657" i="1"/>
  <c r="D4653" i="1"/>
  <c r="F4653" i="1" s="1"/>
  <c r="D4649" i="1"/>
  <c r="F4649" i="1" s="1"/>
  <c r="D4645" i="1"/>
  <c r="D4641" i="1"/>
  <c r="F4641" i="1" s="1"/>
  <c r="D4637" i="1"/>
  <c r="F4637" i="1" s="1"/>
  <c r="D4633" i="1"/>
  <c r="F4633" i="1" s="1"/>
  <c r="D4629" i="1"/>
  <c r="D4625" i="1"/>
  <c r="F4625" i="1" s="1"/>
  <c r="D4621" i="1"/>
  <c r="F4621" i="1" s="1"/>
  <c r="D4617" i="1"/>
  <c r="F4617" i="1" s="1"/>
  <c r="D4613" i="1"/>
  <c r="D4609" i="1"/>
  <c r="F4609" i="1" s="1"/>
  <c r="D4605" i="1"/>
  <c r="D4601" i="1"/>
  <c r="F4601" i="1" s="1"/>
  <c r="D4597" i="1"/>
  <c r="D4593" i="1"/>
  <c r="D4589" i="1"/>
  <c r="F4589" i="1" s="1"/>
  <c r="D4585" i="1"/>
  <c r="F4585" i="1" s="1"/>
  <c r="D4581" i="1"/>
  <c r="D4577" i="1"/>
  <c r="F4577" i="1" s="1"/>
  <c r="D4573" i="1"/>
  <c r="F4573" i="1" s="1"/>
  <c r="D4569" i="1"/>
  <c r="F4569" i="1" s="1"/>
  <c r="D4565" i="1"/>
  <c r="D4561" i="1"/>
  <c r="F4561" i="1" s="1"/>
  <c r="D4557" i="1"/>
  <c r="F4557" i="1" s="1"/>
  <c r="D4553" i="1"/>
  <c r="D4549" i="1"/>
  <c r="D4545" i="1"/>
  <c r="F4545" i="1" s="1"/>
  <c r="D4541" i="1"/>
  <c r="D4537" i="1"/>
  <c r="F4537" i="1" s="1"/>
  <c r="D4533" i="1"/>
  <c r="D4529" i="1"/>
  <c r="F4529" i="1" s="1"/>
  <c r="D4525" i="1"/>
  <c r="F4525" i="1" s="1"/>
  <c r="D4521" i="1"/>
  <c r="F4521" i="1" s="1"/>
  <c r="D4517" i="1"/>
  <c r="D4513" i="1"/>
  <c r="F4513" i="1" s="1"/>
  <c r="D4509" i="1"/>
  <c r="F4509" i="1" s="1"/>
  <c r="D4505" i="1"/>
  <c r="D4501" i="1"/>
  <c r="D4497" i="1"/>
  <c r="F4497" i="1" s="1"/>
  <c r="D4493" i="1"/>
  <c r="F4493" i="1" s="1"/>
  <c r="D4489" i="1"/>
  <c r="F4489" i="1" s="1"/>
  <c r="D4485" i="1"/>
  <c r="D4481" i="1"/>
  <c r="F4481" i="1" s="1"/>
  <c r="D4477" i="1"/>
  <c r="D4473" i="1"/>
  <c r="D4469" i="1"/>
  <c r="D4465" i="1"/>
  <c r="F4465" i="1" s="1"/>
  <c r="D4461" i="1"/>
  <c r="F4461" i="1" s="1"/>
  <c r="D4457" i="1"/>
  <c r="F4457" i="1" s="1"/>
  <c r="D4453" i="1"/>
  <c r="D4449" i="1"/>
  <c r="F4449" i="1" s="1"/>
  <c r="D4445" i="1"/>
  <c r="F4445" i="1" s="1"/>
  <c r="D4441" i="1"/>
  <c r="F4441" i="1" s="1"/>
  <c r="D4437" i="1"/>
  <c r="D4433" i="1"/>
  <c r="F4433" i="1" s="1"/>
  <c r="D4429" i="1"/>
  <c r="F4429" i="1" s="1"/>
  <c r="D4425" i="1"/>
  <c r="D4421" i="1"/>
  <c r="D4417" i="1"/>
  <c r="F4417" i="1" s="1"/>
  <c r="D4413" i="1"/>
  <c r="D4409" i="1"/>
  <c r="D4405" i="1"/>
  <c r="F4405" i="1" s="1"/>
  <c r="D4401" i="1"/>
  <c r="D4397" i="1"/>
  <c r="F4397" i="1" s="1"/>
  <c r="D4393" i="1"/>
  <c r="F4393" i="1" s="1"/>
  <c r="D4389" i="1"/>
  <c r="F4389" i="1" s="1"/>
  <c r="D4385" i="1"/>
  <c r="F4385" i="1" s="1"/>
  <c r="D4381" i="1"/>
  <c r="F4381" i="1" s="1"/>
  <c r="D4377" i="1"/>
  <c r="D4373" i="1"/>
  <c r="F4373" i="1" s="1"/>
  <c r="D4369" i="1"/>
  <c r="F4369" i="1" s="1"/>
  <c r="D4365" i="1"/>
  <c r="F4365" i="1" s="1"/>
  <c r="D4361" i="1"/>
  <c r="F4361" i="1" s="1"/>
  <c r="D4357" i="1"/>
  <c r="F4357" i="1" s="1"/>
  <c r="D4353" i="1"/>
  <c r="F4353" i="1" s="1"/>
  <c r="D4349" i="1"/>
  <c r="D4345" i="1"/>
  <c r="F4345" i="1" s="1"/>
  <c r="D4341" i="1"/>
  <c r="F4341" i="1" s="1"/>
  <c r="D4337" i="1"/>
  <c r="F4337" i="1" s="1"/>
  <c r="D4333" i="1"/>
  <c r="F4333" i="1" s="1"/>
  <c r="D4329" i="1"/>
  <c r="F4329" i="1" s="1"/>
  <c r="D4325" i="1"/>
  <c r="F4325" i="1" s="1"/>
  <c r="D4321" i="1"/>
  <c r="F4321" i="1" s="1"/>
  <c r="D4317" i="1"/>
  <c r="F4317" i="1" s="1"/>
  <c r="D4313" i="1"/>
  <c r="D4309" i="1"/>
  <c r="F4309" i="1" s="1"/>
  <c r="D4305" i="1"/>
  <c r="F4305" i="1" s="1"/>
  <c r="D4301" i="1"/>
  <c r="F4301" i="1" s="1"/>
  <c r="D4297" i="1"/>
  <c r="D4293" i="1"/>
  <c r="F4293" i="1" s="1"/>
  <c r="D4289" i="1"/>
  <c r="F4289" i="1" s="1"/>
  <c r="D4285" i="1"/>
  <c r="D4281" i="1"/>
  <c r="F4281" i="1" s="1"/>
  <c r="D4277" i="1"/>
  <c r="F4277" i="1" s="1"/>
  <c r="D4273" i="1"/>
  <c r="F4273" i="1" s="1"/>
  <c r="D4269" i="1"/>
  <c r="F4269" i="1" s="1"/>
  <c r="D4265" i="1"/>
  <c r="F4265" i="1" s="1"/>
  <c r="D4261" i="1"/>
  <c r="F4261" i="1" s="1"/>
  <c r="D4257" i="1"/>
  <c r="F4257" i="1" s="1"/>
  <c r="D4253" i="1"/>
  <c r="F4253" i="1" s="1"/>
  <c r="D4249" i="1"/>
  <c r="F4249" i="1" s="1"/>
  <c r="D4245" i="1"/>
  <c r="F4245" i="1" s="1"/>
  <c r="D4241" i="1"/>
  <c r="F4241" i="1" s="1"/>
  <c r="D4237" i="1"/>
  <c r="F4237" i="1" s="1"/>
  <c r="D4233" i="1"/>
  <c r="F4233" i="1" s="1"/>
  <c r="D4229" i="1"/>
  <c r="F4229" i="1" s="1"/>
  <c r="D4225" i="1"/>
  <c r="F4225" i="1" s="1"/>
  <c r="D4221" i="1"/>
  <c r="D4217" i="1"/>
  <c r="D4213" i="1"/>
  <c r="F4213" i="1" s="1"/>
  <c r="D4209" i="1"/>
  <c r="F4209" i="1" s="1"/>
  <c r="D4205" i="1"/>
  <c r="F4205" i="1" s="1"/>
  <c r="D4201" i="1"/>
  <c r="F4201" i="1" s="1"/>
  <c r="D4197" i="1"/>
  <c r="F4197" i="1" s="1"/>
  <c r="D4193" i="1"/>
  <c r="F4193" i="1" s="1"/>
  <c r="D4189" i="1"/>
  <c r="F4189" i="1" s="1"/>
  <c r="D4185" i="1"/>
  <c r="D4181" i="1"/>
  <c r="F4181" i="1" s="1"/>
  <c r="D4177" i="1"/>
  <c r="F4177" i="1" s="1"/>
  <c r="D4173" i="1"/>
  <c r="F4173" i="1" s="1"/>
  <c r="D4169" i="1"/>
  <c r="D4165" i="1"/>
  <c r="F4165" i="1" s="1"/>
  <c r="D4161" i="1"/>
  <c r="F4161" i="1" s="1"/>
  <c r="D4157" i="1"/>
  <c r="D4153" i="1"/>
  <c r="D4149" i="1"/>
  <c r="F4149" i="1" s="1"/>
  <c r="D4145" i="1"/>
  <c r="F4145" i="1" s="1"/>
  <c r="D4141" i="1"/>
  <c r="F4141" i="1" s="1"/>
  <c r="D4137" i="1"/>
  <c r="F4137" i="1" s="1"/>
  <c r="D4133" i="1"/>
  <c r="F4133" i="1" s="1"/>
  <c r="D4129" i="1"/>
  <c r="F4129" i="1" s="1"/>
  <c r="D4125" i="1"/>
  <c r="F4125" i="1" s="1"/>
  <c r="D4121" i="1"/>
  <c r="F4121" i="1" s="1"/>
  <c r="D4117" i="1"/>
  <c r="F4117" i="1" s="1"/>
  <c r="D4113" i="1"/>
  <c r="F4113" i="1" s="1"/>
  <c r="D4109" i="1"/>
  <c r="F4109" i="1" s="1"/>
  <c r="D4105" i="1"/>
  <c r="F4105" i="1" s="1"/>
  <c r="D4101" i="1"/>
  <c r="F4101" i="1" s="1"/>
  <c r="D4097" i="1"/>
  <c r="F4097" i="1" s="1"/>
  <c r="D4093" i="1"/>
  <c r="D4089" i="1"/>
  <c r="F4089" i="1" s="1"/>
  <c r="D4085" i="1"/>
  <c r="F4085" i="1" s="1"/>
  <c r="D4081" i="1"/>
  <c r="F4081" i="1" s="1"/>
  <c r="D4077" i="1"/>
  <c r="D4073" i="1"/>
  <c r="D4069" i="1"/>
  <c r="F4069" i="1" s="1"/>
  <c r="D4065" i="1"/>
  <c r="F4065" i="1" s="1"/>
  <c r="D4061" i="1"/>
  <c r="F4061" i="1" s="1"/>
  <c r="D4057" i="1"/>
  <c r="D4053" i="1"/>
  <c r="D4049" i="1"/>
  <c r="F4049" i="1" s="1"/>
  <c r="D4045" i="1"/>
  <c r="F4045" i="1" s="1"/>
  <c r="D4041" i="1"/>
  <c r="D4037" i="1"/>
  <c r="F4037" i="1" s="1"/>
  <c r="D4033" i="1"/>
  <c r="F4033" i="1" s="1"/>
  <c r="D4029" i="1"/>
  <c r="F4029" i="1" s="1"/>
  <c r="D4025" i="1"/>
  <c r="D4021" i="1"/>
  <c r="F4021" i="1" s="1"/>
  <c r="D4017" i="1"/>
  <c r="F4017" i="1" s="1"/>
  <c r="D4013" i="1"/>
  <c r="F4013" i="1" s="1"/>
  <c r="D4009" i="1"/>
  <c r="D4005" i="1"/>
  <c r="F4005" i="1" s="1"/>
  <c r="D4001" i="1"/>
  <c r="F4001" i="1" s="1"/>
  <c r="D3997" i="1"/>
  <c r="F3997" i="1" s="1"/>
  <c r="D3993" i="1"/>
  <c r="D3989" i="1"/>
  <c r="F3989" i="1" s="1"/>
  <c r="D3985" i="1"/>
  <c r="F3985" i="1" s="1"/>
  <c r="D3981" i="1"/>
  <c r="F3981" i="1" s="1"/>
  <c r="D3977" i="1"/>
  <c r="D3973" i="1"/>
  <c r="F3973" i="1" s="1"/>
  <c r="D3969" i="1"/>
  <c r="F3969" i="1" s="1"/>
  <c r="D3965" i="1"/>
  <c r="D3961" i="1"/>
  <c r="D3957" i="1"/>
  <c r="F3957" i="1" s="1"/>
  <c r="D3953" i="1"/>
  <c r="F3953" i="1" s="1"/>
  <c r="D3949" i="1"/>
  <c r="D3945" i="1"/>
  <c r="D3941" i="1"/>
  <c r="F3941" i="1" s="1"/>
  <c r="D3937" i="1"/>
  <c r="F3937" i="1" s="1"/>
  <c r="D3933" i="1"/>
  <c r="F3933" i="1" s="1"/>
  <c r="D3929" i="1"/>
  <c r="D3925" i="1"/>
  <c r="F3925" i="1" s="1"/>
  <c r="D3921" i="1"/>
  <c r="F3921" i="1" s="1"/>
  <c r="D3917" i="1"/>
  <c r="F3917" i="1" s="1"/>
  <c r="D3913" i="1"/>
  <c r="D3909" i="1"/>
  <c r="F3909" i="1" s="1"/>
  <c r="D3905" i="1"/>
  <c r="F3905" i="1" s="1"/>
  <c r="D3901" i="1"/>
  <c r="F3901" i="1" s="1"/>
  <c r="D3897" i="1"/>
  <c r="D3893" i="1"/>
  <c r="F3893" i="1" s="1"/>
  <c r="D3889" i="1"/>
  <c r="F3889" i="1" s="1"/>
  <c r="D3885" i="1"/>
  <c r="F3885" i="1" s="1"/>
  <c r="D3881" i="1"/>
  <c r="D3877" i="1"/>
  <c r="F3877" i="1" s="1"/>
  <c r="D3873" i="1"/>
  <c r="F3873" i="1" s="1"/>
  <c r="D3869" i="1"/>
  <c r="F3869" i="1" s="1"/>
  <c r="D3865" i="1"/>
  <c r="D3861" i="1"/>
  <c r="F3861" i="1" s="1"/>
  <c r="D3857" i="1"/>
  <c r="F3857" i="1" s="1"/>
  <c r="D3853" i="1"/>
  <c r="F3853" i="1" s="1"/>
  <c r="D3849" i="1"/>
  <c r="D3845" i="1"/>
  <c r="F3845" i="1" s="1"/>
  <c r="D3841" i="1"/>
  <c r="F3841" i="1" s="1"/>
  <c r="D3837" i="1"/>
  <c r="D3833" i="1"/>
  <c r="D3829" i="1"/>
  <c r="F3829" i="1" s="1"/>
  <c r="D3825" i="1"/>
  <c r="F3825" i="1" s="1"/>
  <c r="D3821" i="1"/>
  <c r="D3817" i="1"/>
  <c r="D3813" i="1"/>
  <c r="F3813" i="1" s="1"/>
  <c r="D3809" i="1"/>
  <c r="F3809" i="1" s="1"/>
  <c r="D3805" i="1"/>
  <c r="F3805" i="1" s="1"/>
  <c r="D3801" i="1"/>
  <c r="D3797" i="1"/>
  <c r="D3793" i="1"/>
  <c r="F3793" i="1" s="1"/>
  <c r="D3789" i="1"/>
  <c r="F3789" i="1" s="1"/>
  <c r="D3785" i="1"/>
  <c r="D3781" i="1"/>
  <c r="F3781" i="1" s="1"/>
  <c r="D3777" i="1"/>
  <c r="F3777" i="1" s="1"/>
  <c r="D3773" i="1"/>
  <c r="F3773" i="1" s="1"/>
  <c r="D3769" i="1"/>
  <c r="D3765" i="1"/>
  <c r="F3765" i="1" s="1"/>
  <c r="D3761" i="1"/>
  <c r="F3761" i="1" s="1"/>
  <c r="D3757" i="1"/>
  <c r="F3757" i="1" s="1"/>
  <c r="D3753" i="1"/>
  <c r="D3749" i="1"/>
  <c r="F3749" i="1" s="1"/>
  <c r="D3745" i="1"/>
  <c r="F3745" i="1" s="1"/>
  <c r="D3741" i="1"/>
  <c r="F3741" i="1" s="1"/>
  <c r="D3737" i="1"/>
  <c r="D3733" i="1"/>
  <c r="F3733" i="1" s="1"/>
  <c r="D3729" i="1"/>
  <c r="F3729" i="1" s="1"/>
  <c r="D3725" i="1"/>
  <c r="F3725" i="1" s="1"/>
  <c r="D3721" i="1"/>
  <c r="D3717" i="1"/>
  <c r="F3717" i="1" s="1"/>
  <c r="D3713" i="1"/>
  <c r="F3713" i="1" s="1"/>
  <c r="D3709" i="1"/>
  <c r="D3705" i="1"/>
  <c r="D3701" i="1"/>
  <c r="F3701" i="1" s="1"/>
  <c r="D3697" i="1"/>
  <c r="F3697" i="1" s="1"/>
  <c r="D3693" i="1"/>
  <c r="D3689" i="1"/>
  <c r="D3685" i="1"/>
  <c r="F3685" i="1" s="1"/>
  <c r="D3681" i="1"/>
  <c r="F3681" i="1" s="1"/>
  <c r="D3677" i="1"/>
  <c r="F3677" i="1" s="1"/>
  <c r="D3673" i="1"/>
  <c r="D3669" i="1"/>
  <c r="D3665" i="1"/>
  <c r="F3665" i="1" s="1"/>
  <c r="D3661" i="1"/>
  <c r="F3661" i="1" s="1"/>
  <c r="D3657" i="1"/>
  <c r="D3653" i="1"/>
  <c r="F3653" i="1" s="1"/>
  <c r="D3649" i="1"/>
  <c r="F3649" i="1" s="1"/>
  <c r="D3645" i="1"/>
  <c r="F3645" i="1" s="1"/>
  <c r="D3641" i="1"/>
  <c r="D3637" i="1"/>
  <c r="F3637" i="1" s="1"/>
  <c r="D3633" i="1"/>
  <c r="F3633" i="1" s="1"/>
  <c r="D3629" i="1"/>
  <c r="F3629" i="1" s="1"/>
  <c r="D3625" i="1"/>
  <c r="D3621" i="1"/>
  <c r="F3621" i="1" s="1"/>
  <c r="D3617" i="1"/>
  <c r="F3617" i="1" s="1"/>
  <c r="D3613" i="1"/>
  <c r="F3613" i="1" s="1"/>
  <c r="D3609" i="1"/>
  <c r="D3605" i="1"/>
  <c r="F3605" i="1" s="1"/>
  <c r="D3601" i="1"/>
  <c r="F3601" i="1" s="1"/>
  <c r="D3597" i="1"/>
  <c r="D3593" i="1"/>
  <c r="D3589" i="1"/>
  <c r="F3589" i="1" s="1"/>
  <c r="D3585" i="1"/>
  <c r="F3585" i="1" s="1"/>
  <c r="D3581" i="1"/>
  <c r="F3581" i="1" s="1"/>
  <c r="D3577" i="1"/>
  <c r="D3573" i="1"/>
  <c r="F3573" i="1" s="1"/>
  <c r="D3569" i="1"/>
  <c r="F3569" i="1" s="1"/>
  <c r="D3565" i="1"/>
  <c r="F3565" i="1" s="1"/>
  <c r="D3561" i="1"/>
  <c r="D3557" i="1"/>
  <c r="F3557" i="1" s="1"/>
  <c r="D3553" i="1"/>
  <c r="F3553" i="1" s="1"/>
  <c r="D3549" i="1"/>
  <c r="D3545" i="1"/>
  <c r="D3541" i="1"/>
  <c r="F3541" i="1" s="1"/>
  <c r="D3537" i="1"/>
  <c r="F3537" i="1" s="1"/>
  <c r="D3533" i="1"/>
  <c r="F3533" i="1" s="1"/>
  <c r="D3529" i="1"/>
  <c r="D3525" i="1"/>
  <c r="F3525" i="1" s="1"/>
  <c r="D3521" i="1"/>
  <c r="F3521" i="1" s="1"/>
  <c r="D3517" i="1"/>
  <c r="F3517" i="1" s="1"/>
  <c r="D3513" i="1"/>
  <c r="D3509" i="1"/>
  <c r="F3509" i="1" s="1"/>
  <c r="D3505" i="1"/>
  <c r="F3505" i="1" s="1"/>
  <c r="D3501" i="1"/>
  <c r="D3497" i="1"/>
  <c r="D3493" i="1"/>
  <c r="F3493" i="1" s="1"/>
  <c r="D3489" i="1"/>
  <c r="D3485" i="1"/>
  <c r="D3481" i="1"/>
  <c r="D3477" i="1"/>
  <c r="D3473" i="1"/>
  <c r="D3469" i="1"/>
  <c r="D3465" i="1"/>
  <c r="D3461" i="1"/>
  <c r="D3457" i="1"/>
  <c r="D3453" i="1"/>
  <c r="D3449" i="1"/>
  <c r="D3445" i="1"/>
  <c r="D3441" i="1"/>
  <c r="D3437" i="1"/>
  <c r="D3433" i="1"/>
  <c r="D3429" i="1"/>
  <c r="D3425" i="1"/>
  <c r="D3421" i="1"/>
  <c r="D3417" i="1"/>
  <c r="D3413" i="1"/>
  <c r="D3409" i="1"/>
  <c r="D3405" i="1"/>
  <c r="D3401" i="1"/>
  <c r="D3397" i="1"/>
  <c r="D3393" i="1"/>
  <c r="D3389" i="1"/>
  <c r="D3378" i="1"/>
  <c r="D3362" i="1"/>
  <c r="D3346" i="1"/>
  <c r="D3330" i="1"/>
  <c r="D3314" i="1"/>
  <c r="D3298" i="1"/>
  <c r="D3282" i="1"/>
  <c r="D3266" i="1"/>
  <c r="D3250" i="1"/>
  <c r="D3234" i="1"/>
  <c r="D3218" i="1"/>
  <c r="D3202" i="1"/>
  <c r="D3186" i="1"/>
  <c r="D3170" i="1"/>
  <c r="D3154" i="1"/>
  <c r="D3138" i="1"/>
  <c r="D3122" i="1"/>
  <c r="D3106" i="1"/>
  <c r="D3090" i="1"/>
  <c r="D3074" i="1"/>
  <c r="D3058" i="1"/>
  <c r="D3042" i="1"/>
  <c r="D3026" i="1"/>
  <c r="D3010" i="1"/>
  <c r="D2994" i="1"/>
  <c r="D2978" i="1"/>
  <c r="D2962" i="1"/>
  <c r="D2946" i="1"/>
  <c r="D2930" i="1"/>
  <c r="F2930" i="1" s="1"/>
  <c r="D2914" i="1"/>
  <c r="F2914" i="1" s="1"/>
  <c r="D2898" i="1"/>
  <c r="F2898" i="1" s="1"/>
  <c r="D2882" i="1"/>
  <c r="F2882" i="1" s="1"/>
  <c r="D2866" i="1"/>
  <c r="F2866" i="1" s="1"/>
  <c r="D2850" i="1"/>
  <c r="F2850" i="1" s="1"/>
  <c r="D2834" i="1"/>
  <c r="F2834" i="1" s="1"/>
  <c r="D2818" i="1"/>
  <c r="F2818" i="1" s="1"/>
  <c r="D2802" i="1"/>
  <c r="F2802" i="1" s="1"/>
  <c r="D2786" i="1"/>
  <c r="F2786" i="1" s="1"/>
  <c r="D2770" i="1"/>
  <c r="F2770" i="1" s="1"/>
  <c r="D2754" i="1"/>
  <c r="F2754" i="1" s="1"/>
  <c r="D2738" i="1"/>
  <c r="F2738" i="1" s="1"/>
  <c r="D2722" i="1"/>
  <c r="D2706" i="1"/>
  <c r="D2690" i="1"/>
  <c r="D2674" i="1"/>
  <c r="D2658" i="1"/>
  <c r="D2642" i="1"/>
  <c r="D2626" i="1"/>
  <c r="D2610" i="1"/>
  <c r="D2594" i="1"/>
  <c r="D2578" i="1"/>
  <c r="D2562" i="1"/>
  <c r="D2546" i="1"/>
  <c r="D2530" i="1"/>
  <c r="D2514" i="1"/>
  <c r="D2498" i="1"/>
  <c r="D2482" i="1"/>
  <c r="D2466" i="1"/>
  <c r="D2450" i="1"/>
  <c r="D2434" i="1"/>
  <c r="D2418" i="1"/>
  <c r="D2402" i="1"/>
  <c r="D2386" i="1"/>
  <c r="F2386" i="1" s="1"/>
  <c r="D2370" i="1"/>
  <c r="F2370" i="1" s="1"/>
  <c r="D2354" i="1"/>
  <c r="F2354" i="1" s="1"/>
  <c r="D2338" i="1"/>
  <c r="F2338" i="1" s="1"/>
  <c r="D2322" i="1"/>
  <c r="F2322" i="1" s="1"/>
  <c r="D2306" i="1"/>
  <c r="F2306" i="1" s="1"/>
  <c r="D2290" i="1"/>
  <c r="F2290" i="1" s="1"/>
  <c r="D2274" i="1"/>
  <c r="F2274" i="1" s="1"/>
  <c r="D2258" i="1"/>
  <c r="F2258" i="1" s="1"/>
  <c r="D2242" i="1"/>
  <c r="F2242" i="1" s="1"/>
  <c r="D2226" i="1"/>
  <c r="F2226" i="1" s="1"/>
  <c r="D2210" i="1"/>
  <c r="F2210" i="1" s="1"/>
  <c r="D2194" i="1"/>
  <c r="F2194" i="1" s="1"/>
  <c r="D2178" i="1"/>
  <c r="F2178" i="1" s="1"/>
  <c r="D2162" i="1"/>
  <c r="F2162" i="1" s="1"/>
  <c r="D2146" i="1"/>
  <c r="F2146" i="1" s="1"/>
  <c r="D2130" i="1"/>
  <c r="F2130" i="1" s="1"/>
  <c r="D2114" i="1"/>
  <c r="F2114" i="1" s="1"/>
  <c r="D2098" i="1"/>
  <c r="F2098" i="1" s="1"/>
  <c r="D2082" i="1"/>
  <c r="F2082" i="1" s="1"/>
  <c r="D2066" i="1"/>
  <c r="F2066" i="1" s="1"/>
  <c r="D2050" i="1"/>
  <c r="F2050" i="1" s="1"/>
  <c r="D2034" i="1"/>
  <c r="D2018" i="1"/>
  <c r="F2018" i="1" s="1"/>
  <c r="D2002" i="1"/>
  <c r="F2002" i="1" s="1"/>
  <c r="D1986" i="1"/>
  <c r="F1986" i="1" s="1"/>
  <c r="D1970" i="1"/>
  <c r="F1970" i="1" s="1"/>
  <c r="D1954" i="1"/>
  <c r="F1954" i="1" s="1"/>
  <c r="D1938" i="1"/>
  <c r="F1938" i="1" s="1"/>
  <c r="D1922" i="1"/>
  <c r="F1922" i="1" s="1"/>
  <c r="D1906" i="1"/>
  <c r="F1906" i="1" s="1"/>
  <c r="D1890" i="1"/>
  <c r="F1890" i="1" s="1"/>
  <c r="D1874" i="1"/>
  <c r="F1874" i="1" s="1"/>
  <c r="D1858" i="1"/>
  <c r="F1858" i="1" s="1"/>
  <c r="D1842" i="1"/>
  <c r="F1842" i="1" s="1"/>
  <c r="D1826" i="1"/>
  <c r="F1826" i="1" s="1"/>
  <c r="D1810" i="1"/>
  <c r="F1810" i="1" s="1"/>
  <c r="D1794" i="1"/>
  <c r="F1794" i="1" s="1"/>
  <c r="D1778" i="1"/>
  <c r="F1778" i="1" s="1"/>
  <c r="D1762" i="1"/>
  <c r="F1762" i="1" s="1"/>
  <c r="D1746" i="1"/>
  <c r="F1746" i="1" s="1"/>
  <c r="D1730" i="1"/>
  <c r="F1730" i="1" s="1"/>
  <c r="D1714" i="1"/>
  <c r="F1714" i="1" s="1"/>
  <c r="D1698" i="1"/>
  <c r="F1698" i="1" s="1"/>
  <c r="D1682" i="1"/>
  <c r="F1682" i="1" s="1"/>
  <c r="D1666" i="1"/>
  <c r="F1666" i="1" s="1"/>
  <c r="D1650" i="1"/>
  <c r="F1650" i="1" s="1"/>
  <c r="D1634" i="1"/>
  <c r="F1634" i="1" s="1"/>
  <c r="D1618" i="1"/>
  <c r="F1618" i="1" s="1"/>
  <c r="D1602" i="1"/>
  <c r="F1602" i="1" s="1"/>
  <c r="D1586" i="1"/>
  <c r="F1586" i="1" s="1"/>
  <c r="D1570" i="1"/>
  <c r="F1570" i="1" s="1"/>
  <c r="D1554" i="1"/>
  <c r="F1554" i="1" s="1"/>
  <c r="D1538" i="1"/>
  <c r="F1538" i="1" s="1"/>
  <c r="D1522" i="1"/>
  <c r="F1522" i="1" s="1"/>
  <c r="D1506" i="1"/>
  <c r="F1506" i="1" s="1"/>
  <c r="D1490" i="1"/>
  <c r="F1490" i="1" s="1"/>
  <c r="D1474" i="1"/>
  <c r="F1474" i="1" s="1"/>
  <c r="D1458" i="1"/>
  <c r="F1458" i="1" s="1"/>
  <c r="D1442" i="1"/>
  <c r="F1442" i="1" s="1"/>
  <c r="D1426" i="1"/>
  <c r="F1426" i="1" s="1"/>
  <c r="D1410" i="1"/>
  <c r="F1410" i="1" s="1"/>
  <c r="D1394" i="1"/>
  <c r="F1394" i="1" s="1"/>
  <c r="D1378" i="1"/>
  <c r="F1378" i="1" s="1"/>
  <c r="D1362" i="1"/>
  <c r="F1362" i="1" s="1"/>
  <c r="D1346" i="1"/>
  <c r="F1346" i="1" s="1"/>
  <c r="D1330" i="1"/>
  <c r="F1330" i="1" s="1"/>
  <c r="D1314" i="1"/>
  <c r="F1314" i="1" s="1"/>
  <c r="D1298" i="1"/>
  <c r="F1298" i="1" s="1"/>
  <c r="D1282" i="1"/>
  <c r="F1282" i="1" s="1"/>
  <c r="D1266" i="1"/>
  <c r="F1266" i="1" s="1"/>
  <c r="D1250" i="1"/>
  <c r="F1250" i="1" s="1"/>
  <c r="D1234" i="1"/>
  <c r="F1234" i="1" s="1"/>
  <c r="D1218" i="1"/>
  <c r="F1218" i="1" s="1"/>
  <c r="D1202" i="1"/>
  <c r="F1202" i="1" s="1"/>
  <c r="D1186" i="1"/>
  <c r="F1186" i="1" s="1"/>
  <c r="D1170" i="1"/>
  <c r="F1170" i="1" s="1"/>
  <c r="D1154" i="1"/>
  <c r="F1154" i="1" s="1"/>
  <c r="D1138" i="1"/>
  <c r="F1138" i="1" s="1"/>
  <c r="D1122" i="1"/>
  <c r="F1122" i="1" s="1"/>
  <c r="D1106" i="1"/>
  <c r="F1106" i="1" s="1"/>
  <c r="D1090" i="1"/>
  <c r="F1090" i="1" s="1"/>
  <c r="D1074" i="1"/>
  <c r="F1074" i="1" s="1"/>
  <c r="D1058" i="1"/>
  <c r="F1058" i="1" s="1"/>
  <c r="D1042" i="1"/>
  <c r="F1042" i="1" s="1"/>
  <c r="D1026" i="1"/>
  <c r="F1026" i="1" s="1"/>
  <c r="D1010" i="1"/>
  <c r="F1010" i="1" s="1"/>
  <c r="D994" i="1"/>
  <c r="F994" i="1" s="1"/>
  <c r="D978" i="1"/>
  <c r="F978" i="1" s="1"/>
  <c r="D962" i="1"/>
  <c r="F962" i="1" s="1"/>
  <c r="D946" i="1"/>
  <c r="F946" i="1" s="1"/>
  <c r="D930" i="1"/>
  <c r="F930" i="1" s="1"/>
  <c r="D914" i="1"/>
  <c r="F914" i="1" s="1"/>
  <c r="D898" i="1"/>
  <c r="F898" i="1" s="1"/>
  <c r="D882" i="1"/>
  <c r="F882" i="1" s="1"/>
  <c r="D866" i="1"/>
  <c r="F866" i="1" s="1"/>
  <c r="D850" i="1"/>
  <c r="F850" i="1" s="1"/>
  <c r="D834" i="1"/>
  <c r="F834" i="1" s="1"/>
  <c r="D818" i="1"/>
  <c r="F818" i="1" s="1"/>
  <c r="D802" i="1"/>
  <c r="F802" i="1" s="1"/>
  <c r="D786" i="1"/>
  <c r="F786" i="1" s="1"/>
  <c r="D770" i="1"/>
  <c r="F770" i="1" s="1"/>
  <c r="D754" i="1"/>
  <c r="F754" i="1" s="1"/>
  <c r="D738" i="1"/>
  <c r="F738" i="1" s="1"/>
  <c r="D722" i="1"/>
  <c r="F722" i="1" s="1"/>
  <c r="D706" i="1"/>
  <c r="F706" i="1" s="1"/>
  <c r="D690" i="1"/>
  <c r="F690" i="1" s="1"/>
  <c r="D674" i="1"/>
  <c r="F674" i="1" s="1"/>
  <c r="D658" i="1"/>
  <c r="F658" i="1" s="1"/>
  <c r="D642" i="1"/>
  <c r="F642" i="1" s="1"/>
  <c r="D626" i="1"/>
  <c r="F626" i="1" s="1"/>
  <c r="D610" i="1"/>
  <c r="F610" i="1" s="1"/>
  <c r="D594" i="1"/>
  <c r="F594" i="1" s="1"/>
  <c r="D578" i="1"/>
  <c r="F578" i="1" s="1"/>
  <c r="D562" i="1"/>
  <c r="F562" i="1" s="1"/>
  <c r="D546" i="1"/>
  <c r="F546" i="1" s="1"/>
  <c r="D530" i="1"/>
  <c r="F530" i="1" s="1"/>
  <c r="D514" i="1"/>
  <c r="F514" i="1" s="1"/>
  <c r="D498" i="1"/>
  <c r="F498" i="1" s="1"/>
  <c r="D482" i="1"/>
  <c r="F482" i="1" s="1"/>
  <c r="D466" i="1"/>
  <c r="F466" i="1" s="1"/>
  <c r="D450" i="1"/>
  <c r="F450" i="1" s="1"/>
  <c r="D434" i="1"/>
  <c r="F434" i="1" s="1"/>
  <c r="D418" i="1"/>
  <c r="F418" i="1" s="1"/>
  <c r="D402" i="1"/>
  <c r="F402" i="1" s="1"/>
  <c r="D386" i="1"/>
  <c r="F386" i="1" s="1"/>
  <c r="D370" i="1"/>
  <c r="F370" i="1" s="1"/>
  <c r="D354" i="1"/>
  <c r="F354" i="1" s="1"/>
  <c r="D338" i="1"/>
  <c r="F338" i="1" s="1"/>
  <c r="D322" i="1"/>
  <c r="F322" i="1" s="1"/>
  <c r="D306" i="1"/>
  <c r="F306" i="1" s="1"/>
  <c r="D290" i="1"/>
  <c r="F290" i="1" s="1"/>
  <c r="D274" i="1"/>
  <c r="F274" i="1" s="1"/>
  <c r="D258" i="1"/>
  <c r="F258" i="1" s="1"/>
  <c r="D242" i="1"/>
  <c r="F242" i="1" s="1"/>
  <c r="D226" i="1"/>
  <c r="F226" i="1" s="1"/>
  <c r="D210" i="1"/>
  <c r="F210" i="1" s="1"/>
  <c r="D194" i="1"/>
  <c r="F194" i="1" s="1"/>
  <c r="D178" i="1"/>
  <c r="F178" i="1" s="1"/>
  <c r="D162" i="1"/>
  <c r="F162" i="1" s="1"/>
  <c r="D146" i="1"/>
  <c r="F146" i="1" s="1"/>
  <c r="D130" i="1"/>
  <c r="F130" i="1" s="1"/>
  <c r="D114" i="1"/>
  <c r="F114" i="1" s="1"/>
  <c r="D98" i="1"/>
  <c r="F98" i="1" s="1"/>
  <c r="D82" i="1"/>
  <c r="F82" i="1" s="1"/>
  <c r="D66" i="1"/>
  <c r="F66" i="1" s="1"/>
  <c r="D50" i="1"/>
  <c r="F50" i="1" s="1"/>
  <c r="D34" i="1"/>
  <c r="F34" i="1" s="1"/>
  <c r="D18" i="1"/>
  <c r="F18" i="1" s="1"/>
  <c r="E4849" i="1"/>
  <c r="E4763" i="1"/>
  <c r="F4763" i="1" s="1"/>
  <c r="E4678" i="1"/>
  <c r="E4593" i="1"/>
  <c r="E4507" i="1"/>
  <c r="F4507" i="1" s="1"/>
  <c r="E4422" i="1"/>
  <c r="E4337" i="1"/>
  <c r="E4251" i="1"/>
  <c r="F4251" i="1" s="1"/>
  <c r="E4166" i="1"/>
  <c r="F4166" i="1" s="1"/>
  <c r="E4010" i="1"/>
  <c r="E3839" i="1"/>
  <c r="E3669" i="1"/>
  <c r="E3394" i="1"/>
  <c r="F3394" i="1" s="1"/>
  <c r="E2772" i="1"/>
  <c r="D2" i="1"/>
  <c r="F2" i="1" s="1"/>
  <c r="D4904" i="1"/>
  <c r="D4900" i="1"/>
  <c r="D4896" i="1"/>
  <c r="D4892" i="1"/>
  <c r="D4888" i="1"/>
  <c r="D4884" i="1"/>
  <c r="D4880" i="1"/>
  <c r="D4876" i="1"/>
  <c r="D4872" i="1"/>
  <c r="D4868" i="1"/>
  <c r="D4864" i="1"/>
  <c r="D4860" i="1"/>
  <c r="D4856" i="1"/>
  <c r="D4852" i="1"/>
  <c r="D4848" i="1"/>
  <c r="D4844" i="1"/>
  <c r="D4840" i="1"/>
  <c r="D4836" i="1"/>
  <c r="D4832" i="1"/>
  <c r="D4828" i="1"/>
  <c r="D4824" i="1"/>
  <c r="D4820" i="1"/>
  <c r="D4816" i="1"/>
  <c r="D4812" i="1"/>
  <c r="D4808" i="1"/>
  <c r="D4804" i="1"/>
  <c r="D4800" i="1"/>
  <c r="D4796" i="1"/>
  <c r="D4792" i="1"/>
  <c r="D4788" i="1"/>
  <c r="D4784" i="1"/>
  <c r="D4780" i="1"/>
  <c r="D4776" i="1"/>
  <c r="D4772" i="1"/>
  <c r="D4768" i="1"/>
  <c r="D4764" i="1"/>
  <c r="D4760" i="1"/>
  <c r="D4756" i="1"/>
  <c r="D4752" i="1"/>
  <c r="D4748" i="1"/>
  <c r="D4744" i="1"/>
  <c r="D4740" i="1"/>
  <c r="D4736" i="1"/>
  <c r="D4732" i="1"/>
  <c r="D4728" i="1"/>
  <c r="D4724" i="1"/>
  <c r="D4720" i="1"/>
  <c r="D4716" i="1"/>
  <c r="D4712" i="1"/>
  <c r="D4708" i="1"/>
  <c r="D4704" i="1"/>
  <c r="D4700" i="1"/>
  <c r="D4696" i="1"/>
  <c r="D4692" i="1"/>
  <c r="D4688" i="1"/>
  <c r="D4684" i="1"/>
  <c r="D4680" i="1"/>
  <c r="D4676" i="1"/>
  <c r="D4672" i="1"/>
  <c r="D4668" i="1"/>
  <c r="D4664" i="1"/>
  <c r="D4660" i="1"/>
  <c r="D4656" i="1"/>
  <c r="D4652" i="1"/>
  <c r="D4648" i="1"/>
  <c r="D4644" i="1"/>
  <c r="D4640" i="1"/>
  <c r="D4636" i="1"/>
  <c r="D4632" i="1"/>
  <c r="D4628" i="1"/>
  <c r="D4624" i="1"/>
  <c r="D4620" i="1"/>
  <c r="D4616" i="1"/>
  <c r="D4612" i="1"/>
  <c r="D4608" i="1"/>
  <c r="D4604" i="1"/>
  <c r="D4600" i="1"/>
  <c r="D4596" i="1"/>
  <c r="D4592" i="1"/>
  <c r="D4588" i="1"/>
  <c r="D4584" i="1"/>
  <c r="D4580" i="1"/>
  <c r="D4576" i="1"/>
  <c r="D4572" i="1"/>
  <c r="D4568" i="1"/>
  <c r="D4564" i="1"/>
  <c r="D4560" i="1"/>
  <c r="D4556" i="1"/>
  <c r="D4552" i="1"/>
  <c r="D4548" i="1"/>
  <c r="D4544" i="1"/>
  <c r="D4540" i="1"/>
  <c r="D4536" i="1"/>
  <c r="D4532" i="1"/>
  <c r="D4528" i="1"/>
  <c r="D4524" i="1"/>
  <c r="D4520" i="1"/>
  <c r="D4516" i="1"/>
  <c r="D4512" i="1"/>
  <c r="D4508" i="1"/>
  <c r="D4504" i="1"/>
  <c r="D4500" i="1"/>
  <c r="D4496" i="1"/>
  <c r="D4492" i="1"/>
  <c r="D4488" i="1"/>
  <c r="D4484" i="1"/>
  <c r="D4480" i="1"/>
  <c r="D4476" i="1"/>
  <c r="D4472" i="1"/>
  <c r="D4468" i="1"/>
  <c r="D4464" i="1"/>
  <c r="D4460" i="1"/>
  <c r="D4456" i="1"/>
  <c r="D4452" i="1"/>
  <c r="D4448" i="1"/>
  <c r="D4444" i="1"/>
  <c r="D4440" i="1"/>
  <c r="D4436" i="1"/>
  <c r="D4432" i="1"/>
  <c r="D4428" i="1"/>
  <c r="D4424" i="1"/>
  <c r="D4420" i="1"/>
  <c r="D4416" i="1"/>
  <c r="D4412" i="1"/>
  <c r="D4408" i="1"/>
  <c r="D4404" i="1"/>
  <c r="D4400" i="1"/>
  <c r="D4396" i="1"/>
  <c r="D4392" i="1"/>
  <c r="D4388" i="1"/>
  <c r="D4384" i="1"/>
  <c r="D4380" i="1"/>
  <c r="D4376" i="1"/>
  <c r="D4372" i="1"/>
  <c r="D4368" i="1"/>
  <c r="D4364" i="1"/>
  <c r="D4360" i="1"/>
  <c r="D4356" i="1"/>
  <c r="D4352" i="1"/>
  <c r="D4348" i="1"/>
  <c r="D4344" i="1"/>
  <c r="D4340" i="1"/>
  <c r="D4336" i="1"/>
  <c r="D4332" i="1"/>
  <c r="D4328" i="1"/>
  <c r="D4324" i="1"/>
  <c r="D4320" i="1"/>
  <c r="D4316" i="1"/>
  <c r="D4312" i="1"/>
  <c r="D4308" i="1"/>
  <c r="D4304" i="1"/>
  <c r="D4300" i="1"/>
  <c r="D4296" i="1"/>
  <c r="D4292" i="1"/>
  <c r="D4288" i="1"/>
  <c r="D4284" i="1"/>
  <c r="D4280" i="1"/>
  <c r="D4276" i="1"/>
  <c r="D4272" i="1"/>
  <c r="D4268" i="1"/>
  <c r="D4264" i="1"/>
  <c r="D4260" i="1"/>
  <c r="D4256" i="1"/>
  <c r="D4252" i="1"/>
  <c r="D4248" i="1"/>
  <c r="D4244" i="1"/>
  <c r="D4240" i="1"/>
  <c r="D4236" i="1"/>
  <c r="D4232" i="1"/>
  <c r="D4228" i="1"/>
  <c r="D4224" i="1"/>
  <c r="D4220" i="1"/>
  <c r="D4216" i="1"/>
  <c r="D4212" i="1"/>
  <c r="D4208" i="1"/>
  <c r="D4204" i="1"/>
  <c r="D4200" i="1"/>
  <c r="D4196" i="1"/>
  <c r="D4192" i="1"/>
  <c r="D4188" i="1"/>
  <c r="D4184" i="1"/>
  <c r="D4180" i="1"/>
  <c r="D4176" i="1"/>
  <c r="D4172" i="1"/>
  <c r="D4168" i="1"/>
  <c r="D4164" i="1"/>
  <c r="D4160" i="1"/>
  <c r="D4156" i="1"/>
  <c r="D4152" i="1"/>
  <c r="D4148" i="1"/>
  <c r="D4144" i="1"/>
  <c r="D4140" i="1"/>
  <c r="D4136" i="1"/>
  <c r="D4132" i="1"/>
  <c r="D4128" i="1"/>
  <c r="D4124" i="1"/>
  <c r="D4120" i="1"/>
  <c r="D4116" i="1"/>
  <c r="D4112" i="1"/>
  <c r="D4108" i="1"/>
  <c r="D4104" i="1"/>
  <c r="D4100" i="1"/>
  <c r="D4096" i="1"/>
  <c r="D4092" i="1"/>
  <c r="D4088" i="1"/>
  <c r="D4084" i="1"/>
  <c r="D4080" i="1"/>
  <c r="F4080" i="1" s="1"/>
  <c r="D4076" i="1"/>
  <c r="F4076" i="1" s="1"/>
  <c r="D4072" i="1"/>
  <c r="F4072" i="1" s="1"/>
  <c r="D4068" i="1"/>
  <c r="D4064" i="1"/>
  <c r="F4064" i="1" s="1"/>
  <c r="D4060" i="1"/>
  <c r="F4060" i="1" s="1"/>
  <c r="D4056" i="1"/>
  <c r="F4056" i="1" s="1"/>
  <c r="D4052" i="1"/>
  <c r="D4048" i="1"/>
  <c r="F4048" i="1" s="1"/>
  <c r="D4044" i="1"/>
  <c r="F4044" i="1" s="1"/>
  <c r="D4040" i="1"/>
  <c r="F4040" i="1" s="1"/>
  <c r="D4036" i="1"/>
  <c r="D4032" i="1"/>
  <c r="F4032" i="1" s="1"/>
  <c r="D4028" i="1"/>
  <c r="F4028" i="1" s="1"/>
  <c r="D4024" i="1"/>
  <c r="F4024" i="1" s="1"/>
  <c r="D4020" i="1"/>
  <c r="D4016" i="1"/>
  <c r="F4016" i="1" s="1"/>
  <c r="D4012" i="1"/>
  <c r="F4012" i="1" s="1"/>
  <c r="D4008" i="1"/>
  <c r="F4008" i="1" s="1"/>
  <c r="D4004" i="1"/>
  <c r="D4000" i="1"/>
  <c r="F4000" i="1" s="1"/>
  <c r="D3996" i="1"/>
  <c r="F3996" i="1" s="1"/>
  <c r="D3992" i="1"/>
  <c r="F3992" i="1" s="1"/>
  <c r="D3988" i="1"/>
  <c r="D3984" i="1"/>
  <c r="F3984" i="1" s="1"/>
  <c r="D3980" i="1"/>
  <c r="F3980" i="1" s="1"/>
  <c r="D3976" i="1"/>
  <c r="F3976" i="1" s="1"/>
  <c r="D3972" i="1"/>
  <c r="D3968" i="1"/>
  <c r="F3968" i="1" s="1"/>
  <c r="D3964" i="1"/>
  <c r="F3964" i="1" s="1"/>
  <c r="D3960" i="1"/>
  <c r="F3960" i="1" s="1"/>
  <c r="D3956" i="1"/>
  <c r="D3952" i="1"/>
  <c r="F3952" i="1" s="1"/>
  <c r="D3948" i="1"/>
  <c r="F3948" i="1" s="1"/>
  <c r="D3944" i="1"/>
  <c r="F3944" i="1" s="1"/>
  <c r="D3940" i="1"/>
  <c r="D3936" i="1"/>
  <c r="F3936" i="1" s="1"/>
  <c r="D3932" i="1"/>
  <c r="F3932" i="1" s="1"/>
  <c r="D3928" i="1"/>
  <c r="F3928" i="1" s="1"/>
  <c r="D3924" i="1"/>
  <c r="D3920" i="1"/>
  <c r="F3920" i="1" s="1"/>
  <c r="D3916" i="1"/>
  <c r="F3916" i="1" s="1"/>
  <c r="D3912" i="1"/>
  <c r="F3912" i="1" s="1"/>
  <c r="D3908" i="1"/>
  <c r="D3904" i="1"/>
  <c r="F3904" i="1" s="1"/>
  <c r="D3900" i="1"/>
  <c r="F3900" i="1" s="1"/>
  <c r="D3896" i="1"/>
  <c r="F3896" i="1" s="1"/>
  <c r="D3892" i="1"/>
  <c r="D3888" i="1"/>
  <c r="F3888" i="1" s="1"/>
  <c r="D3884" i="1"/>
  <c r="F3884" i="1" s="1"/>
  <c r="D3880" i="1"/>
  <c r="F3880" i="1" s="1"/>
  <c r="D3876" i="1"/>
  <c r="D3872" i="1"/>
  <c r="F3872" i="1" s="1"/>
  <c r="D3868" i="1"/>
  <c r="F3868" i="1" s="1"/>
  <c r="D3864" i="1"/>
  <c r="F3864" i="1" s="1"/>
  <c r="D3860" i="1"/>
  <c r="D3856" i="1"/>
  <c r="F3856" i="1" s="1"/>
  <c r="D3852" i="1"/>
  <c r="F3852" i="1" s="1"/>
  <c r="D3848" i="1"/>
  <c r="F3848" i="1" s="1"/>
  <c r="D3844" i="1"/>
  <c r="D3840" i="1"/>
  <c r="F3840" i="1" s="1"/>
  <c r="D3836" i="1"/>
  <c r="F3836" i="1" s="1"/>
  <c r="D3832" i="1"/>
  <c r="F3832" i="1" s="1"/>
  <c r="D3828" i="1"/>
  <c r="D3824" i="1"/>
  <c r="F3824" i="1" s="1"/>
  <c r="D3820" i="1"/>
  <c r="F3820" i="1" s="1"/>
  <c r="D3816" i="1"/>
  <c r="F3816" i="1" s="1"/>
  <c r="D3812" i="1"/>
  <c r="D3808" i="1"/>
  <c r="F3808" i="1" s="1"/>
  <c r="D3804" i="1"/>
  <c r="F3804" i="1" s="1"/>
  <c r="D3800" i="1"/>
  <c r="F3800" i="1" s="1"/>
  <c r="D3796" i="1"/>
  <c r="D3792" i="1"/>
  <c r="F3792" i="1" s="1"/>
  <c r="D3788" i="1"/>
  <c r="F3788" i="1" s="1"/>
  <c r="D3784" i="1"/>
  <c r="F3784" i="1" s="1"/>
  <c r="D3780" i="1"/>
  <c r="D3776" i="1"/>
  <c r="F3776" i="1" s="1"/>
  <c r="D3772" i="1"/>
  <c r="F3772" i="1" s="1"/>
  <c r="D3768" i="1"/>
  <c r="F3768" i="1" s="1"/>
  <c r="D3764" i="1"/>
  <c r="D3760" i="1"/>
  <c r="F3760" i="1" s="1"/>
  <c r="D3756" i="1"/>
  <c r="F3756" i="1" s="1"/>
  <c r="D3752" i="1"/>
  <c r="F3752" i="1" s="1"/>
  <c r="D3748" i="1"/>
  <c r="D3744" i="1"/>
  <c r="F3744" i="1" s="1"/>
  <c r="D3740" i="1"/>
  <c r="F3740" i="1" s="1"/>
  <c r="D3736" i="1"/>
  <c r="F3736" i="1" s="1"/>
  <c r="D3732" i="1"/>
  <c r="D3728" i="1"/>
  <c r="F3728" i="1" s="1"/>
  <c r="D3724" i="1"/>
  <c r="F3724" i="1" s="1"/>
  <c r="D3720" i="1"/>
  <c r="F3720" i="1" s="1"/>
  <c r="D3716" i="1"/>
  <c r="D3712" i="1"/>
  <c r="F3712" i="1" s="1"/>
  <c r="D3708" i="1"/>
  <c r="F3708" i="1" s="1"/>
  <c r="D3704" i="1"/>
  <c r="F3704" i="1" s="1"/>
  <c r="D3700" i="1"/>
  <c r="D3696" i="1"/>
  <c r="F3696" i="1" s="1"/>
  <c r="D3692" i="1"/>
  <c r="F3692" i="1" s="1"/>
  <c r="D3688" i="1"/>
  <c r="F3688" i="1" s="1"/>
  <c r="D3684" i="1"/>
  <c r="D3680" i="1"/>
  <c r="F3680" i="1" s="1"/>
  <c r="D3676" i="1"/>
  <c r="F3676" i="1" s="1"/>
  <c r="D3672" i="1"/>
  <c r="F3672" i="1" s="1"/>
  <c r="D3668" i="1"/>
  <c r="D3664" i="1"/>
  <c r="F3664" i="1" s="1"/>
  <c r="D3660" i="1"/>
  <c r="F3660" i="1" s="1"/>
  <c r="D3656" i="1"/>
  <c r="F3656" i="1" s="1"/>
  <c r="D3652" i="1"/>
  <c r="D3648" i="1"/>
  <c r="F3648" i="1" s="1"/>
  <c r="D3644" i="1"/>
  <c r="F3644" i="1" s="1"/>
  <c r="D3640" i="1"/>
  <c r="F3640" i="1" s="1"/>
  <c r="D3636" i="1"/>
  <c r="D3632" i="1"/>
  <c r="F3632" i="1" s="1"/>
  <c r="D3628" i="1"/>
  <c r="F3628" i="1" s="1"/>
  <c r="D3624" i="1"/>
  <c r="F3624" i="1" s="1"/>
  <c r="D3620" i="1"/>
  <c r="D3616" i="1"/>
  <c r="F3616" i="1" s="1"/>
  <c r="D3612" i="1"/>
  <c r="F3612" i="1" s="1"/>
  <c r="D3608" i="1"/>
  <c r="F3608" i="1" s="1"/>
  <c r="D3604" i="1"/>
  <c r="F3604" i="1" s="1"/>
  <c r="D3600" i="1"/>
  <c r="F3600" i="1" s="1"/>
  <c r="D3596" i="1"/>
  <c r="F3596" i="1" s="1"/>
  <c r="D3592" i="1"/>
  <c r="F3592" i="1" s="1"/>
  <c r="D3588" i="1"/>
  <c r="F3588" i="1" s="1"/>
  <c r="D3584" i="1"/>
  <c r="F3584" i="1" s="1"/>
  <c r="D3580" i="1"/>
  <c r="F3580" i="1" s="1"/>
  <c r="D3576" i="1"/>
  <c r="F3576" i="1" s="1"/>
  <c r="D3572" i="1"/>
  <c r="F3572" i="1" s="1"/>
  <c r="D3568" i="1"/>
  <c r="F3568" i="1" s="1"/>
  <c r="D3564" i="1"/>
  <c r="F3564" i="1" s="1"/>
  <c r="D3560" i="1"/>
  <c r="F3560" i="1" s="1"/>
  <c r="D3556" i="1"/>
  <c r="F3556" i="1" s="1"/>
  <c r="D3552" i="1"/>
  <c r="F3552" i="1" s="1"/>
  <c r="D3548" i="1"/>
  <c r="F3548" i="1" s="1"/>
  <c r="D3544" i="1"/>
  <c r="F3544" i="1" s="1"/>
  <c r="D3540" i="1"/>
  <c r="F3540" i="1" s="1"/>
  <c r="D3536" i="1"/>
  <c r="F3536" i="1" s="1"/>
  <c r="D3532" i="1"/>
  <c r="F3532" i="1" s="1"/>
  <c r="D3528" i="1"/>
  <c r="F3528" i="1" s="1"/>
  <c r="D3524" i="1"/>
  <c r="F3524" i="1" s="1"/>
  <c r="D3520" i="1"/>
  <c r="F3520" i="1" s="1"/>
  <c r="D3516" i="1"/>
  <c r="F3516" i="1" s="1"/>
  <c r="D3512" i="1"/>
  <c r="F3512" i="1" s="1"/>
  <c r="D3508" i="1"/>
  <c r="F3508" i="1" s="1"/>
  <c r="D3504" i="1"/>
  <c r="F3504" i="1" s="1"/>
  <c r="D3500" i="1"/>
  <c r="F3500" i="1" s="1"/>
  <c r="D3496" i="1"/>
  <c r="F3496" i="1" s="1"/>
  <c r="D3492" i="1"/>
  <c r="F3492" i="1" s="1"/>
  <c r="D3488" i="1"/>
  <c r="F3488" i="1" s="1"/>
  <c r="D3484" i="1"/>
  <c r="D3480" i="1"/>
  <c r="F3480" i="1" s="1"/>
  <c r="D3476" i="1"/>
  <c r="F3476" i="1" s="1"/>
  <c r="D3472" i="1"/>
  <c r="F3472" i="1" s="1"/>
  <c r="D3468" i="1"/>
  <c r="F3468" i="1" s="1"/>
  <c r="D3464" i="1"/>
  <c r="F3464" i="1" s="1"/>
  <c r="D3460" i="1"/>
  <c r="F3460" i="1" s="1"/>
  <c r="D3456" i="1"/>
  <c r="F3456" i="1" s="1"/>
  <c r="D3452" i="1"/>
  <c r="F3452" i="1" s="1"/>
  <c r="D3448" i="1"/>
  <c r="F3448" i="1" s="1"/>
  <c r="D3444" i="1"/>
  <c r="F3444" i="1" s="1"/>
  <c r="D3440" i="1"/>
  <c r="F3440" i="1" s="1"/>
  <c r="D3436" i="1"/>
  <c r="F3436" i="1" s="1"/>
  <c r="D3432" i="1"/>
  <c r="F3432" i="1" s="1"/>
  <c r="D3428" i="1"/>
  <c r="F3428" i="1" s="1"/>
  <c r="D3424" i="1"/>
  <c r="F3424" i="1" s="1"/>
  <c r="D3420" i="1"/>
  <c r="F3420" i="1" s="1"/>
  <c r="D3416" i="1"/>
  <c r="F3416" i="1" s="1"/>
  <c r="D3412" i="1"/>
  <c r="F3412" i="1" s="1"/>
  <c r="D3408" i="1"/>
  <c r="F3408" i="1" s="1"/>
  <c r="D3404" i="1"/>
  <c r="F3404" i="1" s="1"/>
  <c r="D3400" i="1"/>
  <c r="F3400" i="1" s="1"/>
  <c r="D3396" i="1"/>
  <c r="F3396" i="1" s="1"/>
  <c r="D3392" i="1"/>
  <c r="F3392" i="1" s="1"/>
  <c r="D3387" i="1"/>
  <c r="F3387" i="1" s="1"/>
  <c r="D3374" i="1"/>
  <c r="F3374" i="1" s="1"/>
  <c r="D3358" i="1"/>
  <c r="D3342" i="1"/>
  <c r="F3342" i="1" s="1"/>
  <c r="D3326" i="1"/>
  <c r="D3310" i="1"/>
  <c r="D3294" i="1"/>
  <c r="D3278" i="1"/>
  <c r="D3262" i="1"/>
  <c r="F3262" i="1" s="1"/>
  <c r="D3246" i="1"/>
  <c r="D3230" i="1"/>
  <c r="D3214" i="1"/>
  <c r="D3198" i="1"/>
  <c r="D3182" i="1"/>
  <c r="D3166" i="1"/>
  <c r="D3150" i="1"/>
  <c r="D3134" i="1"/>
  <c r="D3118" i="1"/>
  <c r="D3102" i="1"/>
  <c r="D3086" i="1"/>
  <c r="D3070" i="1"/>
  <c r="D3054" i="1"/>
  <c r="D3038" i="1"/>
  <c r="D3022" i="1"/>
  <c r="D3006" i="1"/>
  <c r="D2990" i="1"/>
  <c r="D2974" i="1"/>
  <c r="D2958" i="1"/>
  <c r="D2942" i="1"/>
  <c r="D2926" i="1"/>
  <c r="F2926" i="1" s="1"/>
  <c r="D2910" i="1"/>
  <c r="F2910" i="1" s="1"/>
  <c r="D2894" i="1"/>
  <c r="F2894" i="1" s="1"/>
  <c r="D2878" i="1"/>
  <c r="F2878" i="1" s="1"/>
  <c r="D2862" i="1"/>
  <c r="F2862" i="1" s="1"/>
  <c r="D2846" i="1"/>
  <c r="F2846" i="1" s="1"/>
  <c r="D2830" i="1"/>
  <c r="F2830" i="1" s="1"/>
  <c r="D2814" i="1"/>
  <c r="F2814" i="1" s="1"/>
  <c r="D2798" i="1"/>
  <c r="F2798" i="1" s="1"/>
  <c r="D2782" i="1"/>
  <c r="F2782" i="1" s="1"/>
  <c r="D2766" i="1"/>
  <c r="F2766" i="1" s="1"/>
  <c r="D2750" i="1"/>
  <c r="F2750" i="1" s="1"/>
  <c r="D2734" i="1"/>
  <c r="D2718" i="1"/>
  <c r="D2702" i="1"/>
  <c r="D2686" i="1"/>
  <c r="D2670" i="1"/>
  <c r="D2654" i="1"/>
  <c r="D2638" i="1"/>
  <c r="D2622" i="1"/>
  <c r="D2606" i="1"/>
  <c r="D2590" i="1"/>
  <c r="D2574" i="1"/>
  <c r="D2558" i="1"/>
  <c r="D2542" i="1"/>
  <c r="D2526" i="1"/>
  <c r="D2510" i="1"/>
  <c r="D2494" i="1"/>
  <c r="D2478" i="1"/>
  <c r="D2462" i="1"/>
  <c r="D2446" i="1"/>
  <c r="D2430" i="1"/>
  <c r="D2414" i="1"/>
  <c r="D2398" i="1"/>
  <c r="D2382" i="1"/>
  <c r="F2382" i="1" s="1"/>
  <c r="D2366" i="1"/>
  <c r="F2366" i="1" s="1"/>
  <c r="D2350" i="1"/>
  <c r="F2350" i="1" s="1"/>
  <c r="D2334" i="1"/>
  <c r="F2334" i="1" s="1"/>
  <c r="D2318" i="1"/>
  <c r="F2318" i="1" s="1"/>
  <c r="D2302" i="1"/>
  <c r="F2302" i="1" s="1"/>
  <c r="D2286" i="1"/>
  <c r="F2286" i="1" s="1"/>
  <c r="D2270" i="1"/>
  <c r="F2270" i="1" s="1"/>
  <c r="D2254" i="1"/>
  <c r="F2254" i="1" s="1"/>
  <c r="D2238" i="1"/>
  <c r="F2238" i="1" s="1"/>
  <c r="D2222" i="1"/>
  <c r="F2222" i="1" s="1"/>
  <c r="D2206" i="1"/>
  <c r="F2206" i="1" s="1"/>
  <c r="D2190" i="1"/>
  <c r="F2190" i="1" s="1"/>
  <c r="D2174" i="1"/>
  <c r="F2174" i="1" s="1"/>
  <c r="D2158" i="1"/>
  <c r="F2158" i="1" s="1"/>
  <c r="D2142" i="1"/>
  <c r="F2142" i="1" s="1"/>
  <c r="D2126" i="1"/>
  <c r="F2126" i="1" s="1"/>
  <c r="D2110" i="1"/>
  <c r="F2110" i="1" s="1"/>
  <c r="D2094" i="1"/>
  <c r="F2094" i="1" s="1"/>
  <c r="D2078" i="1"/>
  <c r="F2078" i="1" s="1"/>
  <c r="D2062" i="1"/>
  <c r="F2062" i="1" s="1"/>
  <c r="D2046" i="1"/>
  <c r="F2046" i="1" s="1"/>
  <c r="D2030" i="1"/>
  <c r="F2030" i="1" s="1"/>
  <c r="D2014" i="1"/>
  <c r="F2014" i="1" s="1"/>
  <c r="D1998" i="1"/>
  <c r="F1998" i="1" s="1"/>
  <c r="D1982" i="1"/>
  <c r="F1982" i="1" s="1"/>
  <c r="D1966" i="1"/>
  <c r="F1966" i="1" s="1"/>
  <c r="D1950" i="1"/>
  <c r="F1950" i="1" s="1"/>
  <c r="D1934" i="1"/>
  <c r="F1934" i="1" s="1"/>
  <c r="D1918" i="1"/>
  <c r="F1918" i="1" s="1"/>
  <c r="D1902" i="1"/>
  <c r="F1902" i="1" s="1"/>
  <c r="D1886" i="1"/>
  <c r="F1886" i="1" s="1"/>
  <c r="D1870" i="1"/>
  <c r="F1870" i="1" s="1"/>
  <c r="D1854" i="1"/>
  <c r="F1854" i="1" s="1"/>
  <c r="D1838" i="1"/>
  <c r="F1838" i="1" s="1"/>
  <c r="D1822" i="1"/>
  <c r="F1822" i="1" s="1"/>
  <c r="D1806" i="1"/>
  <c r="F1806" i="1" s="1"/>
  <c r="D1790" i="1"/>
  <c r="F1790" i="1" s="1"/>
  <c r="D1774" i="1"/>
  <c r="F1774" i="1" s="1"/>
  <c r="D1758" i="1"/>
  <c r="F1758" i="1" s="1"/>
  <c r="D1742" i="1"/>
  <c r="F1742" i="1" s="1"/>
  <c r="D1726" i="1"/>
  <c r="F1726" i="1" s="1"/>
  <c r="D1710" i="1"/>
  <c r="F1710" i="1" s="1"/>
  <c r="D1694" i="1"/>
  <c r="F1694" i="1" s="1"/>
  <c r="D1678" i="1"/>
  <c r="F1678" i="1" s="1"/>
  <c r="D1662" i="1"/>
  <c r="F1662" i="1" s="1"/>
  <c r="D1646" i="1"/>
  <c r="F1646" i="1" s="1"/>
  <c r="D1630" i="1"/>
  <c r="F1630" i="1" s="1"/>
  <c r="D1614" i="1"/>
  <c r="F1614" i="1" s="1"/>
  <c r="D1598" i="1"/>
  <c r="F1598" i="1" s="1"/>
  <c r="D1582" i="1"/>
  <c r="F1582" i="1" s="1"/>
  <c r="D1566" i="1"/>
  <c r="F1566" i="1" s="1"/>
  <c r="D1550" i="1"/>
  <c r="F1550" i="1" s="1"/>
  <c r="D1534" i="1"/>
  <c r="F1534" i="1" s="1"/>
  <c r="D1518" i="1"/>
  <c r="F1518" i="1" s="1"/>
  <c r="D1502" i="1"/>
  <c r="F1502" i="1" s="1"/>
  <c r="D1486" i="1"/>
  <c r="F1486" i="1" s="1"/>
  <c r="D1470" i="1"/>
  <c r="F1470" i="1" s="1"/>
  <c r="D1454" i="1"/>
  <c r="F1454" i="1" s="1"/>
  <c r="D1438" i="1"/>
  <c r="F1438" i="1" s="1"/>
  <c r="D1422" i="1"/>
  <c r="F1422" i="1" s="1"/>
  <c r="D1406" i="1"/>
  <c r="F1406" i="1" s="1"/>
  <c r="D1390" i="1"/>
  <c r="F1390" i="1" s="1"/>
  <c r="D1374" i="1"/>
  <c r="F1374" i="1" s="1"/>
  <c r="D1358" i="1"/>
  <c r="F1358" i="1" s="1"/>
  <c r="D1342" i="1"/>
  <c r="F1342" i="1" s="1"/>
  <c r="D1326" i="1"/>
  <c r="F1326" i="1" s="1"/>
  <c r="D1310" i="1"/>
  <c r="F1310" i="1" s="1"/>
  <c r="D1294" i="1"/>
  <c r="F1294" i="1" s="1"/>
  <c r="D1278" i="1"/>
  <c r="F1278" i="1" s="1"/>
  <c r="D1262" i="1"/>
  <c r="F1262" i="1" s="1"/>
  <c r="D1246" i="1"/>
  <c r="F1246" i="1" s="1"/>
  <c r="D1230" i="1"/>
  <c r="F1230" i="1" s="1"/>
  <c r="D1214" i="1"/>
  <c r="F1214" i="1" s="1"/>
  <c r="D1198" i="1"/>
  <c r="F1198" i="1" s="1"/>
  <c r="D1182" i="1"/>
  <c r="F1182" i="1" s="1"/>
  <c r="D1166" i="1"/>
  <c r="F1166" i="1" s="1"/>
  <c r="D1150" i="1"/>
  <c r="F1150" i="1" s="1"/>
  <c r="D1134" i="1"/>
  <c r="F1134" i="1" s="1"/>
  <c r="D1118" i="1"/>
  <c r="F1118" i="1" s="1"/>
  <c r="D1102" i="1"/>
  <c r="F1102" i="1" s="1"/>
  <c r="D1086" i="1"/>
  <c r="F1086" i="1" s="1"/>
  <c r="D1070" i="1"/>
  <c r="F1070" i="1" s="1"/>
  <c r="D1054" i="1"/>
  <c r="F1054" i="1" s="1"/>
  <c r="D1038" i="1"/>
  <c r="F1038" i="1" s="1"/>
  <c r="D1022" i="1"/>
  <c r="F1022" i="1" s="1"/>
  <c r="D1006" i="1"/>
  <c r="F1006" i="1" s="1"/>
  <c r="D990" i="1"/>
  <c r="F990" i="1" s="1"/>
  <c r="D974" i="1"/>
  <c r="F974" i="1" s="1"/>
  <c r="D958" i="1"/>
  <c r="F958" i="1" s="1"/>
  <c r="D942" i="1"/>
  <c r="F942" i="1" s="1"/>
  <c r="D926" i="1"/>
  <c r="F926" i="1" s="1"/>
  <c r="D910" i="1"/>
  <c r="F910" i="1" s="1"/>
  <c r="D894" i="1"/>
  <c r="F894" i="1" s="1"/>
  <c r="D878" i="1"/>
  <c r="F878" i="1" s="1"/>
  <c r="D862" i="1"/>
  <c r="F862" i="1" s="1"/>
  <c r="D846" i="1"/>
  <c r="F846" i="1" s="1"/>
  <c r="D830" i="1"/>
  <c r="F830" i="1" s="1"/>
  <c r="D814" i="1"/>
  <c r="F814" i="1" s="1"/>
  <c r="D798" i="1"/>
  <c r="F798" i="1" s="1"/>
  <c r="D782" i="1"/>
  <c r="F782" i="1" s="1"/>
  <c r="D766" i="1"/>
  <c r="F766" i="1" s="1"/>
  <c r="D750" i="1"/>
  <c r="F750" i="1" s="1"/>
  <c r="D734" i="1"/>
  <c r="F734" i="1" s="1"/>
  <c r="D718" i="1"/>
  <c r="F718" i="1" s="1"/>
  <c r="D702" i="1"/>
  <c r="F702" i="1" s="1"/>
  <c r="D686" i="1"/>
  <c r="F686" i="1" s="1"/>
  <c r="D670" i="1"/>
  <c r="F670" i="1" s="1"/>
  <c r="D654" i="1"/>
  <c r="F654" i="1" s="1"/>
  <c r="D638" i="1"/>
  <c r="F638" i="1" s="1"/>
  <c r="D622" i="1"/>
  <c r="F622" i="1" s="1"/>
  <c r="D606" i="1"/>
  <c r="F606" i="1" s="1"/>
  <c r="D590" i="1"/>
  <c r="F590" i="1" s="1"/>
  <c r="D574" i="1"/>
  <c r="F574" i="1" s="1"/>
  <c r="D558" i="1"/>
  <c r="F558" i="1" s="1"/>
  <c r="D542" i="1"/>
  <c r="F542" i="1" s="1"/>
  <c r="D526" i="1"/>
  <c r="F526" i="1" s="1"/>
  <c r="D510" i="1"/>
  <c r="F510" i="1" s="1"/>
  <c r="D494" i="1"/>
  <c r="F494" i="1" s="1"/>
  <c r="D478" i="1"/>
  <c r="F478" i="1" s="1"/>
  <c r="D462" i="1"/>
  <c r="F462" i="1" s="1"/>
  <c r="D446" i="1"/>
  <c r="F446" i="1" s="1"/>
  <c r="D430" i="1"/>
  <c r="F430" i="1" s="1"/>
  <c r="D414" i="1"/>
  <c r="F414" i="1" s="1"/>
  <c r="D398" i="1"/>
  <c r="F398" i="1" s="1"/>
  <c r="D382" i="1"/>
  <c r="F382" i="1" s="1"/>
  <c r="D366" i="1"/>
  <c r="F366" i="1" s="1"/>
  <c r="D350" i="1"/>
  <c r="F350" i="1" s="1"/>
  <c r="D334" i="1"/>
  <c r="F334" i="1" s="1"/>
  <c r="D318" i="1"/>
  <c r="F318" i="1" s="1"/>
  <c r="D302" i="1"/>
  <c r="F302" i="1" s="1"/>
  <c r="D286" i="1"/>
  <c r="F286" i="1" s="1"/>
  <c r="D270" i="1"/>
  <c r="F270" i="1" s="1"/>
  <c r="D254" i="1"/>
  <c r="F254" i="1" s="1"/>
  <c r="D238" i="1"/>
  <c r="F238" i="1" s="1"/>
  <c r="D222" i="1"/>
  <c r="F222" i="1" s="1"/>
  <c r="D206" i="1"/>
  <c r="F206" i="1" s="1"/>
  <c r="D190" i="1"/>
  <c r="F190" i="1" s="1"/>
  <c r="D174" i="1"/>
  <c r="F174" i="1" s="1"/>
  <c r="D158" i="1"/>
  <c r="F158" i="1" s="1"/>
  <c r="D142" i="1"/>
  <c r="F142" i="1" s="1"/>
  <c r="D126" i="1"/>
  <c r="F126" i="1" s="1"/>
  <c r="D110" i="1"/>
  <c r="F110" i="1" s="1"/>
  <c r="D94" i="1"/>
  <c r="F94" i="1" s="1"/>
  <c r="D78" i="1"/>
  <c r="F78" i="1" s="1"/>
  <c r="D62" i="1"/>
  <c r="F62" i="1" s="1"/>
  <c r="D46" i="1"/>
  <c r="F46" i="1" s="1"/>
  <c r="D30" i="1"/>
  <c r="F30" i="1" s="1"/>
  <c r="D14" i="1"/>
  <c r="F14" i="1" s="1"/>
  <c r="E4827" i="1"/>
  <c r="F4827" i="1" s="1"/>
  <c r="E4742" i="1"/>
  <c r="E4657" i="1"/>
  <c r="E4571" i="1"/>
  <c r="F4571" i="1" s="1"/>
  <c r="E4486" i="1"/>
  <c r="E4401" i="1"/>
  <c r="E4315" i="1"/>
  <c r="F4315" i="1" s="1"/>
  <c r="E4230" i="1"/>
  <c r="E4138" i="1"/>
  <c r="E3967" i="1"/>
  <c r="E3797" i="1"/>
  <c r="E3626" i="1"/>
  <c r="E3292" i="1"/>
  <c r="E2092" i="1"/>
  <c r="F4138" i="1" l="1"/>
  <c r="F3626" i="1"/>
  <c r="F4230" i="1"/>
  <c r="F3050" i="1"/>
  <c r="F2506" i="1"/>
  <c r="F4742" i="1"/>
  <c r="F4870" i="1"/>
  <c r="F3242" i="1"/>
  <c r="F2986" i="1"/>
  <c r="F3370" i="1"/>
  <c r="F2730" i="1"/>
  <c r="F2602" i="1"/>
  <c r="F2474" i="1"/>
  <c r="F4486" i="1"/>
  <c r="F4678" i="1"/>
  <c r="F3210" i="1"/>
  <c r="F4422" i="1"/>
  <c r="F3290" i="1"/>
  <c r="F3162" i="1"/>
  <c r="F2954" i="1"/>
  <c r="F2698" i="1"/>
  <c r="F2570" i="1"/>
  <c r="F2442" i="1"/>
  <c r="F4169" i="1"/>
  <c r="F2390" i="1"/>
  <c r="F4818" i="1"/>
  <c r="F4882" i="1"/>
  <c r="F3501" i="1"/>
  <c r="F3549" i="1"/>
  <c r="F3597" i="1"/>
  <c r="F3693" i="1"/>
  <c r="F3709" i="1"/>
  <c r="F3821" i="1"/>
  <c r="F3837" i="1"/>
  <c r="F3949" i="1"/>
  <c r="F3965" i="1"/>
  <c r="F4077" i="1"/>
  <c r="F4093" i="1"/>
  <c r="F4157" i="1"/>
  <c r="F4221" i="1"/>
  <c r="F4285" i="1"/>
  <c r="F4349" i="1"/>
  <c r="F4413" i="1"/>
  <c r="F4477" i="1"/>
  <c r="F4541" i="1"/>
  <c r="F4605" i="1"/>
  <c r="F4669" i="1"/>
  <c r="F4733" i="1"/>
  <c r="F4797" i="1"/>
  <c r="F4861" i="1"/>
  <c r="F3141" i="1"/>
  <c r="F3232" i="1"/>
  <c r="F3168" i="1"/>
  <c r="F3008" i="1"/>
  <c r="F1619" i="1"/>
  <c r="F218" i="1"/>
  <c r="F474" i="1"/>
  <c r="F170" i="1"/>
  <c r="F202" i="1"/>
  <c r="F458" i="1"/>
  <c r="F2034" i="1"/>
  <c r="F4153" i="1"/>
  <c r="F4185" i="1"/>
  <c r="F4217" i="1"/>
  <c r="F4297" i="1"/>
  <c r="F4313" i="1"/>
  <c r="F4377" i="1"/>
  <c r="F4409" i="1"/>
  <c r="F4425" i="1"/>
  <c r="F4473" i="1"/>
  <c r="F4505" i="1"/>
  <c r="F4553" i="1"/>
  <c r="F4665" i="1"/>
  <c r="F4681" i="1"/>
  <c r="F4697" i="1"/>
  <c r="F4729" i="1"/>
  <c r="F4809" i="1"/>
  <c r="F4825" i="1"/>
  <c r="F4889" i="1"/>
  <c r="F4690" i="1"/>
  <c r="F4754" i="1"/>
  <c r="F3117" i="1"/>
  <c r="F2317" i="1"/>
  <c r="F1220" i="1"/>
  <c r="F3090" i="1"/>
  <c r="F4590" i="1"/>
  <c r="F4398" i="1"/>
  <c r="F3962" i="1"/>
  <c r="F4838" i="1"/>
  <c r="F4582" i="1"/>
  <c r="F4326" i="1"/>
  <c r="F3818" i="1"/>
  <c r="F3345" i="1"/>
  <c r="F4686" i="1"/>
  <c r="F4430" i="1"/>
  <c r="F4174" i="1"/>
  <c r="F4026" i="1"/>
  <c r="F4854" i="1"/>
  <c r="F4726" i="1"/>
  <c r="F4598" i="1"/>
  <c r="F4470" i="1"/>
  <c r="F4342" i="1"/>
  <c r="F4214" i="1"/>
  <c r="F4106" i="1"/>
  <c r="F3850" i="1"/>
  <c r="F3578" i="1"/>
  <c r="F3217" i="1"/>
  <c r="F4830" i="1"/>
  <c r="F4702" i="1"/>
  <c r="F4574" i="1"/>
  <c r="F4446" i="1"/>
  <c r="F4318" i="1"/>
  <c r="F4190" i="1"/>
  <c r="F4058" i="1"/>
  <c r="F3802" i="1"/>
  <c r="F4901" i="1"/>
  <c r="F4858" i="1"/>
  <c r="F4837" i="1"/>
  <c r="F4794" i="1"/>
  <c r="F4773" i="1"/>
  <c r="F4730" i="1"/>
  <c r="F4709" i="1"/>
  <c r="F4666" i="1"/>
  <c r="F4645" i="1"/>
  <c r="F4602" i="1"/>
  <c r="F4581" i="1"/>
  <c r="F4538" i="1"/>
  <c r="F4517" i="1"/>
  <c r="F4474" i="1"/>
  <c r="F4453" i="1"/>
  <c r="F4410" i="1"/>
  <c r="F4346" i="1"/>
  <c r="F4282" i="1"/>
  <c r="F4218" i="1"/>
  <c r="F4154" i="1"/>
  <c r="F3986" i="1"/>
  <c r="F3858" i="1"/>
  <c r="F3730" i="1"/>
  <c r="F3234" i="1"/>
  <c r="F2430" i="1"/>
  <c r="F3970" i="1"/>
  <c r="F3842" i="1"/>
  <c r="F3714" i="1"/>
  <c r="F3402" i="1"/>
  <c r="F3298" i="1"/>
  <c r="F3197" i="1"/>
  <c r="F4110" i="1"/>
  <c r="F4046" i="1"/>
  <c r="F4025" i="1"/>
  <c r="F3982" i="1"/>
  <c r="F3961" i="1"/>
  <c r="F3918" i="1"/>
  <c r="F3897" i="1"/>
  <c r="F3854" i="1"/>
  <c r="F3833" i="1"/>
  <c r="F3790" i="1"/>
  <c r="F3769" i="1"/>
  <c r="F3726" i="1"/>
  <c r="F3705" i="1"/>
  <c r="F3662" i="1"/>
  <c r="F3641" i="1"/>
  <c r="F3618" i="1"/>
  <c r="F3377" i="1"/>
  <c r="F3277" i="1"/>
  <c r="F3126" i="1"/>
  <c r="F3074" i="1"/>
  <c r="F2958" i="1"/>
  <c r="F2674" i="1"/>
  <c r="F4102" i="1"/>
  <c r="F4038" i="1"/>
  <c r="F3974" i="1"/>
  <c r="F3910" i="1"/>
  <c r="F3846" i="1"/>
  <c r="F3782" i="1"/>
  <c r="F3718" i="1"/>
  <c r="F3654" i="1"/>
  <c r="F3570" i="1"/>
  <c r="F3494" i="1"/>
  <c r="F3457" i="1"/>
  <c r="F3410" i="1"/>
  <c r="F3309" i="1"/>
  <c r="F3157" i="1"/>
  <c r="F3106" i="1"/>
  <c r="F2518" i="1"/>
  <c r="F2686" i="1"/>
  <c r="F2610" i="1"/>
  <c r="F3538" i="1"/>
  <c r="F3510" i="1"/>
  <c r="F3482" i="1"/>
  <c r="F3453" i="1"/>
  <c r="F3418" i="1"/>
  <c r="F3381" i="1"/>
  <c r="F3341" i="1"/>
  <c r="F3266" i="1"/>
  <c r="F3190" i="1"/>
  <c r="F3153" i="1"/>
  <c r="F2530" i="1"/>
  <c r="F2454" i="1"/>
  <c r="F4904" i="1"/>
  <c r="F4888" i="1"/>
  <c r="F4872" i="1"/>
  <c r="F4856" i="1"/>
  <c r="F4840" i="1"/>
  <c r="F4824" i="1"/>
  <c r="F4808" i="1"/>
  <c r="F4792" i="1"/>
  <c r="F4776" i="1"/>
  <c r="F4760" i="1"/>
  <c r="F4744" i="1"/>
  <c r="F4728" i="1"/>
  <c r="F4712" i="1"/>
  <c r="F4696" i="1"/>
  <c r="F4680" i="1"/>
  <c r="F4664" i="1"/>
  <c r="F4648" i="1"/>
  <c r="F4632" i="1"/>
  <c r="F4616" i="1"/>
  <c r="F4600" i="1"/>
  <c r="F4584" i="1"/>
  <c r="F4568" i="1"/>
  <c r="F4552" i="1"/>
  <c r="F4536" i="1"/>
  <c r="F4520" i="1"/>
  <c r="F4504" i="1"/>
  <c r="F4488" i="1"/>
  <c r="F3292" i="1"/>
  <c r="F2092" i="1"/>
  <c r="F4718" i="1"/>
  <c r="F4206" i="1"/>
  <c r="F4526" i="1"/>
  <c r="F3473" i="1"/>
  <c r="F4902" i="1"/>
  <c r="F4646" i="1"/>
  <c r="F4390" i="1"/>
  <c r="F3946" i="1"/>
  <c r="F4750" i="1"/>
  <c r="F4494" i="1"/>
  <c r="F4238" i="1"/>
  <c r="F3642" i="1"/>
  <c r="F3330" i="1"/>
  <c r="F4886" i="1"/>
  <c r="F4758" i="1"/>
  <c r="F4630" i="1"/>
  <c r="F4502" i="1"/>
  <c r="F4374" i="1"/>
  <c r="F4246" i="1"/>
  <c r="F3914" i="1"/>
  <c r="F3658" i="1"/>
  <c r="F4862" i="1"/>
  <c r="F4734" i="1"/>
  <c r="F4606" i="1"/>
  <c r="F4478" i="1"/>
  <c r="F4350" i="1"/>
  <c r="F4222" i="1"/>
  <c r="F4122" i="1"/>
  <c r="F3866" i="1"/>
  <c r="F3606" i="1"/>
  <c r="F3254" i="1"/>
  <c r="F3046" i="1"/>
  <c r="F4874" i="1"/>
  <c r="F4853" i="1"/>
  <c r="F4810" i="1"/>
  <c r="F4789" i="1"/>
  <c r="F4746" i="1"/>
  <c r="F4725" i="1"/>
  <c r="F4682" i="1"/>
  <c r="F4661" i="1"/>
  <c r="F4618" i="1"/>
  <c r="F4597" i="1"/>
  <c r="F4554" i="1"/>
  <c r="F4533" i="1"/>
  <c r="F4490" i="1"/>
  <c r="F4469" i="1"/>
  <c r="F4426" i="1"/>
  <c r="F4362" i="1"/>
  <c r="F4298" i="1"/>
  <c r="F4234" i="1"/>
  <c r="F4170" i="1"/>
  <c r="F4018" i="1"/>
  <c r="F3890" i="1"/>
  <c r="F3762" i="1"/>
  <c r="F3634" i="1"/>
  <c r="F3498" i="1"/>
  <c r="F3413" i="1"/>
  <c r="F3110" i="1"/>
  <c r="F4002" i="1"/>
  <c r="F3874" i="1"/>
  <c r="F3746" i="1"/>
  <c r="F3469" i="1"/>
  <c r="F2658" i="1"/>
  <c r="F4126" i="1"/>
  <c r="F4062" i="1"/>
  <c r="F4041" i="1"/>
  <c r="F3998" i="1"/>
  <c r="F3977" i="1"/>
  <c r="F3934" i="1"/>
  <c r="F3913" i="1"/>
  <c r="F3870" i="1"/>
  <c r="F3849" i="1"/>
  <c r="F3806" i="1"/>
  <c r="F3785" i="1"/>
  <c r="F3742" i="1"/>
  <c r="F3721" i="1"/>
  <c r="F3678" i="1"/>
  <c r="F3657" i="1"/>
  <c r="F3366" i="1"/>
  <c r="F3317" i="1"/>
  <c r="F3213" i="1"/>
  <c r="F3062" i="1"/>
  <c r="F4118" i="1"/>
  <c r="F4054" i="1"/>
  <c r="F3990" i="1"/>
  <c r="F3926" i="1"/>
  <c r="F3862" i="1"/>
  <c r="F3798" i="1"/>
  <c r="F3734" i="1"/>
  <c r="F3670" i="1"/>
  <c r="F3562" i="1"/>
  <c r="F3522" i="1"/>
  <c r="F3485" i="1"/>
  <c r="F3397" i="1"/>
  <c r="F3346" i="1"/>
  <c r="F3297" i="1"/>
  <c r="F3245" i="1"/>
  <c r="F2942" i="1"/>
  <c r="F2574" i="1"/>
  <c r="F2502" i="1"/>
  <c r="F3614" i="1"/>
  <c r="F3474" i="1"/>
  <c r="F3446" i="1"/>
  <c r="F3409" i="1"/>
  <c r="F3333" i="1"/>
  <c r="F3218" i="1"/>
  <c r="F3181" i="1"/>
  <c r="F3142" i="1"/>
  <c r="F2950" i="1"/>
  <c r="F2510" i="1"/>
  <c r="F4900" i="1"/>
  <c r="F4884" i="1"/>
  <c r="F4868" i="1"/>
  <c r="F4852" i="1"/>
  <c r="F4836" i="1"/>
  <c r="F4820" i="1"/>
  <c r="F4804" i="1"/>
  <c r="F4788" i="1"/>
  <c r="F4772" i="1"/>
  <c r="F4756" i="1"/>
  <c r="F4740" i="1"/>
  <c r="F4724" i="1"/>
  <c r="F4708" i="1"/>
  <c r="F4692" i="1"/>
  <c r="F4676" i="1"/>
  <c r="F4660" i="1"/>
  <c r="F4644" i="1"/>
  <c r="F4628" i="1"/>
  <c r="F4612" i="1"/>
  <c r="F4596" i="1"/>
  <c r="F4580" i="1"/>
  <c r="F4564" i="1"/>
  <c r="F4548" i="1"/>
  <c r="F4532" i="1"/>
  <c r="F4516" i="1"/>
  <c r="F4500" i="1"/>
  <c r="F4484" i="1"/>
  <c r="F4468" i="1"/>
  <c r="F4452" i="1"/>
  <c r="F4436" i="1"/>
  <c r="F4420" i="1"/>
  <c r="F4404" i="1"/>
  <c r="F4388" i="1"/>
  <c r="F4372" i="1"/>
  <c r="F4356" i="1"/>
  <c r="F4340" i="1"/>
  <c r="F4324" i="1"/>
  <c r="F4308" i="1"/>
  <c r="F4292" i="1"/>
  <c r="F4276" i="1"/>
  <c r="F4260" i="1"/>
  <c r="F4244" i="1"/>
  <c r="F4228" i="1"/>
  <c r="F4212" i="1"/>
  <c r="F4196" i="1"/>
  <c r="F4180" i="1"/>
  <c r="F4164" i="1"/>
  <c r="F4148" i="1"/>
  <c r="F4132" i="1"/>
  <c r="F4116" i="1"/>
  <c r="F4100" i="1"/>
  <c r="F4084" i="1"/>
  <c r="F4068" i="1"/>
  <c r="F4052" i="1"/>
  <c r="F4036" i="1"/>
  <c r="F4020" i="1"/>
  <c r="F4004" i="1"/>
  <c r="F3988" i="1"/>
  <c r="F3972" i="1"/>
  <c r="F3956" i="1"/>
  <c r="F3940" i="1"/>
  <c r="F3924" i="1"/>
  <c r="F3908" i="1"/>
  <c r="F3892" i="1"/>
  <c r="F3876" i="1"/>
  <c r="F3860" i="1"/>
  <c r="F3844" i="1"/>
  <c r="F3828" i="1"/>
  <c r="F3812" i="1"/>
  <c r="F3796" i="1"/>
  <c r="F3780" i="1"/>
  <c r="F3764" i="1"/>
  <c r="F3748" i="1"/>
  <c r="F3732" i="1"/>
  <c r="F4657" i="1"/>
  <c r="F3484" i="1"/>
  <c r="F3669" i="1"/>
  <c r="F3797" i="1"/>
  <c r="F4053" i="1"/>
  <c r="F4614" i="1"/>
  <c r="F1448" i="1"/>
  <c r="F4846" i="1"/>
  <c r="F4334" i="1"/>
  <c r="F3834" i="1"/>
  <c r="F3382" i="1"/>
  <c r="F4654" i="1"/>
  <c r="F3281" i="1"/>
  <c r="F4710" i="1"/>
  <c r="F4454" i="1"/>
  <c r="F4198" i="1"/>
  <c r="F4074" i="1"/>
  <c r="F4814" i="1"/>
  <c r="F4558" i="1"/>
  <c r="F4302" i="1"/>
  <c r="F3770" i="1"/>
  <c r="F3586" i="1"/>
  <c r="F4790" i="1"/>
  <c r="F4662" i="1"/>
  <c r="F4534" i="1"/>
  <c r="F4406" i="1"/>
  <c r="F4278" i="1"/>
  <c r="F3978" i="1"/>
  <c r="F3722" i="1"/>
  <c r="F3318" i="1"/>
  <c r="F4894" i="1"/>
  <c r="F4766" i="1"/>
  <c r="F4638" i="1"/>
  <c r="F4510" i="1"/>
  <c r="F4382" i="1"/>
  <c r="F4254" i="1"/>
  <c r="F3930" i="1"/>
  <c r="F3674" i="1"/>
  <c r="F3405" i="1"/>
  <c r="F3205" i="1"/>
  <c r="F4890" i="1"/>
  <c r="F4869" i="1"/>
  <c r="F4826" i="1"/>
  <c r="F4805" i="1"/>
  <c r="F4762" i="1"/>
  <c r="F4741" i="1"/>
  <c r="F4698" i="1"/>
  <c r="F4677" i="1"/>
  <c r="F4634" i="1"/>
  <c r="F4613" i="1"/>
  <c r="F4570" i="1"/>
  <c r="F4549" i="1"/>
  <c r="F4506" i="1"/>
  <c r="F4485" i="1"/>
  <c r="F4442" i="1"/>
  <c r="F4421" i="1"/>
  <c r="F4378" i="1"/>
  <c r="F4314" i="1"/>
  <c r="F4250" i="1"/>
  <c r="F4186" i="1"/>
  <c r="F4050" i="1"/>
  <c r="F3922" i="1"/>
  <c r="F3794" i="1"/>
  <c r="F3666" i="1"/>
  <c r="F3554" i="1"/>
  <c r="F3478" i="1"/>
  <c r="F3185" i="1"/>
  <c r="F4034" i="1"/>
  <c r="F3906" i="1"/>
  <c r="F3778" i="1"/>
  <c r="F3650" i="1"/>
  <c r="F3526" i="1"/>
  <c r="F3349" i="1"/>
  <c r="F3249" i="1"/>
  <c r="F3026" i="1"/>
  <c r="F4142" i="1"/>
  <c r="F4078" i="1"/>
  <c r="F4057" i="1"/>
  <c r="F4014" i="1"/>
  <c r="F3993" i="1"/>
  <c r="F3950" i="1"/>
  <c r="F3929" i="1"/>
  <c r="F3886" i="1"/>
  <c r="F3865" i="1"/>
  <c r="F3822" i="1"/>
  <c r="F3801" i="1"/>
  <c r="F3758" i="1"/>
  <c r="F3737" i="1"/>
  <c r="F3694" i="1"/>
  <c r="F3673" i="1"/>
  <c r="F3630" i="1"/>
  <c r="F3490" i="1"/>
  <c r="F3302" i="1"/>
  <c r="F3253" i="1"/>
  <c r="F3202" i="1"/>
  <c r="F4134" i="1"/>
  <c r="F4070" i="1"/>
  <c r="F4006" i="1"/>
  <c r="F3942" i="1"/>
  <c r="F3878" i="1"/>
  <c r="F3814" i="1"/>
  <c r="F3750" i="1"/>
  <c r="F3686" i="1"/>
  <c r="F3622" i="1"/>
  <c r="F3590" i="1"/>
  <c r="F3514" i="1"/>
  <c r="F3477" i="1"/>
  <c r="F3434" i="1"/>
  <c r="F3334" i="1"/>
  <c r="F3282" i="1"/>
  <c r="F3233" i="1"/>
  <c r="F2978" i="1"/>
  <c r="F3014" i="1"/>
  <c r="F2710" i="1"/>
  <c r="F2558" i="1"/>
  <c r="F2482" i="1"/>
  <c r="F2646" i="1"/>
  <c r="F2418" i="1"/>
  <c r="F3609" i="1"/>
  <c r="F3437" i="1"/>
  <c r="F3398" i="1"/>
  <c r="F3361" i="1"/>
  <c r="F3285" i="1"/>
  <c r="F3170" i="1"/>
  <c r="F2982" i="1"/>
  <c r="F4896" i="1"/>
  <c r="F4880" i="1"/>
  <c r="F4864" i="1"/>
  <c r="F4848" i="1"/>
  <c r="F4832" i="1"/>
  <c r="F4816" i="1"/>
  <c r="F4800" i="1"/>
  <c r="F4784" i="1"/>
  <c r="F4768" i="1"/>
  <c r="F4752" i="1"/>
  <c r="F4736" i="1"/>
  <c r="F4720" i="1"/>
  <c r="F4704" i="1"/>
  <c r="F4688" i="1"/>
  <c r="F4672" i="1"/>
  <c r="F4656" i="1"/>
  <c r="F4640" i="1"/>
  <c r="F4624" i="1"/>
  <c r="F4608" i="1"/>
  <c r="F4592" i="1"/>
  <c r="F4576" i="1"/>
  <c r="F4560" i="1"/>
  <c r="F4544" i="1"/>
  <c r="F4528" i="1"/>
  <c r="F4512" i="1"/>
  <c r="F4496" i="1"/>
  <c r="F4480" i="1"/>
  <c r="F4464" i="1"/>
  <c r="F4448" i="1"/>
  <c r="F4401" i="1"/>
  <c r="F4593" i="1"/>
  <c r="F4010" i="1"/>
  <c r="F3882" i="1"/>
  <c r="F4358" i="1"/>
  <c r="F2772" i="1"/>
  <c r="F4462" i="1"/>
  <c r="F4090" i="1"/>
  <c r="F4782" i="1"/>
  <c r="F4270" i="1"/>
  <c r="F3706" i="1"/>
  <c r="F3078" i="1"/>
  <c r="F4774" i="1"/>
  <c r="F4518" i="1"/>
  <c r="F4262" i="1"/>
  <c r="F3690" i="1"/>
  <c r="F3445" i="1"/>
  <c r="F4878" i="1"/>
  <c r="F4622" i="1"/>
  <c r="F4366" i="1"/>
  <c r="F3898" i="1"/>
  <c r="F4822" i="1"/>
  <c r="F4694" i="1"/>
  <c r="F4566" i="1"/>
  <c r="F4438" i="1"/>
  <c r="F4310" i="1"/>
  <c r="F4182" i="1"/>
  <c r="F4042" i="1"/>
  <c r="F3786" i="1"/>
  <c r="F3269" i="1"/>
  <c r="F4798" i="1"/>
  <c r="F4670" i="1"/>
  <c r="F4542" i="1"/>
  <c r="F4414" i="1"/>
  <c r="F4286" i="1"/>
  <c r="F4158" i="1"/>
  <c r="F3994" i="1"/>
  <c r="F3738" i="1"/>
  <c r="F3530" i="1"/>
  <c r="F3154" i="1"/>
  <c r="F4906" i="1"/>
  <c r="F4885" i="1"/>
  <c r="F4842" i="1"/>
  <c r="F4821" i="1"/>
  <c r="F4778" i="1"/>
  <c r="F4757" i="1"/>
  <c r="F4714" i="1"/>
  <c r="F4693" i="1"/>
  <c r="F4650" i="1"/>
  <c r="F4629" i="1"/>
  <c r="F4586" i="1"/>
  <c r="F4565" i="1"/>
  <c r="F4522" i="1"/>
  <c r="F4501" i="1"/>
  <c r="F4458" i="1"/>
  <c r="F4437" i="1"/>
  <c r="F4394" i="1"/>
  <c r="F4330" i="1"/>
  <c r="F4266" i="1"/>
  <c r="F4202" i="1"/>
  <c r="F4082" i="1"/>
  <c r="F3954" i="1"/>
  <c r="F3826" i="1"/>
  <c r="F3698" i="1"/>
  <c r="F3610" i="1"/>
  <c r="F3458" i="1"/>
  <c r="F3362" i="1"/>
  <c r="F3261" i="1"/>
  <c r="F2582" i="1"/>
  <c r="F4066" i="1"/>
  <c r="F3938" i="1"/>
  <c r="F3810" i="1"/>
  <c r="F3682" i="1"/>
  <c r="F3506" i="1"/>
  <c r="F3425" i="1"/>
  <c r="F3325" i="1"/>
  <c r="F4094" i="1"/>
  <c r="F4073" i="1"/>
  <c r="F4030" i="1"/>
  <c r="F4009" i="1"/>
  <c r="F3966" i="1"/>
  <c r="F3945" i="1"/>
  <c r="F3902" i="1"/>
  <c r="F3881" i="1"/>
  <c r="F3838" i="1"/>
  <c r="F3817" i="1"/>
  <c r="F3774" i="1"/>
  <c r="F3753" i="1"/>
  <c r="F3710" i="1"/>
  <c r="F3689" i="1"/>
  <c r="F3646" i="1"/>
  <c r="F3625" i="1"/>
  <c r="F3594" i="1"/>
  <c r="F3441" i="1"/>
  <c r="F3189" i="1"/>
  <c r="F3138" i="1"/>
  <c r="F2998" i="1"/>
  <c r="F2446" i="1"/>
  <c r="F4150" i="1"/>
  <c r="F4086" i="1"/>
  <c r="F4022" i="1"/>
  <c r="F3958" i="1"/>
  <c r="F3894" i="1"/>
  <c r="F3830" i="1"/>
  <c r="F3766" i="1"/>
  <c r="F3702" i="1"/>
  <c r="F3638" i="1"/>
  <c r="F3542" i="1"/>
  <c r="F3466" i="1"/>
  <c r="F3373" i="1"/>
  <c r="F3270" i="1"/>
  <c r="F3221" i="1"/>
  <c r="F3169" i="1"/>
  <c r="F2638" i="1"/>
  <c r="F3042" i="1"/>
  <c r="F2702" i="1"/>
  <c r="F2630" i="1"/>
  <c r="F2402" i="1"/>
  <c r="F3602" i="1"/>
  <c r="F3574" i="1"/>
  <c r="F3546" i="1"/>
  <c r="F3489" i="1"/>
  <c r="F3461" i="1"/>
  <c r="F3426" i="1"/>
  <c r="F3389" i="1"/>
  <c r="F3313" i="1"/>
  <c r="F3238" i="1"/>
  <c r="F3010" i="1"/>
  <c r="F2546" i="1"/>
  <c r="F4892" i="1"/>
  <c r="F4876" i="1"/>
  <c r="F4860" i="1"/>
  <c r="F4844" i="1"/>
  <c r="F4828" i="1"/>
  <c r="F4812" i="1"/>
  <c r="F4796" i="1"/>
  <c r="F4780" i="1"/>
  <c r="F4764" i="1"/>
  <c r="F4748" i="1"/>
  <c r="F4732" i="1"/>
  <c r="F4716" i="1"/>
  <c r="F4700" i="1"/>
  <c r="F4684" i="1"/>
  <c r="F4668" i="1"/>
  <c r="F4652" i="1"/>
  <c r="F4636" i="1"/>
  <c r="F4620" i="1"/>
  <c r="F4604" i="1"/>
  <c r="F4588" i="1"/>
  <c r="F4572" i="1"/>
  <c r="F4556" i="1"/>
  <c r="F4540" i="1"/>
  <c r="F4524" i="1"/>
  <c r="F4508" i="1"/>
  <c r="F4492" i="1"/>
  <c r="F4476" i="1"/>
  <c r="F4460" i="1"/>
  <c r="F4444" i="1"/>
  <c r="F4428" i="1"/>
  <c r="F4412" i="1"/>
  <c r="F4396" i="1"/>
  <c r="F4380" i="1"/>
  <c r="F4364" i="1"/>
  <c r="F4348" i="1"/>
  <c r="F4332" i="1"/>
  <c r="F4316" i="1"/>
  <c r="F4300" i="1"/>
  <c r="F4284" i="1"/>
  <c r="F4268" i="1"/>
  <c r="F4252" i="1"/>
  <c r="F4236" i="1"/>
  <c r="F4220" i="1"/>
  <c r="F4204" i="1"/>
  <c r="F4188" i="1"/>
  <c r="F4172" i="1"/>
  <c r="F4156" i="1"/>
  <c r="F4140" i="1"/>
  <c r="F4124" i="1"/>
  <c r="F4108" i="1"/>
  <c r="F4092" i="1"/>
  <c r="F3593" i="1"/>
  <c r="F3550" i="1"/>
  <c r="F3529" i="1"/>
  <c r="F3486" i="1"/>
  <c r="F3465" i="1"/>
  <c r="F3442" i="1"/>
  <c r="F3414" i="1"/>
  <c r="F3386" i="1"/>
  <c r="F3357" i="1"/>
  <c r="F3716" i="1"/>
  <c r="F3700" i="1"/>
  <c r="F3684" i="1"/>
  <c r="F3668" i="1"/>
  <c r="F3652" i="1"/>
  <c r="F3636" i="1"/>
  <c r="F3620" i="1"/>
  <c r="F3582" i="1"/>
  <c r="F3561" i="1"/>
  <c r="F3518" i="1"/>
  <c r="F3497" i="1"/>
  <c r="F3454" i="1"/>
  <c r="F3429" i="1"/>
  <c r="F3314" i="1"/>
  <c r="F3229" i="1"/>
  <c r="F3201" i="1"/>
  <c r="F3173" i="1"/>
  <c r="F3058" i="1"/>
  <c r="F3030" i="1"/>
  <c r="F2722" i="1"/>
  <c r="F2494" i="1"/>
  <c r="F2438" i="1"/>
  <c r="F3406" i="1"/>
  <c r="F3321" i="1"/>
  <c r="F3278" i="1"/>
  <c r="F3257" i="1"/>
  <c r="F3214" i="1"/>
  <c r="F3193" i="1"/>
  <c r="F3150" i="1"/>
  <c r="F3086" i="1"/>
  <c r="F3022" i="1"/>
  <c r="F2670" i="1"/>
  <c r="F2642" i="1"/>
  <c r="F2614" i="1"/>
  <c r="F2414" i="1"/>
  <c r="F2726" i="1"/>
  <c r="F2526" i="1"/>
  <c r="F2498" i="1"/>
  <c r="F2470" i="1"/>
  <c r="F714" i="1"/>
  <c r="F970" i="1"/>
  <c r="F1226" i="1"/>
  <c r="F1482" i="1"/>
  <c r="F1738" i="1"/>
  <c r="F1994" i="1"/>
  <c r="F2250" i="1"/>
  <c r="F2762" i="1"/>
  <c r="F3274" i="1"/>
  <c r="F3423" i="1"/>
  <c r="F3487" i="1"/>
  <c r="F3551" i="1"/>
  <c r="F3615" i="1"/>
  <c r="F3679" i="1"/>
  <c r="F3743" i="1"/>
  <c r="F3807" i="1"/>
  <c r="F3871" i="1"/>
  <c r="F3935" i="1"/>
  <c r="F3999" i="1"/>
  <c r="F4063" i="1"/>
  <c r="F4127" i="1"/>
  <c r="F4191" i="1"/>
  <c r="F4255" i="1"/>
  <c r="F4319" i="1"/>
  <c r="F4383" i="1"/>
  <c r="F4447" i="1"/>
  <c r="F4511" i="1"/>
  <c r="F4575" i="1"/>
  <c r="F4639" i="1"/>
  <c r="F4703" i="1"/>
  <c r="F4767" i="1"/>
  <c r="F4831" i="1"/>
  <c r="F4895" i="1"/>
  <c r="F730" i="1"/>
  <c r="F986" i="1"/>
  <c r="F1242" i="1"/>
  <c r="F1498" i="1"/>
  <c r="F1754" i="1"/>
  <c r="F2010" i="1"/>
  <c r="F2266" i="1"/>
  <c r="F2778" i="1"/>
  <c r="F3427" i="1"/>
  <c r="F3491" i="1"/>
  <c r="F3555" i="1"/>
  <c r="F3619" i="1"/>
  <c r="F3683" i="1"/>
  <c r="F3747" i="1"/>
  <c r="F3811" i="1"/>
  <c r="F3875" i="1"/>
  <c r="F3939" i="1"/>
  <c r="F4003" i="1"/>
  <c r="F4067" i="1"/>
  <c r="F4131" i="1"/>
  <c r="F4195" i="1"/>
  <c r="F4259" i="1"/>
  <c r="F4323" i="1"/>
  <c r="F4387" i="1"/>
  <c r="F4451" i="1"/>
  <c r="F4515" i="1"/>
  <c r="F4579" i="1"/>
  <c r="F4643" i="1"/>
  <c r="F4707" i="1"/>
  <c r="F4771" i="1"/>
  <c r="F4851" i="1"/>
  <c r="F426" i="1"/>
  <c r="F682" i="1"/>
  <c r="F938" i="1"/>
  <c r="F1194" i="1"/>
  <c r="F1450" i="1"/>
  <c r="F1706" i="1"/>
  <c r="F1962" i="1"/>
  <c r="F2218" i="1"/>
  <c r="F3415" i="1"/>
  <c r="F3479" i="1"/>
  <c r="F3543" i="1"/>
  <c r="F3607" i="1"/>
  <c r="F3671" i="1"/>
  <c r="F3735" i="1"/>
  <c r="F3799" i="1"/>
  <c r="F3863" i="1"/>
  <c r="F3927" i="1"/>
  <c r="F3991" i="1"/>
  <c r="F4055" i="1"/>
  <c r="F4119" i="1"/>
  <c r="F4183" i="1"/>
  <c r="F4247" i="1"/>
  <c r="F4311" i="1"/>
  <c r="F4375" i="1"/>
  <c r="F4439" i="1"/>
  <c r="F4503" i="1"/>
  <c r="F4567" i="1"/>
  <c r="F4631" i="1"/>
  <c r="F4695" i="1"/>
  <c r="F4759" i="1"/>
  <c r="F4823" i="1"/>
  <c r="F4887" i="1"/>
  <c r="F4432" i="1"/>
  <c r="F4416" i="1"/>
  <c r="F4400" i="1"/>
  <c r="F4384" i="1"/>
  <c r="F4368" i="1"/>
  <c r="F4352" i="1"/>
  <c r="F4336" i="1"/>
  <c r="F4320" i="1"/>
  <c r="F4304" i="1"/>
  <c r="F4288" i="1"/>
  <c r="F4272" i="1"/>
  <c r="F4256" i="1"/>
  <c r="F4240" i="1"/>
  <c r="F4224" i="1"/>
  <c r="F4208" i="1"/>
  <c r="F4192" i="1"/>
  <c r="F4176" i="1"/>
  <c r="F4160" i="1"/>
  <c r="F4144" i="1"/>
  <c r="F4128" i="1"/>
  <c r="F4112" i="1"/>
  <c r="F4096" i="1"/>
  <c r="F3598" i="1"/>
  <c r="F3577" i="1"/>
  <c r="F3534" i="1"/>
  <c r="F3513" i="1"/>
  <c r="F3470" i="1"/>
  <c r="F3449" i="1"/>
  <c r="F3421" i="1"/>
  <c r="F3393" i="1"/>
  <c r="F3365" i="1"/>
  <c r="F3250" i="1"/>
  <c r="F3222" i="1"/>
  <c r="F3165" i="1"/>
  <c r="F2994" i="1"/>
  <c r="F2966" i="1"/>
  <c r="F2594" i="1"/>
  <c r="F3422" i="1"/>
  <c r="F3401" i="1"/>
  <c r="F3358" i="1"/>
  <c r="F3337" i="1"/>
  <c r="F3294" i="1"/>
  <c r="F3273" i="1"/>
  <c r="F3230" i="1"/>
  <c r="F3209" i="1"/>
  <c r="F3166" i="1"/>
  <c r="F3102" i="1"/>
  <c r="F3038" i="1"/>
  <c r="F2974" i="1"/>
  <c r="F2606" i="1"/>
  <c r="F2578" i="1"/>
  <c r="F2550" i="1"/>
  <c r="F2718" i="1"/>
  <c r="F2690" i="1"/>
  <c r="F2662" i="1"/>
  <c r="F2462" i="1"/>
  <c r="F2434" i="1"/>
  <c r="F2406" i="1"/>
  <c r="F522" i="1"/>
  <c r="F778" i="1"/>
  <c r="F1034" i="1"/>
  <c r="F1290" i="1"/>
  <c r="F1546" i="1"/>
  <c r="F1802" i="1"/>
  <c r="F2058" i="1"/>
  <c r="F2314" i="1"/>
  <c r="F2826" i="1"/>
  <c r="F3439" i="1"/>
  <c r="F3503" i="1"/>
  <c r="F3567" i="1"/>
  <c r="F3631" i="1"/>
  <c r="F3695" i="1"/>
  <c r="F3759" i="1"/>
  <c r="F3823" i="1"/>
  <c r="F3887" i="1"/>
  <c r="F3951" i="1"/>
  <c r="F4015" i="1"/>
  <c r="F4079" i="1"/>
  <c r="F4143" i="1"/>
  <c r="F4207" i="1"/>
  <c r="F4271" i="1"/>
  <c r="F4335" i="1"/>
  <c r="F4399" i="1"/>
  <c r="F4463" i="1"/>
  <c r="F4527" i="1"/>
  <c r="F4591" i="1"/>
  <c r="F4655" i="1"/>
  <c r="F4719" i="1"/>
  <c r="F4783" i="1"/>
  <c r="F4847" i="1"/>
  <c r="F26" i="1"/>
  <c r="F282" i="1"/>
  <c r="F538" i="1"/>
  <c r="F794" i="1"/>
  <c r="F1050" i="1"/>
  <c r="F1306" i="1"/>
  <c r="F1562" i="1"/>
  <c r="F1818" i="1"/>
  <c r="F2074" i="1"/>
  <c r="F2330" i="1"/>
  <c r="F2842" i="1"/>
  <c r="F3354" i="1"/>
  <c r="F3443" i="1"/>
  <c r="F3507" i="1"/>
  <c r="F3571" i="1"/>
  <c r="F3635" i="1"/>
  <c r="F3699" i="1"/>
  <c r="F3763" i="1"/>
  <c r="F3827" i="1"/>
  <c r="F3891" i="1"/>
  <c r="F3955" i="1"/>
  <c r="F4019" i="1"/>
  <c r="F4083" i="1"/>
  <c r="F4147" i="1"/>
  <c r="F4211" i="1"/>
  <c r="F4275" i="1"/>
  <c r="F4339" i="1"/>
  <c r="F4403" i="1"/>
  <c r="F4467" i="1"/>
  <c r="F4531" i="1"/>
  <c r="F4595" i="1"/>
  <c r="F4659" i="1"/>
  <c r="F4723" i="1"/>
  <c r="F4787" i="1"/>
  <c r="F4883" i="1"/>
  <c r="F234" i="1"/>
  <c r="F490" i="1"/>
  <c r="F746" i="1"/>
  <c r="F1002" i="1"/>
  <c r="F1258" i="1"/>
  <c r="F1514" i="1"/>
  <c r="F1770" i="1"/>
  <c r="F2026" i="1"/>
  <c r="F2282" i="1"/>
  <c r="F2794" i="1"/>
  <c r="F3431" i="1"/>
  <c r="F3495" i="1"/>
  <c r="F3559" i="1"/>
  <c r="F3623" i="1"/>
  <c r="F3687" i="1"/>
  <c r="F3751" i="1"/>
  <c r="F3815" i="1"/>
  <c r="F3879" i="1"/>
  <c r="F3943" i="1"/>
  <c r="F4007" i="1"/>
  <c r="F4071" i="1"/>
  <c r="F4135" i="1"/>
  <c r="F4199" i="1"/>
  <c r="F4263" i="1"/>
  <c r="F4327" i="1"/>
  <c r="F4391" i="1"/>
  <c r="F4455" i="1"/>
  <c r="F4519" i="1"/>
  <c r="F4583" i="1"/>
  <c r="F4647" i="1"/>
  <c r="F4711" i="1"/>
  <c r="F4775" i="1"/>
  <c r="F4839" i="1"/>
  <c r="F4903" i="1"/>
  <c r="F4294" i="1"/>
  <c r="F3754" i="1"/>
  <c r="F3329" i="1"/>
  <c r="F3301" i="1"/>
  <c r="F3186" i="1"/>
  <c r="F3158" i="1"/>
  <c r="F2694" i="1"/>
  <c r="F2466" i="1"/>
  <c r="F3438" i="1"/>
  <c r="F3417" i="1"/>
  <c r="F3353" i="1"/>
  <c r="F3310" i="1"/>
  <c r="F3289" i="1"/>
  <c r="F3246" i="1"/>
  <c r="F3225" i="1"/>
  <c r="F3182" i="1"/>
  <c r="F3161" i="1"/>
  <c r="F3118" i="1"/>
  <c r="F3054" i="1"/>
  <c r="F2990" i="1"/>
  <c r="F2542" i="1"/>
  <c r="F2514" i="1"/>
  <c r="F2486" i="1"/>
  <c r="F2654" i="1"/>
  <c r="F2626" i="1"/>
  <c r="F2598" i="1"/>
  <c r="F2398" i="1"/>
  <c r="F330" i="1"/>
  <c r="F586" i="1"/>
  <c r="F842" i="1"/>
  <c r="F1098" i="1"/>
  <c r="F1354" i="1"/>
  <c r="F1610" i="1"/>
  <c r="F1866" i="1"/>
  <c r="F2122" i="1"/>
  <c r="F2378" i="1"/>
  <c r="F2890" i="1"/>
  <c r="F3391" i="1"/>
  <c r="F3455" i="1"/>
  <c r="F3519" i="1"/>
  <c r="F3583" i="1"/>
  <c r="F3647" i="1"/>
  <c r="F3711" i="1"/>
  <c r="F3775" i="1"/>
  <c r="F3839" i="1"/>
  <c r="F3903" i="1"/>
  <c r="F3967" i="1"/>
  <c r="F4031" i="1"/>
  <c r="F4159" i="1"/>
  <c r="F4223" i="1"/>
  <c r="F4287" i="1"/>
  <c r="F4351" i="1"/>
  <c r="F4415" i="1"/>
  <c r="F4479" i="1"/>
  <c r="F4543" i="1"/>
  <c r="F4607" i="1"/>
  <c r="F4671" i="1"/>
  <c r="F4735" i="1"/>
  <c r="F4799" i="1"/>
  <c r="F4863" i="1"/>
  <c r="F346" i="1"/>
  <c r="F602" i="1"/>
  <c r="F858" i="1"/>
  <c r="F1114" i="1"/>
  <c r="F1370" i="1"/>
  <c r="F1626" i="1"/>
  <c r="F1882" i="1"/>
  <c r="F2138" i="1"/>
  <c r="F2394" i="1"/>
  <c r="F2906" i="1"/>
  <c r="F3395" i="1"/>
  <c r="F3459" i="1"/>
  <c r="F3523" i="1"/>
  <c r="F3587" i="1"/>
  <c r="F3651" i="1"/>
  <c r="F3715" i="1"/>
  <c r="F3779" i="1"/>
  <c r="F3843" i="1"/>
  <c r="F3907" i="1"/>
  <c r="F3971" i="1"/>
  <c r="F4035" i="1"/>
  <c r="F4099" i="1"/>
  <c r="F4163" i="1"/>
  <c r="F4227" i="1"/>
  <c r="F4291" i="1"/>
  <c r="F4355" i="1"/>
  <c r="F4419" i="1"/>
  <c r="F4483" i="1"/>
  <c r="F4547" i="1"/>
  <c r="F4611" i="1"/>
  <c r="F4675" i="1"/>
  <c r="F4739" i="1"/>
  <c r="F4803" i="1"/>
  <c r="F42" i="1"/>
  <c r="F298" i="1"/>
  <c r="F554" i="1"/>
  <c r="F810" i="1"/>
  <c r="F1066" i="1"/>
  <c r="F1322" i="1"/>
  <c r="F1578" i="1"/>
  <c r="F1834" i="1"/>
  <c r="F2090" i="1"/>
  <c r="F2346" i="1"/>
  <c r="F2858" i="1"/>
  <c r="F3447" i="1"/>
  <c r="F3511" i="1"/>
  <c r="F3575" i="1"/>
  <c r="F3639" i="1"/>
  <c r="F3703" i="1"/>
  <c r="F3767" i="1"/>
  <c r="F3831" i="1"/>
  <c r="F3895" i="1"/>
  <c r="F3959" i="1"/>
  <c r="F4023" i="1"/>
  <c r="F4087" i="1"/>
  <c r="F4151" i="1"/>
  <c r="F4215" i="1"/>
  <c r="F4279" i="1"/>
  <c r="F4343" i="1"/>
  <c r="F4407" i="1"/>
  <c r="F4471" i="1"/>
  <c r="F4535" i="1"/>
  <c r="F4599" i="1"/>
  <c r="F4663" i="1"/>
  <c r="F4727" i="1"/>
  <c r="F4791" i="1"/>
  <c r="F4855" i="1"/>
  <c r="F4550" i="1"/>
  <c r="F3558" i="1"/>
  <c r="F4472" i="1"/>
  <c r="F4456" i="1"/>
  <c r="F4440" i="1"/>
  <c r="F4424" i="1"/>
  <c r="F4408" i="1"/>
  <c r="F4392" i="1"/>
  <c r="F4376" i="1"/>
  <c r="F4360" i="1"/>
  <c r="F4344" i="1"/>
  <c r="F4328" i="1"/>
  <c r="F4312" i="1"/>
  <c r="F4296" i="1"/>
  <c r="F4280" i="1"/>
  <c r="F4264" i="1"/>
  <c r="F4248" i="1"/>
  <c r="F4232" i="1"/>
  <c r="F4216" i="1"/>
  <c r="F4200" i="1"/>
  <c r="F4184" i="1"/>
  <c r="F4168" i="1"/>
  <c r="F4152" i="1"/>
  <c r="F4136" i="1"/>
  <c r="F4120" i="1"/>
  <c r="F4104" i="1"/>
  <c r="F4088" i="1"/>
  <c r="F3566" i="1"/>
  <c r="F3545" i="1"/>
  <c r="F3502" i="1"/>
  <c r="F3481" i="1"/>
  <c r="F3378" i="1"/>
  <c r="F3350" i="1"/>
  <c r="F3293" i="1"/>
  <c r="F3265" i="1"/>
  <c r="F3237" i="1"/>
  <c r="F3122" i="1"/>
  <c r="F3094" i="1"/>
  <c r="F2946" i="1"/>
  <c r="F2622" i="1"/>
  <c r="F2566" i="1"/>
  <c r="F3433" i="1"/>
  <c r="F3390" i="1"/>
  <c r="F3369" i="1"/>
  <c r="F3326" i="1"/>
  <c r="F3305" i="1"/>
  <c r="F3241" i="1"/>
  <c r="F3198" i="1"/>
  <c r="F3177" i="1"/>
  <c r="F3134" i="1"/>
  <c r="F3070" i="1"/>
  <c r="F3006" i="1"/>
  <c r="F2962" i="1"/>
  <c r="F2934" i="1"/>
  <c r="F2734" i="1"/>
  <c r="F2706" i="1"/>
  <c r="F2678" i="1"/>
  <c r="F2478" i="1"/>
  <c r="F2450" i="1"/>
  <c r="F2422" i="1"/>
  <c r="F2590" i="1"/>
  <c r="F2562" i="1"/>
  <c r="F2534" i="1"/>
  <c r="F138" i="1"/>
  <c r="F394" i="1"/>
  <c r="F650" i="1"/>
  <c r="F906" i="1"/>
  <c r="F1162" i="1"/>
  <c r="F1418" i="1"/>
  <c r="F1674" i="1"/>
  <c r="F1930" i="1"/>
  <c r="F2186" i="1"/>
  <c r="F3407" i="1"/>
  <c r="F3471" i="1"/>
  <c r="F3535" i="1"/>
  <c r="F3599" i="1"/>
  <c r="F3663" i="1"/>
  <c r="F3727" i="1"/>
  <c r="F3791" i="1"/>
  <c r="F3855" i="1"/>
  <c r="F3919" i="1"/>
  <c r="F3983" i="1"/>
  <c r="F4047" i="1"/>
  <c r="F4111" i="1"/>
  <c r="F4175" i="1"/>
  <c r="F4239" i="1"/>
  <c r="F4303" i="1"/>
  <c r="F4367" i="1"/>
  <c r="F4431" i="1"/>
  <c r="F4495" i="1"/>
  <c r="F4559" i="1"/>
  <c r="F4623" i="1"/>
  <c r="F4687" i="1"/>
  <c r="F4751" i="1"/>
  <c r="F4815" i="1"/>
  <c r="F4879" i="1"/>
  <c r="F154" i="1"/>
  <c r="F410" i="1"/>
  <c r="F666" i="1"/>
  <c r="F922" i="1"/>
  <c r="F1178" i="1"/>
  <c r="F1434" i="1"/>
  <c r="F1690" i="1"/>
  <c r="F1946" i="1"/>
  <c r="F2202" i="1"/>
  <c r="F3411" i="1"/>
  <c r="F3475" i="1"/>
  <c r="F3539" i="1"/>
  <c r="F3603" i="1"/>
  <c r="F3667" i="1"/>
  <c r="F3731" i="1"/>
  <c r="F3795" i="1"/>
  <c r="F3859" i="1"/>
  <c r="F3923" i="1"/>
  <c r="F3987" i="1"/>
  <c r="F4051" i="1"/>
  <c r="F4115" i="1"/>
  <c r="F4179" i="1"/>
  <c r="F4243" i="1"/>
  <c r="F4307" i="1"/>
  <c r="F4371" i="1"/>
  <c r="F4435" i="1"/>
  <c r="F4499" i="1"/>
  <c r="F4563" i="1"/>
  <c r="F4627" i="1"/>
  <c r="F4691" i="1"/>
  <c r="F4755" i="1"/>
  <c r="F4835" i="1"/>
  <c r="F106" i="1"/>
  <c r="F362" i="1"/>
  <c r="F618" i="1"/>
  <c r="F874" i="1"/>
  <c r="F1130" i="1"/>
  <c r="F1386" i="1"/>
  <c r="F1642" i="1"/>
  <c r="F1898" i="1"/>
  <c r="F2154" i="1"/>
  <c r="F2922" i="1"/>
  <c r="F3399" i="1"/>
  <c r="F3463" i="1"/>
  <c r="F3527" i="1"/>
  <c r="F3591" i="1"/>
  <c r="F3655" i="1"/>
  <c r="F3719" i="1"/>
  <c r="F3783" i="1"/>
  <c r="F3847" i="1"/>
  <c r="F3911" i="1"/>
  <c r="F3975" i="1"/>
  <c r="F4039" i="1"/>
  <c r="F4103" i="1"/>
  <c r="F4167" i="1"/>
  <c r="F4231" i="1"/>
  <c r="F4295" i="1"/>
  <c r="F4359" i="1"/>
  <c r="F4423" i="1"/>
  <c r="F4487" i="1"/>
  <c r="F4551" i="1"/>
  <c r="F4615" i="1"/>
  <c r="F4679" i="1"/>
  <c r="F4743" i="1"/>
  <c r="F4807" i="1"/>
  <c r="F4871" i="1"/>
  <c r="F4806" i="1"/>
</calcChain>
</file>

<file path=xl/sharedStrings.xml><?xml version="1.0" encoding="utf-8"?>
<sst xmlns="http://schemas.openxmlformats.org/spreadsheetml/2006/main" count="12607" uniqueCount="1085">
  <si>
    <t>di_id</t>
  </si>
  <si>
    <t>year</t>
  </si>
  <si>
    <t>value</t>
  </si>
  <si>
    <t>AE</t>
  </si>
  <si>
    <t>AF</t>
  </si>
  <si>
    <t>NA</t>
  </si>
  <si>
    <t>AG</t>
  </si>
  <si>
    <t>AL</t>
  </si>
  <si>
    <t>AM</t>
  </si>
  <si>
    <t>AO</t>
  </si>
  <si>
    <t>AR</t>
  </si>
  <si>
    <t>AW</t>
  </si>
  <si>
    <t>AZ</t>
  </si>
  <si>
    <t>BA</t>
  </si>
  <si>
    <t>BB</t>
  </si>
  <si>
    <t>BD</t>
  </si>
  <si>
    <t>BF</t>
  </si>
  <si>
    <t>BH</t>
  </si>
  <si>
    <t>BI</t>
  </si>
  <si>
    <t>BJ</t>
  </si>
  <si>
    <t>BM</t>
  </si>
  <si>
    <t>BN</t>
  </si>
  <si>
    <t>BO</t>
  </si>
  <si>
    <t>BR</t>
  </si>
  <si>
    <t>BS</t>
  </si>
  <si>
    <t>BT</t>
  </si>
  <si>
    <t>BW</t>
  </si>
  <si>
    <t>BY</t>
  </si>
  <si>
    <t>BZ</t>
  </si>
  <si>
    <t>CD</t>
  </si>
  <si>
    <t>CF</t>
  </si>
  <si>
    <t>CG</t>
  </si>
  <si>
    <t>CI</t>
  </si>
  <si>
    <t>CL</t>
  </si>
  <si>
    <t>CM</t>
  </si>
  <si>
    <t>CN</t>
  </si>
  <si>
    <t>CO</t>
  </si>
  <si>
    <t>CR</t>
  </si>
  <si>
    <t>CU</t>
  </si>
  <si>
    <t>CV</t>
  </si>
  <si>
    <t>CY</t>
  </si>
  <si>
    <t>DJ</t>
  </si>
  <si>
    <t>DM</t>
  </si>
  <si>
    <t>DO</t>
  </si>
  <si>
    <t>DZ</t>
  </si>
  <si>
    <t>EC</t>
  </si>
  <si>
    <t>EG</t>
  </si>
  <si>
    <t>ER</t>
  </si>
  <si>
    <t>ET</t>
  </si>
  <si>
    <t>FJ</t>
  </si>
  <si>
    <t>FM</t>
  </si>
  <si>
    <t>GA</t>
  </si>
  <si>
    <t>GD</t>
  </si>
  <si>
    <t>GE</t>
  </si>
  <si>
    <t>GH</t>
  </si>
  <si>
    <t>GM</t>
  </si>
  <si>
    <t>GN</t>
  </si>
  <si>
    <t>GQ</t>
  </si>
  <si>
    <t>GT</t>
  </si>
  <si>
    <t>GW</t>
  </si>
  <si>
    <t>GY</t>
  </si>
  <si>
    <t>HK</t>
  </si>
  <si>
    <t>HN</t>
  </si>
  <si>
    <t>HR</t>
  </si>
  <si>
    <t>HT</t>
  </si>
  <si>
    <t>ID</t>
  </si>
  <si>
    <t>IL</t>
  </si>
  <si>
    <t>IN</t>
  </si>
  <si>
    <t>IQ</t>
  </si>
  <si>
    <t>IR</t>
  </si>
  <si>
    <t>JM</t>
  </si>
  <si>
    <t>JO</t>
  </si>
  <si>
    <t>KE</t>
  </si>
  <si>
    <t>KG</t>
  </si>
  <si>
    <t>KH</t>
  </si>
  <si>
    <t>KI</t>
  </si>
  <si>
    <t>KM</t>
  </si>
  <si>
    <t>KN</t>
  </si>
  <si>
    <t>KR</t>
  </si>
  <si>
    <t>KW</t>
  </si>
  <si>
    <t>KY</t>
  </si>
  <si>
    <t>KZ</t>
  </si>
  <si>
    <t>LA</t>
  </si>
  <si>
    <t>LB</t>
  </si>
  <si>
    <t>LC</t>
  </si>
  <si>
    <t>LK</t>
  </si>
  <si>
    <t>LR</t>
  </si>
  <si>
    <t>LS</t>
  </si>
  <si>
    <t>LY</t>
  </si>
  <si>
    <t>MA</t>
  </si>
  <si>
    <t>MD</t>
  </si>
  <si>
    <t>ME</t>
  </si>
  <si>
    <t>MG</t>
  </si>
  <si>
    <t>MH</t>
  </si>
  <si>
    <t>MK</t>
  </si>
  <si>
    <t>ML</t>
  </si>
  <si>
    <t>MM</t>
  </si>
  <si>
    <t>MN</t>
  </si>
  <si>
    <t>MO</t>
  </si>
  <si>
    <t>MP</t>
  </si>
  <si>
    <t>MR</t>
  </si>
  <si>
    <t>MT</t>
  </si>
  <si>
    <t>MU</t>
  </si>
  <si>
    <t>MV</t>
  </si>
  <si>
    <t>MW</t>
  </si>
  <si>
    <t>MX</t>
  </si>
  <si>
    <t>MY</t>
  </si>
  <si>
    <t>MZ</t>
  </si>
  <si>
    <t>NC</t>
  </si>
  <si>
    <t>NE</t>
  </si>
  <si>
    <t>NG</t>
  </si>
  <si>
    <t>NI</t>
  </si>
  <si>
    <t>NP</t>
  </si>
  <si>
    <t>NR</t>
  </si>
  <si>
    <t>OM</t>
  </si>
  <si>
    <t>PA</t>
  </si>
  <si>
    <t>PE</t>
  </si>
  <si>
    <t>PF</t>
  </si>
  <si>
    <t>PG</t>
  </si>
  <si>
    <t>PH</t>
  </si>
  <si>
    <t>PK</t>
  </si>
  <si>
    <t>PS</t>
  </si>
  <si>
    <t>PW</t>
  </si>
  <si>
    <t>PY</t>
  </si>
  <si>
    <t>QA</t>
  </si>
  <si>
    <t>RS</t>
  </si>
  <si>
    <t>RW</t>
  </si>
  <si>
    <t>SA</t>
  </si>
  <si>
    <t>SB</t>
  </si>
  <si>
    <t>SC</t>
  </si>
  <si>
    <t>SD</t>
  </si>
  <si>
    <t>SG</t>
  </si>
  <si>
    <t>SI</t>
  </si>
  <si>
    <t>SL</t>
  </si>
  <si>
    <t>SN</t>
  </si>
  <si>
    <t>SO</t>
  </si>
  <si>
    <t>SR</t>
  </si>
  <si>
    <t>SS</t>
  </si>
  <si>
    <t>ST</t>
  </si>
  <si>
    <t>SV</t>
  </si>
  <si>
    <t>SY</t>
  </si>
  <si>
    <t>TC</t>
  </si>
  <si>
    <t>TD</t>
  </si>
  <si>
    <t>TG</t>
  </si>
  <si>
    <t>TH</t>
  </si>
  <si>
    <t>TJ</t>
  </si>
  <si>
    <t>TL</t>
  </si>
  <si>
    <t>TM</t>
  </si>
  <si>
    <t>TN</t>
  </si>
  <si>
    <t>TO</t>
  </si>
  <si>
    <t>TR</t>
  </si>
  <si>
    <t>TT</t>
  </si>
  <si>
    <t>TV</t>
  </si>
  <si>
    <t>TZ</t>
  </si>
  <si>
    <t>UA</t>
  </si>
  <si>
    <t>UG</t>
  </si>
  <si>
    <t>UY</t>
  </si>
  <si>
    <t>UZ</t>
  </si>
  <si>
    <t>VC</t>
  </si>
  <si>
    <t>VE</t>
  </si>
  <si>
    <t>VG</t>
  </si>
  <si>
    <t>VN</t>
  </si>
  <si>
    <t>VU</t>
  </si>
  <si>
    <t>WS</t>
  </si>
  <si>
    <t>XK</t>
  </si>
  <si>
    <t>YE</t>
  </si>
  <si>
    <t>ZA</t>
  </si>
  <si>
    <t>ZM</t>
  </si>
  <si>
    <t>ZW</t>
  </si>
  <si>
    <t/>
  </si>
  <si>
    <t>Developing Countries, Total</t>
  </si>
  <si>
    <t>Recipient</t>
  </si>
  <si>
    <t>Year</t>
  </si>
  <si>
    <t>Unit</t>
  </si>
  <si>
    <t>Amount type</t>
  </si>
  <si>
    <t>All Types, Total</t>
  </si>
  <si>
    <t>Type of aid</t>
  </si>
  <si>
    <t>Gross Disbursements</t>
  </si>
  <si>
    <t>Flow type</t>
  </si>
  <si>
    <t>All Channels</t>
  </si>
  <si>
    <t>Channel</t>
  </si>
  <si>
    <t>Official Development Assistance</t>
  </si>
  <si>
    <t>Flow</t>
  </si>
  <si>
    <t>1000: Total All Sectors</t>
  </si>
  <si>
    <t>Sector</t>
  </si>
  <si>
    <t>All Donors, Total</t>
  </si>
  <si>
    <t>Donor</t>
  </si>
  <si>
    <t>Dataset: Creditor Reporting System (CRS)</t>
  </si>
  <si>
    <t>Data extracted on 26 Oct 2018 13:55 UTC (GMT) from OECD.Stat</t>
  </si>
  <si>
    <t>US Dollar, Millions</t>
  </si>
  <si>
    <t>Current Prices</t>
  </si>
  <si>
    <t>Europe, Total</t>
  </si>
  <si>
    <t>Albania</t>
  </si>
  <si>
    <t>Belarus</t>
  </si>
  <si>
    <t>Bosnia and Herzegovina</t>
  </si>
  <si>
    <t>Croatia</t>
  </si>
  <si>
    <t>Cyprus</t>
  </si>
  <si>
    <t>Former Yugoslav Republic of Macedonia</t>
  </si>
  <si>
    <t>Gibraltar</t>
  </si>
  <si>
    <t>Kosovo</t>
  </si>
  <si>
    <t>Malta</t>
  </si>
  <si>
    <t>Moldova</t>
  </si>
  <si>
    <t>Montenegro</t>
  </si>
  <si>
    <t>Serbia</t>
  </si>
  <si>
    <t>Slovenia</t>
  </si>
  <si>
    <t>States Ex-Yugoslavia unspecified</t>
  </si>
  <si>
    <t>Turkey</t>
  </si>
  <si>
    <t>Ukraine</t>
  </si>
  <si>
    <t>Europe, regional</t>
  </si>
  <si>
    <t>Africa, Total</t>
  </si>
  <si>
    <t>North of Sahara, Total</t>
  </si>
  <si>
    <t>Algeria</t>
  </si>
  <si>
    <t>Egypt</t>
  </si>
  <si>
    <t>Libya</t>
  </si>
  <si>
    <t>Morocco</t>
  </si>
  <si>
    <t>Tunisia</t>
  </si>
  <si>
    <t>North of Sahara, regional</t>
  </si>
  <si>
    <t>South of Sahara, Total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</si>
  <si>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</si>
  <si>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</si>
  <si>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</si>
  <si>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</si>
  <si>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</si>
  <si>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</si>
  <si>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</si>
  <si>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</si>
  <si>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</si>
  <si>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</si>
  <si>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Congo</t>
  </si>
  <si>
    <t>Côte d'Ivoire</t>
  </si>
  <si>
    <t>Democratic Republic of the Congo</t>
  </si>
  <si>
    <t>Djibouti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</si>
  <si>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</si>
  <si>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</si>
  <si>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</si>
  <si>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</si>
  <si>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</si>
  <si>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</si>
  <si>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</si>
  <si>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</si>
  <si>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</si>
  <si>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</si>
  <si>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</si>
  <si>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</si>
  <si>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</si>
  <si>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</si>
  <si>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</si>
  <si>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</si>
  <si>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Mayotte</t>
  </si>
  <si>
    <t>Mozambique</t>
  </si>
  <si>
    <t>Namibia</t>
  </si>
  <si>
    <t>Niger</t>
  </si>
  <si>
    <t>Nigeria</t>
  </si>
  <si>
    <t>Rwanda</t>
  </si>
  <si>
    <t>Saint Helena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</si>
  <si>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</si>
  <si>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</si>
  <si>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</si>
  <si>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</si>
  <si>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</si>
  <si>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</si>
  <si>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</si>
  <si>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</si>
  <si>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Swaziland</t>
  </si>
  <si>
    <t>Tanzania</t>
  </si>
  <si>
    <t>Togo</t>
  </si>
  <si>
    <t>Uganda</t>
  </si>
  <si>
    <t>Zambia</t>
  </si>
  <si>
    <t>Zimbabwe</t>
  </si>
  <si>
    <t>South of Sahara, regional</t>
  </si>
  <si>
    <t>Africa, regional</t>
  </si>
  <si>
    <t>America, Total</t>
  </si>
  <si>
    <t>North &amp; Central America, Total</t>
  </si>
  <si>
    <t>Anguilla</t>
  </si>
  <si>
    <t>Antigua and Barbuda</t>
  </si>
  <si>
    <t>Aruba</t>
  </si>
  <si>
    <t>Bahamas</t>
  </si>
  <si>
    <t>Barbados</t>
  </si>
  <si>
    <t>Belize</t>
  </si>
  <si>
    <t>Bermuda</t>
  </si>
  <si>
    <t>British Virgin Islands</t>
  </si>
  <si>
    <t>Cayman Islands</t>
  </si>
  <si>
    <t>Costa Rica</t>
  </si>
  <si>
    <t>Cuba</t>
  </si>
  <si>
    <t>Dominica</t>
  </si>
  <si>
    <t>Dominican Republic</t>
  </si>
  <si>
    <t>El Salvador</t>
  </si>
  <si>
    <t>Grenada</t>
  </si>
  <si>
    <t>Guatemala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</si>
  <si>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</si>
  <si>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</si>
  <si>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</si>
  <si>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</si>
  <si>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</si>
  <si>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</si>
  <si>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</si>
  <si>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</si>
  <si>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Saint Kitts and Nevis</t>
  </si>
  <si>
    <t>Saint Lucia</t>
  </si>
  <si>
    <t>Saint Vincent and the Grenadines</t>
  </si>
  <si>
    <t>Trinidad and Tobago</t>
  </si>
  <si>
    <t>Turks and Caicos Islands</t>
  </si>
  <si>
    <t>West Indies, regional</t>
  </si>
  <si>
    <t>North &amp; Central America, regional</t>
  </si>
  <si>
    <t>South America, Total</t>
  </si>
  <si>
    <t>Argentina</t>
  </si>
  <si>
    <t>Bolivia</t>
  </si>
  <si>
    <t>Brazil</t>
  </si>
  <si>
    <t>Chile</t>
  </si>
  <si>
    <t>Colombia</t>
  </si>
  <si>
    <t>Ecuador</t>
  </si>
  <si>
    <t>Guyana</t>
  </si>
  <si>
    <t>Paraguay</t>
  </si>
  <si>
    <t>Peru</t>
  </si>
  <si>
    <t>Suriname</t>
  </si>
  <si>
    <t>Uruguay</t>
  </si>
  <si>
    <t>Venezuela</t>
  </si>
  <si>
    <t>South America, regional</t>
  </si>
  <si>
    <t>America, regional</t>
  </si>
  <si>
    <t>Asia, Total</t>
  </si>
  <si>
    <t>Far East Asia, Total</t>
  </si>
  <si>
    <t>Brunei Darussalam</t>
  </si>
  <si>
    <t>Cambodia</t>
  </si>
  <si>
    <t>China (People's Republic of)</t>
  </si>
  <si>
    <t>Democratic People's Republic of Korea</t>
  </si>
  <si>
    <t>Hong Kong, China</t>
  </si>
  <si>
    <t>Indonesia</t>
  </si>
  <si>
    <t>Korea</t>
  </si>
  <si>
    <t>Lao People's Democratic Republic</t>
  </si>
  <si>
    <t>Macau, China</t>
  </si>
  <si>
    <t>Malaysia</t>
  </si>
  <si>
    <t>Mongolia</t>
  </si>
  <si>
    <t>Philippines</t>
  </si>
  <si>
    <t>Singapore</t>
  </si>
  <si>
    <t>Chinese Taipei</t>
  </si>
  <si>
    <t>Thailand</t>
  </si>
  <si>
    <t>Timor-Leste</t>
  </si>
  <si>
    <t>Viet Nam</t>
  </si>
  <si>
    <t>Far East Asia, regional</t>
  </si>
  <si>
    <t>South &amp; Central Asia, Total</t>
  </si>
  <si>
    <t>Afghanistan</t>
  </si>
  <si>
    <t>Armenia</t>
  </si>
  <si>
    <t>Azerbaijan</t>
  </si>
  <si>
    <t>Bangladesh</t>
  </si>
  <si>
    <t>Bhutan</t>
  </si>
  <si>
    <t>Georgia</t>
  </si>
  <si>
    <t>India</t>
  </si>
  <si>
    <t>Kazakhstan</t>
  </si>
  <si>
    <t>Kyrgyzstan</t>
  </si>
  <si>
    <t>Maldives</t>
  </si>
  <si>
    <t>Myanmar</t>
  </si>
  <si>
    <t>Nepal</t>
  </si>
  <si>
    <t>Pakistan</t>
  </si>
  <si>
    <t>Sri Lanka</t>
  </si>
  <si>
    <t>Tajikistan</t>
  </si>
  <si>
    <t>Turkmenistan</t>
  </si>
  <si>
    <t>Uzbekistan</t>
  </si>
  <si>
    <t>Central Asia, regional</t>
  </si>
  <si>
    <t>South Asia, regional</t>
  </si>
  <si>
    <t>South &amp; Central Asia, regional</t>
  </si>
  <si>
    <t>Middle East, Total</t>
  </si>
  <si>
    <t>Bahrain</t>
  </si>
  <si>
    <t>Iran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</si>
  <si>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</si>
  <si>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</si>
  <si>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</si>
  <si>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</si>
  <si>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</si>
  <si>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</si>
  <si>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</si>
  <si>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</si>
  <si>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Syrian Arab Republic</t>
  </si>
  <si>
    <t>United Arab Emirates</t>
  </si>
  <si>
    <t>West Bank and Gaza Strip</t>
  </si>
  <si>
    <t>Yemen</t>
  </si>
  <si>
    <t>Middle East, regional</t>
  </si>
  <si>
    <t>Asia, regional</t>
  </si>
  <si>
    <t>Oceania, Total</t>
  </si>
  <si>
    <t>Cook Islands</t>
  </si>
  <si>
    <t>Fiji</t>
  </si>
  <si>
    <t>French Polynesia</t>
  </si>
  <si>
    <t>Kiribati</t>
  </si>
  <si>
    <t>Marshall Islands</t>
  </si>
  <si>
    <t>Micronesia</t>
  </si>
  <si>
    <t>Nauru</t>
  </si>
  <si>
    <t>New Caledonia</t>
  </si>
  <si>
    <t>Niue</t>
  </si>
  <si>
    <t>Northern Mariana Islands</t>
  </si>
  <si>
    <t>Palau</t>
  </si>
  <si>
    <t>Papua New Guinea</t>
  </si>
  <si>
    <t>Samoa</t>
  </si>
  <si>
    <t>Solomon Islands</t>
  </si>
  <si>
    <t>Tokelau</t>
  </si>
  <si>
    <t>Tonga</t>
  </si>
  <si>
    <t>Tuvalu</t>
  </si>
  <si>
    <t>Vanuatu</t>
  </si>
  <si>
    <t>Wallis and Futuna</t>
  </si>
  <si>
    <t>Oceania, regional</t>
  </si>
  <si>
    <t>Developing countries, unspecified</t>
  </si>
  <si>
    <t>Country Name</t>
  </si>
  <si>
    <t>ISO 2</t>
  </si>
  <si>
    <t>ISO 3</t>
  </si>
  <si>
    <t>Region</t>
  </si>
  <si>
    <t>Income Group</t>
  </si>
  <si>
    <t>LDC</t>
  </si>
  <si>
    <t>SIDS</t>
  </si>
  <si>
    <t>DAC Member</t>
  </si>
  <si>
    <t>Dev Country</t>
  </si>
  <si>
    <t>Fragility</t>
  </si>
  <si>
    <t>Population 2016</t>
  </si>
  <si>
    <t>GDP Constant 2016</t>
  </si>
  <si>
    <t>AFG</t>
  </si>
  <si>
    <t>Aland Islands</t>
  </si>
  <si>
    <t>AX</t>
  </si>
  <si>
    <t>ALA</t>
  </si>
  <si>
    <t>ALB</t>
  </si>
  <si>
    <t>DZA</t>
  </si>
  <si>
    <t>American Samoa</t>
  </si>
  <si>
    <t>AS</t>
  </si>
  <si>
    <t>ASM</t>
  </si>
  <si>
    <t>Andorra</t>
  </si>
  <si>
    <t>AD</t>
  </si>
  <si>
    <t>AND</t>
  </si>
  <si>
    <t>AGO</t>
  </si>
  <si>
    <t>AI</t>
  </si>
  <si>
    <t>AIA</t>
  </si>
  <si>
    <t>Antarctica</t>
  </si>
  <si>
    <t>AQ</t>
  </si>
  <si>
    <t>ATA</t>
  </si>
  <si>
    <t>ATG</t>
  </si>
  <si>
    <t>Antigua &amp; Barbuda</t>
  </si>
  <si>
    <t>ARG</t>
  </si>
  <si>
    <t>ARM</t>
  </si>
  <si>
    <t>ABW</t>
  </si>
  <si>
    <t>Australia</t>
  </si>
  <si>
    <t>AU</t>
  </si>
  <si>
    <t>AUS</t>
  </si>
  <si>
    <t>Austria</t>
  </si>
  <si>
    <t>AT</t>
  </si>
  <si>
    <t>AUT</t>
  </si>
  <si>
    <t>AZE</t>
  </si>
  <si>
    <t>BHS</t>
  </si>
  <si>
    <t>The Bahamas</t>
  </si>
  <si>
    <t>Bahamas, the</t>
  </si>
  <si>
    <t>BHR</t>
  </si>
  <si>
    <t>BGD</t>
  </si>
  <si>
    <t>BRB</t>
  </si>
  <si>
    <t>BLR</t>
  </si>
  <si>
    <t>Belgium</t>
  </si>
  <si>
    <t>BE</t>
  </si>
  <si>
    <t>BEL</t>
  </si>
  <si>
    <t>BLZ</t>
  </si>
  <si>
    <t>BEN</t>
  </si>
  <si>
    <t>BMU</t>
  </si>
  <si>
    <t>BTN</t>
  </si>
  <si>
    <t>BOL</t>
  </si>
  <si>
    <t>Bolivia (Plurinational State of)</t>
  </si>
  <si>
    <t>Bonaire, Sint Eustatius and Saba</t>
  </si>
  <si>
    <t>BQ</t>
  </si>
  <si>
    <t>BES</t>
  </si>
  <si>
    <t>BIH</t>
  </si>
  <si>
    <t>Bosnia &amp; Herzegovina</t>
  </si>
  <si>
    <t>BWA</t>
  </si>
  <si>
    <t>Bouvet Island</t>
  </si>
  <si>
    <t>BV</t>
  </si>
  <si>
    <t>BVT</t>
  </si>
  <si>
    <t>BRA</t>
  </si>
  <si>
    <t>VGB</t>
  </si>
  <si>
    <t>British Indian Ocean Territory</t>
  </si>
  <si>
    <t>IO</t>
  </si>
  <si>
    <t>IOT</t>
  </si>
  <si>
    <t>BRN</t>
  </si>
  <si>
    <t>Brunei</t>
  </si>
  <si>
    <t>Bulgaria</t>
  </si>
  <si>
    <t>BG</t>
  </si>
  <si>
    <t>BGR</t>
  </si>
  <si>
    <t>BFA</t>
  </si>
  <si>
    <t>BDI</t>
  </si>
  <si>
    <t>KHM</t>
  </si>
  <si>
    <t>CMR</t>
  </si>
  <si>
    <t>Canada</t>
  </si>
  <si>
    <t>CA</t>
  </si>
  <si>
    <t>CAN</t>
  </si>
  <si>
    <t>Cape Verde</t>
  </si>
  <si>
    <t>CPV</t>
  </si>
  <si>
    <t>CYM</t>
  </si>
  <si>
    <t>CAF</t>
  </si>
  <si>
    <t>C.A.R.</t>
  </si>
  <si>
    <t>CAR</t>
  </si>
  <si>
    <t>TCD</t>
  </si>
  <si>
    <t>CHL</t>
  </si>
  <si>
    <t>China</t>
  </si>
  <si>
    <t>CHN</t>
  </si>
  <si>
    <t>China, People's Republic of</t>
  </si>
  <si>
    <t>People's Republic of China</t>
  </si>
  <si>
    <t>China, People's Rep. of</t>
  </si>
  <si>
    <t>People's Rep. of China</t>
  </si>
  <si>
    <t>Hong Kong, SAR China</t>
  </si>
  <si>
    <t>HKG</t>
  </si>
  <si>
    <t>Hong Kong SAR, China</t>
  </si>
  <si>
    <t>Hong Kong SAR</t>
  </si>
  <si>
    <t>Hong Kong</t>
  </si>
  <si>
    <t>China, Hong Kong SAR</t>
  </si>
  <si>
    <t>China (Hong Kong SAR)</t>
  </si>
  <si>
    <t>China, Macao SAR</t>
  </si>
  <si>
    <t>MAC</t>
  </si>
  <si>
    <t>Macao, SAR China</t>
  </si>
  <si>
    <t>Macao SAR, China</t>
  </si>
  <si>
    <t>Macao SAR</t>
  </si>
  <si>
    <t>Macao</t>
  </si>
  <si>
    <t>Christmas Island</t>
  </si>
  <si>
    <t>CX</t>
  </si>
  <si>
    <t>CXR</t>
  </si>
  <si>
    <t>Cocos (Keeling) Islands</t>
  </si>
  <si>
    <t>CC</t>
  </si>
  <si>
    <t>CCK</t>
  </si>
  <si>
    <t>COL</t>
  </si>
  <si>
    <t>COM</t>
  </si>
  <si>
    <t>COG</t>
  </si>
  <si>
    <t>Congo (Brazzaville)</t>
  </si>
  <si>
    <t>Congo, Rep.</t>
  </si>
  <si>
    <t>Congo Rep.</t>
  </si>
  <si>
    <t>Congo, Republic of</t>
  </si>
  <si>
    <t>Republic of Congo</t>
  </si>
  <si>
    <t>Republic of the Congo</t>
  </si>
  <si>
    <t>COD</t>
  </si>
  <si>
    <t>Congo, (Kinshasa)</t>
  </si>
  <si>
    <t>Democratic Rep. of the Congo</t>
  </si>
  <si>
    <t>Dem. Rep. of the Congo</t>
  </si>
  <si>
    <t>Dem. Rep. Congo</t>
  </si>
  <si>
    <t>DR Congo</t>
  </si>
  <si>
    <t>Congo, Democratic Republic of</t>
  </si>
  <si>
    <t>Congo, Democratic Rep. of</t>
  </si>
  <si>
    <t>Congo, Democratic Rep.</t>
  </si>
  <si>
    <t>Congo, Dem. Rep. of</t>
  </si>
  <si>
    <t>Congo, Dem. Rep.</t>
  </si>
  <si>
    <t>CK</t>
  </si>
  <si>
    <t>COK</t>
  </si>
  <si>
    <t>CRI</t>
  </si>
  <si>
    <t>CIV</t>
  </si>
  <si>
    <t>Cote d'Ivoire</t>
  </si>
  <si>
    <t>Côte-d'Ivoire</t>
  </si>
  <si>
    <t>Ivory Coast</t>
  </si>
  <si>
    <t>HRV</t>
  </si>
  <si>
    <t>CUB</t>
  </si>
  <si>
    <t>Curaçao</t>
  </si>
  <si>
    <t>CW</t>
  </si>
  <si>
    <t>CUW</t>
  </si>
  <si>
    <t>Curacao</t>
  </si>
  <si>
    <t>CYP</t>
  </si>
  <si>
    <t>Czech Republic</t>
  </si>
  <si>
    <t>CZ</t>
  </si>
  <si>
    <t>CZE</t>
  </si>
  <si>
    <t>Czechia</t>
  </si>
  <si>
    <t>Denmark</t>
  </si>
  <si>
    <t>DK</t>
  </si>
  <si>
    <t>DNK</t>
  </si>
  <si>
    <t>DJI</t>
  </si>
  <si>
    <t>DMA</t>
  </si>
  <si>
    <t>DOM</t>
  </si>
  <si>
    <t>ECU</t>
  </si>
  <si>
    <t>EGY</t>
  </si>
  <si>
    <t>Egypt, Arab Republic of</t>
  </si>
  <si>
    <t>Egypt, Arab Rep.</t>
  </si>
  <si>
    <t>SLV</t>
  </si>
  <si>
    <t>GNQ</t>
  </si>
  <si>
    <t>ERI</t>
  </si>
  <si>
    <t>Estonia</t>
  </si>
  <si>
    <t>EE</t>
  </si>
  <si>
    <t>EST</t>
  </si>
  <si>
    <t>ETH</t>
  </si>
  <si>
    <t>Falkland Islands (Malvinas)</t>
  </si>
  <si>
    <t>FK</t>
  </si>
  <si>
    <t>FLK</t>
  </si>
  <si>
    <t>Faroe Islands</t>
  </si>
  <si>
    <t>FO</t>
  </si>
  <si>
    <t>FRO</t>
  </si>
  <si>
    <t>Faeroe Islands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</si>
  <si>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</si>
  <si>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</si>
  <si>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</si>
  <si>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</si>
  <si>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</si>
  <si>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</si>
  <si>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</si>
  <si>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</si>
  <si>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</si>
  <si>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</si>
  <si>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PYF</t>
  </si>
  <si>
    <t>French Southern Territories</t>
  </si>
  <si>
    <t>TF</t>
  </si>
  <si>
    <t>ATF</t>
  </si>
  <si>
    <t>GAB</t>
  </si>
  <si>
    <t>GMB</t>
  </si>
  <si>
    <t>The Gambia</t>
  </si>
  <si>
    <t>Gambia, the</t>
  </si>
  <si>
    <t>Gambia (Republic of The)</t>
  </si>
  <si>
    <t>GEO</t>
  </si>
  <si>
    <t>Germany</t>
  </si>
  <si>
    <t>DE</t>
  </si>
  <si>
    <t>DEU</t>
  </si>
  <si>
    <t>GHA</t>
  </si>
  <si>
    <t>GI</t>
  </si>
  <si>
    <t>GIB</t>
  </si>
  <si>
    <t>Greece</t>
  </si>
  <si>
    <t>GR</t>
  </si>
  <si>
    <t>GRC</t>
  </si>
  <si>
    <t>Greenland</t>
  </si>
  <si>
    <t>GL</t>
  </si>
  <si>
    <t>GRL</t>
  </si>
  <si>
    <t>GRD</t>
  </si>
  <si>
    <t>Guadeloupe</t>
  </si>
  <si>
    <t>GP</t>
  </si>
  <si>
    <t>GLP</t>
  </si>
  <si>
    <t>Guam</t>
  </si>
  <si>
    <t>GU</t>
  </si>
  <si>
    <t>GUM</t>
  </si>
  <si>
    <t>GTM</t>
  </si>
  <si>
    <t>Guernsey</t>
  </si>
  <si>
    <t>GG</t>
  </si>
  <si>
    <t>GGY</t>
  </si>
  <si>
    <t>GIN</t>
  </si>
  <si>
    <t>GNB</t>
  </si>
  <si>
    <t>Guinea Bissau</t>
  </si>
  <si>
    <t>GUY</t>
  </si>
  <si>
    <t>HTI</t>
  </si>
  <si>
    <t>Heard and Mcdonald Islands</t>
  </si>
  <si>
    <t>HM</t>
  </si>
  <si>
    <t>HMD</t>
  </si>
  <si>
    <t>Holy See (Vatican City State)</t>
  </si>
  <si>
    <t>VA</t>
  </si>
  <si>
    <t>VAT</t>
  </si>
  <si>
    <t>Holy See</t>
  </si>
  <si>
    <t>HND</t>
  </si>
  <si>
    <t>Hungary</t>
  </si>
  <si>
    <t>HU</t>
  </si>
  <si>
    <t>HUN</t>
  </si>
  <si>
    <t>Iceland</t>
  </si>
  <si>
    <t>IS</t>
  </si>
  <si>
    <t>ISL</t>
  </si>
  <si>
    <t>IND</t>
  </si>
  <si>
    <t>IDN</t>
  </si>
  <si>
    <t>IRN</t>
  </si>
  <si>
    <t>Iran, Islamic Republic of</t>
  </si>
  <si>
    <t>Iran (Islamic Republic of)</t>
  </si>
  <si>
    <t>Iran, Islamic Rep.</t>
  </si>
  <si>
    <t>Islamic Republic of Iran</t>
  </si>
  <si>
    <t>Iran, Islamic Rep. of</t>
  </si>
  <si>
    <t>Islamic Rep. of Iran</t>
  </si>
  <si>
    <t>IRQ</t>
  </si>
  <si>
    <t>Ireland</t>
  </si>
  <si>
    <t>IE</t>
  </si>
  <si>
    <t>IRL</t>
  </si>
  <si>
    <t>Isle of Man</t>
  </si>
  <si>
    <t>IM</t>
  </si>
  <si>
    <t>IMN</t>
  </si>
  <si>
    <t>ISR</t>
  </si>
  <si>
    <t>Italy</t>
  </si>
  <si>
    <t>IT</t>
  </si>
  <si>
    <t>ITA</t>
  </si>
  <si>
    <t>JAM</t>
  </si>
  <si>
    <t>Japan</t>
  </si>
  <si>
    <t>JP</t>
  </si>
  <si>
    <t>JPN</t>
  </si>
  <si>
    <t>Jersey</t>
  </si>
  <si>
    <t>JE</t>
  </si>
  <si>
    <t>JEY</t>
  </si>
  <si>
    <t>JOR</t>
  </si>
  <si>
    <t>KAZ</t>
  </si>
  <si>
    <t>KEN</t>
  </si>
  <si>
    <t>KIR</t>
  </si>
  <si>
    <t>XKX</t>
  </si>
  <si>
    <t>KP</t>
  </si>
  <si>
    <t>PRK</t>
  </si>
  <si>
    <t>Korea (North)</t>
  </si>
  <si>
    <t>North Korea</t>
  </si>
  <si>
    <t>DPRK</t>
  </si>
  <si>
    <t>Democratic People's Rep. of Korea</t>
  </si>
  <si>
    <t>Korea, Democratic People's Republic of</t>
  </si>
  <si>
    <t>Korea, Democratic People's Rep. of</t>
  </si>
  <si>
    <t>Korea, Dem. People’s Rep.</t>
  </si>
  <si>
    <t>Korea, Dem. Rep.</t>
  </si>
  <si>
    <t>KOR</t>
  </si>
  <si>
    <t>Korea (South)</t>
  </si>
  <si>
    <t>South Korea</t>
  </si>
  <si>
    <t>Korea, Rep.</t>
  </si>
  <si>
    <t>Korea, Republic of</t>
  </si>
  <si>
    <t>KWT</t>
  </si>
  <si>
    <t>KGZ</t>
  </si>
  <si>
    <t>Kyrgyz Republic</t>
  </si>
  <si>
    <t>Lao PDR</t>
  </si>
  <si>
    <t>LAO</t>
  </si>
  <si>
    <t>Lao P.D.R.</t>
  </si>
  <si>
    <t>Laos</t>
  </si>
  <si>
    <t>Latvia</t>
  </si>
  <si>
    <t>LV</t>
  </si>
  <si>
    <t>LVA</t>
  </si>
  <si>
    <t>LBN</t>
  </si>
  <si>
    <t>LSO</t>
  </si>
  <si>
    <t>LBR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</si>
  <si>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</si>
  <si>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</si>
  <si>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</si>
  <si>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</si>
  <si>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</si>
  <si>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</si>
  <si>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</si>
  <si>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</si>
  <si>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</si>
  <si>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</si>
  <si>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Macedonia</t>
  </si>
  <si>
    <t>MKD</t>
  </si>
  <si>
    <t>Macedonia, Republic of</t>
  </si>
  <si>
    <t>Macedonia, Former Yugoslav Republic of</t>
  </si>
  <si>
    <t>FYR Macedonia</t>
  </si>
  <si>
    <t>Macedonia, FYR</t>
  </si>
  <si>
    <t>Macedonia, FYR of</t>
  </si>
  <si>
    <t>Macedonia (TFYR)</t>
  </si>
  <si>
    <t>The Former Yugoslav Republic of Macedonia</t>
  </si>
  <si>
    <t>MDG</t>
  </si>
  <si>
    <t>MWI</t>
  </si>
  <si>
    <t>MYS</t>
  </si>
  <si>
    <t>MDV</t>
  </si>
  <si>
    <t>MLI</t>
  </si>
  <si>
    <t>MLT</t>
  </si>
  <si>
    <t>MHL</t>
  </si>
  <si>
    <t>Martinique</t>
  </si>
  <si>
    <t>MQ</t>
  </si>
  <si>
    <t>MTQ</t>
  </si>
  <si>
    <t>MRT</t>
  </si>
  <si>
    <t>MUS</t>
  </si>
  <si>
    <t>YT</t>
  </si>
  <si>
    <t>MYT</t>
  </si>
  <si>
    <t>MEX</t>
  </si>
  <si>
    <t>Micronesia, Federated States of</t>
  </si>
  <si>
    <t>FSM</t>
  </si>
  <si>
    <t>Micronesia (Federated States of)</t>
  </si>
  <si>
    <t>Micronesia, Fed. States</t>
  </si>
  <si>
    <t>Micronesia, Fed. Sts.</t>
  </si>
  <si>
    <t>Federated States of Micronesia</t>
  </si>
  <si>
    <t>MDA</t>
  </si>
  <si>
    <t>Republic of Moldova</t>
  </si>
  <si>
    <t>Monaco</t>
  </si>
  <si>
    <t>MC</t>
  </si>
  <si>
    <t>MCO</t>
  </si>
  <si>
    <t>MNG</t>
  </si>
  <si>
    <t>MNE</t>
  </si>
  <si>
    <t>MS</t>
  </si>
  <si>
    <t>MSR</t>
  </si>
  <si>
    <t>MAR</t>
  </si>
  <si>
    <t>MOZ</t>
  </si>
  <si>
    <t>MMR</t>
  </si>
  <si>
    <t>NAM</t>
  </si>
  <si>
    <t>NRU</t>
  </si>
  <si>
    <t>NPL</t>
  </si>
  <si>
    <t>Netherlands</t>
  </si>
  <si>
    <t>NL</t>
  </si>
  <si>
    <t>NLD</t>
  </si>
  <si>
    <t>The Netherlands</t>
  </si>
  <si>
    <t>Netherlands, the</t>
  </si>
  <si>
    <t>AN</t>
  </si>
  <si>
    <t>ANT</t>
  </si>
  <si>
    <t>NCL</t>
  </si>
  <si>
    <t>New Zealand</t>
  </si>
  <si>
    <t>NZ</t>
  </si>
  <si>
    <t>NZL</t>
  </si>
  <si>
    <t>NIC</t>
  </si>
  <si>
    <t>NER</t>
  </si>
  <si>
    <t>NGA</t>
  </si>
  <si>
    <t>NU</t>
  </si>
  <si>
    <t>NIU</t>
  </si>
  <si>
    <t>Norfolk Island</t>
  </si>
  <si>
    <t>NF</t>
  </si>
  <si>
    <t>NFK</t>
  </si>
  <si>
    <t>MNP</t>
  </si>
  <si>
    <t>Norway</t>
  </si>
  <si>
    <t>NO</t>
  </si>
  <si>
    <t>NOR</t>
  </si>
  <si>
    <t>OMN</t>
  </si>
  <si>
    <t>PAK</t>
  </si>
  <si>
    <t>PLW</t>
  </si>
  <si>
    <t>PSE</t>
  </si>
  <si>
    <t>West Bank and Gaza</t>
  </si>
  <si>
    <t>Palestinian Territory</t>
  </si>
  <si>
    <t>Palestinian Territories</t>
  </si>
  <si>
    <t>Occupied Palestinian Territory</t>
  </si>
  <si>
    <t>Palestine</t>
  </si>
  <si>
    <t>State of Palestine</t>
  </si>
  <si>
    <t>PAN</t>
  </si>
  <si>
    <t>PNG</t>
  </si>
  <si>
    <t>PRY</t>
  </si>
  <si>
    <t>PER</t>
  </si>
  <si>
    <t>PHL</t>
  </si>
  <si>
    <t>The Philippines</t>
  </si>
  <si>
    <t>Philippines, the</t>
  </si>
  <si>
    <t>Pitcairn</t>
  </si>
  <si>
    <t>PN</t>
  </si>
  <si>
    <t>PCN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</si>
  <si>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</si>
  <si>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</si>
  <si>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</si>
  <si>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</si>
  <si>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</si>
  <si>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</si>
  <si>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</si>
  <si>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</si>
  <si>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</si>
  <si>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</t>
  </si>
  <si>
    <t>Réunion</t>
  </si>
  <si>
    <t>RE</t>
  </si>
  <si>
    <t>REU</t>
  </si>
  <si>
    <t>Romania</t>
  </si>
  <si>
    <t>RO</t>
  </si>
  <si>
    <t>ROU</t>
  </si>
  <si>
    <t>Russia</t>
  </si>
  <si>
    <t>RU</t>
  </si>
  <si>
    <t>RUS</t>
  </si>
  <si>
    <t>Russian Federation</t>
  </si>
  <si>
    <t>RWA</t>
  </si>
  <si>
    <t>Saint-Barthélemy</t>
  </si>
  <si>
    <t>BL</t>
  </si>
  <si>
    <t>BLM</t>
  </si>
  <si>
    <t>SH</t>
  </si>
  <si>
    <t>SHN</t>
  </si>
  <si>
    <t>KNA</t>
  </si>
  <si>
    <t>Saint Kitts &amp; Nevis</t>
  </si>
  <si>
    <t>St. Kitts and Nevis</t>
  </si>
  <si>
    <t>St. Kitts &amp; Nevis</t>
  </si>
  <si>
    <t>LCA</t>
  </si>
  <si>
    <t>St. Lucia</t>
  </si>
  <si>
    <t>Saint-Martin (French part)</t>
  </si>
  <si>
    <t>MF</t>
  </si>
  <si>
    <t>MAF</t>
  </si>
  <si>
    <t>St. Martin (French part)</t>
  </si>
  <si>
    <t>Saint-Martin</t>
  </si>
  <si>
    <t>Saint Martin</t>
  </si>
  <si>
    <t>Sint Maarten (Dutch Part)</t>
  </si>
  <si>
    <t>SX</t>
  </si>
  <si>
    <t>SXM</t>
  </si>
  <si>
    <t>St. Maarten (Dutch Part)</t>
  </si>
  <si>
    <t>Sint Maarten</t>
  </si>
  <si>
    <t>Saint Pierre and Miquelon</t>
  </si>
  <si>
    <t>PM</t>
  </si>
  <si>
    <t>SPM</t>
  </si>
  <si>
    <t>Saint Vincent and Grenadines</t>
  </si>
  <si>
    <t>VCT</t>
  </si>
  <si>
    <t>Saint Vincent &amp; Grenadines</t>
  </si>
  <si>
    <t>Saint Vincent &amp; the Grenadines</t>
  </si>
  <si>
    <t>St. Vincent and the Grenadines</t>
  </si>
  <si>
    <t>St. Vincent &amp; the Grenadines</t>
  </si>
  <si>
    <t>WSM</t>
  </si>
  <si>
    <t>San Marino</t>
  </si>
  <si>
    <t>SM</t>
  </si>
  <si>
    <t>SMR</t>
  </si>
  <si>
    <t>STP</t>
  </si>
  <si>
    <t>Sao Tome &amp; Principe</t>
  </si>
  <si>
    <t>São Tomé and Principe</t>
  </si>
  <si>
    <t>São Tomé &amp; Principe</t>
  </si>
  <si>
    <t>São Tomé and Príncipe</t>
  </si>
  <si>
    <t>Sao Tomé and Principe</t>
  </si>
  <si>
    <t>SAU</t>
  </si>
  <si>
    <t>SEN</t>
  </si>
  <si>
    <t>SRB</t>
  </si>
  <si>
    <t>SYC</t>
  </si>
  <si>
    <t>SLE</t>
  </si>
  <si>
    <t>SGP</t>
  </si>
  <si>
    <t>Slovakia</t>
  </si>
  <si>
    <t>SK</t>
  </si>
  <si>
    <t>SVK</t>
  </si>
  <si>
    <t>Slovak Republic</t>
  </si>
  <si>
    <t>SVN</t>
  </si>
  <si>
    <t>SLB</t>
  </si>
  <si>
    <t>SOM</t>
  </si>
  <si>
    <t>ZAF</t>
  </si>
  <si>
    <t>South Georgia and the South Sandwich Islands</t>
  </si>
  <si>
    <t>GS</t>
  </si>
  <si>
    <t>SGS</t>
  </si>
  <si>
    <t>SSD</t>
  </si>
  <si>
    <t>Spain</t>
  </si>
  <si>
    <t>ES</t>
  </si>
  <si>
    <t>ESP</t>
  </si>
  <si>
    <t>LKA</t>
  </si>
  <si>
    <t>SDN</t>
  </si>
  <si>
    <t>Sudan (...2011)</t>
  </si>
  <si>
    <t>SUR</t>
  </si>
  <si>
    <t>Svalbard and Jan Mayen Islands</t>
  </si>
  <si>
    <t>SJ</t>
  </si>
  <si>
    <t>SJM</t>
  </si>
  <si>
    <t>SZ</t>
  </si>
  <si>
    <t>SWZ</t>
  </si>
  <si>
    <t>Sweden</t>
  </si>
  <si>
    <t>SE</t>
  </si>
  <si>
    <t>SWE</t>
  </si>
  <si>
    <t>Switzerland</t>
  </si>
  <si>
    <t>CH</t>
  </si>
  <si>
    <t>CHE</t>
  </si>
  <si>
    <t>Syria</t>
  </si>
  <si>
    <t>SYR</t>
  </si>
  <si>
    <t>Syrian Arab Republic (Syria)</t>
  </si>
  <si>
    <t>Syria, Arab Republic of</t>
  </si>
  <si>
    <t>Taiwan, Republic of China</t>
  </si>
  <si>
    <t>TW</t>
  </si>
  <si>
    <t>TWN</t>
  </si>
  <si>
    <t>Taiwan Province of China</t>
  </si>
  <si>
    <t>Taiwan, China</t>
  </si>
  <si>
    <t>Taiwan</t>
  </si>
  <si>
    <t>China, Taiwan Province of</t>
  </si>
  <si>
    <t>TJK</t>
  </si>
  <si>
    <t>TZA</t>
  </si>
  <si>
    <t>Tanzania, United Republic of</t>
  </si>
  <si>
    <t>United Republic of Tanzania</t>
  </si>
  <si>
    <t>THA</t>
  </si>
  <si>
    <t>TLS</t>
  </si>
  <si>
    <t>Timor Leste</t>
  </si>
  <si>
    <t>TGO</t>
  </si>
  <si>
    <t>TK</t>
  </si>
  <si>
    <t>TKL</t>
  </si>
  <si>
    <t>TON</t>
  </si>
  <si>
    <t>TTO</t>
  </si>
  <si>
    <t>Trinidad &amp; Tobago</t>
  </si>
  <si>
    <t>TUN</t>
  </si>
  <si>
    <t>TUR</t>
  </si>
  <si>
    <t>TKM</t>
  </si>
  <si>
    <t>TCA</t>
  </si>
  <si>
    <t>Turks &amp; Caicos Islands</t>
  </si>
  <si>
    <t>TUV</t>
  </si>
  <si>
    <t>UGA</t>
  </si>
  <si>
    <t>UKR</t>
  </si>
  <si>
    <t>ARE</t>
  </si>
  <si>
    <t>UAE</t>
  </si>
  <si>
    <t>United Kingdom</t>
  </si>
  <si>
    <t>GB</t>
  </si>
  <si>
    <t>GBR</t>
  </si>
  <si>
    <t>United Kingdom of Great Britain and Northern Ireland</t>
  </si>
  <si>
    <t>United States</t>
  </si>
  <si>
    <t>US</t>
  </si>
  <si>
    <t>USA</t>
  </si>
  <si>
    <t>United States of America</t>
  </si>
  <si>
    <t>US Minor Outlying Islands</t>
  </si>
  <si>
    <t>UM</t>
  </si>
  <si>
    <t>UMI</t>
  </si>
  <si>
    <t>URY</t>
  </si>
  <si>
    <t>UZB</t>
  </si>
  <si>
    <t>VUT</t>
  </si>
  <si>
    <t>VEN</t>
  </si>
  <si>
    <t>Venezuela (Bolivarian Republic)</t>
  </si>
  <si>
    <t>Venezuela, RB</t>
  </si>
  <si>
    <t>Venezuela, Republica Bolivariana de</t>
  </si>
  <si>
    <t>Venezuela, Bolivarian Republic of</t>
  </si>
  <si>
    <t>Bolivarian Republic of Venezuela</t>
  </si>
  <si>
    <t>VNM</t>
  </si>
  <si>
    <t>Vietnam</t>
  </si>
  <si>
    <t>Virgin Islands, US</t>
  </si>
  <si>
    <t>VI</t>
  </si>
  <si>
    <t>VIR</t>
  </si>
  <si>
    <t>Virgin Islands (U.S.)</t>
  </si>
  <si>
    <t>Virgin Islands</t>
  </si>
  <si>
    <t>U.S. Virgin Islands</t>
  </si>
  <si>
    <t>Wallis and Futuna Islands</t>
  </si>
  <si>
    <t>WF</t>
  </si>
  <si>
    <t>WLF</t>
  </si>
  <si>
    <t>Wallis &amp; Futuna Islands</t>
  </si>
  <si>
    <t>Western Sahara</t>
  </si>
  <si>
    <t>EH</t>
  </si>
  <si>
    <t>ESH</t>
  </si>
  <si>
    <t>YEM</t>
  </si>
  <si>
    <t>Yemen, Rep.</t>
  </si>
  <si>
    <t>Yemen, Republic of</t>
  </si>
  <si>
    <t>Yemen, Arab Republic</t>
  </si>
  <si>
    <t>ZMB</t>
  </si>
  <si>
    <t>ZWE</t>
  </si>
  <si>
    <t>.</t>
  </si>
  <si>
    <t>USE ARRAY TO HERE TO AVOID LOSING VALUES IF THE LIST INCREASES IN LENGTH</t>
  </si>
  <si>
    <t>NY.GDP.MKTP.CD</t>
  </si>
  <si>
    <t>GDP (current US$)</t>
  </si>
  <si>
    <t>WLD</t>
  </si>
  <si>
    <t>World</t>
  </si>
  <si>
    <t>UMC</t>
  </si>
  <si>
    <t>Upper middle income</t>
  </si>
  <si>
    <t>TSS</t>
  </si>
  <si>
    <t>Sub-Saharan Africa (IDA &amp; IBRD countries)</t>
  </si>
  <si>
    <t>TSA</t>
  </si>
  <si>
    <t>South Asia (IDA &amp; IBRD)</t>
  </si>
  <si>
    <t>TMN</t>
  </si>
  <si>
    <t>Middle East &amp; North Africa (IDA &amp; IBRD countries)</t>
  </si>
  <si>
    <t>TLA</t>
  </si>
  <si>
    <t>Latin America &amp; the Caribbean (IDA &amp; IBRD countries)</t>
  </si>
  <si>
    <t>TEC</t>
  </si>
  <si>
    <t>Europe &amp; Central Asia (IDA &amp; IBRD countries)</t>
  </si>
  <si>
    <t>TEA</t>
  </si>
  <si>
    <t>East Asia &amp; Pacific (IDA &amp; IBRD countries)</t>
  </si>
  <si>
    <t>Sint Maarten (Dutch part)</t>
  </si>
  <si>
    <t>Eswatini</t>
  </si>
  <si>
    <t>SST</t>
  </si>
  <si>
    <t>Small states</t>
  </si>
  <si>
    <t>SSF</t>
  </si>
  <si>
    <t>Sub-Saharan Africa</t>
  </si>
  <si>
    <t>SSA</t>
  </si>
  <si>
    <t>Sub-Saharan Africa (excluding high income)</t>
  </si>
  <si>
    <t>SAS</t>
  </si>
  <si>
    <t>South Asia</t>
  </si>
  <si>
    <t>PST</t>
  </si>
  <si>
    <t>Post-demographic dividend</t>
  </si>
  <si>
    <t>PSS</t>
  </si>
  <si>
    <t>Pacific island small states</t>
  </si>
  <si>
    <t>PRE</t>
  </si>
  <si>
    <t>Pre-demographic dividend</t>
  </si>
  <si>
    <t>OSS</t>
  </si>
  <si>
    <t>Other small states</t>
  </si>
  <si>
    <t>OED</t>
  </si>
  <si>
    <t>OECD members</t>
  </si>
  <si>
    <t>NAC</t>
  </si>
  <si>
    <t>North America</t>
  </si>
  <si>
    <t>MNA</t>
  </si>
  <si>
    <t>Middle East &amp; North Africa (excluding high income)</t>
  </si>
  <si>
    <t>MIC</t>
  </si>
  <si>
    <t>Middle income</t>
  </si>
  <si>
    <t>MEA</t>
  </si>
  <si>
    <t>Middle East &amp; North Africa</t>
  </si>
  <si>
    <t>LTE</t>
  </si>
  <si>
    <t>Late-demographic dividend</t>
  </si>
  <si>
    <t>LMY</t>
  </si>
  <si>
    <t>Low &amp; middle income</t>
  </si>
  <si>
    <t>LMC</t>
  </si>
  <si>
    <t>Lower middle income</t>
  </si>
  <si>
    <t>LIC</t>
  </si>
  <si>
    <t>Low income</t>
  </si>
  <si>
    <t>Least developed countries: UN classification</t>
  </si>
  <si>
    <t>LCN</t>
  </si>
  <si>
    <t>Latin America &amp; Caribbean</t>
  </si>
  <si>
    <t>LAC</t>
  </si>
  <si>
    <t>Latin America &amp; Caribbean (excluding high income)</t>
  </si>
  <si>
    <t>INX</t>
  </si>
  <si>
    <t>Not classified</t>
  </si>
  <si>
    <t>IDX</t>
  </si>
  <si>
    <t>IDA only</t>
  </si>
  <si>
    <t>IDB</t>
  </si>
  <si>
    <t>IDA blend</t>
  </si>
  <si>
    <t>IDA</t>
  </si>
  <si>
    <t>IDA total</t>
  </si>
  <si>
    <t>IBT</t>
  </si>
  <si>
    <t>IDA &amp; IBRD total</t>
  </si>
  <si>
    <t>IBD</t>
  </si>
  <si>
    <t>IBRD only</t>
  </si>
  <si>
    <t>HPC</t>
  </si>
  <si>
    <t>Heavily indebted poor countries (HIPC)</t>
  </si>
  <si>
    <t>HIC</t>
  </si>
  <si>
    <t>High income</t>
  </si>
  <si>
    <t>Gambia, The</t>
  </si>
  <si>
    <t>FCS</t>
  </si>
  <si>
    <t>Fragile and conflict affected situations</t>
  </si>
  <si>
    <t>EUU</t>
  </si>
  <si>
    <t>European Union</t>
  </si>
  <si>
    <t>EMU</t>
  </si>
  <si>
    <t>Euro area</t>
  </si>
  <si>
    <t>ECS</t>
  </si>
  <si>
    <t>Europe &amp; Central Asia</t>
  </si>
  <si>
    <t>ECA</t>
  </si>
  <si>
    <t>Europe &amp; Central Asia (excluding high income)</t>
  </si>
  <si>
    <t>EAS</t>
  </si>
  <si>
    <t>East Asia &amp; Pacific</t>
  </si>
  <si>
    <t>EAR</t>
  </si>
  <si>
    <t>Early-demographic dividend</t>
  </si>
  <si>
    <t>EAP</t>
  </si>
  <si>
    <t>East Asia &amp; Pacific (excluding high income)</t>
  </si>
  <si>
    <t>CSS</t>
  </si>
  <si>
    <t>Caribbean small states</t>
  </si>
  <si>
    <t>CHI</t>
  </si>
  <si>
    <t>Channel Islands</t>
  </si>
  <si>
    <t>CEB</t>
  </si>
  <si>
    <t>Central Europe and the Baltics</t>
  </si>
  <si>
    <t>Bahamas, The</t>
  </si>
  <si>
    <t>ARB</t>
  </si>
  <si>
    <t>Arab World</t>
  </si>
  <si>
    <t>Indicator Code</t>
  </si>
  <si>
    <t>Indicator Name</t>
  </si>
  <si>
    <t>Country Code</t>
  </si>
  <si>
    <t>Last Updated Date</t>
  </si>
  <si>
    <t>World Development Indicators</t>
  </si>
  <si>
    <t>Data Source</t>
  </si>
  <si>
    <t>di id</t>
  </si>
  <si>
    <t>ODA</t>
  </si>
  <si>
    <t>GDP</t>
  </si>
  <si>
    <t>ODA%GDP</t>
  </si>
  <si>
    <t>di.id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</si>
</sst>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_ ;\-#,##0.000\ 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8"/>
      <name val="Verdana"/>
      <family val="2"/>
    </font>
    <font>
      <sz val="8"/>
      <name val="Arial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b/>
      <u/>
      <sz val="9"/>
      <color indexed="18"/>
      <name val="Verdana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name val="Arial"/>
      <family val="2"/>
      <charset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mediumGray">
        <fgColor rgb="FFC0C0C0"/>
        <bgColor rgb="FFFFFFFF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31" fillId="0" borderId="0"/>
    <xf numFmtId="0" fontId="33" fillId="0" borderId="0"/>
  </cellStyleXfs>
  <cellXfs count="40">
    <xf numFmtId="0" fontId="0" fillId="0" borderId="0" xfId="0"/>
    <xf numFmtId="11" fontId="0" fillId="0" borderId="0" xfId="0" applyNumberFormat="1"/>
    <xf numFmtId="0" fontId="19" fillId="0" borderId="0" xfId="42" applyFont="1" applyAlignment="1">
      <alignment horizontal="left"/>
    </xf>
    <xf numFmtId="164" fontId="20" fillId="0" borderId="10" xfId="42" applyNumberFormat="1" applyFont="1" applyBorder="1" applyAlignment="1">
      <alignment horizontal="right"/>
    </xf>
    <xf numFmtId="0" fontId="21" fillId="33" borderId="10" xfId="42" applyFont="1" applyFill="1" applyBorder="1" applyAlignment="1">
      <alignment horizontal="center"/>
    </xf>
    <xf numFmtId="164" fontId="20" fillId="35" borderId="10" xfId="42" applyNumberFormat="1" applyFont="1" applyFill="1" applyBorder="1" applyAlignment="1">
      <alignment horizontal="right"/>
    </xf>
    <xf numFmtId="0" fontId="18" fillId="0" borderId="0" xfId="42" applyAlignment="1"/>
    <xf numFmtId="0" fontId="27" fillId="0" borderId="10" xfId="42" applyFont="1" applyBorder="1" applyAlignment="1">
      <alignment horizontal="left"/>
    </xf>
    <xf numFmtId="0" fontId="24" fillId="36" borderId="10" xfId="42" applyFont="1" applyFill="1" applyBorder="1" applyAlignment="1">
      <alignment horizontal="center" vertical="top"/>
    </xf>
    <xf numFmtId="0" fontId="23" fillId="34" borderId="10" xfId="42" applyFont="1" applyFill="1" applyBorder="1" applyAlignment="1"/>
    <xf numFmtId="0" fontId="22" fillId="34" borderId="10" xfId="42" applyFont="1" applyFill="1" applyBorder="1" applyAlignment="1">
      <alignment vertical="top"/>
    </xf>
    <xf numFmtId="0" fontId="24" fillId="37" borderId="12" xfId="42" applyFont="1" applyFill="1" applyBorder="1" applyAlignment="1">
      <alignment vertical="top"/>
    </xf>
    <xf numFmtId="0" fontId="24" fillId="37" borderId="13" xfId="42" applyFont="1" applyFill="1" applyBorder="1" applyAlignment="1">
      <alignment vertical="top"/>
    </xf>
    <xf numFmtId="0" fontId="24" fillId="37" borderId="11" xfId="42" applyFont="1" applyFill="1" applyBorder="1" applyAlignment="1">
      <alignment vertical="top"/>
    </xf>
    <xf numFmtId="0" fontId="26" fillId="37" borderId="12" xfId="42" applyFont="1" applyFill="1" applyBorder="1" applyAlignment="1">
      <alignment vertical="top"/>
    </xf>
    <xf numFmtId="0" fontId="26" fillId="37" borderId="13" xfId="42" applyFont="1" applyFill="1" applyBorder="1" applyAlignment="1">
      <alignment vertical="top"/>
    </xf>
    <xf numFmtId="0" fontId="26" fillId="37" borderId="11" xfId="42" applyFont="1" applyFill="1" applyBorder="1" applyAlignment="1">
      <alignment vertical="top"/>
    </xf>
    <xf numFmtId="0" fontId="25" fillId="37" borderId="12" xfId="42" applyFont="1" applyFill="1" applyBorder="1" applyAlignment="1">
      <alignment vertical="top"/>
    </xf>
    <xf numFmtId="0" fontId="25" fillId="36" borderId="12" xfId="42" applyFont="1" applyFill="1" applyBorder="1" applyAlignment="1">
      <alignment vertical="center"/>
    </xf>
    <xf numFmtId="0" fontId="28" fillId="0" borderId="14" xfId="0" applyFont="1" applyBorder="1"/>
    <xf numFmtId="0" fontId="28" fillId="38" borderId="14" xfId="0" applyFont="1" applyFill="1" applyBorder="1"/>
    <xf numFmtId="0" fontId="28" fillId="39" borderId="14" xfId="0" applyFont="1" applyFill="1" applyBorder="1"/>
    <xf numFmtId="0" fontId="0" fillId="0" borderId="0" xfId="0" applyFill="1" applyBorder="1"/>
    <xf numFmtId="0" fontId="29" fillId="0" borderId="0" xfId="0" applyFont="1" applyBorder="1" applyAlignment="1">
      <alignment horizontal="left" vertical="top"/>
    </xf>
    <xf numFmtId="0" fontId="0" fillId="0" borderId="0" xfId="0" applyFill="1"/>
    <xf numFmtId="0" fontId="30" fillId="0" borderId="0" xfId="0" applyFont="1" applyFill="1" applyBorder="1" applyAlignment="1">
      <alignment vertical="top"/>
    </xf>
    <xf numFmtId="0" fontId="29" fillId="0" borderId="0" xfId="0" applyFont="1" applyFill="1" applyBorder="1" applyAlignment="1">
      <alignment vertical="top"/>
    </xf>
    <xf numFmtId="0" fontId="0" fillId="40" borderId="0" xfId="0" applyFill="1" applyBorder="1"/>
    <xf numFmtId="0" fontId="29" fillId="40" borderId="0" xfId="0" applyFont="1" applyFill="1" applyBorder="1" applyAlignment="1">
      <alignment horizontal="left" vertical="top"/>
    </xf>
    <xf numFmtId="0" fontId="29" fillId="0" borderId="0" xfId="0" applyFont="1" applyFill="1" applyBorder="1" applyAlignment="1">
      <alignment horizontal="left" vertical="top"/>
    </xf>
    <xf numFmtId="0" fontId="0" fillId="40" borderId="0" xfId="0" applyFill="1"/>
    <xf numFmtId="0" fontId="32" fillId="40" borderId="0" xfId="43" applyFont="1" applyFill="1"/>
    <xf numFmtId="0" fontId="30" fillId="40" borderId="0" xfId="0" applyFont="1" applyFill="1" applyBorder="1" applyAlignment="1">
      <alignment vertical="top"/>
    </xf>
    <xf numFmtId="0" fontId="0" fillId="40" borderId="0" xfId="0" applyFill="1" applyAlignment="1"/>
    <xf numFmtId="0" fontId="16" fillId="0" borderId="0" xfId="0" applyFont="1" applyFill="1"/>
    <xf numFmtId="0" fontId="33" fillId="0" borderId="0" xfId="44"/>
    <xf numFmtId="14" fontId="33" fillId="0" borderId="0" xfId="44" applyNumberFormat="1"/>
    <xf numFmtId="0" fontId="27" fillId="0" borderId="0" xfId="42" applyFont="1" applyBorder="1" applyAlignment="1">
      <alignment horizontal="left"/>
    </xf>
    <xf numFmtId="0" fontId="25" fillId="37" borderId="13" xfId="42" applyFont="1" applyFill="1" applyBorder="1" applyAlignment="1">
      <alignment vertical="top"/>
    </xf>
    <xf numFmtId="0" fontId="25" fillId="36" borderId="13" xfId="42" applyFont="1" applyFill="1" applyBorder="1" applyAlignment="1">
      <alignment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3" xfId="44" xr:uid="{00000000-0005-0000-0000-000026000000}"/>
    <cellStyle name="Normal 4 2" xfId="43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/finance/Budget%20and%20variance%20reports/Donor%20Contributions%20and%20Proceeds/13-Donor%20Contributions%20DATABASE%20(UPDATED%20FORMAT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jects\ITEP3%20DM\Data%20and%20Analysis\Datasets\Country%20lists\Country%20Name%20Look%20Up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jects\Data%20Updates\All%20resources%20update%202018\Calcs%20-%20global%20pic\Population__WDI%202000%20to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View - C (LC)"/>
      <sheetName val="RM View - C (USD)"/>
      <sheetName val="RM View - P vs.C (USD)"/>
      <sheetName val="RM View - P vs.C (LC)"/>
      <sheetName val="Contribs-USD (std view)"/>
      <sheetName val="Contribs-LC (std view)"/>
      <sheetName val="Proceeds-USD (std view)"/>
      <sheetName val="Contribs-USD (Qtrly R)"/>
      <sheetName val="Contribs-USD (Qtrly R) IPV "/>
      <sheetName val="Contribs-USD (Qtrly R) MF"/>
      <sheetName val="Contribs-LC (Qtrly R) MF"/>
      <sheetName val="Contribs-LC (Qtrly R)"/>
      <sheetName val="Contribs-LC (Qtrly R) IPV"/>
      <sheetName val="Proceeds-USD (Qtrly R)"/>
      <sheetName val="NEW REPORT (Contribs FOR-YEAR)"/>
      <sheetName val="NEW REPORT (Proceeds)"/>
      <sheetName val="NEW REPORT (Contrbs FOR-YR IPV)"/>
      <sheetName val="NEW REPORT (Proceeds-IPV)"/>
      <sheetName val="NEW REPORT (Contribs IN-YEAR)"/>
      <sheetName val="NEW RPT (Contrbs FOR-YR web db)"/>
      <sheetName val="NEW RPT (Ctrbs FOR-YR web db LC"/>
      <sheetName val="NEW REPORT (Proceeds web db)"/>
      <sheetName val="DATABASE (details)"/>
      <sheetName val="DATABASE - Cash received"/>
      <sheetName val="WEB PAGE"/>
      <sheetName val="FX rates used (historic)"/>
      <sheetName val="Reference"/>
      <sheetName val="dropdow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(select)</v>
          </cell>
          <cell r="B2" t="str">
            <v>(select)</v>
          </cell>
          <cell r="C2" t="str">
            <v>(select)</v>
          </cell>
          <cell r="D2" t="str">
            <v>(select)</v>
          </cell>
          <cell r="E2" t="str">
            <v>(select)</v>
          </cell>
          <cell r="F2" t="str">
            <v>(select)</v>
          </cell>
          <cell r="G2" t="str">
            <v>(select)</v>
          </cell>
          <cell r="H2" t="str">
            <v>(select)</v>
          </cell>
          <cell r="I2" t="str">
            <v>(select)</v>
          </cell>
          <cell r="J2" t="str">
            <v>(select)</v>
          </cell>
          <cell r="K2" t="str">
            <v>(select)</v>
          </cell>
          <cell r="L2" t="str">
            <v>(select)</v>
          </cell>
        </row>
        <row r="3">
          <cell r="A3" t="str">
            <v>Absolute Return for Kids (ARK)</v>
          </cell>
          <cell r="B3" t="str">
            <v>Public</v>
          </cell>
          <cell r="C3" t="str">
            <v>Donor governments and the European Commission</v>
          </cell>
          <cell r="D3" t="str">
            <v>Cash</v>
          </cell>
          <cell r="E3" t="str">
            <v>AMC</v>
          </cell>
          <cell r="F3" t="str">
            <v>AMC - Fixed</v>
          </cell>
          <cell r="G3" t="str">
            <v>AA</v>
          </cell>
          <cell r="H3" t="str">
            <v>Pledged (Confirmed)</v>
          </cell>
          <cell r="I3" t="str">
            <v>AUD</v>
          </cell>
          <cell r="J3">
            <v>2000</v>
          </cell>
          <cell r="K3" t="str">
            <v>New</v>
          </cell>
          <cell r="L3" t="str">
            <v>Pledged</v>
          </cell>
        </row>
        <row r="4">
          <cell r="A4" t="str">
            <v>Alvaro and Ana Sobrinho Foundation</v>
          </cell>
          <cell r="B4" t="str">
            <v>Private</v>
          </cell>
          <cell r="C4" t="str">
            <v>Foundations, organisations and corporations1</v>
          </cell>
          <cell r="D4" t="str">
            <v>In-Kind</v>
          </cell>
          <cell r="E4" t="str">
            <v>Direct Contribution</v>
          </cell>
          <cell r="F4" t="str">
            <v>AMC - On Demand</v>
          </cell>
          <cell r="G4" t="str">
            <v>ARK</v>
          </cell>
          <cell r="H4" t="str">
            <v>Signed</v>
          </cell>
          <cell r="I4" t="str">
            <v>CAD</v>
          </cell>
          <cell r="J4">
            <v>2001</v>
          </cell>
          <cell r="K4" t="str">
            <v>Amendment</v>
          </cell>
          <cell r="L4" t="str">
            <v>Contributed</v>
          </cell>
        </row>
        <row r="5">
          <cell r="A5" t="str">
            <v>Anglo American plc</v>
          </cell>
          <cell r="C5" t="str">
            <v>Foundations, organisations and corporations2</v>
          </cell>
          <cell r="E5" t="str">
            <v>IFFIm</v>
          </cell>
          <cell r="F5" t="str">
            <v>Direct Contribution</v>
          </cell>
          <cell r="G5" t="str">
            <v>BMGF</v>
          </cell>
          <cell r="H5" t="str">
            <v>Pledged (Unconfirmed)</v>
          </cell>
          <cell r="I5" t="str">
            <v>CHF</v>
          </cell>
          <cell r="J5">
            <v>2002</v>
          </cell>
          <cell r="L5" t="str">
            <v>N/A</v>
          </cell>
        </row>
        <row r="6">
          <cell r="A6" t="str">
            <v>Australia</v>
          </cell>
          <cell r="E6" t="str">
            <v>Matching Fund</v>
          </cell>
          <cell r="F6" t="str">
            <v>IFFIm - Additional</v>
          </cell>
          <cell r="G6" t="str">
            <v>CIFF</v>
          </cell>
          <cell r="I6" t="str">
            <v>DKK</v>
          </cell>
        </row>
        <row r="7">
          <cell r="A7" t="str">
            <v>Belgium</v>
          </cell>
          <cell r="E7" t="str">
            <v>Challenge Grant</v>
          </cell>
          <cell r="F7" t="str">
            <v>IFFIm - Original</v>
          </cell>
          <cell r="I7" t="str">
            <v>GBP</v>
          </cell>
        </row>
        <row r="8">
          <cell r="A8" t="str">
            <v>Bill &amp; Melinda Gates Foundation</v>
          </cell>
          <cell r="E8" t="str">
            <v>In-Kind</v>
          </cell>
          <cell r="F8" t="str">
            <v>Matching Fund</v>
          </cell>
          <cell r="I8" t="str">
            <v>EUR</v>
          </cell>
        </row>
        <row r="9">
          <cell r="A9" t="str">
            <v>Brazil</v>
          </cell>
          <cell r="F9" t="str">
            <v>Challenge Grant</v>
          </cell>
          <cell r="I9" t="str">
            <v>JPY</v>
          </cell>
        </row>
        <row r="10">
          <cell r="A10" t="str">
            <v>Canada</v>
          </cell>
          <cell r="F10" t="str">
            <v>In-Kind</v>
          </cell>
          <cell r="I10" t="str">
            <v>NOK</v>
          </cell>
        </row>
        <row r="11">
          <cell r="A11" t="str">
            <v>Children’s Investment Fund Foundation (CIFF)</v>
          </cell>
          <cell r="I11" t="str">
            <v>SEK</v>
          </cell>
        </row>
        <row r="12">
          <cell r="A12" t="str">
            <v>Comic Relief</v>
          </cell>
          <cell r="I12" t="str">
            <v>USD</v>
          </cell>
        </row>
        <row r="13">
          <cell r="A13" t="str">
            <v>Denmark</v>
          </cell>
          <cell r="I13" t="str">
            <v>ZAR</v>
          </cell>
        </row>
        <row r="14">
          <cell r="A14" t="str">
            <v xml:space="preserve">Dutch Postcode Lottery </v>
          </cell>
        </row>
        <row r="15">
          <cell r="A15" t="str">
            <v>ELMA</v>
          </cell>
        </row>
        <row r="16">
          <cell r="A16" t="str">
            <v>Elemis and Goldman Sachs Gives</v>
          </cell>
        </row>
        <row r="17">
          <cell r="A17" t="str">
            <v>Elogoy</v>
          </cell>
        </row>
        <row r="18">
          <cell r="A18" t="str">
            <v>European Commission (EC)</v>
          </cell>
        </row>
        <row r="19">
          <cell r="A19" t="str">
            <v>Finland</v>
          </cell>
        </row>
        <row r="20">
          <cell r="A20" t="str">
            <v>France</v>
          </cell>
        </row>
        <row r="21">
          <cell r="A21" t="str">
            <v>Germany</v>
          </cell>
        </row>
        <row r="22">
          <cell r="A22" t="str">
            <v>His Highness Sheikh Mohamed bin Zayed Al Nahyan</v>
          </cell>
        </row>
        <row r="23">
          <cell r="A23" t="str">
            <v>India</v>
          </cell>
        </row>
        <row r="24">
          <cell r="A24" t="str">
            <v>Ireland</v>
          </cell>
        </row>
        <row r="25">
          <cell r="A25" t="str">
            <v>Italy</v>
          </cell>
        </row>
        <row r="26">
          <cell r="A26" t="str">
            <v>Japan</v>
          </cell>
        </row>
        <row r="27">
          <cell r="A27" t="str">
            <v>JP Morgan</v>
          </cell>
        </row>
        <row r="28">
          <cell r="A28" t="str">
            <v>La Caixa Foundation</v>
          </cell>
        </row>
        <row r="29">
          <cell r="A29" t="str">
            <v>LDS Charities</v>
          </cell>
        </row>
        <row r="30">
          <cell r="A30" t="str">
            <v>Lions Club International (LCIF)</v>
          </cell>
        </row>
        <row r="31">
          <cell r="A31" t="str">
            <v>Luxembourg</v>
          </cell>
        </row>
        <row r="32">
          <cell r="A32" t="str">
            <v>Netherlands</v>
          </cell>
        </row>
        <row r="33">
          <cell r="A33" t="str">
            <v>Norway</v>
          </cell>
        </row>
        <row r="34">
          <cell r="A34" t="str">
            <v>OPEC Fund for International Development (OFID)</v>
          </cell>
        </row>
        <row r="35">
          <cell r="A35" t="str">
            <v>Other Private Donors</v>
          </cell>
        </row>
        <row r="36">
          <cell r="A36" t="str">
            <v>Prudential</v>
          </cell>
        </row>
        <row r="37">
          <cell r="A37" t="str">
            <v>Republic of Korea</v>
          </cell>
        </row>
        <row r="38">
          <cell r="A38" t="str">
            <v>Russia</v>
          </cell>
        </row>
        <row r="39">
          <cell r="A39" t="str">
            <v>South Africa</v>
          </cell>
        </row>
        <row r="40">
          <cell r="A40" t="str">
            <v>Spain</v>
          </cell>
        </row>
        <row r="41">
          <cell r="A41" t="str">
            <v>Statoil</v>
          </cell>
        </row>
        <row r="42">
          <cell r="A42" t="str">
            <v xml:space="preserve">Sweden </v>
          </cell>
        </row>
        <row r="43">
          <cell r="A43" t="str">
            <v>United Kingdom</v>
          </cell>
        </row>
        <row r="44">
          <cell r="A44" t="str">
            <v>United States of America</v>
          </cell>
        </row>
        <row r="45">
          <cell r="A45" t="str">
            <v>Vodafone</v>
          </cell>
        </row>
        <row r="46">
          <cell r="A46" t="str">
            <v>zzNew Donor (Please Type)</v>
          </cell>
        </row>
      </sheetData>
      <sheetData sheetId="27">
        <row r="3">
          <cell r="B3" t="str">
            <v>Direct Contribution</v>
          </cell>
        </row>
        <row r="4">
          <cell r="B4" t="str">
            <v>Matching Fund</v>
          </cell>
        </row>
        <row r="5">
          <cell r="B5" t="str">
            <v>AMC - On demand</v>
          </cell>
        </row>
        <row r="6">
          <cell r="B6" t="str">
            <v>AMC - Fixed</v>
          </cell>
        </row>
        <row r="7">
          <cell r="B7" t="str">
            <v>Original IFFIm</v>
          </cell>
        </row>
        <row r="8">
          <cell r="B8" t="str">
            <v>Additional IFFIm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s&amp;ISO"/>
      <sheetName val="MapFriendlyNames"/>
      <sheetName val="Dev Countries List"/>
      <sheetName val="OECD Region by Recipient"/>
      <sheetName val="Income Groups"/>
      <sheetName val="LDC List"/>
      <sheetName val="SIDS List"/>
      <sheetName val="Fragility List"/>
      <sheetName val="DAC Member List"/>
    </sheetNames>
    <sheetDataSet>
      <sheetData sheetId="0"/>
      <sheetData sheetId="1"/>
      <sheetData sheetId="2">
        <row r="1">
          <cell r="A1" t="str">
            <v>AF</v>
          </cell>
          <cell r="B1" t="str">
            <v>Developing Country</v>
          </cell>
        </row>
        <row r="2">
          <cell r="A2" t="str">
            <v>AL</v>
          </cell>
          <cell r="B2" t="str">
            <v>Developing Country</v>
          </cell>
        </row>
        <row r="3">
          <cell r="A3" t="str">
            <v>DZ</v>
          </cell>
          <cell r="B3" t="str">
            <v>Developing Country</v>
          </cell>
        </row>
        <row r="4">
          <cell r="A4" t="str">
            <v>AO</v>
          </cell>
          <cell r="B4" t="str">
            <v>Developing Country</v>
          </cell>
        </row>
        <row r="5">
          <cell r="A5" t="str">
            <v>AG</v>
          </cell>
          <cell r="B5" t="str">
            <v>Developing Country</v>
          </cell>
        </row>
        <row r="6">
          <cell r="A6" t="str">
            <v>AR</v>
          </cell>
          <cell r="B6" t="str">
            <v>Developing Country</v>
          </cell>
        </row>
        <row r="7">
          <cell r="A7" t="str">
            <v>AM</v>
          </cell>
          <cell r="B7" t="str">
            <v>Developing Country</v>
          </cell>
        </row>
        <row r="8">
          <cell r="A8" t="str">
            <v>AZ</v>
          </cell>
          <cell r="B8" t="str">
            <v>Developing Country</v>
          </cell>
        </row>
        <row r="9">
          <cell r="A9" t="str">
            <v>BD</v>
          </cell>
          <cell r="B9" t="str">
            <v>Developing Country</v>
          </cell>
        </row>
        <row r="10">
          <cell r="A10" t="str">
            <v>BY</v>
          </cell>
          <cell r="B10" t="str">
            <v>Developing Country</v>
          </cell>
        </row>
        <row r="11">
          <cell r="A11" t="str">
            <v>BZ</v>
          </cell>
          <cell r="B11" t="str">
            <v>Developing Country</v>
          </cell>
        </row>
        <row r="12">
          <cell r="A12" t="str">
            <v>BJ</v>
          </cell>
          <cell r="B12" t="str">
            <v>Developing Country</v>
          </cell>
        </row>
        <row r="13">
          <cell r="A13" t="str">
            <v>BT</v>
          </cell>
          <cell r="B13" t="str">
            <v>Developing Country</v>
          </cell>
        </row>
        <row r="14">
          <cell r="A14" t="str">
            <v>BO</v>
          </cell>
          <cell r="B14" t="str">
            <v>Developing Country</v>
          </cell>
        </row>
        <row r="15">
          <cell r="A15" t="str">
            <v>BA</v>
          </cell>
          <cell r="B15" t="str">
            <v>Developing Country</v>
          </cell>
        </row>
        <row r="16">
          <cell r="A16" t="str">
            <v>BW</v>
          </cell>
          <cell r="B16" t="str">
            <v>Developing Country</v>
          </cell>
        </row>
        <row r="17">
          <cell r="A17" t="str">
            <v>BR</v>
          </cell>
          <cell r="B17" t="str">
            <v>Developing Country</v>
          </cell>
        </row>
        <row r="18">
          <cell r="A18" t="str">
            <v>BF</v>
          </cell>
          <cell r="B18" t="str">
            <v>Developing Country</v>
          </cell>
        </row>
        <row r="19">
          <cell r="A19" t="str">
            <v>BI</v>
          </cell>
          <cell r="B19" t="str">
            <v>Developing Country</v>
          </cell>
        </row>
        <row r="20">
          <cell r="A20" t="str">
            <v>KH</v>
          </cell>
          <cell r="B20" t="str">
            <v>Developing Country</v>
          </cell>
        </row>
        <row r="21">
          <cell r="A21" t="str">
            <v>CM</v>
          </cell>
          <cell r="B21" t="str">
            <v>Developing Country</v>
          </cell>
        </row>
        <row r="22">
          <cell r="A22" t="str">
            <v>CV</v>
          </cell>
          <cell r="B22" t="str">
            <v>Developing Country</v>
          </cell>
        </row>
        <row r="23">
          <cell r="A23" t="str">
            <v>CF</v>
          </cell>
          <cell r="B23" t="str">
            <v>Developing Country</v>
          </cell>
        </row>
        <row r="24">
          <cell r="A24" t="str">
            <v>TD</v>
          </cell>
          <cell r="B24" t="str">
            <v>Developing Country</v>
          </cell>
        </row>
        <row r="25">
          <cell r="A25" t="str">
            <v>CL</v>
          </cell>
          <cell r="B25" t="str">
            <v>Developing Country</v>
          </cell>
        </row>
        <row r="26">
          <cell r="A26" t="str">
            <v>CN</v>
          </cell>
          <cell r="B26" t="str">
            <v>Developing Country</v>
          </cell>
        </row>
        <row r="27">
          <cell r="A27" t="str">
            <v>CO</v>
          </cell>
          <cell r="B27" t="str">
            <v>Developing Country</v>
          </cell>
        </row>
        <row r="28">
          <cell r="A28" t="str">
            <v>KM</v>
          </cell>
          <cell r="B28" t="str">
            <v>Developing Country</v>
          </cell>
        </row>
        <row r="29">
          <cell r="A29" t="str">
            <v>CD</v>
          </cell>
          <cell r="B29" t="str">
            <v>Developing Country</v>
          </cell>
        </row>
        <row r="30">
          <cell r="A30" t="str">
            <v>CG</v>
          </cell>
          <cell r="B30" t="str">
            <v>Developing Country</v>
          </cell>
        </row>
        <row r="31">
          <cell r="A31" t="str">
            <v>CK</v>
          </cell>
          <cell r="B31" t="str">
            <v>Developing Country</v>
          </cell>
        </row>
        <row r="32">
          <cell r="A32" t="str">
            <v>CR</v>
          </cell>
          <cell r="B32" t="str">
            <v>Developing Country</v>
          </cell>
        </row>
        <row r="33">
          <cell r="A33" t="str">
            <v>CI</v>
          </cell>
          <cell r="B33" t="str">
            <v>Developing Country</v>
          </cell>
        </row>
        <row r="34">
          <cell r="A34" t="str">
            <v>CU</v>
          </cell>
          <cell r="B34" t="str">
            <v>Developing Country</v>
          </cell>
        </row>
        <row r="35">
          <cell r="A35" t="str">
            <v>DJ</v>
          </cell>
          <cell r="B35" t="str">
            <v>Developing Country</v>
          </cell>
        </row>
        <row r="36">
          <cell r="A36" t="str">
            <v>DM</v>
          </cell>
          <cell r="B36" t="str">
            <v>Developing Country</v>
          </cell>
        </row>
        <row r="37">
          <cell r="A37" t="str">
            <v>DO</v>
          </cell>
          <cell r="B37" t="str">
            <v>Developing Country</v>
          </cell>
        </row>
        <row r="38">
          <cell r="A38" t="str">
            <v>EC</v>
          </cell>
          <cell r="B38" t="str">
            <v>Developing Country</v>
          </cell>
        </row>
        <row r="39">
          <cell r="A39" t="str">
            <v>EG</v>
          </cell>
          <cell r="B39" t="str">
            <v>Developing Country</v>
          </cell>
        </row>
        <row r="40">
          <cell r="A40" t="str">
            <v>SV</v>
          </cell>
          <cell r="B40" t="str">
            <v>Developing Country</v>
          </cell>
        </row>
        <row r="41">
          <cell r="A41" t="str">
            <v>GQ</v>
          </cell>
          <cell r="B41" t="str">
            <v>Developing Country</v>
          </cell>
        </row>
        <row r="42">
          <cell r="A42" t="str">
            <v>ER</v>
          </cell>
          <cell r="B42" t="str">
            <v>Developing Country</v>
          </cell>
        </row>
        <row r="43">
          <cell r="A43" t="str">
            <v>ET</v>
          </cell>
          <cell r="B43" t="str">
            <v>Developing Country</v>
          </cell>
        </row>
        <row r="44">
          <cell r="A44" t="str">
            <v>FJ</v>
          </cell>
          <cell r="B44" t="str">
            <v>Developing Country</v>
          </cell>
        </row>
        <row r="45">
          <cell r="A45" t="str">
            <v>GA</v>
          </cell>
          <cell r="B45" t="str">
            <v>Developing Country</v>
          </cell>
        </row>
        <row r="46">
          <cell r="A46" t="str">
            <v>GM</v>
          </cell>
          <cell r="B46" t="str">
            <v>Developing Country</v>
          </cell>
        </row>
        <row r="47">
          <cell r="A47" t="str">
            <v>GE</v>
          </cell>
          <cell r="B47" t="str">
            <v>Developing Country</v>
          </cell>
        </row>
        <row r="48">
          <cell r="A48" t="str">
            <v>GH</v>
          </cell>
          <cell r="B48" t="str">
            <v>Developing Country</v>
          </cell>
        </row>
        <row r="49">
          <cell r="A49" t="str">
            <v>GD</v>
          </cell>
          <cell r="B49" t="str">
            <v>Developing Country</v>
          </cell>
        </row>
        <row r="50">
          <cell r="A50" t="str">
            <v>GT</v>
          </cell>
          <cell r="B50" t="str">
            <v>Developing Country</v>
          </cell>
        </row>
        <row r="51">
          <cell r="A51" t="str">
            <v>GN</v>
          </cell>
          <cell r="B51" t="str">
            <v>Developing Country</v>
          </cell>
        </row>
        <row r="52">
          <cell r="A52" t="str">
            <v>GW</v>
          </cell>
          <cell r="B52" t="str">
            <v>Developing Country</v>
          </cell>
        </row>
        <row r="53">
          <cell r="A53" t="str">
            <v>GY</v>
          </cell>
          <cell r="B53" t="str">
            <v>Developing Country</v>
          </cell>
        </row>
        <row r="54">
          <cell r="A54" t="str">
            <v>HT</v>
          </cell>
          <cell r="B54" t="str">
            <v>Developing Country</v>
          </cell>
        </row>
        <row r="55">
          <cell r="A55" t="str">
            <v>HN</v>
          </cell>
          <cell r="B55" t="str">
            <v>Developing Country</v>
          </cell>
        </row>
        <row r="56">
          <cell r="A56" t="str">
            <v>IN</v>
          </cell>
          <cell r="B56" t="str">
            <v>Developing Country</v>
          </cell>
        </row>
        <row r="57">
          <cell r="A57" t="str">
            <v>ID</v>
          </cell>
          <cell r="B57" t="str">
            <v>Developing Country</v>
          </cell>
        </row>
        <row r="58">
          <cell r="A58" t="str">
            <v>IR</v>
          </cell>
          <cell r="B58" t="str">
            <v>Developing Country</v>
          </cell>
        </row>
        <row r="59">
          <cell r="A59" t="str">
            <v>IQ</v>
          </cell>
          <cell r="B59" t="str">
            <v>Developing Country</v>
          </cell>
        </row>
        <row r="60">
          <cell r="A60" t="str">
            <v>JM</v>
          </cell>
          <cell r="B60" t="str">
            <v>Developing Country</v>
          </cell>
        </row>
        <row r="61">
          <cell r="A61" t="str">
            <v>JO</v>
          </cell>
          <cell r="B61" t="str">
            <v>Developing Country</v>
          </cell>
        </row>
        <row r="62">
          <cell r="A62" t="str">
            <v>KZ</v>
          </cell>
          <cell r="B62" t="str">
            <v>Developing Country</v>
          </cell>
        </row>
        <row r="63">
          <cell r="A63" t="str">
            <v>KE</v>
          </cell>
          <cell r="B63" t="str">
            <v>Developing Country</v>
          </cell>
        </row>
        <row r="64">
          <cell r="A64" t="str">
            <v>KI</v>
          </cell>
          <cell r="B64" t="str">
            <v>Developing Country</v>
          </cell>
        </row>
        <row r="65">
          <cell r="A65" t="str">
            <v>KP</v>
          </cell>
          <cell r="B65" t="str">
            <v>Developing Country</v>
          </cell>
        </row>
        <row r="66">
          <cell r="A66" t="str">
            <v>XK</v>
          </cell>
          <cell r="B66" t="str">
            <v>Developing Country</v>
          </cell>
        </row>
        <row r="67">
          <cell r="A67" t="str">
            <v>KG</v>
          </cell>
          <cell r="B67" t="str">
            <v>Developing Country</v>
          </cell>
        </row>
        <row r="68">
          <cell r="A68" t="str">
            <v>LA</v>
          </cell>
          <cell r="B68" t="str">
            <v>Developing Country</v>
          </cell>
        </row>
        <row r="69">
          <cell r="A69" t="str">
            <v>LB</v>
          </cell>
          <cell r="B69" t="str">
            <v>Developing Country</v>
          </cell>
        </row>
        <row r="70">
          <cell r="A70" t="str">
            <v>LS</v>
          </cell>
          <cell r="B70" t="str">
            <v>Developing Country</v>
          </cell>
        </row>
        <row r="71">
          <cell r="A71" t="str">
            <v>LR</v>
          </cell>
          <cell r="B71" t="str">
            <v>Developing Country</v>
          </cell>
        </row>
        <row r="72">
          <cell r="A72" t="str">
            <v>LY</v>
          </cell>
          <cell r="B72" t="str">
            <v>Developing Country</v>
          </cell>
        </row>
        <row r="73">
          <cell r="A73" t="str">
            <v>MK</v>
          </cell>
          <cell r="B73" t="str">
            <v>Developing Country</v>
          </cell>
        </row>
        <row r="74">
          <cell r="A74" t="str">
            <v>MG</v>
          </cell>
          <cell r="B74" t="str">
            <v>Developing Country</v>
          </cell>
        </row>
        <row r="75">
          <cell r="A75" t="str">
            <v>MW</v>
          </cell>
          <cell r="B75" t="str">
            <v>Developing Country</v>
          </cell>
        </row>
        <row r="76">
          <cell r="A76" t="str">
            <v>MY</v>
          </cell>
          <cell r="B76" t="str">
            <v>Developing Country</v>
          </cell>
        </row>
        <row r="77">
          <cell r="A77" t="str">
            <v>MV</v>
          </cell>
          <cell r="B77" t="str">
            <v>Developing Country</v>
          </cell>
        </row>
        <row r="78">
          <cell r="A78" t="str">
            <v>ML</v>
          </cell>
          <cell r="B78" t="str">
            <v>Developing Country</v>
          </cell>
        </row>
        <row r="79">
          <cell r="A79" t="str">
            <v>MH</v>
          </cell>
          <cell r="B79" t="str">
            <v>Developing Country</v>
          </cell>
        </row>
        <row r="80">
          <cell r="A80" t="str">
            <v>MR</v>
          </cell>
          <cell r="B80" t="str">
            <v>Developing Country</v>
          </cell>
        </row>
        <row r="81">
          <cell r="A81" t="str">
            <v>MU</v>
          </cell>
          <cell r="B81" t="str">
            <v>Developing Country</v>
          </cell>
        </row>
        <row r="82">
          <cell r="A82" t="str">
            <v>MX</v>
          </cell>
          <cell r="B82" t="str">
            <v>Developing Country</v>
          </cell>
        </row>
        <row r="83">
          <cell r="A83" t="str">
            <v>FM</v>
          </cell>
          <cell r="B83" t="str">
            <v>Developing Country</v>
          </cell>
        </row>
        <row r="84">
          <cell r="A84" t="str">
            <v>MD</v>
          </cell>
          <cell r="B84" t="str">
            <v>Developing Country</v>
          </cell>
        </row>
        <row r="85">
          <cell r="A85" t="str">
            <v>MN</v>
          </cell>
          <cell r="B85" t="str">
            <v>Developing Country</v>
          </cell>
        </row>
        <row r="86">
          <cell r="A86" t="str">
            <v>ME</v>
          </cell>
          <cell r="B86" t="str">
            <v>Developing Country</v>
          </cell>
        </row>
        <row r="87">
          <cell r="A87" t="str">
            <v>MS</v>
          </cell>
          <cell r="B87" t="str">
            <v>Developing Country</v>
          </cell>
        </row>
        <row r="88">
          <cell r="A88" t="str">
            <v>MA</v>
          </cell>
          <cell r="B88" t="str">
            <v>Developing Country</v>
          </cell>
        </row>
        <row r="89">
          <cell r="A89" t="str">
            <v>MZ</v>
          </cell>
          <cell r="B89" t="str">
            <v>Developing Country</v>
          </cell>
        </row>
        <row r="90">
          <cell r="A90" t="str">
            <v>MM</v>
          </cell>
          <cell r="B90" t="str">
            <v>Developing Country</v>
          </cell>
        </row>
        <row r="91">
          <cell r="A91" t="str">
            <v>NA</v>
          </cell>
          <cell r="B91" t="str">
            <v>Developing Country</v>
          </cell>
        </row>
        <row r="92">
          <cell r="A92" t="str">
            <v>NR</v>
          </cell>
          <cell r="B92" t="str">
            <v>Developing Country</v>
          </cell>
        </row>
        <row r="93">
          <cell r="A93" t="str">
            <v>NP</v>
          </cell>
          <cell r="B93" t="str">
            <v>Developing Country</v>
          </cell>
        </row>
        <row r="94">
          <cell r="A94" t="str">
            <v>NI</v>
          </cell>
          <cell r="B94" t="str">
            <v>Developing Country</v>
          </cell>
        </row>
        <row r="95">
          <cell r="A95" t="str">
            <v>NE</v>
          </cell>
          <cell r="B95" t="str">
            <v>Developing Country</v>
          </cell>
        </row>
        <row r="96">
          <cell r="A96" t="str">
            <v>NG</v>
          </cell>
          <cell r="B96" t="str">
            <v>Developing Country</v>
          </cell>
        </row>
        <row r="97">
          <cell r="A97" t="str">
            <v>NU</v>
          </cell>
          <cell r="B97" t="str">
            <v>Developing Country</v>
          </cell>
        </row>
        <row r="98">
          <cell r="A98" t="str">
            <v>PK</v>
          </cell>
          <cell r="B98" t="str">
            <v>Developing Country</v>
          </cell>
        </row>
        <row r="99">
          <cell r="A99" t="str">
            <v>PW</v>
          </cell>
          <cell r="B99" t="str">
            <v>Developing Country</v>
          </cell>
        </row>
        <row r="100">
          <cell r="A100" t="str">
            <v>PA</v>
          </cell>
          <cell r="B100" t="str">
            <v>Developing Country</v>
          </cell>
        </row>
        <row r="101">
          <cell r="A101" t="str">
            <v>PG</v>
          </cell>
          <cell r="B101" t="str">
            <v>Developing Country</v>
          </cell>
        </row>
        <row r="102">
          <cell r="A102" t="str">
            <v>PY</v>
          </cell>
          <cell r="B102" t="str">
            <v>Developing Country</v>
          </cell>
        </row>
        <row r="103">
          <cell r="A103" t="str">
            <v>PE</v>
          </cell>
          <cell r="B103" t="str">
            <v>Developing Country</v>
          </cell>
        </row>
        <row r="104">
          <cell r="A104" t="str">
            <v>PH</v>
          </cell>
          <cell r="B104" t="str">
            <v>Developing Country</v>
          </cell>
        </row>
        <row r="105">
          <cell r="A105" t="str">
            <v>RW</v>
          </cell>
          <cell r="B105" t="str">
            <v>Developing Country</v>
          </cell>
        </row>
        <row r="106">
          <cell r="A106" t="str">
            <v>WS</v>
          </cell>
          <cell r="B106" t="str">
            <v>Developing Country</v>
          </cell>
        </row>
        <row r="107">
          <cell r="A107" t="str">
            <v>ST</v>
          </cell>
          <cell r="B107" t="str">
            <v>Developing Country</v>
          </cell>
        </row>
        <row r="108">
          <cell r="A108" t="str">
            <v>SN</v>
          </cell>
          <cell r="B108" t="str">
            <v>Developing Country</v>
          </cell>
        </row>
        <row r="109">
          <cell r="A109" t="str">
            <v>RS</v>
          </cell>
          <cell r="B109" t="str">
            <v>Developing Country</v>
          </cell>
        </row>
        <row r="110">
          <cell r="A110" t="str">
            <v>SC</v>
          </cell>
          <cell r="B110" t="str">
            <v>Developing Country</v>
          </cell>
        </row>
        <row r="111">
          <cell r="A111" t="str">
            <v>SL</v>
          </cell>
          <cell r="B111" t="str">
            <v>Developing Country</v>
          </cell>
        </row>
        <row r="112">
          <cell r="A112" t="str">
            <v>SB</v>
          </cell>
          <cell r="B112" t="str">
            <v>Developing Country</v>
          </cell>
        </row>
        <row r="113">
          <cell r="A113" t="str">
            <v>SO</v>
          </cell>
          <cell r="B113" t="str">
            <v>Developing Country</v>
          </cell>
        </row>
        <row r="114">
          <cell r="A114" t="str">
            <v>ZA</v>
          </cell>
          <cell r="B114" t="str">
            <v>Developing Country</v>
          </cell>
        </row>
        <row r="115">
          <cell r="A115" t="str">
            <v>SS</v>
          </cell>
          <cell r="B115" t="str">
            <v>Developing Country</v>
          </cell>
        </row>
        <row r="116">
          <cell r="A116" t="str">
            <v>LK</v>
          </cell>
          <cell r="B116" t="str">
            <v>Developing Country</v>
          </cell>
        </row>
        <row r="117">
          <cell r="A117" t="str">
            <v>SH</v>
          </cell>
          <cell r="B117" t="str">
            <v>Developing Country</v>
          </cell>
        </row>
        <row r="118">
          <cell r="A118" t="str">
            <v>LC</v>
          </cell>
          <cell r="B118" t="str">
            <v>Developing Country</v>
          </cell>
        </row>
        <row r="119">
          <cell r="A119" t="str">
            <v>VC</v>
          </cell>
          <cell r="B119" t="str">
            <v>Developing Country</v>
          </cell>
        </row>
        <row r="120">
          <cell r="A120" t="str">
            <v>SD</v>
          </cell>
          <cell r="B120" t="str">
            <v>Developing Country</v>
          </cell>
        </row>
        <row r="121">
          <cell r="A121" t="str">
            <v>SR</v>
          </cell>
          <cell r="B121" t="str">
            <v>Developing Country</v>
          </cell>
        </row>
        <row r="122">
          <cell r="A122" t="str">
            <v>SZ</v>
          </cell>
          <cell r="B122" t="str">
            <v>Developing Country</v>
          </cell>
        </row>
        <row r="123">
          <cell r="A123" t="str">
            <v>SY</v>
          </cell>
          <cell r="B123" t="str">
            <v>Developing Country</v>
          </cell>
        </row>
        <row r="124">
          <cell r="A124" t="str">
            <v>TJ</v>
          </cell>
          <cell r="B124" t="str">
            <v>Developing Country</v>
          </cell>
        </row>
        <row r="125">
          <cell r="A125" t="str">
            <v>TZ</v>
          </cell>
          <cell r="B125" t="str">
            <v>Developing Country</v>
          </cell>
        </row>
        <row r="126">
          <cell r="A126" t="str">
            <v>TH</v>
          </cell>
          <cell r="B126" t="str">
            <v>Developing Country</v>
          </cell>
        </row>
        <row r="127">
          <cell r="A127" t="str">
            <v>TL</v>
          </cell>
          <cell r="B127" t="str">
            <v>Developing Country</v>
          </cell>
        </row>
        <row r="128">
          <cell r="A128" t="str">
            <v>TG</v>
          </cell>
          <cell r="B128" t="str">
            <v>Developing Country</v>
          </cell>
        </row>
        <row r="129">
          <cell r="A129" t="str">
            <v>TK</v>
          </cell>
          <cell r="B129" t="str">
            <v>Developing Country</v>
          </cell>
        </row>
        <row r="130">
          <cell r="A130" t="str">
            <v>TO</v>
          </cell>
          <cell r="B130" t="str">
            <v>Developing Country</v>
          </cell>
        </row>
        <row r="131">
          <cell r="A131" t="str">
            <v>TN</v>
          </cell>
          <cell r="B131" t="str">
            <v>Developing Country</v>
          </cell>
        </row>
        <row r="132">
          <cell r="A132" t="str">
            <v>TR</v>
          </cell>
          <cell r="B132" t="str">
            <v>Developing Country</v>
          </cell>
        </row>
        <row r="133">
          <cell r="A133" t="str">
            <v>TM</v>
          </cell>
          <cell r="B133" t="str">
            <v>Developing Country</v>
          </cell>
        </row>
        <row r="134">
          <cell r="A134" t="str">
            <v>TV</v>
          </cell>
          <cell r="B134" t="str">
            <v>Developing Country</v>
          </cell>
        </row>
        <row r="135">
          <cell r="A135" t="str">
            <v>UG</v>
          </cell>
          <cell r="B135" t="str">
            <v>Developing Country</v>
          </cell>
        </row>
        <row r="136">
          <cell r="A136" t="str">
            <v>UA</v>
          </cell>
          <cell r="B136" t="str">
            <v>Developing Country</v>
          </cell>
        </row>
        <row r="137">
          <cell r="A137" t="str">
            <v>UY</v>
          </cell>
          <cell r="B137" t="str">
            <v>Developing Country</v>
          </cell>
        </row>
        <row r="138">
          <cell r="A138" t="str">
            <v>UZ</v>
          </cell>
          <cell r="B138" t="str">
            <v>Developing Country</v>
          </cell>
        </row>
        <row r="139">
          <cell r="A139" t="str">
            <v>VU</v>
          </cell>
          <cell r="B139" t="str">
            <v>Developing Country</v>
          </cell>
        </row>
        <row r="140">
          <cell r="A140" t="str">
            <v>VE</v>
          </cell>
          <cell r="B140" t="str">
            <v>Developing Country</v>
          </cell>
        </row>
        <row r="141">
          <cell r="A141" t="str">
            <v>VN</v>
          </cell>
          <cell r="B141" t="str">
            <v>Developing Country</v>
          </cell>
        </row>
        <row r="142">
          <cell r="A142" t="str">
            <v>WF</v>
          </cell>
          <cell r="B142" t="str">
            <v>Developing Country</v>
          </cell>
        </row>
        <row r="143">
          <cell r="A143" t="str">
            <v>PS</v>
          </cell>
          <cell r="B143" t="str">
            <v>Developing Country</v>
          </cell>
        </row>
        <row r="144">
          <cell r="A144" t="str">
            <v>YE</v>
          </cell>
          <cell r="B144" t="str">
            <v>Developing Country</v>
          </cell>
        </row>
        <row r="145">
          <cell r="A145" t="str">
            <v>ZM</v>
          </cell>
          <cell r="B145" t="str">
            <v>Developing Country</v>
          </cell>
        </row>
        <row r="146">
          <cell r="A146" t="str">
            <v>ZW</v>
          </cell>
          <cell r="B146" t="str">
            <v>Developing Country</v>
          </cell>
        </row>
      </sheetData>
      <sheetData sheetId="3">
        <row r="1">
          <cell r="A1" t="str">
            <v>AF</v>
          </cell>
          <cell r="B1" t="str">
            <v>South Central Asia</v>
          </cell>
        </row>
        <row r="2">
          <cell r="A2" t="str">
            <v>AL</v>
          </cell>
          <cell r="B2" t="str">
            <v>Europe</v>
          </cell>
        </row>
        <row r="3">
          <cell r="A3" t="str">
            <v>DZ</v>
          </cell>
          <cell r="B3" t="str">
            <v>North of Sahara</v>
          </cell>
        </row>
        <row r="4">
          <cell r="A4" t="str">
            <v>AO</v>
          </cell>
          <cell r="B4" t="str">
            <v>South of Sahara</v>
          </cell>
        </row>
        <row r="5">
          <cell r="A5" t="str">
            <v>AG</v>
          </cell>
          <cell r="B5" t="str">
            <v>North Central America</v>
          </cell>
        </row>
        <row r="6">
          <cell r="A6" t="str">
            <v>AR</v>
          </cell>
          <cell r="B6" t="str">
            <v>South America</v>
          </cell>
        </row>
        <row r="7">
          <cell r="A7" t="str">
            <v>AM</v>
          </cell>
          <cell r="B7" t="str">
            <v>South Central Asia</v>
          </cell>
        </row>
        <row r="8">
          <cell r="A8" t="str">
            <v>AZ</v>
          </cell>
          <cell r="B8" t="str">
            <v>South Central Asia</v>
          </cell>
        </row>
        <row r="9">
          <cell r="A9" t="str">
            <v>BD</v>
          </cell>
          <cell r="B9" t="str">
            <v>South Central Asia</v>
          </cell>
        </row>
        <row r="10">
          <cell r="A10" t="str">
            <v>BY</v>
          </cell>
          <cell r="B10" t="str">
            <v>Europe</v>
          </cell>
        </row>
        <row r="11">
          <cell r="A11" t="str">
            <v>BZ</v>
          </cell>
          <cell r="B11" t="str">
            <v>North Central America</v>
          </cell>
        </row>
        <row r="12">
          <cell r="A12" t="str">
            <v>BJ</v>
          </cell>
          <cell r="B12" t="str">
            <v>South of Sahara</v>
          </cell>
        </row>
        <row r="13">
          <cell r="A13" t="str">
            <v>BT</v>
          </cell>
          <cell r="B13" t="str">
            <v>South Central Asia</v>
          </cell>
        </row>
        <row r="14">
          <cell r="A14" t="str">
            <v>BO</v>
          </cell>
          <cell r="B14" t="str">
            <v>South America</v>
          </cell>
        </row>
        <row r="15">
          <cell r="A15" t="str">
            <v>BA</v>
          </cell>
          <cell r="B15" t="str">
            <v>Europe</v>
          </cell>
        </row>
        <row r="16">
          <cell r="A16" t="str">
            <v>BW</v>
          </cell>
          <cell r="B16" t="str">
            <v>South of Sahara</v>
          </cell>
        </row>
        <row r="17">
          <cell r="A17" t="str">
            <v>BR</v>
          </cell>
          <cell r="B17" t="str">
            <v>South America</v>
          </cell>
        </row>
        <row r="18">
          <cell r="A18" t="str">
            <v>BF</v>
          </cell>
          <cell r="B18" t="str">
            <v>South of Sahara</v>
          </cell>
        </row>
        <row r="19">
          <cell r="A19" t="str">
            <v>BI</v>
          </cell>
          <cell r="B19" t="str">
            <v>South of Sahara</v>
          </cell>
        </row>
        <row r="20">
          <cell r="A20" t="str">
            <v>KH</v>
          </cell>
          <cell r="B20" t="str">
            <v>East Asia</v>
          </cell>
        </row>
        <row r="21">
          <cell r="A21" t="str">
            <v>CM</v>
          </cell>
          <cell r="B21" t="str">
            <v>South of Sahara</v>
          </cell>
        </row>
        <row r="22">
          <cell r="A22" t="str">
            <v>CV</v>
          </cell>
          <cell r="B22" t="str">
            <v>South of Sahara</v>
          </cell>
        </row>
        <row r="23">
          <cell r="A23" t="str">
            <v>CF</v>
          </cell>
          <cell r="B23" t="str">
            <v>South of Sahara</v>
          </cell>
        </row>
        <row r="24">
          <cell r="A24" t="str">
            <v>TD</v>
          </cell>
          <cell r="B24" t="str">
            <v>South of Sahara</v>
          </cell>
        </row>
        <row r="25">
          <cell r="A25" t="str">
            <v>CL</v>
          </cell>
          <cell r="B25" t="str">
            <v>South America</v>
          </cell>
        </row>
        <row r="26">
          <cell r="A26" t="str">
            <v>CN</v>
          </cell>
          <cell r="B26" t="str">
            <v>East Asia</v>
          </cell>
        </row>
        <row r="27">
          <cell r="A27" t="str">
            <v>CO</v>
          </cell>
          <cell r="B27" t="str">
            <v>South America</v>
          </cell>
        </row>
        <row r="28">
          <cell r="A28" t="str">
            <v>KM</v>
          </cell>
          <cell r="B28" t="str">
            <v>South of Sahara</v>
          </cell>
        </row>
        <row r="29">
          <cell r="A29" t="str">
            <v>CD</v>
          </cell>
          <cell r="B29" t="str">
            <v>South of Sahara</v>
          </cell>
        </row>
        <row r="30">
          <cell r="A30" t="str">
            <v>CG</v>
          </cell>
          <cell r="B30" t="str">
            <v>South of Sahara</v>
          </cell>
        </row>
        <row r="31">
          <cell r="A31" t="str">
            <v>CK</v>
          </cell>
          <cell r="B31" t="str">
            <v>Oceania</v>
          </cell>
        </row>
        <row r="32">
          <cell r="A32" t="str">
            <v>CR</v>
          </cell>
          <cell r="B32" t="str">
            <v>North Central America</v>
          </cell>
        </row>
        <row r="33">
          <cell r="A33" t="str">
            <v>CI</v>
          </cell>
          <cell r="B33" t="str">
            <v>South of Sahara</v>
          </cell>
        </row>
        <row r="34">
          <cell r="A34" t="str">
            <v>CU</v>
          </cell>
          <cell r="B34" t="str">
            <v>North Central America</v>
          </cell>
        </row>
        <row r="35">
          <cell r="A35" t="str">
            <v>BQ</v>
          </cell>
          <cell r="B35" t="str">
            <v>North Central America</v>
          </cell>
        </row>
        <row r="36">
          <cell r="A36" t="str">
            <v>DJ</v>
          </cell>
          <cell r="B36" t="str">
            <v>South of Sahara</v>
          </cell>
        </row>
        <row r="37">
          <cell r="A37" t="str">
            <v>DM</v>
          </cell>
          <cell r="B37" t="str">
            <v>North Central America</v>
          </cell>
        </row>
        <row r="38">
          <cell r="A38" t="str">
            <v>DO</v>
          </cell>
          <cell r="B38" t="str">
            <v>North Central America</v>
          </cell>
        </row>
        <row r="39">
          <cell r="A39" t="str">
            <v>EC</v>
          </cell>
          <cell r="B39" t="str">
            <v>South America</v>
          </cell>
        </row>
        <row r="40">
          <cell r="A40" t="str">
            <v>EG</v>
          </cell>
          <cell r="B40" t="str">
            <v>North of Sahara</v>
          </cell>
        </row>
        <row r="41">
          <cell r="A41" t="str">
            <v>SV</v>
          </cell>
          <cell r="B41" t="str">
            <v>North Central America</v>
          </cell>
        </row>
        <row r="42">
          <cell r="A42" t="str">
            <v>GQ</v>
          </cell>
          <cell r="B42" t="str">
            <v>South of Sahara</v>
          </cell>
        </row>
        <row r="43">
          <cell r="A43" t="str">
            <v>ER</v>
          </cell>
          <cell r="B43" t="str">
            <v>South of Sahara</v>
          </cell>
        </row>
        <row r="44">
          <cell r="A44" t="str">
            <v>ET</v>
          </cell>
          <cell r="B44" t="str">
            <v>South of Sahara</v>
          </cell>
        </row>
        <row r="45">
          <cell r="A45" t="str">
            <v>FJ</v>
          </cell>
          <cell r="B45" t="str">
            <v>Oceania</v>
          </cell>
        </row>
        <row r="46">
          <cell r="A46" t="str">
            <v>GA</v>
          </cell>
          <cell r="B46" t="str">
            <v>South of Sahara</v>
          </cell>
        </row>
        <row r="47">
          <cell r="A47" t="str">
            <v>GM</v>
          </cell>
          <cell r="B47" t="str">
            <v>South of Sahara</v>
          </cell>
        </row>
        <row r="48">
          <cell r="A48" t="str">
            <v>GE</v>
          </cell>
          <cell r="B48" t="str">
            <v>South Central Asia</v>
          </cell>
        </row>
        <row r="49">
          <cell r="A49" t="str">
            <v>GH</v>
          </cell>
          <cell r="B49" t="str">
            <v>South of Sahara</v>
          </cell>
        </row>
        <row r="50">
          <cell r="A50" t="str">
            <v>GD</v>
          </cell>
          <cell r="B50" t="str">
            <v>North Central America</v>
          </cell>
        </row>
        <row r="51">
          <cell r="A51" t="str">
            <v>GT</v>
          </cell>
          <cell r="B51" t="str">
            <v>North Central America</v>
          </cell>
        </row>
        <row r="52">
          <cell r="A52" t="str">
            <v>GN</v>
          </cell>
          <cell r="B52" t="str">
            <v>South of Sahara</v>
          </cell>
        </row>
        <row r="53">
          <cell r="A53" t="str">
            <v>GW</v>
          </cell>
          <cell r="B53" t="str">
            <v>South of Sahara</v>
          </cell>
        </row>
        <row r="54">
          <cell r="A54" t="str">
            <v>GY</v>
          </cell>
          <cell r="B54" t="str">
            <v>South America</v>
          </cell>
        </row>
        <row r="55">
          <cell r="A55" t="str">
            <v>HT</v>
          </cell>
          <cell r="B55" t="str">
            <v>North Central America</v>
          </cell>
        </row>
        <row r="56">
          <cell r="A56" t="str">
            <v>HN</v>
          </cell>
          <cell r="B56" t="str">
            <v>North Central America</v>
          </cell>
        </row>
        <row r="57">
          <cell r="A57" t="str">
            <v>IN</v>
          </cell>
          <cell r="B57" t="str">
            <v>South Central Asia</v>
          </cell>
        </row>
        <row r="58">
          <cell r="A58" t="str">
            <v>ID</v>
          </cell>
          <cell r="B58" t="str">
            <v>East Asia</v>
          </cell>
        </row>
        <row r="59">
          <cell r="A59" t="str">
            <v>IR</v>
          </cell>
          <cell r="B59" t="str">
            <v>Middle East</v>
          </cell>
        </row>
        <row r="60">
          <cell r="A60" t="str">
            <v>IQ</v>
          </cell>
          <cell r="B60" t="str">
            <v>Middle East</v>
          </cell>
        </row>
        <row r="61">
          <cell r="A61" t="str">
            <v>JM</v>
          </cell>
          <cell r="B61" t="str">
            <v>North Central America</v>
          </cell>
        </row>
        <row r="62">
          <cell r="A62" t="str">
            <v>JO</v>
          </cell>
          <cell r="B62" t="str">
            <v>Middle East</v>
          </cell>
        </row>
        <row r="63">
          <cell r="A63" t="str">
            <v>KZ</v>
          </cell>
          <cell r="B63" t="str">
            <v>South Central Asia</v>
          </cell>
        </row>
        <row r="64">
          <cell r="A64" t="str">
            <v>KE</v>
          </cell>
          <cell r="B64" t="str">
            <v>South of Sahara</v>
          </cell>
        </row>
        <row r="65">
          <cell r="A65" t="str">
            <v>KI</v>
          </cell>
          <cell r="B65" t="str">
            <v>Oceania</v>
          </cell>
        </row>
        <row r="66">
          <cell r="A66" t="str">
            <v>KP</v>
          </cell>
          <cell r="B66" t="str">
            <v>East Asia</v>
          </cell>
        </row>
        <row r="67">
          <cell r="A67" t="str">
            <v>XK</v>
          </cell>
          <cell r="B67" t="str">
            <v>Europe</v>
          </cell>
        </row>
        <row r="68">
          <cell r="A68" t="str">
            <v>KG</v>
          </cell>
          <cell r="B68" t="str">
            <v>South Central Asia</v>
          </cell>
        </row>
        <row r="69">
          <cell r="A69" t="str">
            <v>LA</v>
          </cell>
          <cell r="B69" t="str">
            <v>East Asia</v>
          </cell>
        </row>
        <row r="70">
          <cell r="A70" t="str">
            <v>LB</v>
          </cell>
          <cell r="B70" t="str">
            <v>Middle East</v>
          </cell>
        </row>
        <row r="71">
          <cell r="A71" t="str">
            <v>LS</v>
          </cell>
          <cell r="B71" t="str">
            <v>South of Sahara</v>
          </cell>
        </row>
        <row r="72">
          <cell r="A72" t="str">
            <v>LR</v>
          </cell>
          <cell r="B72" t="str">
            <v>South of Sahara</v>
          </cell>
        </row>
        <row r="73">
          <cell r="A73" t="str">
            <v>LY</v>
          </cell>
          <cell r="B73" t="str">
            <v>North of Sahara</v>
          </cell>
        </row>
        <row r="74">
          <cell r="A74" t="str">
            <v>MK</v>
          </cell>
          <cell r="B74" t="str">
            <v>Europe</v>
          </cell>
        </row>
        <row r="75">
          <cell r="A75" t="str">
            <v>MG</v>
          </cell>
          <cell r="B75" t="str">
            <v>South of Sahara</v>
          </cell>
        </row>
        <row r="76">
          <cell r="A76" t="str">
            <v>MW</v>
          </cell>
          <cell r="B76" t="str">
            <v>South of Sahara</v>
          </cell>
        </row>
        <row r="77">
          <cell r="A77" t="str">
            <v>MY</v>
          </cell>
          <cell r="B77" t="str">
            <v>East Asia</v>
          </cell>
        </row>
        <row r="78">
          <cell r="A78" t="str">
            <v>MV</v>
          </cell>
          <cell r="B78" t="str">
            <v>South Central Asia</v>
          </cell>
        </row>
        <row r="79">
          <cell r="A79" t="str">
            <v>ML</v>
          </cell>
          <cell r="B79" t="str">
            <v>South of Sahara</v>
          </cell>
        </row>
        <row r="80">
          <cell r="A80" t="str">
            <v>MH</v>
          </cell>
          <cell r="B80" t="str">
            <v>Oceania</v>
          </cell>
        </row>
        <row r="81">
          <cell r="A81" t="str">
            <v>MR</v>
          </cell>
          <cell r="B81" t="str">
            <v>South of Sahara</v>
          </cell>
        </row>
        <row r="82">
          <cell r="A82" t="str">
            <v>MU</v>
          </cell>
          <cell r="B82" t="str">
            <v>South of Sahara</v>
          </cell>
        </row>
        <row r="83">
          <cell r="A83" t="str">
            <v>MX</v>
          </cell>
          <cell r="B83" t="str">
            <v>North Central America</v>
          </cell>
        </row>
        <row r="84">
          <cell r="A84" t="str">
            <v>FM</v>
          </cell>
          <cell r="B84" t="str">
            <v>Oceania</v>
          </cell>
        </row>
        <row r="85">
          <cell r="A85" t="str">
            <v>MD</v>
          </cell>
          <cell r="B85" t="str">
            <v>Europe</v>
          </cell>
        </row>
        <row r="86">
          <cell r="A86" t="str">
            <v>MN</v>
          </cell>
          <cell r="B86" t="str">
            <v>East Asia</v>
          </cell>
        </row>
        <row r="87">
          <cell r="A87" t="str">
            <v>ME</v>
          </cell>
          <cell r="B87" t="str">
            <v>Europe</v>
          </cell>
        </row>
        <row r="88">
          <cell r="A88" t="str">
            <v>MS</v>
          </cell>
          <cell r="B88" t="str">
            <v>North Central America</v>
          </cell>
        </row>
        <row r="89">
          <cell r="A89" t="str">
            <v>MA</v>
          </cell>
          <cell r="B89" t="str">
            <v>North of Sahara</v>
          </cell>
        </row>
        <row r="90">
          <cell r="A90" t="str">
            <v>MZ</v>
          </cell>
          <cell r="B90" t="str">
            <v>South of Sahara</v>
          </cell>
        </row>
        <row r="91">
          <cell r="A91" t="str">
            <v>MM</v>
          </cell>
          <cell r="B91" t="str">
            <v>South Central Asia</v>
          </cell>
        </row>
        <row r="92">
          <cell r="A92" t="str">
            <v>NA</v>
          </cell>
          <cell r="B92" t="str">
            <v>South of Sahara</v>
          </cell>
        </row>
        <row r="93">
          <cell r="A93" t="str">
            <v>NR</v>
          </cell>
          <cell r="B93" t="str">
            <v>Oceania</v>
          </cell>
        </row>
        <row r="94">
          <cell r="A94" t="str">
            <v>NP</v>
          </cell>
          <cell r="B94" t="str">
            <v>South Central Asia</v>
          </cell>
        </row>
        <row r="95">
          <cell r="A95" t="str">
            <v>NI</v>
          </cell>
          <cell r="B95" t="str">
            <v>North Central America</v>
          </cell>
        </row>
        <row r="96">
          <cell r="A96" t="str">
            <v>NE</v>
          </cell>
          <cell r="B96" t="str">
            <v>South of Sahara</v>
          </cell>
        </row>
        <row r="97">
          <cell r="A97" t="str">
            <v>NG</v>
          </cell>
          <cell r="B97" t="str">
            <v>South of Sahara</v>
          </cell>
        </row>
        <row r="98">
          <cell r="A98" t="str">
            <v>NU</v>
          </cell>
          <cell r="B98" t="str">
            <v>Oceania</v>
          </cell>
        </row>
        <row r="99">
          <cell r="A99" t="str">
            <v>PK</v>
          </cell>
          <cell r="B99" t="str">
            <v>South Central Asia</v>
          </cell>
        </row>
        <row r="100">
          <cell r="A100" t="str">
            <v>PW</v>
          </cell>
          <cell r="B100" t="str">
            <v>Oceania</v>
          </cell>
        </row>
        <row r="101">
          <cell r="A101" t="str">
            <v>PA</v>
          </cell>
          <cell r="B101" t="str">
            <v>North Central America</v>
          </cell>
        </row>
        <row r="102">
          <cell r="A102" t="str">
            <v>PG</v>
          </cell>
          <cell r="B102" t="str">
            <v>Oceania</v>
          </cell>
        </row>
        <row r="103">
          <cell r="A103" t="str">
            <v>PY</v>
          </cell>
          <cell r="B103" t="str">
            <v>South America</v>
          </cell>
        </row>
        <row r="104">
          <cell r="A104" t="str">
            <v>PE</v>
          </cell>
          <cell r="B104" t="str">
            <v>South America</v>
          </cell>
        </row>
        <row r="105">
          <cell r="A105" t="str">
            <v>PH</v>
          </cell>
          <cell r="B105" t="str">
            <v>East Asia</v>
          </cell>
        </row>
        <row r="106">
          <cell r="A106" t="str">
            <v>RW</v>
          </cell>
          <cell r="B106" t="str">
            <v>South of Sahara</v>
          </cell>
        </row>
        <row r="107">
          <cell r="A107" t="str">
            <v>WS</v>
          </cell>
          <cell r="B107" t="str">
            <v>Oceania</v>
          </cell>
        </row>
        <row r="108">
          <cell r="A108" t="str">
            <v>ST</v>
          </cell>
          <cell r="B108" t="str">
            <v>South of Sahara</v>
          </cell>
        </row>
        <row r="109">
          <cell r="A109" t="str">
            <v>SN</v>
          </cell>
          <cell r="B109" t="str">
            <v>South of Sahara</v>
          </cell>
        </row>
        <row r="110">
          <cell r="A110" t="str">
            <v>RS</v>
          </cell>
          <cell r="B110" t="str">
            <v>Europe</v>
          </cell>
        </row>
        <row r="111">
          <cell r="A111" t="str">
            <v>SC</v>
          </cell>
          <cell r="B111" t="str">
            <v>South of Sahara</v>
          </cell>
        </row>
        <row r="112">
          <cell r="A112" t="str">
            <v>SL</v>
          </cell>
          <cell r="B112" t="str">
            <v>South of Sahara</v>
          </cell>
        </row>
        <row r="113">
          <cell r="A113" t="str">
            <v>SB</v>
          </cell>
          <cell r="B113" t="str">
            <v>Oceania</v>
          </cell>
        </row>
        <row r="114">
          <cell r="A114" t="str">
            <v>SO</v>
          </cell>
          <cell r="B114" t="str">
            <v>South of Sahara</v>
          </cell>
        </row>
        <row r="115">
          <cell r="A115" t="str">
            <v>ZA</v>
          </cell>
          <cell r="B115" t="str">
            <v>South of Sahara</v>
          </cell>
        </row>
        <row r="116">
          <cell r="A116" t="str">
            <v>SS</v>
          </cell>
          <cell r="B116" t="str">
            <v>South of Sahara</v>
          </cell>
        </row>
        <row r="117">
          <cell r="A117" t="str">
            <v>LK</v>
          </cell>
          <cell r="B117" t="str">
            <v>South Central Asia</v>
          </cell>
        </row>
        <row r="118">
          <cell r="A118" t="str">
            <v>SH</v>
          </cell>
          <cell r="B118" t="str">
            <v>South of Sahara</v>
          </cell>
        </row>
        <row r="119">
          <cell r="A119" t="str">
            <v>LC</v>
          </cell>
          <cell r="B119" t="str">
            <v>North Central America</v>
          </cell>
        </row>
        <row r="120">
          <cell r="A120" t="str">
            <v>VC</v>
          </cell>
          <cell r="B120" t="str">
            <v>North Central America</v>
          </cell>
        </row>
        <row r="121">
          <cell r="A121" t="str">
            <v>SD</v>
          </cell>
          <cell r="B121" t="str">
            <v>South of Sahara</v>
          </cell>
        </row>
        <row r="122">
          <cell r="A122" t="str">
            <v>SR</v>
          </cell>
          <cell r="B122" t="str">
            <v>South America</v>
          </cell>
        </row>
        <row r="123">
          <cell r="A123" t="str">
            <v>SZ</v>
          </cell>
          <cell r="B123" t="str">
            <v>South of Sahara</v>
          </cell>
        </row>
        <row r="124">
          <cell r="A124" t="str">
            <v>SY</v>
          </cell>
          <cell r="B124" t="str">
            <v>Middle East</v>
          </cell>
        </row>
        <row r="125">
          <cell r="A125" t="str">
            <v>TJ</v>
          </cell>
          <cell r="B125" t="str">
            <v>South Central Asia</v>
          </cell>
        </row>
        <row r="126">
          <cell r="A126" t="str">
            <v>TZ</v>
          </cell>
          <cell r="B126" t="str">
            <v>South of Sahara</v>
          </cell>
        </row>
        <row r="127">
          <cell r="A127" t="str">
            <v>TH</v>
          </cell>
          <cell r="B127" t="str">
            <v>East Asia</v>
          </cell>
        </row>
        <row r="128">
          <cell r="A128" t="str">
            <v>TL</v>
          </cell>
          <cell r="B128" t="str">
            <v>East Asia</v>
          </cell>
        </row>
        <row r="129">
          <cell r="A129" t="str">
            <v>TG</v>
          </cell>
          <cell r="B129" t="str">
            <v>South of Sahara</v>
          </cell>
        </row>
        <row r="130">
          <cell r="A130" t="str">
            <v>TK</v>
          </cell>
          <cell r="B130" t="str">
            <v>Oceania</v>
          </cell>
        </row>
        <row r="131">
          <cell r="A131" t="str">
            <v>TO</v>
          </cell>
          <cell r="B131" t="str">
            <v>Oceania</v>
          </cell>
        </row>
        <row r="132">
          <cell r="A132" t="str">
            <v>TN</v>
          </cell>
          <cell r="B132" t="str">
            <v>North of Sahara</v>
          </cell>
        </row>
        <row r="133">
          <cell r="A133" t="str">
            <v>TR</v>
          </cell>
          <cell r="B133" t="str">
            <v>Europe</v>
          </cell>
        </row>
        <row r="134">
          <cell r="A134" t="str">
            <v>TM</v>
          </cell>
          <cell r="B134" t="str">
            <v>South Central Asia</v>
          </cell>
        </row>
        <row r="135">
          <cell r="A135" t="str">
            <v>TV</v>
          </cell>
          <cell r="B135" t="str">
            <v>Oceania</v>
          </cell>
        </row>
        <row r="136">
          <cell r="A136" t="str">
            <v>UG</v>
          </cell>
          <cell r="B136" t="str">
            <v>South of Sahara</v>
          </cell>
        </row>
        <row r="137">
          <cell r="A137" t="str">
            <v>UA</v>
          </cell>
          <cell r="B137" t="str">
            <v>Europe</v>
          </cell>
        </row>
        <row r="138">
          <cell r="A138" t="str">
            <v>UY</v>
          </cell>
          <cell r="B138" t="str">
            <v>South America</v>
          </cell>
        </row>
        <row r="139">
          <cell r="A139" t="str">
            <v>UZ</v>
          </cell>
          <cell r="B139" t="str">
            <v>South Central Asia</v>
          </cell>
        </row>
        <row r="140">
          <cell r="A140" t="str">
            <v>VU</v>
          </cell>
          <cell r="B140" t="str">
            <v>Oceania</v>
          </cell>
        </row>
        <row r="141">
          <cell r="A141" t="str">
            <v>VE</v>
          </cell>
          <cell r="B141" t="str">
            <v>South America</v>
          </cell>
        </row>
        <row r="142">
          <cell r="A142" t="str">
            <v>VN</v>
          </cell>
          <cell r="B142" t="str">
            <v>East Asia</v>
          </cell>
        </row>
        <row r="143">
          <cell r="A143" t="str">
            <v>WF</v>
          </cell>
          <cell r="B143" t="str">
            <v>Oceania</v>
          </cell>
        </row>
        <row r="144">
          <cell r="A144" t="str">
            <v>PS</v>
          </cell>
          <cell r="B144" t="str">
            <v>Middle East</v>
          </cell>
        </row>
        <row r="145">
          <cell r="A145" t="str">
            <v>YE</v>
          </cell>
          <cell r="B145" t="str">
            <v>Middle East</v>
          </cell>
        </row>
        <row r="146">
          <cell r="A146" t="str">
            <v>ZM</v>
          </cell>
          <cell r="B146" t="str">
            <v>South of Sahara</v>
          </cell>
        </row>
        <row r="147">
          <cell r="A147" t="str">
            <v>ZW</v>
          </cell>
          <cell r="B147" t="str">
            <v>South of Sahara</v>
          </cell>
        </row>
        <row r="148">
          <cell r="A148" t="str">
            <v>AI</v>
          </cell>
          <cell r="B148" t="str">
            <v>North Central America</v>
          </cell>
        </row>
        <row r="149">
          <cell r="A149" t="str">
            <v>BH</v>
          </cell>
          <cell r="B149" t="str">
            <v>Middle East</v>
          </cell>
        </row>
        <row r="150">
          <cell r="A150" t="str">
            <v>BB</v>
          </cell>
          <cell r="B150" t="str">
            <v>North Central America</v>
          </cell>
        </row>
        <row r="151">
          <cell r="A151" t="str">
            <v>YT</v>
          </cell>
          <cell r="B151" t="str">
            <v>South of Sahara</v>
          </cell>
        </row>
        <row r="152">
          <cell r="A152" t="str">
            <v>OM</v>
          </cell>
          <cell r="B152" t="str">
            <v>Middle East</v>
          </cell>
        </row>
        <row r="153">
          <cell r="A153" t="str">
            <v>KN</v>
          </cell>
          <cell r="B153" t="str">
            <v>North Central America</v>
          </cell>
        </row>
        <row r="154">
          <cell r="A154" t="str">
            <v>TT</v>
          </cell>
          <cell r="B154" t="str">
            <v>North Central America</v>
          </cell>
        </row>
        <row r="155">
          <cell r="A155" t="str">
            <v>TC</v>
          </cell>
          <cell r="B155" t="str">
            <v>North Central America</v>
          </cell>
        </row>
        <row r="156">
          <cell r="A156" t="str">
            <v>AS</v>
          </cell>
          <cell r="B156" t="str">
            <v>Oceania</v>
          </cell>
        </row>
        <row r="157">
          <cell r="A157" t="str">
            <v>AD</v>
          </cell>
          <cell r="B157" t="str">
            <v>Europe</v>
          </cell>
        </row>
        <row r="158">
          <cell r="A158" t="str">
            <v>AW</v>
          </cell>
          <cell r="B158" t="str">
            <v>North Central America</v>
          </cell>
        </row>
        <row r="159">
          <cell r="A159" t="str">
            <v>AU</v>
          </cell>
          <cell r="B159" t="str">
            <v>Oceania</v>
          </cell>
        </row>
        <row r="160">
          <cell r="A160" t="str">
            <v>AT</v>
          </cell>
          <cell r="B160" t="str">
            <v>Europe</v>
          </cell>
        </row>
        <row r="161">
          <cell r="A161" t="str">
            <v>BS</v>
          </cell>
          <cell r="B161" t="str">
            <v>North Central America</v>
          </cell>
        </row>
        <row r="162">
          <cell r="A162" t="str">
            <v>BE</v>
          </cell>
          <cell r="B162" t="str">
            <v>Europe</v>
          </cell>
        </row>
        <row r="163">
          <cell r="A163" t="str">
            <v>BM</v>
          </cell>
          <cell r="B163" t="str">
            <v>North Central America</v>
          </cell>
        </row>
        <row r="164">
          <cell r="A164" t="str">
            <v>VG</v>
          </cell>
          <cell r="B164" t="str">
            <v>North Central America</v>
          </cell>
        </row>
        <row r="165">
          <cell r="A165" t="str">
            <v>BN</v>
          </cell>
          <cell r="B165" t="str">
            <v>East Asia</v>
          </cell>
        </row>
        <row r="166">
          <cell r="A166" t="str">
            <v>BG</v>
          </cell>
          <cell r="B166" t="str">
            <v>Europe</v>
          </cell>
        </row>
        <row r="167">
          <cell r="A167" t="str">
            <v>CA</v>
          </cell>
          <cell r="B167" t="str">
            <v>North Central America</v>
          </cell>
        </row>
        <row r="168">
          <cell r="A168" t="str">
            <v>KY</v>
          </cell>
          <cell r="B168" t="str">
            <v>North Central America</v>
          </cell>
        </row>
        <row r="169">
          <cell r="A169" t="str">
            <v>HR</v>
          </cell>
          <cell r="B169" t="str">
            <v>Europe</v>
          </cell>
        </row>
        <row r="170">
          <cell r="A170" t="str">
            <v>CW</v>
          </cell>
          <cell r="B170" t="str">
            <v>North Central America</v>
          </cell>
        </row>
        <row r="171">
          <cell r="A171" t="str">
            <v>CY</v>
          </cell>
          <cell r="B171" t="str">
            <v>Europe</v>
          </cell>
        </row>
        <row r="172">
          <cell r="A172" t="str">
            <v>CZ</v>
          </cell>
          <cell r="B172" t="str">
            <v>Europe</v>
          </cell>
        </row>
        <row r="173">
          <cell r="A173" t="str">
            <v>DK</v>
          </cell>
          <cell r="B173" t="str">
            <v>Europe</v>
          </cell>
        </row>
        <row r="174">
          <cell r="A174" t="str">
            <v>EE</v>
          </cell>
          <cell r="B174" t="str">
            <v>Europe</v>
          </cell>
        </row>
        <row r="175">
          <cell r="A175" t="str">
            <v>FO</v>
          </cell>
          <cell r="B175" t="str">
            <v>Europe</v>
          </cell>
        </row>
        <row r="176">
          <cell r="A176" t="str">
            <v>FI</v>
          </cell>
          <cell r="B176" t="str">
            <v>Europe</v>
          </cell>
        </row>
        <row r="177">
          <cell r="A177" t="str">
            <v>FR</v>
          </cell>
          <cell r="B177" t="str">
            <v>Europe</v>
          </cell>
        </row>
        <row r="178">
          <cell r="A178" t="str">
            <v>PF</v>
          </cell>
          <cell r="B178" t="str">
            <v>Oceania</v>
          </cell>
        </row>
        <row r="179">
          <cell r="A179" t="str">
            <v>DE</v>
          </cell>
          <cell r="B179" t="str">
            <v>Europe</v>
          </cell>
        </row>
        <row r="180">
          <cell r="A180" t="str">
            <v>GI</v>
          </cell>
          <cell r="B180" t="str">
            <v>Europe</v>
          </cell>
        </row>
        <row r="181">
          <cell r="A181" t="str">
            <v>GR</v>
          </cell>
          <cell r="B181" t="str">
            <v>Europe</v>
          </cell>
        </row>
        <row r="182">
          <cell r="A182" t="str">
            <v>GL</v>
          </cell>
          <cell r="B182" t="str">
            <v>North Central America</v>
          </cell>
        </row>
        <row r="183">
          <cell r="A183" t="str">
            <v>GU</v>
          </cell>
          <cell r="B183" t="str">
            <v>Oceania</v>
          </cell>
        </row>
        <row r="184">
          <cell r="A184" t="str">
            <v>HK</v>
          </cell>
          <cell r="B184" t="str">
            <v>East Asia</v>
          </cell>
        </row>
        <row r="185">
          <cell r="A185" t="str">
            <v>HU</v>
          </cell>
          <cell r="B185" t="str">
            <v>Europe</v>
          </cell>
        </row>
        <row r="186">
          <cell r="A186" t="str">
            <v>IS</v>
          </cell>
          <cell r="B186" t="str">
            <v>Europe</v>
          </cell>
        </row>
        <row r="187">
          <cell r="A187" t="str">
            <v>IE</v>
          </cell>
          <cell r="B187" t="str">
            <v>Europe</v>
          </cell>
        </row>
        <row r="188">
          <cell r="A188" t="str">
            <v>IM</v>
          </cell>
          <cell r="B188" t="str">
            <v>Europe</v>
          </cell>
        </row>
        <row r="189">
          <cell r="A189" t="str">
            <v>IL</v>
          </cell>
          <cell r="B189" t="str">
            <v>Middle East</v>
          </cell>
        </row>
        <row r="190">
          <cell r="A190" t="str">
            <v>IT</v>
          </cell>
          <cell r="B190" t="str">
            <v>Europe</v>
          </cell>
        </row>
        <row r="191">
          <cell r="A191" t="str">
            <v>JP</v>
          </cell>
          <cell r="B191" t="str">
            <v>East Asia</v>
          </cell>
        </row>
        <row r="192">
          <cell r="A192" t="str">
            <v>KR</v>
          </cell>
          <cell r="B192" t="str">
            <v>East Asia</v>
          </cell>
        </row>
        <row r="193">
          <cell r="A193" t="str">
            <v>KW</v>
          </cell>
          <cell r="B193" t="str">
            <v>Middle East</v>
          </cell>
        </row>
        <row r="194">
          <cell r="A194" t="str">
            <v>LV</v>
          </cell>
          <cell r="B194" t="str">
            <v>Europe</v>
          </cell>
        </row>
        <row r="195">
          <cell r="A195" t="str">
            <v>LI</v>
          </cell>
          <cell r="B195" t="str">
            <v>Europe</v>
          </cell>
        </row>
        <row r="196">
          <cell r="A196" t="str">
            <v>LT</v>
          </cell>
          <cell r="B196" t="str">
            <v>Europe</v>
          </cell>
        </row>
        <row r="197">
          <cell r="A197" t="str">
            <v>LU</v>
          </cell>
          <cell r="B197" t="str">
            <v>Europe</v>
          </cell>
        </row>
        <row r="198">
          <cell r="A198" t="str">
            <v>MO</v>
          </cell>
          <cell r="B198" t="str">
            <v>East Asia</v>
          </cell>
        </row>
        <row r="199">
          <cell r="A199" t="str">
            <v>MT</v>
          </cell>
          <cell r="B199" t="str">
            <v>Europe</v>
          </cell>
        </row>
        <row r="200">
          <cell r="A200" t="str">
            <v>MC</v>
          </cell>
          <cell r="B200" t="str">
            <v>Europe</v>
          </cell>
        </row>
        <row r="201">
          <cell r="A201" t="str">
            <v>NL</v>
          </cell>
          <cell r="B201" t="str">
            <v>Europe</v>
          </cell>
        </row>
        <row r="202">
          <cell r="A202" t="str">
            <v>NC</v>
          </cell>
          <cell r="B202" t="str">
            <v>Oceania</v>
          </cell>
        </row>
        <row r="203">
          <cell r="A203" t="str">
            <v>NZ</v>
          </cell>
          <cell r="B203" t="str">
            <v>Oceania</v>
          </cell>
        </row>
        <row r="204">
          <cell r="A204" t="str">
            <v>MP</v>
          </cell>
          <cell r="B204" t="str">
            <v>Oceania</v>
          </cell>
        </row>
        <row r="205">
          <cell r="A205" t="str">
            <v>NO</v>
          </cell>
          <cell r="B205" t="str">
            <v>Europe</v>
          </cell>
        </row>
        <row r="206">
          <cell r="A206" t="str">
            <v>PL</v>
          </cell>
          <cell r="B206" t="str">
            <v>Europe</v>
          </cell>
        </row>
        <row r="207">
          <cell r="A207" t="str">
            <v>PT</v>
          </cell>
          <cell r="B207" t="str">
            <v>Europe</v>
          </cell>
        </row>
        <row r="208">
          <cell r="A208" t="str">
            <v>PR</v>
          </cell>
          <cell r="B208" t="str">
            <v>North Central America</v>
          </cell>
        </row>
        <row r="209">
          <cell r="A209" t="str">
            <v>QA</v>
          </cell>
          <cell r="B209" t="str">
            <v>Middle East</v>
          </cell>
        </row>
        <row r="210">
          <cell r="A210" t="str">
            <v>RO</v>
          </cell>
          <cell r="B210" t="str">
            <v>Europe</v>
          </cell>
        </row>
        <row r="211">
          <cell r="A211" t="str">
            <v>RU</v>
          </cell>
          <cell r="B211" t="str">
            <v>Europe</v>
          </cell>
        </row>
        <row r="212">
          <cell r="A212" t="str">
            <v>SM</v>
          </cell>
          <cell r="B212" t="str">
            <v>Europe</v>
          </cell>
        </row>
        <row r="213">
          <cell r="A213" t="str">
            <v>SA</v>
          </cell>
          <cell r="B213" t="str">
            <v>Middle East</v>
          </cell>
        </row>
        <row r="214">
          <cell r="A214" t="str">
            <v>SG</v>
          </cell>
          <cell r="B214" t="str">
            <v>East Asia</v>
          </cell>
        </row>
        <row r="215">
          <cell r="A215" t="str">
            <v>SX</v>
          </cell>
          <cell r="B215" t="str">
            <v>North Central America</v>
          </cell>
        </row>
        <row r="216">
          <cell r="A216" t="str">
            <v>SK</v>
          </cell>
          <cell r="B216" t="str">
            <v>Europe</v>
          </cell>
        </row>
        <row r="217">
          <cell r="A217" t="str">
            <v>SI</v>
          </cell>
          <cell r="B217" t="str">
            <v>Europe</v>
          </cell>
        </row>
        <row r="218">
          <cell r="A218" t="str">
            <v>ES</v>
          </cell>
          <cell r="B218" t="str">
            <v>Europe</v>
          </cell>
        </row>
        <row r="219">
          <cell r="A219" t="str">
            <v>MF</v>
          </cell>
          <cell r="B219" t="str">
            <v>North Central America</v>
          </cell>
        </row>
        <row r="220">
          <cell r="A220" t="str">
            <v>SE</v>
          </cell>
          <cell r="B220" t="str">
            <v>Europe</v>
          </cell>
        </row>
        <row r="221">
          <cell r="A221" t="str">
            <v>CH</v>
          </cell>
          <cell r="B221" t="str">
            <v>Europe</v>
          </cell>
        </row>
        <row r="222">
          <cell r="A222" t="str">
            <v>AE</v>
          </cell>
          <cell r="B222" t="str">
            <v>Middle East</v>
          </cell>
        </row>
        <row r="223">
          <cell r="A223" t="str">
            <v>GB</v>
          </cell>
          <cell r="B223" t="str">
            <v>Europe</v>
          </cell>
        </row>
        <row r="224">
          <cell r="A224" t="str">
            <v>US</v>
          </cell>
          <cell r="B224" t="str">
            <v>North Central America</v>
          </cell>
        </row>
        <row r="225">
          <cell r="A225" t="str">
            <v>VI</v>
          </cell>
          <cell r="B225" t="str">
            <v>North Central America</v>
          </cell>
        </row>
      </sheetData>
      <sheetData sheetId="4">
        <row r="2">
          <cell r="A2" t="str">
            <v>AF</v>
          </cell>
          <cell r="B2" t="str">
            <v>Low income</v>
          </cell>
          <cell r="C2" t="str">
            <v>LIC</v>
          </cell>
        </row>
        <row r="3">
          <cell r="A3" t="str">
            <v>AL</v>
          </cell>
          <cell r="B3" t="str">
            <v>Upper middle income</v>
          </cell>
          <cell r="C3" t="str">
            <v>UMIC</v>
          </cell>
        </row>
        <row r="4">
          <cell r="A4" t="str">
            <v>DZ</v>
          </cell>
          <cell r="B4" t="str">
            <v>Upper middle income</v>
          </cell>
          <cell r="C4" t="str">
            <v>UMIC</v>
          </cell>
        </row>
        <row r="5">
          <cell r="A5" t="str">
            <v>AS</v>
          </cell>
          <cell r="B5" t="str">
            <v>Upper middle income</v>
          </cell>
          <cell r="C5" t="str">
            <v>UMIC</v>
          </cell>
        </row>
        <row r="6">
          <cell r="A6" t="str">
            <v>AD</v>
          </cell>
          <cell r="B6" t="str">
            <v>High income</v>
          </cell>
          <cell r="C6" t="str">
            <v>HIC</v>
          </cell>
        </row>
        <row r="7">
          <cell r="A7" t="str">
            <v>AO</v>
          </cell>
          <cell r="B7" t="str">
            <v>Lower middle income</v>
          </cell>
          <cell r="C7" t="str">
            <v>LMIC</v>
          </cell>
        </row>
        <row r="8">
          <cell r="A8" t="str">
            <v>AG</v>
          </cell>
          <cell r="B8" t="str">
            <v>High income</v>
          </cell>
          <cell r="C8" t="str">
            <v>HIC</v>
          </cell>
        </row>
        <row r="9">
          <cell r="A9" t="str">
            <v>AR</v>
          </cell>
          <cell r="B9" t="str">
            <v>Upper middle income</v>
          </cell>
          <cell r="C9" t="str">
            <v>UMIC</v>
          </cell>
        </row>
        <row r="10">
          <cell r="A10" t="str">
            <v>AM</v>
          </cell>
          <cell r="B10" t="str">
            <v>Lower middle income</v>
          </cell>
          <cell r="C10" t="str">
            <v>LMIC</v>
          </cell>
        </row>
        <row r="11">
          <cell r="A11" t="str">
            <v>AW</v>
          </cell>
          <cell r="B11" t="str">
            <v>High income</v>
          </cell>
          <cell r="C11" t="str">
            <v>HIC</v>
          </cell>
        </row>
        <row r="12">
          <cell r="A12" t="str">
            <v>AU</v>
          </cell>
          <cell r="B12" t="str">
            <v>High income</v>
          </cell>
          <cell r="C12" t="str">
            <v>HIC</v>
          </cell>
        </row>
        <row r="13">
          <cell r="A13" t="str">
            <v>AT</v>
          </cell>
          <cell r="B13" t="str">
            <v>High income</v>
          </cell>
          <cell r="C13" t="str">
            <v>HIC</v>
          </cell>
        </row>
        <row r="14">
          <cell r="A14" t="str">
            <v>AZ</v>
          </cell>
          <cell r="B14" t="str">
            <v>Upper middle income</v>
          </cell>
          <cell r="C14" t="str">
            <v>UMIC</v>
          </cell>
        </row>
        <row r="15">
          <cell r="A15" t="str">
            <v>BS</v>
          </cell>
          <cell r="B15" t="str">
            <v>High income</v>
          </cell>
          <cell r="C15" t="str">
            <v>HIC</v>
          </cell>
        </row>
        <row r="16">
          <cell r="A16" t="str">
            <v>BH</v>
          </cell>
          <cell r="B16" t="str">
            <v>High income</v>
          </cell>
          <cell r="C16" t="str">
            <v>HIC</v>
          </cell>
        </row>
        <row r="17">
          <cell r="A17" t="str">
            <v>BD</v>
          </cell>
          <cell r="B17" t="str">
            <v>Lower middle income</v>
          </cell>
          <cell r="C17" t="str">
            <v>LMIC</v>
          </cell>
        </row>
        <row r="18">
          <cell r="A18" t="str">
            <v>BB</v>
          </cell>
          <cell r="B18" t="str">
            <v>High income</v>
          </cell>
          <cell r="C18" t="str">
            <v>HIC</v>
          </cell>
        </row>
        <row r="19">
          <cell r="A19" t="str">
            <v>BY</v>
          </cell>
          <cell r="B19" t="str">
            <v>Upper middle income</v>
          </cell>
          <cell r="C19" t="str">
            <v>UMIC</v>
          </cell>
        </row>
        <row r="20">
          <cell r="A20" t="str">
            <v>BE</v>
          </cell>
          <cell r="B20" t="str">
            <v>High income</v>
          </cell>
          <cell r="C20" t="str">
            <v>HIC</v>
          </cell>
        </row>
        <row r="21">
          <cell r="A21" t="str">
            <v>BZ</v>
          </cell>
          <cell r="B21" t="str">
            <v>Upper middle income</v>
          </cell>
          <cell r="C21" t="str">
            <v>UMIC</v>
          </cell>
        </row>
        <row r="22">
          <cell r="A22" t="str">
            <v>BJ</v>
          </cell>
          <cell r="B22" t="str">
            <v>Low income</v>
          </cell>
          <cell r="C22" t="str">
            <v>LIC</v>
          </cell>
        </row>
        <row r="23">
          <cell r="A23" t="str">
            <v>BM</v>
          </cell>
          <cell r="B23" t="str">
            <v>High income</v>
          </cell>
          <cell r="C23" t="str">
            <v>HIC</v>
          </cell>
        </row>
        <row r="24">
          <cell r="A24" t="str">
            <v>BT</v>
          </cell>
          <cell r="B24" t="str">
            <v>Lower middle income</v>
          </cell>
          <cell r="C24" t="str">
            <v>LMIC</v>
          </cell>
        </row>
        <row r="25">
          <cell r="A25" t="str">
            <v>BO</v>
          </cell>
          <cell r="B25" t="str">
            <v>Lower middle income</v>
          </cell>
          <cell r="C25" t="str">
            <v>LMIC</v>
          </cell>
        </row>
        <row r="26">
          <cell r="A26" t="str">
            <v>BA</v>
          </cell>
          <cell r="B26" t="str">
            <v>Upper middle income</v>
          </cell>
          <cell r="C26" t="str">
            <v>UMIC</v>
          </cell>
        </row>
        <row r="27">
          <cell r="A27" t="str">
            <v>BW</v>
          </cell>
          <cell r="B27" t="str">
            <v>Upper middle income</v>
          </cell>
          <cell r="C27" t="str">
            <v>UMIC</v>
          </cell>
        </row>
        <row r="28">
          <cell r="A28" t="str">
            <v>BR</v>
          </cell>
          <cell r="B28" t="str">
            <v>Upper middle income</v>
          </cell>
          <cell r="C28" t="str">
            <v>UMIC</v>
          </cell>
        </row>
        <row r="29">
          <cell r="A29" t="str">
            <v>VG</v>
          </cell>
          <cell r="B29" t="str">
            <v>High income</v>
          </cell>
          <cell r="C29" t="str">
            <v>HIC</v>
          </cell>
        </row>
        <row r="30">
          <cell r="A30" t="str">
            <v>BN</v>
          </cell>
          <cell r="B30" t="str">
            <v>High income</v>
          </cell>
          <cell r="C30" t="str">
            <v>HIC</v>
          </cell>
        </row>
        <row r="31">
          <cell r="A31" t="str">
            <v>BG</v>
          </cell>
          <cell r="B31" t="str">
            <v>Upper middle income</v>
          </cell>
          <cell r="C31" t="str">
            <v>UMIC</v>
          </cell>
        </row>
        <row r="32">
          <cell r="A32" t="str">
            <v>BF</v>
          </cell>
          <cell r="B32" t="str">
            <v>Low income</v>
          </cell>
          <cell r="C32" t="str">
            <v>LIC</v>
          </cell>
        </row>
        <row r="33">
          <cell r="A33" t="str">
            <v>BI</v>
          </cell>
          <cell r="B33" t="str">
            <v>Low income</v>
          </cell>
          <cell r="C33" t="str">
            <v>LIC</v>
          </cell>
        </row>
        <row r="34">
          <cell r="A34" t="str">
            <v>CV</v>
          </cell>
          <cell r="B34" t="str">
            <v>Lower middle income</v>
          </cell>
          <cell r="C34" t="str">
            <v>LMIC</v>
          </cell>
        </row>
        <row r="35">
          <cell r="A35" t="str">
            <v>KH</v>
          </cell>
          <cell r="B35" t="str">
            <v>Lower middle income</v>
          </cell>
          <cell r="C35" t="str">
            <v>LMIC</v>
          </cell>
        </row>
        <row r="36">
          <cell r="A36" t="str">
            <v>CM</v>
          </cell>
          <cell r="B36" t="str">
            <v>Lower middle income</v>
          </cell>
          <cell r="C36" t="str">
            <v>LMIC</v>
          </cell>
        </row>
        <row r="37">
          <cell r="A37" t="str">
            <v>CA</v>
          </cell>
          <cell r="B37" t="str">
            <v>High income</v>
          </cell>
          <cell r="C37" t="str">
            <v>HIC</v>
          </cell>
        </row>
        <row r="38">
          <cell r="A38" t="str">
            <v>KY</v>
          </cell>
          <cell r="B38" t="str">
            <v>High income</v>
          </cell>
          <cell r="C38" t="str">
            <v>HIC</v>
          </cell>
        </row>
        <row r="39">
          <cell r="A39" t="str">
            <v>CF</v>
          </cell>
          <cell r="B39" t="str">
            <v>Low income</v>
          </cell>
          <cell r="C39" t="str">
            <v>LIC</v>
          </cell>
        </row>
        <row r="40">
          <cell r="A40" t="str">
            <v>TD</v>
          </cell>
          <cell r="B40" t="str">
            <v>Low income</v>
          </cell>
          <cell r="C40" t="str">
            <v>LIC</v>
          </cell>
        </row>
        <row r="41">
          <cell r="A41">
            <v>0</v>
          </cell>
          <cell r="B41" t="str">
            <v>High income</v>
          </cell>
          <cell r="C41" t="str">
            <v>HIC</v>
          </cell>
        </row>
        <row r="42">
          <cell r="A42" t="str">
            <v>CL</v>
          </cell>
          <cell r="B42" t="str">
            <v>High income</v>
          </cell>
          <cell r="C42" t="str">
            <v>HIC</v>
          </cell>
        </row>
        <row r="43">
          <cell r="A43" t="str">
            <v>CN</v>
          </cell>
          <cell r="B43" t="str">
            <v>Upper middle income</v>
          </cell>
          <cell r="C43" t="str">
            <v>UMIC</v>
          </cell>
        </row>
        <row r="44">
          <cell r="A44" t="str">
            <v>CO</v>
          </cell>
          <cell r="B44" t="str">
            <v>Upper middle income</v>
          </cell>
          <cell r="C44" t="str">
            <v>UMIC</v>
          </cell>
        </row>
        <row r="45">
          <cell r="A45" t="str">
            <v>KM</v>
          </cell>
          <cell r="B45" t="str">
            <v>Low income</v>
          </cell>
          <cell r="C45" t="str">
            <v>LIC</v>
          </cell>
        </row>
        <row r="46">
          <cell r="A46" t="str">
            <v>CD</v>
          </cell>
          <cell r="B46" t="str">
            <v>Low income</v>
          </cell>
          <cell r="C46" t="str">
            <v>LIC</v>
          </cell>
        </row>
        <row r="47">
          <cell r="A47" t="str">
            <v>CG</v>
          </cell>
          <cell r="B47" t="str">
            <v>Lower middle income</v>
          </cell>
          <cell r="C47" t="str">
            <v>LMIC</v>
          </cell>
        </row>
        <row r="48">
          <cell r="A48" t="str">
            <v>CR</v>
          </cell>
          <cell r="B48" t="str">
            <v>Upper middle income</v>
          </cell>
          <cell r="C48" t="str">
            <v>UMIC</v>
          </cell>
        </row>
        <row r="49">
          <cell r="A49" t="str">
            <v>CI</v>
          </cell>
          <cell r="B49" t="str">
            <v>Lower middle income</v>
          </cell>
          <cell r="C49" t="str">
            <v>LMIC</v>
          </cell>
        </row>
        <row r="50">
          <cell r="A50" t="str">
            <v>HR</v>
          </cell>
          <cell r="B50" t="str">
            <v>Upper middle income</v>
          </cell>
          <cell r="C50" t="str">
            <v>UMIC</v>
          </cell>
        </row>
        <row r="51">
          <cell r="A51" t="str">
            <v>CU</v>
          </cell>
          <cell r="B51" t="str">
            <v>Upper middle income</v>
          </cell>
          <cell r="C51" t="str">
            <v>UMIC</v>
          </cell>
        </row>
        <row r="52">
          <cell r="A52" t="str">
            <v>CW</v>
          </cell>
          <cell r="B52" t="str">
            <v>High income</v>
          </cell>
          <cell r="C52" t="str">
            <v>HIC</v>
          </cell>
        </row>
        <row r="53">
          <cell r="A53" t="str">
            <v>CY</v>
          </cell>
          <cell r="B53" t="str">
            <v>High income</v>
          </cell>
          <cell r="C53" t="str">
            <v>HIC</v>
          </cell>
        </row>
        <row r="54">
          <cell r="A54" t="str">
            <v>CZ</v>
          </cell>
          <cell r="B54" t="str">
            <v>High income</v>
          </cell>
          <cell r="C54" t="str">
            <v>HIC</v>
          </cell>
        </row>
        <row r="55">
          <cell r="A55" t="str">
            <v>DK</v>
          </cell>
          <cell r="B55" t="str">
            <v>High income</v>
          </cell>
          <cell r="C55" t="str">
            <v>HIC</v>
          </cell>
        </row>
        <row r="56">
          <cell r="A56" t="str">
            <v>DJ</v>
          </cell>
          <cell r="B56" t="str">
            <v>Lower middle income</v>
          </cell>
          <cell r="C56" t="str">
            <v>LMIC</v>
          </cell>
        </row>
        <row r="57">
          <cell r="A57" t="str">
            <v>DM</v>
          </cell>
          <cell r="B57" t="str">
            <v>Upper middle income</v>
          </cell>
          <cell r="C57" t="str">
            <v>UMIC</v>
          </cell>
        </row>
        <row r="58">
          <cell r="A58" t="str">
            <v>DO</v>
          </cell>
          <cell r="B58" t="str">
            <v>Upper middle income</v>
          </cell>
          <cell r="C58" t="str">
            <v>UMIC</v>
          </cell>
        </row>
        <row r="59">
          <cell r="A59" t="str">
            <v>EC</v>
          </cell>
          <cell r="B59" t="str">
            <v>Upper middle income</v>
          </cell>
          <cell r="C59" t="str">
            <v>UMIC</v>
          </cell>
        </row>
        <row r="60">
          <cell r="A60" t="str">
            <v>EG</v>
          </cell>
          <cell r="B60" t="str">
            <v>Lower middle income</v>
          </cell>
          <cell r="C60" t="str">
            <v>LMIC</v>
          </cell>
        </row>
        <row r="61">
          <cell r="A61" t="str">
            <v>SV</v>
          </cell>
          <cell r="B61" t="str">
            <v>Lower middle income</v>
          </cell>
          <cell r="C61" t="str">
            <v>LMIC</v>
          </cell>
        </row>
        <row r="62">
          <cell r="A62" t="str">
            <v>GQ</v>
          </cell>
          <cell r="B62" t="str">
            <v>Upper middle income</v>
          </cell>
          <cell r="C62" t="str">
            <v>UMIC</v>
          </cell>
        </row>
        <row r="63">
          <cell r="A63" t="str">
            <v>ER</v>
          </cell>
          <cell r="B63" t="str">
            <v>Low income</v>
          </cell>
          <cell r="C63" t="str">
            <v>LIC</v>
          </cell>
        </row>
        <row r="64">
          <cell r="A64" t="str">
            <v>EE</v>
          </cell>
          <cell r="B64" t="str">
            <v>High income</v>
          </cell>
          <cell r="C64" t="str">
            <v>HIC</v>
          </cell>
        </row>
        <row r="65">
          <cell r="A65" t="str">
            <v>ET</v>
          </cell>
          <cell r="B65" t="str">
            <v>Low income</v>
          </cell>
          <cell r="C65" t="str">
            <v>LIC</v>
          </cell>
        </row>
        <row r="66">
          <cell r="A66" t="str">
            <v>FO</v>
          </cell>
          <cell r="B66" t="str">
            <v>High income</v>
          </cell>
          <cell r="C66" t="str">
            <v>HIC</v>
          </cell>
        </row>
        <row r="67">
          <cell r="A67" t="str">
            <v>FJ</v>
          </cell>
          <cell r="B67" t="str">
            <v>Upper middle income</v>
          </cell>
          <cell r="C67" t="str">
            <v>UMIC</v>
          </cell>
        </row>
        <row r="68">
          <cell r="A68" t="str">
            <v>FI</v>
          </cell>
          <cell r="B68" t="str">
            <v>High income</v>
          </cell>
          <cell r="C68" t="str">
            <v>HIC</v>
          </cell>
        </row>
        <row r="69">
          <cell r="A69" t="str">
            <v>FR</v>
          </cell>
          <cell r="B69" t="str">
            <v>High income</v>
          </cell>
          <cell r="C69" t="str">
            <v>HIC</v>
          </cell>
        </row>
        <row r="70">
          <cell r="A70" t="str">
            <v>PF</v>
          </cell>
          <cell r="B70" t="str">
            <v>High income</v>
          </cell>
          <cell r="C70" t="str">
            <v>HIC</v>
          </cell>
        </row>
        <row r="71">
          <cell r="A71" t="str">
            <v>GA</v>
          </cell>
          <cell r="B71" t="str">
            <v>Upper middle income</v>
          </cell>
          <cell r="C71" t="str">
            <v>UMIC</v>
          </cell>
        </row>
        <row r="72">
          <cell r="A72" t="str">
            <v>GM</v>
          </cell>
          <cell r="B72" t="str">
            <v>Low income</v>
          </cell>
          <cell r="C72" t="str">
            <v>LIC</v>
          </cell>
        </row>
        <row r="73">
          <cell r="A73" t="str">
            <v>GE</v>
          </cell>
          <cell r="B73" t="str">
            <v>Lower middle income</v>
          </cell>
          <cell r="C73" t="str">
            <v>LMIC</v>
          </cell>
        </row>
        <row r="74">
          <cell r="A74" t="str">
            <v>DE</v>
          </cell>
          <cell r="B74" t="str">
            <v>High income</v>
          </cell>
          <cell r="C74" t="str">
            <v>HIC</v>
          </cell>
        </row>
        <row r="75">
          <cell r="A75" t="str">
            <v>GH</v>
          </cell>
          <cell r="B75" t="str">
            <v>Lower middle income</v>
          </cell>
          <cell r="C75" t="str">
            <v>LMIC</v>
          </cell>
        </row>
        <row r="76">
          <cell r="A76" t="str">
            <v>GI</v>
          </cell>
          <cell r="B76" t="str">
            <v>High income</v>
          </cell>
          <cell r="C76" t="str">
            <v>HIC</v>
          </cell>
        </row>
        <row r="77">
          <cell r="A77" t="str">
            <v>GR</v>
          </cell>
          <cell r="B77" t="str">
            <v>High income</v>
          </cell>
          <cell r="C77" t="str">
            <v>HIC</v>
          </cell>
        </row>
        <row r="78">
          <cell r="A78" t="str">
            <v>GL</v>
          </cell>
          <cell r="B78" t="str">
            <v>High income</v>
          </cell>
          <cell r="C78" t="str">
            <v>HIC</v>
          </cell>
        </row>
        <row r="79">
          <cell r="A79" t="str">
            <v>GD</v>
          </cell>
          <cell r="B79" t="str">
            <v>Upper middle income</v>
          </cell>
          <cell r="C79" t="str">
            <v>UMIC</v>
          </cell>
        </row>
        <row r="80">
          <cell r="A80" t="str">
            <v>GU</v>
          </cell>
          <cell r="B80" t="str">
            <v>High income</v>
          </cell>
          <cell r="C80" t="str">
            <v>HIC</v>
          </cell>
        </row>
        <row r="81">
          <cell r="A81" t="str">
            <v>GT</v>
          </cell>
          <cell r="B81" t="str">
            <v>Lower middle income</v>
          </cell>
          <cell r="C81" t="str">
            <v>LMIC</v>
          </cell>
        </row>
        <row r="82">
          <cell r="A82" t="str">
            <v>GN</v>
          </cell>
          <cell r="B82" t="str">
            <v>Low income</v>
          </cell>
          <cell r="C82" t="str">
            <v>LIC</v>
          </cell>
        </row>
        <row r="83">
          <cell r="A83" t="str">
            <v>GW</v>
          </cell>
          <cell r="B83" t="str">
            <v>Low income</v>
          </cell>
          <cell r="C83" t="str">
            <v>LIC</v>
          </cell>
        </row>
        <row r="84">
          <cell r="A84" t="str">
            <v>GY</v>
          </cell>
          <cell r="B84" t="str">
            <v>Upper middle income</v>
          </cell>
          <cell r="C84" t="str">
            <v>UMIC</v>
          </cell>
        </row>
        <row r="85">
          <cell r="A85" t="str">
            <v>HT</v>
          </cell>
          <cell r="B85" t="str">
            <v>Low income</v>
          </cell>
          <cell r="C85" t="str">
            <v>LIC</v>
          </cell>
        </row>
        <row r="86">
          <cell r="A86" t="str">
            <v>HN</v>
          </cell>
          <cell r="B86" t="str">
            <v>Lower middle income</v>
          </cell>
          <cell r="C86" t="str">
            <v>LMIC</v>
          </cell>
        </row>
        <row r="87">
          <cell r="A87" t="str">
            <v>HK</v>
          </cell>
          <cell r="B87" t="str">
            <v>High income</v>
          </cell>
          <cell r="C87" t="str">
            <v>HIC</v>
          </cell>
        </row>
        <row r="88">
          <cell r="A88" t="str">
            <v>HU</v>
          </cell>
          <cell r="B88" t="str">
            <v>High income</v>
          </cell>
          <cell r="C88" t="str">
            <v>HIC</v>
          </cell>
        </row>
        <row r="89">
          <cell r="A89" t="str">
            <v>IS</v>
          </cell>
          <cell r="B89" t="str">
            <v>High income</v>
          </cell>
          <cell r="C89" t="str">
            <v>HIC</v>
          </cell>
        </row>
        <row r="90">
          <cell r="A90" t="str">
            <v>IN</v>
          </cell>
          <cell r="B90" t="str">
            <v>Lower middle income</v>
          </cell>
          <cell r="C90" t="str">
            <v>LMIC</v>
          </cell>
        </row>
        <row r="91">
          <cell r="A91" t="str">
            <v>ID</v>
          </cell>
          <cell r="B91" t="str">
            <v>Lower middle income</v>
          </cell>
          <cell r="C91" t="str">
            <v>LMIC</v>
          </cell>
        </row>
        <row r="92">
          <cell r="A92" t="str">
            <v>IR</v>
          </cell>
          <cell r="B92" t="str">
            <v>Upper middle income</v>
          </cell>
          <cell r="C92" t="str">
            <v>UMIC</v>
          </cell>
        </row>
        <row r="93">
          <cell r="A93" t="str">
            <v>IQ</v>
          </cell>
          <cell r="B93" t="str">
            <v>Upper middle income</v>
          </cell>
          <cell r="C93" t="str">
            <v>UMIC</v>
          </cell>
        </row>
        <row r="94">
          <cell r="A94" t="str">
            <v>IE</v>
          </cell>
          <cell r="B94" t="str">
            <v>High income</v>
          </cell>
          <cell r="C94" t="str">
            <v>HIC</v>
          </cell>
        </row>
        <row r="95">
          <cell r="A95" t="str">
            <v>IM</v>
          </cell>
          <cell r="B95" t="str">
            <v>High income</v>
          </cell>
          <cell r="C95" t="str">
            <v>HIC</v>
          </cell>
        </row>
        <row r="96">
          <cell r="A96" t="str">
            <v>IL</v>
          </cell>
          <cell r="B96" t="str">
            <v>High income</v>
          </cell>
          <cell r="C96" t="str">
            <v>HIC</v>
          </cell>
        </row>
        <row r="97">
          <cell r="A97" t="str">
            <v>IT</v>
          </cell>
          <cell r="B97" t="str">
            <v>High income</v>
          </cell>
          <cell r="C97" t="str">
            <v>HIC</v>
          </cell>
        </row>
        <row r="98">
          <cell r="A98" t="str">
            <v>JM</v>
          </cell>
          <cell r="B98" t="str">
            <v>Upper middle income</v>
          </cell>
          <cell r="C98" t="str">
            <v>UMIC</v>
          </cell>
        </row>
        <row r="99">
          <cell r="A99" t="str">
            <v>JP</v>
          </cell>
          <cell r="B99" t="str">
            <v>High income</v>
          </cell>
          <cell r="C99" t="str">
            <v>HIC</v>
          </cell>
        </row>
        <row r="100">
          <cell r="A100" t="str">
            <v>JO</v>
          </cell>
          <cell r="B100" t="str">
            <v>Lower middle income</v>
          </cell>
          <cell r="C100" t="str">
            <v>LMIC</v>
          </cell>
        </row>
        <row r="101">
          <cell r="A101" t="str">
            <v>KZ</v>
          </cell>
          <cell r="B101" t="str">
            <v>Upper middle income</v>
          </cell>
          <cell r="C101" t="str">
            <v>UMIC</v>
          </cell>
        </row>
        <row r="102">
          <cell r="A102" t="str">
            <v>KE</v>
          </cell>
          <cell r="B102" t="str">
            <v>Lower middle income</v>
          </cell>
          <cell r="C102" t="str">
            <v>LMIC</v>
          </cell>
        </row>
        <row r="103">
          <cell r="A103" t="str">
            <v>KI</v>
          </cell>
          <cell r="B103" t="str">
            <v>Lower middle income</v>
          </cell>
          <cell r="C103" t="str">
            <v>LMIC</v>
          </cell>
        </row>
        <row r="104">
          <cell r="A104" t="str">
            <v>KP</v>
          </cell>
          <cell r="B104" t="str">
            <v>Low income</v>
          </cell>
          <cell r="C104" t="str">
            <v>LIC</v>
          </cell>
        </row>
        <row r="105">
          <cell r="A105" t="str">
            <v>KR</v>
          </cell>
          <cell r="B105" t="str">
            <v>High income</v>
          </cell>
          <cell r="C105" t="str">
            <v>HIC</v>
          </cell>
        </row>
        <row r="106">
          <cell r="A106" t="str">
            <v>XK</v>
          </cell>
          <cell r="B106" t="str">
            <v>Lower middle income</v>
          </cell>
          <cell r="C106" t="str">
            <v>LMIC</v>
          </cell>
        </row>
        <row r="107">
          <cell r="A107" t="str">
            <v>KW</v>
          </cell>
          <cell r="B107" t="str">
            <v>High income</v>
          </cell>
          <cell r="C107" t="str">
            <v>HIC</v>
          </cell>
        </row>
        <row r="108">
          <cell r="A108" t="str">
            <v>KG</v>
          </cell>
          <cell r="B108" t="str">
            <v>Lower middle income</v>
          </cell>
          <cell r="C108" t="str">
            <v>LMIC</v>
          </cell>
        </row>
        <row r="109">
          <cell r="A109" t="str">
            <v>LA</v>
          </cell>
          <cell r="B109" t="str">
            <v>Lower middle income</v>
          </cell>
          <cell r="C109" t="str">
            <v>LMIC</v>
          </cell>
        </row>
        <row r="110">
          <cell r="A110" t="str">
            <v>LV</v>
          </cell>
          <cell r="B110" t="str">
            <v>High income</v>
          </cell>
          <cell r="C110" t="str">
            <v>HIC</v>
          </cell>
        </row>
        <row r="111">
          <cell r="A111" t="str">
            <v>LB</v>
          </cell>
          <cell r="B111" t="str">
            <v>Upper middle income</v>
          </cell>
          <cell r="C111" t="str">
            <v>UMIC</v>
          </cell>
        </row>
        <row r="112">
          <cell r="A112" t="str">
            <v>LS</v>
          </cell>
          <cell r="B112" t="str">
            <v>Lower middle income</v>
          </cell>
          <cell r="C112" t="str">
            <v>LMIC</v>
          </cell>
        </row>
        <row r="113">
          <cell r="A113" t="str">
            <v>LR</v>
          </cell>
          <cell r="B113" t="str">
            <v>Low income</v>
          </cell>
          <cell r="C113" t="str">
            <v>LIC</v>
          </cell>
        </row>
        <row r="114">
          <cell r="A114" t="str">
            <v>LY</v>
          </cell>
          <cell r="B114" t="str">
            <v>Upper middle income</v>
          </cell>
          <cell r="C114" t="str">
            <v>UMIC</v>
          </cell>
        </row>
        <row r="115">
          <cell r="A115" t="str">
            <v>LI</v>
          </cell>
          <cell r="B115" t="str">
            <v>High income</v>
          </cell>
          <cell r="C115" t="str">
            <v>HIC</v>
          </cell>
        </row>
        <row r="116">
          <cell r="A116" t="str">
            <v>LT</v>
          </cell>
          <cell r="B116" t="str">
            <v>High income</v>
          </cell>
          <cell r="C116" t="str">
            <v>HIC</v>
          </cell>
        </row>
        <row r="117">
          <cell r="A117" t="str">
            <v>LU</v>
          </cell>
          <cell r="B117" t="str">
            <v>High income</v>
          </cell>
          <cell r="C117" t="str">
            <v>HIC</v>
          </cell>
        </row>
        <row r="118">
          <cell r="A118" t="str">
            <v>MO</v>
          </cell>
          <cell r="B118" t="str">
            <v>High income</v>
          </cell>
          <cell r="C118" t="str">
            <v>HIC</v>
          </cell>
        </row>
        <row r="119">
          <cell r="A119" t="str">
            <v>MK</v>
          </cell>
          <cell r="B119" t="str">
            <v>Upper middle income</v>
          </cell>
          <cell r="C119" t="str">
            <v>UMIC</v>
          </cell>
        </row>
        <row r="120">
          <cell r="A120" t="str">
            <v>MG</v>
          </cell>
          <cell r="B120" t="str">
            <v>Low income</v>
          </cell>
          <cell r="C120" t="str">
            <v>LIC</v>
          </cell>
        </row>
        <row r="121">
          <cell r="A121" t="str">
            <v>MW</v>
          </cell>
          <cell r="B121" t="str">
            <v>Low income</v>
          </cell>
          <cell r="C121" t="str">
            <v>LIC</v>
          </cell>
        </row>
        <row r="122">
          <cell r="A122" t="str">
            <v>MY</v>
          </cell>
          <cell r="B122" t="str">
            <v>Upper middle income</v>
          </cell>
          <cell r="C122" t="str">
            <v>UMIC</v>
          </cell>
        </row>
        <row r="123">
          <cell r="A123" t="str">
            <v>MV</v>
          </cell>
          <cell r="B123" t="str">
            <v>Upper middle income</v>
          </cell>
          <cell r="C123" t="str">
            <v>UMIC</v>
          </cell>
        </row>
        <row r="124">
          <cell r="A124" t="str">
            <v>ML</v>
          </cell>
          <cell r="B124" t="str">
            <v>Low income</v>
          </cell>
          <cell r="C124" t="str">
            <v>LIC</v>
          </cell>
        </row>
        <row r="125">
          <cell r="A125" t="str">
            <v>MT</v>
          </cell>
          <cell r="B125" t="str">
            <v>High income</v>
          </cell>
          <cell r="C125" t="str">
            <v>HIC</v>
          </cell>
        </row>
        <row r="126">
          <cell r="A126" t="str">
            <v>MH</v>
          </cell>
          <cell r="B126" t="str">
            <v>Upper middle income</v>
          </cell>
          <cell r="C126" t="str">
            <v>UMIC</v>
          </cell>
        </row>
        <row r="127">
          <cell r="A127" t="str">
            <v>MR</v>
          </cell>
          <cell r="B127" t="str">
            <v>Lower middle income</v>
          </cell>
          <cell r="C127" t="str">
            <v>LMIC</v>
          </cell>
        </row>
        <row r="128">
          <cell r="A128" t="str">
            <v>MU</v>
          </cell>
          <cell r="B128" t="str">
            <v>Upper middle income</v>
          </cell>
          <cell r="C128" t="str">
            <v>UMIC</v>
          </cell>
        </row>
        <row r="129">
          <cell r="A129" t="str">
            <v>MX</v>
          </cell>
          <cell r="B129" t="str">
            <v>Upper middle income</v>
          </cell>
          <cell r="C129" t="str">
            <v>UMIC</v>
          </cell>
        </row>
        <row r="130">
          <cell r="A130" t="str">
            <v>FM</v>
          </cell>
          <cell r="B130" t="str">
            <v>Lower middle income</v>
          </cell>
          <cell r="C130" t="str">
            <v>LMIC</v>
          </cell>
        </row>
        <row r="131">
          <cell r="A131" t="str">
            <v>MD</v>
          </cell>
          <cell r="B131" t="str">
            <v>Lower middle income</v>
          </cell>
          <cell r="C131" t="str">
            <v>LMIC</v>
          </cell>
        </row>
        <row r="132">
          <cell r="A132" t="str">
            <v>MC</v>
          </cell>
          <cell r="B132" t="str">
            <v>High income</v>
          </cell>
          <cell r="C132" t="str">
            <v>HIC</v>
          </cell>
        </row>
        <row r="133">
          <cell r="A133" t="str">
            <v>MN</v>
          </cell>
          <cell r="B133" t="str">
            <v>Lower middle income</v>
          </cell>
          <cell r="C133" t="str">
            <v>LMIC</v>
          </cell>
        </row>
        <row r="134">
          <cell r="A134" t="str">
            <v>ME</v>
          </cell>
          <cell r="B134" t="str">
            <v>Upper middle income</v>
          </cell>
          <cell r="C134" t="str">
            <v>UMIC</v>
          </cell>
        </row>
        <row r="135">
          <cell r="A135" t="str">
            <v>MA</v>
          </cell>
          <cell r="B135" t="str">
            <v>Lower middle income</v>
          </cell>
          <cell r="C135" t="str">
            <v>LMIC</v>
          </cell>
        </row>
        <row r="136">
          <cell r="A136" t="str">
            <v>MZ</v>
          </cell>
          <cell r="B136" t="str">
            <v>Low income</v>
          </cell>
          <cell r="C136" t="str">
            <v>LIC</v>
          </cell>
        </row>
        <row r="137">
          <cell r="A137" t="str">
            <v>MM</v>
          </cell>
          <cell r="B137" t="str">
            <v>Lower middle income</v>
          </cell>
          <cell r="C137" t="str">
            <v>LMIC</v>
          </cell>
        </row>
        <row r="138">
          <cell r="A138" t="str">
            <v>NA</v>
          </cell>
          <cell r="B138" t="str">
            <v>Upper middle income</v>
          </cell>
          <cell r="C138" t="str">
            <v>UMIC</v>
          </cell>
        </row>
        <row r="139">
          <cell r="A139" t="str">
            <v>NR</v>
          </cell>
          <cell r="B139" t="str">
            <v>Upper middle income</v>
          </cell>
          <cell r="C139" t="str">
            <v>UMIC</v>
          </cell>
        </row>
        <row r="140">
          <cell r="A140" t="str">
            <v>NP</v>
          </cell>
          <cell r="B140" t="str">
            <v>Low income</v>
          </cell>
          <cell r="C140" t="str">
            <v>LIC</v>
          </cell>
        </row>
        <row r="141">
          <cell r="A141" t="str">
            <v>NL</v>
          </cell>
          <cell r="B141" t="str">
            <v>High income</v>
          </cell>
          <cell r="C141" t="str">
            <v>HIC</v>
          </cell>
        </row>
        <row r="142">
          <cell r="A142" t="str">
            <v>NC</v>
          </cell>
          <cell r="B142" t="str">
            <v>High income</v>
          </cell>
          <cell r="C142" t="str">
            <v>HIC</v>
          </cell>
        </row>
        <row r="143">
          <cell r="A143" t="str">
            <v>NZ</v>
          </cell>
          <cell r="B143" t="str">
            <v>High income</v>
          </cell>
          <cell r="C143" t="str">
            <v>HIC</v>
          </cell>
        </row>
        <row r="144">
          <cell r="A144" t="str">
            <v>NI</v>
          </cell>
          <cell r="B144" t="str">
            <v>Lower middle income</v>
          </cell>
          <cell r="C144" t="str">
            <v>LMIC</v>
          </cell>
        </row>
        <row r="145">
          <cell r="A145" t="str">
            <v>NE</v>
          </cell>
          <cell r="B145" t="str">
            <v>Low income</v>
          </cell>
          <cell r="C145" t="str">
            <v>LIC</v>
          </cell>
        </row>
        <row r="146">
          <cell r="A146" t="str">
            <v>NG</v>
          </cell>
          <cell r="B146" t="str">
            <v>Lower middle income</v>
          </cell>
          <cell r="C146" t="str">
            <v>LMIC</v>
          </cell>
        </row>
        <row r="147">
          <cell r="A147" t="str">
            <v>MP</v>
          </cell>
          <cell r="B147" t="str">
            <v>High income</v>
          </cell>
          <cell r="C147" t="str">
            <v>HIC</v>
          </cell>
        </row>
        <row r="148">
          <cell r="A148" t="str">
            <v>NO</v>
          </cell>
          <cell r="B148" t="str">
            <v>High income</v>
          </cell>
          <cell r="C148" t="str">
            <v>HIC</v>
          </cell>
        </row>
        <row r="149">
          <cell r="A149" t="str">
            <v>OM</v>
          </cell>
          <cell r="B149" t="str">
            <v>High income</v>
          </cell>
          <cell r="C149" t="str">
            <v>HIC</v>
          </cell>
        </row>
        <row r="150">
          <cell r="A150" t="str">
            <v>PK</v>
          </cell>
          <cell r="B150" t="str">
            <v>Lower middle income</v>
          </cell>
          <cell r="C150" t="str">
            <v>LMIC</v>
          </cell>
        </row>
        <row r="151">
          <cell r="A151" t="str">
            <v>PW</v>
          </cell>
          <cell r="B151" t="str">
            <v>High income</v>
          </cell>
          <cell r="C151" t="str">
            <v>HIC</v>
          </cell>
        </row>
        <row r="152">
          <cell r="A152" t="str">
            <v>PA</v>
          </cell>
          <cell r="B152" t="str">
            <v>Upper middle income</v>
          </cell>
          <cell r="C152" t="str">
            <v>UMIC</v>
          </cell>
        </row>
        <row r="153">
          <cell r="A153" t="str">
            <v>PG</v>
          </cell>
          <cell r="B153" t="str">
            <v>Lower middle income</v>
          </cell>
          <cell r="C153" t="str">
            <v>LMIC</v>
          </cell>
        </row>
        <row r="154">
          <cell r="A154" t="str">
            <v>PY</v>
          </cell>
          <cell r="B154" t="str">
            <v>Upper middle income</v>
          </cell>
          <cell r="C154" t="str">
            <v>UMIC</v>
          </cell>
        </row>
        <row r="155">
          <cell r="A155" t="str">
            <v>PE</v>
          </cell>
          <cell r="B155" t="str">
            <v>Upper middle income</v>
          </cell>
          <cell r="C155" t="str">
            <v>UMIC</v>
          </cell>
        </row>
        <row r="156">
          <cell r="A156" t="str">
            <v>PH</v>
          </cell>
          <cell r="B156" t="str">
            <v>Lower middle income</v>
          </cell>
          <cell r="C156" t="str">
            <v>LMIC</v>
          </cell>
        </row>
        <row r="157">
          <cell r="A157" t="str">
            <v>PL</v>
          </cell>
          <cell r="B157" t="str">
            <v>High income</v>
          </cell>
          <cell r="C157" t="str">
            <v>HIC</v>
          </cell>
        </row>
        <row r="158">
          <cell r="A158" t="str">
            <v>PT</v>
          </cell>
          <cell r="B158" t="str">
            <v>High income</v>
          </cell>
          <cell r="C158" t="str">
            <v>HIC</v>
          </cell>
        </row>
        <row r="159">
          <cell r="A159" t="str">
            <v>PR</v>
          </cell>
          <cell r="B159" t="str">
            <v>High income</v>
          </cell>
          <cell r="C159" t="str">
            <v>HIC</v>
          </cell>
        </row>
        <row r="160">
          <cell r="A160" t="str">
            <v>QA</v>
          </cell>
          <cell r="B160" t="str">
            <v>High income</v>
          </cell>
          <cell r="C160" t="str">
            <v>HIC</v>
          </cell>
        </row>
        <row r="161">
          <cell r="A161" t="str">
            <v>RO</v>
          </cell>
          <cell r="B161" t="str">
            <v>Upper middle income</v>
          </cell>
          <cell r="C161" t="str">
            <v>UMIC</v>
          </cell>
        </row>
        <row r="162">
          <cell r="A162" t="str">
            <v>RU</v>
          </cell>
          <cell r="B162" t="str">
            <v>Upper middle income</v>
          </cell>
          <cell r="C162" t="str">
            <v>UMIC</v>
          </cell>
        </row>
        <row r="163">
          <cell r="A163" t="str">
            <v>RW</v>
          </cell>
          <cell r="B163" t="str">
            <v>Low income</v>
          </cell>
          <cell r="C163" t="str">
            <v>LIC</v>
          </cell>
        </row>
        <row r="164">
          <cell r="A164" t="str">
            <v>WS</v>
          </cell>
          <cell r="B164" t="str">
            <v>Upper middle income</v>
          </cell>
          <cell r="C164" t="str">
            <v>UMIC</v>
          </cell>
        </row>
        <row r="165">
          <cell r="A165" t="str">
            <v>SM</v>
          </cell>
          <cell r="B165" t="str">
            <v>High income</v>
          </cell>
          <cell r="C165" t="str">
            <v>HIC</v>
          </cell>
        </row>
        <row r="166">
          <cell r="A166" t="str">
            <v>ST</v>
          </cell>
          <cell r="B166" t="str">
            <v>Lower middle income</v>
          </cell>
          <cell r="C166" t="str">
            <v>LMIC</v>
          </cell>
        </row>
        <row r="167">
          <cell r="A167" t="str">
            <v>SA</v>
          </cell>
          <cell r="B167" t="str">
            <v>High income</v>
          </cell>
          <cell r="C167" t="str">
            <v>HIC</v>
          </cell>
        </row>
        <row r="168">
          <cell r="A168" t="str">
            <v>SN</v>
          </cell>
          <cell r="B168" t="str">
            <v>Low income</v>
          </cell>
          <cell r="C168" t="str">
            <v>LIC</v>
          </cell>
        </row>
        <row r="169">
          <cell r="A169" t="str">
            <v>RS</v>
          </cell>
          <cell r="B169" t="str">
            <v>Upper middle income</v>
          </cell>
          <cell r="C169" t="str">
            <v>UMIC</v>
          </cell>
        </row>
        <row r="170">
          <cell r="A170" t="str">
            <v>SC</v>
          </cell>
          <cell r="B170" t="str">
            <v>High income</v>
          </cell>
          <cell r="C170" t="str">
            <v>HIC</v>
          </cell>
        </row>
        <row r="171">
          <cell r="A171" t="str">
            <v>SL</v>
          </cell>
          <cell r="B171" t="str">
            <v>Low income</v>
          </cell>
          <cell r="C171" t="str">
            <v>LIC</v>
          </cell>
        </row>
        <row r="172">
          <cell r="A172" t="str">
            <v>SG</v>
          </cell>
          <cell r="B172" t="str">
            <v>High income</v>
          </cell>
          <cell r="C172" t="str">
            <v>HIC</v>
          </cell>
        </row>
        <row r="173">
          <cell r="A173" t="str">
            <v>SX</v>
          </cell>
          <cell r="B173" t="str">
            <v>High income</v>
          </cell>
          <cell r="C173" t="str">
            <v>HIC</v>
          </cell>
        </row>
        <row r="174">
          <cell r="A174" t="str">
            <v>SK</v>
          </cell>
          <cell r="B174" t="str">
            <v>High income</v>
          </cell>
          <cell r="C174" t="str">
            <v>HIC</v>
          </cell>
        </row>
        <row r="175">
          <cell r="A175" t="str">
            <v>SI</v>
          </cell>
          <cell r="B175" t="str">
            <v>High income</v>
          </cell>
          <cell r="C175" t="str">
            <v>HIC</v>
          </cell>
        </row>
        <row r="176">
          <cell r="A176" t="str">
            <v>SB</v>
          </cell>
          <cell r="B176" t="str">
            <v>Lower middle income</v>
          </cell>
          <cell r="C176" t="str">
            <v>LMIC</v>
          </cell>
        </row>
        <row r="177">
          <cell r="A177" t="str">
            <v>SO</v>
          </cell>
          <cell r="B177" t="str">
            <v>Low income</v>
          </cell>
          <cell r="C177" t="str">
            <v>LIC</v>
          </cell>
        </row>
        <row r="178">
          <cell r="A178" t="str">
            <v>ZA</v>
          </cell>
          <cell r="B178" t="str">
            <v>Upper middle income</v>
          </cell>
          <cell r="C178" t="str">
            <v>UMIC</v>
          </cell>
        </row>
        <row r="179">
          <cell r="A179" t="str">
            <v>SS</v>
          </cell>
          <cell r="B179" t="str">
            <v>Low income</v>
          </cell>
          <cell r="C179" t="str">
            <v>LIC</v>
          </cell>
        </row>
        <row r="180">
          <cell r="A180" t="str">
            <v>ES</v>
          </cell>
          <cell r="B180" t="str">
            <v>High income</v>
          </cell>
          <cell r="C180" t="str">
            <v>HIC</v>
          </cell>
        </row>
        <row r="181">
          <cell r="A181" t="str">
            <v>LK</v>
          </cell>
          <cell r="B181" t="str">
            <v>Lower middle income</v>
          </cell>
          <cell r="C181" t="str">
            <v>LMIC</v>
          </cell>
        </row>
        <row r="182">
          <cell r="A182" t="str">
            <v>KN</v>
          </cell>
          <cell r="B182" t="str">
            <v>High income</v>
          </cell>
          <cell r="C182" t="str">
            <v>HIC</v>
          </cell>
        </row>
        <row r="183">
          <cell r="A183" t="str">
            <v>LC</v>
          </cell>
          <cell r="B183" t="str">
            <v>Upper middle income</v>
          </cell>
          <cell r="C183" t="str">
            <v>UMIC</v>
          </cell>
        </row>
        <row r="184">
          <cell r="A184" t="str">
            <v>MF</v>
          </cell>
          <cell r="B184" t="str">
            <v>High income</v>
          </cell>
          <cell r="C184" t="str">
            <v>HIC</v>
          </cell>
        </row>
        <row r="185">
          <cell r="A185" t="str">
            <v>VC</v>
          </cell>
          <cell r="B185" t="str">
            <v>Upper middle income</v>
          </cell>
          <cell r="C185" t="str">
            <v>UMIC</v>
          </cell>
        </row>
        <row r="186">
          <cell r="A186" t="str">
            <v>SD</v>
          </cell>
          <cell r="B186" t="str">
            <v>Lower middle income</v>
          </cell>
          <cell r="C186" t="str">
            <v>LMIC</v>
          </cell>
        </row>
        <row r="187">
          <cell r="A187" t="str">
            <v>SR</v>
          </cell>
          <cell r="B187" t="str">
            <v>Upper middle income</v>
          </cell>
          <cell r="C187" t="str">
            <v>UMIC</v>
          </cell>
        </row>
        <row r="188">
          <cell r="A188" t="str">
            <v>SZ</v>
          </cell>
          <cell r="B188" t="str">
            <v>Lower middle income</v>
          </cell>
          <cell r="C188" t="str">
            <v>LMIC</v>
          </cell>
        </row>
        <row r="189">
          <cell r="A189" t="str">
            <v>SE</v>
          </cell>
          <cell r="B189" t="str">
            <v>High income</v>
          </cell>
          <cell r="C189" t="str">
            <v>HIC</v>
          </cell>
        </row>
        <row r="190">
          <cell r="A190" t="str">
            <v>CH</v>
          </cell>
          <cell r="B190" t="str">
            <v>High income</v>
          </cell>
          <cell r="C190" t="str">
            <v>HIC</v>
          </cell>
        </row>
        <row r="191">
          <cell r="A191" t="str">
            <v>SY</v>
          </cell>
          <cell r="B191" t="str">
            <v>Lower middle income</v>
          </cell>
          <cell r="C191" t="str">
            <v>LMIC</v>
          </cell>
        </row>
        <row r="192">
          <cell r="A192" t="str">
            <v>TW</v>
          </cell>
          <cell r="B192" t="str">
            <v>High income</v>
          </cell>
          <cell r="C192" t="str">
            <v>HIC</v>
          </cell>
        </row>
        <row r="193">
          <cell r="A193" t="str">
            <v>TJ</v>
          </cell>
          <cell r="B193" t="str">
            <v>Lower middle income</v>
          </cell>
          <cell r="C193" t="str">
            <v>LMIC</v>
          </cell>
        </row>
        <row r="194">
          <cell r="A194" t="str">
            <v>TZ</v>
          </cell>
          <cell r="B194" t="str">
            <v>Low income</v>
          </cell>
          <cell r="C194" t="str">
            <v>LIC</v>
          </cell>
        </row>
        <row r="195">
          <cell r="A195" t="str">
            <v>TH</v>
          </cell>
          <cell r="B195" t="str">
            <v>Upper middle income</v>
          </cell>
          <cell r="C195" t="str">
            <v>UMIC</v>
          </cell>
        </row>
        <row r="196">
          <cell r="A196" t="str">
            <v>TL</v>
          </cell>
          <cell r="B196" t="str">
            <v>Lower middle income</v>
          </cell>
          <cell r="C196" t="str">
            <v>LMIC</v>
          </cell>
        </row>
        <row r="197">
          <cell r="A197" t="str">
            <v>TG</v>
          </cell>
          <cell r="B197" t="str">
            <v>Low income</v>
          </cell>
          <cell r="C197" t="str">
            <v>LIC</v>
          </cell>
        </row>
        <row r="198">
          <cell r="A198" t="str">
            <v>TO</v>
          </cell>
          <cell r="B198" t="str">
            <v>Upper middle income</v>
          </cell>
          <cell r="C198" t="str">
            <v>UMIC</v>
          </cell>
        </row>
        <row r="199">
          <cell r="A199" t="str">
            <v>TT</v>
          </cell>
          <cell r="B199" t="str">
            <v>High income</v>
          </cell>
          <cell r="C199" t="str">
            <v>HIC</v>
          </cell>
        </row>
        <row r="200">
          <cell r="A200" t="str">
            <v>TN</v>
          </cell>
          <cell r="B200" t="str">
            <v>Lower middle income</v>
          </cell>
          <cell r="C200" t="str">
            <v>LMIC</v>
          </cell>
        </row>
        <row r="201">
          <cell r="A201" t="str">
            <v>TR</v>
          </cell>
          <cell r="B201" t="str">
            <v>Upper middle income</v>
          </cell>
          <cell r="C201" t="str">
            <v>UMIC</v>
          </cell>
        </row>
        <row r="202">
          <cell r="A202" t="str">
            <v>TM</v>
          </cell>
          <cell r="B202" t="str">
            <v>Upper middle income</v>
          </cell>
          <cell r="C202" t="str">
            <v>UMIC</v>
          </cell>
        </row>
        <row r="203">
          <cell r="A203" t="str">
            <v>TC</v>
          </cell>
          <cell r="B203" t="str">
            <v>High income</v>
          </cell>
          <cell r="C203" t="str">
            <v>HIC</v>
          </cell>
        </row>
        <row r="204">
          <cell r="A204" t="str">
            <v>TV</v>
          </cell>
          <cell r="B204" t="str">
            <v>Upper middle income</v>
          </cell>
          <cell r="C204" t="str">
            <v>UMIC</v>
          </cell>
        </row>
        <row r="205">
          <cell r="A205" t="str">
            <v>UG</v>
          </cell>
          <cell r="B205" t="str">
            <v>Low income</v>
          </cell>
          <cell r="C205" t="str">
            <v>LIC</v>
          </cell>
        </row>
        <row r="206">
          <cell r="A206" t="str">
            <v>UA</v>
          </cell>
          <cell r="B206" t="str">
            <v>Lower middle income</v>
          </cell>
          <cell r="C206" t="str">
            <v>LMIC</v>
          </cell>
        </row>
        <row r="207">
          <cell r="A207" t="str">
            <v>AE</v>
          </cell>
          <cell r="B207" t="str">
            <v>High income</v>
          </cell>
          <cell r="C207" t="str">
            <v>HIC</v>
          </cell>
        </row>
        <row r="208">
          <cell r="A208" t="str">
            <v>GB</v>
          </cell>
          <cell r="B208" t="str">
            <v>High income</v>
          </cell>
          <cell r="C208" t="str">
            <v>HIC</v>
          </cell>
        </row>
        <row r="209">
          <cell r="A209" t="str">
            <v>US</v>
          </cell>
          <cell r="B209" t="str">
            <v>High income</v>
          </cell>
          <cell r="C209" t="str">
            <v>HIC</v>
          </cell>
        </row>
        <row r="210">
          <cell r="A210" t="str">
            <v>UY</v>
          </cell>
          <cell r="B210" t="str">
            <v>High income</v>
          </cell>
          <cell r="C210" t="str">
            <v>HIC</v>
          </cell>
        </row>
        <row r="211">
          <cell r="A211" t="str">
            <v>UZ</v>
          </cell>
          <cell r="B211" t="str">
            <v>Lower middle income</v>
          </cell>
          <cell r="C211" t="str">
            <v>LMIC</v>
          </cell>
        </row>
        <row r="212">
          <cell r="A212" t="str">
            <v>VU</v>
          </cell>
          <cell r="B212" t="str">
            <v>Lower middle income</v>
          </cell>
          <cell r="C212" t="str">
            <v>LMIC</v>
          </cell>
        </row>
        <row r="213">
          <cell r="A213" t="str">
            <v>VE</v>
          </cell>
          <cell r="B213" t="str">
            <v>Upper middle income</v>
          </cell>
          <cell r="C213" t="str">
            <v>UMIC</v>
          </cell>
        </row>
        <row r="214">
          <cell r="A214" t="str">
            <v>VN</v>
          </cell>
          <cell r="B214" t="str">
            <v>Lower middle income</v>
          </cell>
          <cell r="C214" t="str">
            <v>LMIC</v>
          </cell>
        </row>
        <row r="215">
          <cell r="A215" t="str">
            <v>VI</v>
          </cell>
          <cell r="B215" t="str">
            <v>High income</v>
          </cell>
          <cell r="C215" t="str">
            <v>HIC</v>
          </cell>
        </row>
        <row r="216">
          <cell r="A216" t="str">
            <v>PS</v>
          </cell>
          <cell r="B216" t="str">
            <v>Lower middle income</v>
          </cell>
          <cell r="C216" t="str">
            <v>LMIC</v>
          </cell>
        </row>
        <row r="217">
          <cell r="A217" t="str">
            <v>YE</v>
          </cell>
          <cell r="B217" t="str">
            <v>Lower middle income</v>
          </cell>
          <cell r="C217" t="str">
            <v>LMIC</v>
          </cell>
        </row>
        <row r="218">
          <cell r="A218" t="str">
            <v>ZM</v>
          </cell>
          <cell r="B218" t="str">
            <v>Lower middle income</v>
          </cell>
          <cell r="C218" t="str">
            <v>LMIC</v>
          </cell>
        </row>
        <row r="219">
          <cell r="A219" t="str">
            <v>ZW</v>
          </cell>
          <cell r="B219" t="str">
            <v>Low income</v>
          </cell>
          <cell r="C219" t="str">
            <v>LIC</v>
          </cell>
        </row>
      </sheetData>
      <sheetData sheetId="5">
        <row r="1">
          <cell r="B1" t="str">
            <v>AF</v>
          </cell>
          <cell r="C1" t="str">
            <v>LDC</v>
          </cell>
        </row>
        <row r="2">
          <cell r="B2" t="str">
            <v>AO</v>
          </cell>
          <cell r="C2" t="str">
            <v>LDC</v>
          </cell>
        </row>
        <row r="3">
          <cell r="B3" t="str">
            <v>BD</v>
          </cell>
          <cell r="C3" t="str">
            <v>LDC</v>
          </cell>
        </row>
        <row r="4">
          <cell r="B4" t="str">
            <v>BJ</v>
          </cell>
          <cell r="C4" t="str">
            <v>LDC</v>
          </cell>
        </row>
        <row r="5">
          <cell r="B5" t="str">
            <v>BT</v>
          </cell>
          <cell r="C5" t="str">
            <v>LDC</v>
          </cell>
        </row>
        <row r="6">
          <cell r="B6" t="str">
            <v>BF</v>
          </cell>
          <cell r="C6" t="str">
            <v>LDC</v>
          </cell>
        </row>
        <row r="7">
          <cell r="B7" t="str">
            <v>BI</v>
          </cell>
          <cell r="C7" t="str">
            <v>LDC</v>
          </cell>
        </row>
        <row r="8">
          <cell r="B8" t="str">
            <v>KH</v>
          </cell>
          <cell r="C8" t="str">
            <v>LDC</v>
          </cell>
        </row>
        <row r="9">
          <cell r="B9" t="str">
            <v>CF</v>
          </cell>
          <cell r="C9" t="str">
            <v>LDC</v>
          </cell>
        </row>
        <row r="10">
          <cell r="B10" t="str">
            <v>TD</v>
          </cell>
          <cell r="C10" t="str">
            <v>LDC</v>
          </cell>
        </row>
        <row r="11">
          <cell r="B11" t="str">
            <v>KM</v>
          </cell>
          <cell r="C11" t="str">
            <v>LDC</v>
          </cell>
        </row>
        <row r="12">
          <cell r="B12" t="str">
            <v>CD</v>
          </cell>
          <cell r="C12" t="str">
            <v>LDC</v>
          </cell>
        </row>
        <row r="13">
          <cell r="B13" t="str">
            <v>DJ</v>
          </cell>
          <cell r="C13" t="str">
            <v>LDC</v>
          </cell>
        </row>
        <row r="14">
          <cell r="B14" t="str">
            <v>ER</v>
          </cell>
          <cell r="C14" t="str">
            <v>LDC</v>
          </cell>
        </row>
        <row r="15">
          <cell r="B15" t="str">
            <v>ET</v>
          </cell>
          <cell r="C15" t="str">
            <v>LDC</v>
          </cell>
        </row>
        <row r="16">
          <cell r="B16" t="str">
            <v>GM</v>
          </cell>
          <cell r="C16" t="str">
            <v>LDC</v>
          </cell>
        </row>
        <row r="17">
          <cell r="B17" t="str">
            <v>GN</v>
          </cell>
          <cell r="C17" t="str">
            <v>LDC</v>
          </cell>
        </row>
        <row r="18">
          <cell r="B18" t="str">
            <v>GW</v>
          </cell>
          <cell r="C18" t="str">
            <v>LDC</v>
          </cell>
        </row>
        <row r="19">
          <cell r="B19" t="str">
            <v>HT</v>
          </cell>
          <cell r="C19" t="str">
            <v>LDC</v>
          </cell>
        </row>
        <row r="20">
          <cell r="B20" t="str">
            <v>KI</v>
          </cell>
          <cell r="C20" t="str">
            <v>LDC</v>
          </cell>
        </row>
        <row r="21">
          <cell r="B21" t="e">
            <v>#N/A</v>
          </cell>
          <cell r="C21" t="str">
            <v>LDC</v>
          </cell>
        </row>
        <row r="22">
          <cell r="B22" t="str">
            <v>LS</v>
          </cell>
          <cell r="C22" t="str">
            <v>LDC</v>
          </cell>
        </row>
        <row r="23">
          <cell r="B23" t="str">
            <v>LR</v>
          </cell>
          <cell r="C23" t="str">
            <v>LDC</v>
          </cell>
        </row>
        <row r="24">
          <cell r="B24" t="str">
            <v>MG</v>
          </cell>
          <cell r="C24" t="str">
            <v>LDC</v>
          </cell>
        </row>
        <row r="25">
          <cell r="B25" t="str">
            <v>MW</v>
          </cell>
          <cell r="C25" t="str">
            <v>LDC</v>
          </cell>
        </row>
        <row r="26">
          <cell r="B26" t="str">
            <v>ML</v>
          </cell>
          <cell r="C26" t="str">
            <v>LDC</v>
          </cell>
        </row>
        <row r="27">
          <cell r="B27" t="str">
            <v>MR</v>
          </cell>
          <cell r="C27" t="str">
            <v>LDC</v>
          </cell>
        </row>
        <row r="28">
          <cell r="B28" t="str">
            <v>MZ</v>
          </cell>
          <cell r="C28" t="str">
            <v>LDC</v>
          </cell>
        </row>
        <row r="29">
          <cell r="B29" t="str">
            <v>MM</v>
          </cell>
          <cell r="C29" t="str">
            <v>LDC</v>
          </cell>
        </row>
        <row r="30">
          <cell r="B30" t="str">
            <v>NP</v>
          </cell>
          <cell r="C30" t="str">
            <v>LDC</v>
          </cell>
        </row>
        <row r="31">
          <cell r="B31" t="str">
            <v>NE</v>
          </cell>
          <cell r="C31" t="str">
            <v>LDC</v>
          </cell>
        </row>
        <row r="32">
          <cell r="B32" t="str">
            <v>RW</v>
          </cell>
          <cell r="C32" t="str">
            <v>LDC</v>
          </cell>
        </row>
        <row r="33">
          <cell r="B33" t="str">
            <v>ST</v>
          </cell>
          <cell r="C33" t="str">
            <v>LDC</v>
          </cell>
        </row>
        <row r="34">
          <cell r="B34" t="str">
            <v>SN</v>
          </cell>
          <cell r="C34" t="str">
            <v>LDC</v>
          </cell>
        </row>
        <row r="35">
          <cell r="B35" t="str">
            <v>SL</v>
          </cell>
          <cell r="C35" t="str">
            <v>LDC</v>
          </cell>
        </row>
        <row r="36">
          <cell r="B36" t="str">
            <v>SB</v>
          </cell>
          <cell r="C36" t="str">
            <v>LDC</v>
          </cell>
        </row>
        <row r="37">
          <cell r="B37" t="str">
            <v>SO</v>
          </cell>
          <cell r="C37" t="str">
            <v>LDC</v>
          </cell>
        </row>
        <row r="38">
          <cell r="B38" t="str">
            <v>SS</v>
          </cell>
          <cell r="C38" t="str">
            <v>LDC</v>
          </cell>
        </row>
        <row r="39">
          <cell r="B39" t="str">
            <v>SD</v>
          </cell>
          <cell r="C39" t="str">
            <v>LDC</v>
          </cell>
        </row>
        <row r="40">
          <cell r="B40" t="str">
            <v>TL</v>
          </cell>
          <cell r="C40" t="str">
            <v>LDC</v>
          </cell>
        </row>
        <row r="41">
          <cell r="B41" t="str">
            <v>TG</v>
          </cell>
          <cell r="C41" t="str">
            <v>LDC</v>
          </cell>
        </row>
        <row r="42">
          <cell r="B42" t="str">
            <v>TV</v>
          </cell>
          <cell r="C42" t="str">
            <v>LDC</v>
          </cell>
        </row>
        <row r="43">
          <cell r="B43" t="str">
            <v>UG</v>
          </cell>
          <cell r="C43" t="str">
            <v>LDC</v>
          </cell>
        </row>
        <row r="44">
          <cell r="B44" t="str">
            <v>TZ</v>
          </cell>
          <cell r="C44" t="str">
            <v>LDC</v>
          </cell>
        </row>
        <row r="45">
          <cell r="B45" t="str">
            <v>VU</v>
          </cell>
          <cell r="C45" t="str">
            <v>LDC</v>
          </cell>
        </row>
        <row r="46">
          <cell r="B46" t="str">
            <v>YE</v>
          </cell>
          <cell r="C46" t="str">
            <v>LDC</v>
          </cell>
        </row>
        <row r="47">
          <cell r="B47" t="str">
            <v>ZM</v>
          </cell>
          <cell r="C47" t="str">
            <v>LDC</v>
          </cell>
        </row>
      </sheetData>
      <sheetData sheetId="6">
        <row r="1">
          <cell r="B1" t="str">
            <v>CV</v>
          </cell>
          <cell r="C1" t="str">
            <v>SIDS</v>
          </cell>
        </row>
        <row r="2">
          <cell r="B2" t="str">
            <v>KM</v>
          </cell>
          <cell r="C2" t="str">
            <v>SIDS</v>
          </cell>
        </row>
        <row r="3">
          <cell r="B3" t="str">
            <v>GW</v>
          </cell>
          <cell r="C3" t="str">
            <v>SIDS</v>
          </cell>
        </row>
        <row r="4">
          <cell r="B4" t="str">
            <v>MV</v>
          </cell>
          <cell r="C4" t="str">
            <v>SIDS</v>
          </cell>
        </row>
        <row r="5">
          <cell r="B5" t="str">
            <v>MU</v>
          </cell>
          <cell r="C5" t="str">
            <v>SIDS</v>
          </cell>
        </row>
        <row r="6">
          <cell r="B6" t="str">
            <v>ST</v>
          </cell>
          <cell r="C6" t="str">
            <v>SIDS</v>
          </cell>
        </row>
        <row r="7">
          <cell r="B7" t="str">
            <v>SC</v>
          </cell>
          <cell r="C7" t="str">
            <v>SIDS</v>
          </cell>
        </row>
        <row r="8">
          <cell r="B8" t="str">
            <v>SG</v>
          </cell>
          <cell r="C8" t="str">
            <v>SIDS</v>
          </cell>
        </row>
        <row r="9">
          <cell r="B9" t="str">
            <v>AG</v>
          </cell>
          <cell r="C9" t="str">
            <v>SIDS</v>
          </cell>
        </row>
        <row r="10">
          <cell r="B10" t="str">
            <v>BS</v>
          </cell>
          <cell r="C10" t="str">
            <v>SIDS</v>
          </cell>
        </row>
        <row r="11">
          <cell r="B11" t="str">
            <v>BB</v>
          </cell>
          <cell r="C11" t="str">
            <v>SIDS</v>
          </cell>
        </row>
        <row r="12">
          <cell r="B12" t="str">
            <v>BZ</v>
          </cell>
          <cell r="C12" t="str">
            <v>SIDS</v>
          </cell>
        </row>
        <row r="13">
          <cell r="B13" t="str">
            <v>CU</v>
          </cell>
          <cell r="C13" t="str">
            <v>SIDS</v>
          </cell>
        </row>
        <row r="14">
          <cell r="B14" t="str">
            <v>DM</v>
          </cell>
          <cell r="C14" t="str">
            <v>SIDS</v>
          </cell>
        </row>
        <row r="15">
          <cell r="B15" t="str">
            <v>DO</v>
          </cell>
          <cell r="C15" t="str">
            <v>SIDS</v>
          </cell>
        </row>
        <row r="16">
          <cell r="B16" t="str">
            <v>GD</v>
          </cell>
          <cell r="C16" t="str">
            <v>SIDS</v>
          </cell>
        </row>
        <row r="17">
          <cell r="B17" t="str">
            <v>GY</v>
          </cell>
          <cell r="C17" t="str">
            <v>SIDS</v>
          </cell>
        </row>
        <row r="18">
          <cell r="B18" t="str">
            <v>HT</v>
          </cell>
          <cell r="C18" t="str">
            <v>SIDS</v>
          </cell>
        </row>
        <row r="19">
          <cell r="B19" t="str">
            <v>JM</v>
          </cell>
          <cell r="C19" t="str">
            <v>SIDS</v>
          </cell>
        </row>
        <row r="20">
          <cell r="B20" t="str">
            <v>KN</v>
          </cell>
          <cell r="C20" t="str">
            <v>SIDS</v>
          </cell>
        </row>
        <row r="21">
          <cell r="B21" t="str">
            <v>LC</v>
          </cell>
          <cell r="C21" t="str">
            <v>SIDS</v>
          </cell>
        </row>
        <row r="22">
          <cell r="B22" t="str">
            <v>VC</v>
          </cell>
          <cell r="C22" t="str">
            <v>SIDS</v>
          </cell>
        </row>
        <row r="23">
          <cell r="B23" t="str">
            <v>SR</v>
          </cell>
          <cell r="C23" t="str">
            <v>SIDS</v>
          </cell>
        </row>
        <row r="24">
          <cell r="B24" t="str">
            <v>TT</v>
          </cell>
          <cell r="C24" t="str">
            <v>SIDS</v>
          </cell>
        </row>
        <row r="25">
          <cell r="B25" t="str">
            <v>FJ</v>
          </cell>
          <cell r="C25" t="str">
            <v>SIDS</v>
          </cell>
        </row>
        <row r="26">
          <cell r="B26" t="str">
            <v>KI</v>
          </cell>
          <cell r="C26" t="str">
            <v>SIDS</v>
          </cell>
        </row>
        <row r="27">
          <cell r="B27" t="str">
            <v>MH</v>
          </cell>
          <cell r="C27" t="str">
            <v>SIDS</v>
          </cell>
        </row>
        <row r="28">
          <cell r="B28" t="str">
            <v>FM</v>
          </cell>
          <cell r="C28" t="str">
            <v>SIDS</v>
          </cell>
        </row>
        <row r="29">
          <cell r="B29" t="str">
            <v>NR</v>
          </cell>
          <cell r="C29" t="str">
            <v>SIDS</v>
          </cell>
        </row>
        <row r="30">
          <cell r="B30" t="str">
            <v>PW</v>
          </cell>
          <cell r="C30" t="str">
            <v>SIDS</v>
          </cell>
        </row>
        <row r="31">
          <cell r="B31" t="str">
            <v>PG</v>
          </cell>
          <cell r="C31" t="str">
            <v>SIDS</v>
          </cell>
        </row>
        <row r="32">
          <cell r="B32" t="str">
            <v>WS</v>
          </cell>
          <cell r="C32" t="str">
            <v>SIDS</v>
          </cell>
        </row>
        <row r="33">
          <cell r="B33" t="str">
            <v>SB</v>
          </cell>
          <cell r="C33" t="str">
            <v>SIDS</v>
          </cell>
        </row>
        <row r="34">
          <cell r="B34" t="str">
            <v>TL</v>
          </cell>
          <cell r="C34" t="str">
            <v>SIDS</v>
          </cell>
        </row>
        <row r="35">
          <cell r="B35" t="str">
            <v>TO</v>
          </cell>
          <cell r="C35" t="str">
            <v>SIDS</v>
          </cell>
        </row>
        <row r="36">
          <cell r="B36" t="str">
            <v>TV</v>
          </cell>
          <cell r="C36" t="str">
            <v>SIDS</v>
          </cell>
        </row>
        <row r="37">
          <cell r="B37" t="str">
            <v>VU</v>
          </cell>
          <cell r="C37" t="str">
            <v>SIDS</v>
          </cell>
        </row>
        <row r="38">
          <cell r="B38" t="str">
            <v>AS</v>
          </cell>
          <cell r="C38" t="str">
            <v>SIDS</v>
          </cell>
        </row>
        <row r="39">
          <cell r="B39" t="str">
            <v>AI</v>
          </cell>
          <cell r="C39" t="str">
            <v>SIDS</v>
          </cell>
        </row>
        <row r="40">
          <cell r="B40" t="str">
            <v>AW</v>
          </cell>
          <cell r="C40" t="str">
            <v>SIDS</v>
          </cell>
        </row>
        <row r="41">
          <cell r="B41" t="str">
            <v>BM</v>
          </cell>
          <cell r="C41" t="str">
            <v>SIDS</v>
          </cell>
        </row>
        <row r="42">
          <cell r="B42" t="str">
            <v>VG</v>
          </cell>
          <cell r="C42" t="str">
            <v>SIDS</v>
          </cell>
        </row>
        <row r="43">
          <cell r="B43" t="str">
            <v>KY</v>
          </cell>
          <cell r="C43" t="str">
            <v>SIDS</v>
          </cell>
        </row>
        <row r="44">
          <cell r="B44" t="e">
            <v>#N/A</v>
          </cell>
          <cell r="C44" t="str">
            <v>SIDS</v>
          </cell>
        </row>
        <row r="45">
          <cell r="B45" t="str">
            <v>CK</v>
          </cell>
          <cell r="C45" t="str">
            <v>SIDS</v>
          </cell>
        </row>
        <row r="46">
          <cell r="B46" t="str">
            <v>CW</v>
          </cell>
          <cell r="C46" t="str">
            <v>SIDS</v>
          </cell>
        </row>
        <row r="47">
          <cell r="B47" t="str">
            <v>PF</v>
          </cell>
          <cell r="C47" t="str">
            <v>SIDS</v>
          </cell>
        </row>
        <row r="48">
          <cell r="B48" t="str">
            <v>GP</v>
          </cell>
          <cell r="C48" t="str">
            <v>SIDS</v>
          </cell>
        </row>
        <row r="49">
          <cell r="B49" t="str">
            <v>GU</v>
          </cell>
          <cell r="C49" t="str">
            <v>SIDS</v>
          </cell>
        </row>
        <row r="50">
          <cell r="B50" t="str">
            <v>MQ</v>
          </cell>
          <cell r="C50" t="str">
            <v>SIDS</v>
          </cell>
        </row>
        <row r="51">
          <cell r="B51" t="str">
            <v>MS</v>
          </cell>
          <cell r="C51" t="str">
            <v>SIDS</v>
          </cell>
        </row>
        <row r="52">
          <cell r="B52" t="str">
            <v>NC</v>
          </cell>
          <cell r="C52" t="str">
            <v>SIDS</v>
          </cell>
        </row>
        <row r="53">
          <cell r="B53" t="str">
            <v>NU</v>
          </cell>
          <cell r="C53" t="str">
            <v>SIDS</v>
          </cell>
        </row>
        <row r="54">
          <cell r="B54" t="str">
            <v>PR</v>
          </cell>
          <cell r="C54" t="str">
            <v>SIDS</v>
          </cell>
        </row>
        <row r="55">
          <cell r="B55" t="str">
            <v>SX</v>
          </cell>
          <cell r="C55" t="str">
            <v>SIDS</v>
          </cell>
        </row>
        <row r="56">
          <cell r="B56" t="str">
            <v>TC</v>
          </cell>
          <cell r="C56" t="str">
            <v>SIDS</v>
          </cell>
        </row>
        <row r="57">
          <cell r="B57" t="str">
            <v>VI</v>
          </cell>
          <cell r="C57" t="str">
            <v>SIDS</v>
          </cell>
        </row>
      </sheetData>
      <sheetData sheetId="7">
        <row r="1">
          <cell r="A1" t="str">
            <v>AF</v>
          </cell>
          <cell r="B1" t="str">
            <v>Afghanistan</v>
          </cell>
          <cell r="C1" t="str">
            <v>Extremely fragile</v>
          </cell>
        </row>
        <row r="2">
          <cell r="A2" t="str">
            <v>BI</v>
          </cell>
          <cell r="B2" t="str">
            <v>Burundi</v>
          </cell>
          <cell r="C2" t="str">
            <v>Extremely fragile</v>
          </cell>
        </row>
        <row r="3">
          <cell r="A3" t="str">
            <v>CF</v>
          </cell>
          <cell r="B3" t="str">
            <v>Central African Republic</v>
          </cell>
          <cell r="C3" t="str">
            <v>Extremely fragile</v>
          </cell>
        </row>
        <row r="4">
          <cell r="A4" t="str">
            <v>TD</v>
          </cell>
          <cell r="B4" t="str">
            <v>Chad</v>
          </cell>
          <cell r="C4" t="str">
            <v>Extremely fragile</v>
          </cell>
        </row>
        <row r="5">
          <cell r="A5" t="str">
            <v>CD</v>
          </cell>
          <cell r="B5" t="str">
            <v>Democratic Republic of the Congo</v>
          </cell>
          <cell r="C5" t="str">
            <v>Extremely fragile</v>
          </cell>
        </row>
        <row r="6">
          <cell r="A6" t="str">
            <v>ER</v>
          </cell>
          <cell r="B6" t="str">
            <v>Eritrea</v>
          </cell>
          <cell r="C6" t="str">
            <v>Extremely fragile</v>
          </cell>
        </row>
        <row r="7">
          <cell r="A7" t="str">
            <v>ET</v>
          </cell>
          <cell r="B7" t="str">
            <v>Ethiopia</v>
          </cell>
          <cell r="C7" t="str">
            <v>Extremely fragile</v>
          </cell>
        </row>
        <row r="8">
          <cell r="A8" t="str">
            <v>HT</v>
          </cell>
          <cell r="B8" t="str">
            <v>Haiti</v>
          </cell>
          <cell r="C8" t="str">
            <v>Extremely fragile</v>
          </cell>
        </row>
        <row r="9">
          <cell r="A9" t="str">
            <v>IQ</v>
          </cell>
          <cell r="B9" t="str">
            <v>Iraq</v>
          </cell>
          <cell r="C9" t="str">
            <v>Extremely fragile</v>
          </cell>
        </row>
        <row r="10">
          <cell r="A10" t="str">
            <v>ML</v>
          </cell>
          <cell r="B10" t="str">
            <v>Mali</v>
          </cell>
          <cell r="C10" t="str">
            <v>Extremely fragile</v>
          </cell>
        </row>
        <row r="11">
          <cell r="A11" t="str">
            <v>SO</v>
          </cell>
          <cell r="B11" t="str">
            <v>Somalia</v>
          </cell>
          <cell r="C11" t="str">
            <v>Extremely fragile</v>
          </cell>
        </row>
        <row r="12">
          <cell r="A12" t="str">
            <v>SS</v>
          </cell>
          <cell r="B12" t="str">
            <v>South Sudan</v>
          </cell>
          <cell r="C12" t="str">
            <v>Extremely fragile</v>
          </cell>
        </row>
        <row r="13">
          <cell r="A13" t="str">
            <v>SD</v>
          </cell>
          <cell r="B13" t="str">
            <v>Sudan</v>
          </cell>
          <cell r="C13" t="str">
            <v>Extremely fragile</v>
          </cell>
        </row>
        <row r="14">
          <cell r="A14" t="str">
            <v>SY</v>
          </cell>
          <cell r="B14" t="str">
            <v>Syria</v>
          </cell>
          <cell r="C14" t="str">
            <v>Extremely fragile</v>
          </cell>
        </row>
        <row r="15">
          <cell r="A15" t="str">
            <v>YE</v>
          </cell>
          <cell r="B15" t="str">
            <v>Yemen</v>
          </cell>
          <cell r="C15" t="str">
            <v>Extremely fragile</v>
          </cell>
        </row>
        <row r="16">
          <cell r="A16" t="str">
            <v>AO</v>
          </cell>
          <cell r="B16" t="str">
            <v>Angola</v>
          </cell>
          <cell r="C16" t="str">
            <v>Fragile</v>
          </cell>
        </row>
        <row r="17">
          <cell r="A17" t="str">
            <v>BD</v>
          </cell>
          <cell r="B17" t="str">
            <v>Bangladesh</v>
          </cell>
          <cell r="C17" t="str">
            <v>Fragile</v>
          </cell>
        </row>
        <row r="18">
          <cell r="A18" t="str">
            <v>BF</v>
          </cell>
          <cell r="B18" t="str">
            <v>Burkina Faso</v>
          </cell>
          <cell r="C18" t="str">
            <v>Fragile</v>
          </cell>
        </row>
        <row r="19">
          <cell r="A19" t="str">
            <v>KH</v>
          </cell>
          <cell r="B19" t="str">
            <v>Cambodia</v>
          </cell>
          <cell r="C19" t="str">
            <v>Fragile</v>
          </cell>
        </row>
        <row r="20">
          <cell r="A20" t="str">
            <v>CM</v>
          </cell>
          <cell r="B20" t="str">
            <v>Cameroon</v>
          </cell>
          <cell r="C20" t="str">
            <v>Fragile</v>
          </cell>
        </row>
        <row r="21">
          <cell r="A21" t="str">
            <v>KM</v>
          </cell>
          <cell r="B21" t="str">
            <v>Comoros</v>
          </cell>
          <cell r="C21" t="str">
            <v>Fragile</v>
          </cell>
        </row>
        <row r="22">
          <cell r="A22" t="str">
            <v>CG</v>
          </cell>
          <cell r="B22" t="str">
            <v>Congo</v>
          </cell>
          <cell r="C22" t="str">
            <v>Fragile</v>
          </cell>
        </row>
        <row r="23">
          <cell r="A23" t="str">
            <v>CI</v>
          </cell>
          <cell r="B23" t="str">
            <v>Côte d'Ivoire</v>
          </cell>
          <cell r="C23" t="str">
            <v>Fragile</v>
          </cell>
        </row>
        <row r="24">
          <cell r="A24" t="str">
            <v>EG</v>
          </cell>
          <cell r="B24" t="str">
            <v>Egypt</v>
          </cell>
          <cell r="C24" t="str">
            <v>Fragile</v>
          </cell>
        </row>
        <row r="25">
          <cell r="A25" t="str">
            <v>GM</v>
          </cell>
          <cell r="B25" t="str">
            <v>Gambia</v>
          </cell>
          <cell r="C25" t="str">
            <v>Fragile</v>
          </cell>
        </row>
        <row r="26">
          <cell r="A26" t="str">
            <v>GT</v>
          </cell>
          <cell r="B26" t="str">
            <v>Guatemala</v>
          </cell>
          <cell r="C26" t="str">
            <v>Fragile</v>
          </cell>
        </row>
        <row r="27">
          <cell r="A27" t="str">
            <v>GN</v>
          </cell>
          <cell r="B27" t="str">
            <v>Guinea</v>
          </cell>
          <cell r="C27" t="str">
            <v>Fragile</v>
          </cell>
        </row>
        <row r="28">
          <cell r="A28" t="str">
            <v>GW</v>
          </cell>
          <cell r="B28" t="str">
            <v>Guinea-Bissau</v>
          </cell>
          <cell r="C28" t="str">
            <v>Fragile</v>
          </cell>
        </row>
        <row r="29">
          <cell r="A29" t="str">
            <v>HN</v>
          </cell>
          <cell r="B29" t="str">
            <v>Honduras</v>
          </cell>
          <cell r="C29" t="str">
            <v>Fragile</v>
          </cell>
        </row>
        <row r="30">
          <cell r="A30" t="str">
            <v>KE</v>
          </cell>
          <cell r="B30" t="str">
            <v>Kenya</v>
          </cell>
          <cell r="C30" t="str">
            <v>Fragile</v>
          </cell>
        </row>
        <row r="31">
          <cell r="A31" t="str">
            <v>KP</v>
          </cell>
          <cell r="B31" t="str">
            <v>Democratic People's Republic of Korea</v>
          </cell>
          <cell r="C31" t="str">
            <v>Fragile</v>
          </cell>
        </row>
        <row r="32">
          <cell r="A32" t="str">
            <v>LA</v>
          </cell>
          <cell r="B32" t="str">
            <v>Lao PDR</v>
          </cell>
          <cell r="C32" t="str">
            <v>Fragile</v>
          </cell>
        </row>
        <row r="33">
          <cell r="A33" t="str">
            <v>LS</v>
          </cell>
          <cell r="B33" t="str">
            <v>Lesotho</v>
          </cell>
          <cell r="C33" t="str">
            <v>Fragile</v>
          </cell>
        </row>
        <row r="34">
          <cell r="A34" t="str">
            <v>LR</v>
          </cell>
          <cell r="B34" t="str">
            <v>Liberia</v>
          </cell>
          <cell r="C34" t="str">
            <v>Fragile</v>
          </cell>
        </row>
        <row r="35">
          <cell r="A35" t="str">
            <v>LY</v>
          </cell>
          <cell r="B35" t="str">
            <v>Libya</v>
          </cell>
          <cell r="C35" t="str">
            <v>Fragile</v>
          </cell>
        </row>
        <row r="36">
          <cell r="A36" t="str">
            <v>MG</v>
          </cell>
          <cell r="B36" t="str">
            <v>Madagascar</v>
          </cell>
          <cell r="C36" t="str">
            <v>Fragile</v>
          </cell>
        </row>
        <row r="37">
          <cell r="A37" t="str">
            <v>MW</v>
          </cell>
          <cell r="B37" t="str">
            <v>Malawi</v>
          </cell>
          <cell r="C37" t="str">
            <v>Fragile</v>
          </cell>
        </row>
        <row r="38">
          <cell r="A38" t="str">
            <v>MR</v>
          </cell>
          <cell r="B38" t="str">
            <v>Mauritania</v>
          </cell>
          <cell r="C38" t="str">
            <v>Fragile</v>
          </cell>
        </row>
        <row r="39">
          <cell r="A39" t="str">
            <v>MZ</v>
          </cell>
          <cell r="B39" t="str">
            <v>Mozambique</v>
          </cell>
          <cell r="C39" t="str">
            <v>Fragile</v>
          </cell>
        </row>
        <row r="40">
          <cell r="A40" t="str">
            <v>MM</v>
          </cell>
          <cell r="B40" t="str">
            <v>Myanmar</v>
          </cell>
          <cell r="C40" t="str">
            <v>Fragile</v>
          </cell>
        </row>
        <row r="41">
          <cell r="A41" t="str">
            <v>NE</v>
          </cell>
          <cell r="B41" t="str">
            <v>Niger</v>
          </cell>
          <cell r="C41" t="str">
            <v>Fragile</v>
          </cell>
        </row>
        <row r="42">
          <cell r="A42" t="str">
            <v>NG</v>
          </cell>
          <cell r="B42" t="str">
            <v>Nigeria</v>
          </cell>
          <cell r="C42" t="str">
            <v>Fragile</v>
          </cell>
        </row>
        <row r="43">
          <cell r="A43" t="str">
            <v>PK</v>
          </cell>
          <cell r="B43" t="str">
            <v>Pakistan</v>
          </cell>
          <cell r="C43" t="str">
            <v>Fragile</v>
          </cell>
        </row>
        <row r="44">
          <cell r="A44" t="str">
            <v>PG</v>
          </cell>
          <cell r="B44" t="str">
            <v>Papua New Guinea</v>
          </cell>
          <cell r="C44" t="str">
            <v>Fragile</v>
          </cell>
        </row>
        <row r="45">
          <cell r="A45" t="str">
            <v>RW</v>
          </cell>
          <cell r="B45" t="str">
            <v>Rwanda</v>
          </cell>
          <cell r="C45" t="str">
            <v>Fragile</v>
          </cell>
        </row>
        <row r="46">
          <cell r="A46" t="str">
            <v>SL</v>
          </cell>
          <cell r="B46" t="str">
            <v>Sierra Leone</v>
          </cell>
          <cell r="C46" t="str">
            <v>Fragile</v>
          </cell>
        </row>
        <row r="47">
          <cell r="A47" t="str">
            <v>SB</v>
          </cell>
          <cell r="B47" t="str">
            <v>Solomon Islands</v>
          </cell>
          <cell r="C47" t="str">
            <v>Fragile</v>
          </cell>
        </row>
        <row r="48">
          <cell r="A48" t="str">
            <v>SZ</v>
          </cell>
          <cell r="B48" t="str">
            <v>Swaziland</v>
          </cell>
          <cell r="C48" t="str">
            <v>Fragile</v>
          </cell>
        </row>
        <row r="49">
          <cell r="A49" t="str">
            <v>TJ</v>
          </cell>
          <cell r="B49" t="str">
            <v>Tajikistan</v>
          </cell>
          <cell r="C49" t="str">
            <v>Fragile</v>
          </cell>
        </row>
        <row r="50">
          <cell r="A50" t="str">
            <v>TZ</v>
          </cell>
          <cell r="B50" t="str">
            <v>Tanzania</v>
          </cell>
          <cell r="C50" t="str">
            <v>Fragile</v>
          </cell>
        </row>
        <row r="51">
          <cell r="A51" t="str">
            <v>TL</v>
          </cell>
          <cell r="B51" t="str">
            <v>Timor-Leste</v>
          </cell>
          <cell r="C51" t="str">
            <v>Fragile</v>
          </cell>
        </row>
        <row r="52">
          <cell r="A52" t="str">
            <v>UG</v>
          </cell>
          <cell r="B52" t="str">
            <v>Uganda</v>
          </cell>
          <cell r="C52" t="str">
            <v>Fragile</v>
          </cell>
        </row>
        <row r="53">
          <cell r="A53" t="str">
            <v>VE</v>
          </cell>
          <cell r="B53" t="str">
            <v>Venezuela</v>
          </cell>
          <cell r="C53" t="str">
            <v>Fragile</v>
          </cell>
        </row>
        <row r="54">
          <cell r="A54" t="str">
            <v>PS</v>
          </cell>
          <cell r="B54" t="str">
            <v>West Bank and Gaza Strip</v>
          </cell>
          <cell r="C54" t="str">
            <v>Fragile</v>
          </cell>
        </row>
        <row r="55">
          <cell r="A55" t="str">
            <v>ZM</v>
          </cell>
          <cell r="B55" t="str">
            <v>Zambia</v>
          </cell>
          <cell r="C55" t="str">
            <v>Fragile</v>
          </cell>
        </row>
        <row r="56">
          <cell r="A56" t="str">
            <v>ZW</v>
          </cell>
          <cell r="B56" t="str">
            <v>Zimbabwe</v>
          </cell>
          <cell r="C56" t="str">
            <v>Fragile</v>
          </cell>
        </row>
        <row r="57">
          <cell r="A57" t="str">
            <v>AL</v>
          </cell>
          <cell r="B57" t="str">
            <v>Albania</v>
          </cell>
          <cell r="C57" t="str">
            <v>Not Fragile</v>
          </cell>
        </row>
        <row r="58">
          <cell r="A58" t="str">
            <v>DZ</v>
          </cell>
          <cell r="B58" t="str">
            <v>Algeria</v>
          </cell>
          <cell r="C58" t="str">
            <v>Not Fragile</v>
          </cell>
        </row>
        <row r="59">
          <cell r="A59" t="str">
            <v>AG</v>
          </cell>
          <cell r="B59" t="str">
            <v>Antigua and Barbuda</v>
          </cell>
          <cell r="C59" t="str">
            <v>Not Fragile</v>
          </cell>
        </row>
        <row r="60">
          <cell r="A60" t="str">
            <v>AR</v>
          </cell>
          <cell r="B60" t="str">
            <v>Argentina</v>
          </cell>
          <cell r="C60" t="str">
            <v>Not Fragile</v>
          </cell>
        </row>
        <row r="61">
          <cell r="A61" t="str">
            <v>AM</v>
          </cell>
          <cell r="B61" t="str">
            <v>Armenia</v>
          </cell>
          <cell r="C61" t="str">
            <v>Not Fragile</v>
          </cell>
        </row>
        <row r="62">
          <cell r="A62" t="str">
            <v>AZ</v>
          </cell>
          <cell r="B62" t="str">
            <v>Azerbaijan</v>
          </cell>
          <cell r="C62" t="str">
            <v>Not Fragile</v>
          </cell>
        </row>
        <row r="63">
          <cell r="A63" t="str">
            <v>BY</v>
          </cell>
          <cell r="B63" t="str">
            <v>Belarus</v>
          </cell>
          <cell r="C63" t="str">
            <v>Not Fragile</v>
          </cell>
        </row>
        <row r="64">
          <cell r="A64" t="str">
            <v>BZ</v>
          </cell>
          <cell r="B64" t="str">
            <v>Belize</v>
          </cell>
          <cell r="C64" t="str">
            <v>Not Fragile</v>
          </cell>
        </row>
        <row r="65">
          <cell r="A65" t="str">
            <v>BJ</v>
          </cell>
          <cell r="B65" t="str">
            <v>Benin</v>
          </cell>
          <cell r="C65" t="str">
            <v>Not Fragile</v>
          </cell>
        </row>
        <row r="66">
          <cell r="A66" t="str">
            <v>BT</v>
          </cell>
          <cell r="B66" t="str">
            <v>Bhutan</v>
          </cell>
          <cell r="C66" t="str">
            <v>Not Fragile</v>
          </cell>
        </row>
        <row r="67">
          <cell r="A67" t="str">
            <v>BO</v>
          </cell>
          <cell r="B67" t="str">
            <v>Bolivia</v>
          </cell>
          <cell r="C67" t="str">
            <v>Not Fragile</v>
          </cell>
        </row>
        <row r="68">
          <cell r="A68" t="str">
            <v>BA</v>
          </cell>
          <cell r="B68" t="str">
            <v>Bosnia and Herzegovina</v>
          </cell>
          <cell r="C68" t="str">
            <v>Not Fragile</v>
          </cell>
        </row>
        <row r="69">
          <cell r="A69" t="str">
            <v>BW</v>
          </cell>
          <cell r="B69" t="str">
            <v>Botswana</v>
          </cell>
          <cell r="C69" t="str">
            <v>Not Fragile</v>
          </cell>
        </row>
        <row r="70">
          <cell r="A70" t="str">
            <v>BR</v>
          </cell>
          <cell r="B70" t="str">
            <v>Brazil</v>
          </cell>
          <cell r="C70" t="str">
            <v>Not Fragile</v>
          </cell>
        </row>
        <row r="71">
          <cell r="A71" t="str">
            <v>CV</v>
          </cell>
          <cell r="B71" t="str">
            <v>Cape Verde</v>
          </cell>
          <cell r="C71" t="str">
            <v>Not Fragile</v>
          </cell>
        </row>
        <row r="72">
          <cell r="A72" t="str">
            <v>CL</v>
          </cell>
          <cell r="B72" t="str">
            <v>Chile</v>
          </cell>
          <cell r="C72" t="str">
            <v>Not Fragile</v>
          </cell>
        </row>
        <row r="73">
          <cell r="A73" t="str">
            <v>CN</v>
          </cell>
          <cell r="B73" t="str">
            <v>China</v>
          </cell>
          <cell r="C73" t="str">
            <v>Not Fragile</v>
          </cell>
        </row>
        <row r="74">
          <cell r="A74" t="str">
            <v>CO</v>
          </cell>
          <cell r="B74" t="str">
            <v>Colombia</v>
          </cell>
          <cell r="C74" t="str">
            <v>Not Fragile</v>
          </cell>
        </row>
        <row r="75">
          <cell r="A75" t="str">
            <v>CK</v>
          </cell>
          <cell r="B75" t="str">
            <v>Cook Islands</v>
          </cell>
          <cell r="C75" t="str">
            <v>Not Fragile</v>
          </cell>
        </row>
        <row r="76">
          <cell r="A76" t="str">
            <v>CR</v>
          </cell>
          <cell r="B76" t="str">
            <v>Costa Rica</v>
          </cell>
          <cell r="C76" t="str">
            <v>Not Fragile</v>
          </cell>
        </row>
        <row r="77">
          <cell r="A77" t="str">
            <v>CU</v>
          </cell>
          <cell r="B77" t="str">
            <v>Cuba</v>
          </cell>
          <cell r="C77" t="str">
            <v>Not Fragile</v>
          </cell>
        </row>
        <row r="78">
          <cell r="A78" t="str">
            <v>DJ</v>
          </cell>
          <cell r="B78" t="str">
            <v>Djibouti</v>
          </cell>
          <cell r="C78" t="str">
            <v>Not Fragile</v>
          </cell>
        </row>
        <row r="79">
          <cell r="A79" t="str">
            <v>DM</v>
          </cell>
          <cell r="B79" t="str">
            <v>Dominica</v>
          </cell>
          <cell r="C79" t="str">
            <v>Not Fragile</v>
          </cell>
        </row>
        <row r="80">
          <cell r="A80" t="str">
            <v>DO</v>
          </cell>
          <cell r="B80" t="str">
            <v>Dominican Republic</v>
          </cell>
          <cell r="C80" t="str">
            <v>Not Fragile</v>
          </cell>
        </row>
        <row r="81">
          <cell r="A81" t="str">
            <v>EC</v>
          </cell>
          <cell r="B81" t="str">
            <v>Ecuador</v>
          </cell>
          <cell r="C81" t="str">
            <v>Not Fragile</v>
          </cell>
        </row>
        <row r="82">
          <cell r="A82" t="str">
            <v>SV</v>
          </cell>
          <cell r="B82" t="str">
            <v>El Salvador</v>
          </cell>
          <cell r="C82" t="str">
            <v>Not Fragile</v>
          </cell>
        </row>
        <row r="83">
          <cell r="A83" t="str">
            <v>GQ</v>
          </cell>
          <cell r="B83" t="str">
            <v>Equatorial Guinea</v>
          </cell>
          <cell r="C83" t="str">
            <v>Not Fragile</v>
          </cell>
        </row>
        <row r="84">
          <cell r="A84" t="str">
            <v>FJ</v>
          </cell>
          <cell r="B84" t="str">
            <v>Fiji</v>
          </cell>
          <cell r="C84" t="str">
            <v>Not Fragile</v>
          </cell>
        </row>
        <row r="85">
          <cell r="A85" t="str">
            <v>GA</v>
          </cell>
          <cell r="B85" t="str">
            <v>Gabon</v>
          </cell>
          <cell r="C85" t="str">
            <v>Not Fragile</v>
          </cell>
        </row>
        <row r="86">
          <cell r="A86" t="str">
            <v>GE</v>
          </cell>
          <cell r="B86" t="str">
            <v>Georgia</v>
          </cell>
          <cell r="C86" t="str">
            <v>Not Fragile</v>
          </cell>
        </row>
        <row r="87">
          <cell r="A87" t="str">
            <v>GH</v>
          </cell>
          <cell r="B87" t="str">
            <v>Ghana</v>
          </cell>
          <cell r="C87" t="str">
            <v>Not Fragile</v>
          </cell>
        </row>
        <row r="88">
          <cell r="A88" t="str">
            <v>GD</v>
          </cell>
          <cell r="B88" t="str">
            <v>Grenada</v>
          </cell>
          <cell r="C88" t="str">
            <v>Not Fragile</v>
          </cell>
        </row>
        <row r="89">
          <cell r="A89" t="str">
            <v>GY</v>
          </cell>
          <cell r="B89" t="str">
            <v>Guyana</v>
          </cell>
          <cell r="C89" t="str">
            <v>Not Fragile</v>
          </cell>
        </row>
        <row r="90">
          <cell r="A90" t="str">
            <v>IN</v>
          </cell>
          <cell r="B90" t="str">
            <v>India</v>
          </cell>
          <cell r="C90" t="str">
            <v>Not Fragile</v>
          </cell>
        </row>
        <row r="91">
          <cell r="A91" t="str">
            <v>ID</v>
          </cell>
          <cell r="B91" t="str">
            <v>Indonesia</v>
          </cell>
          <cell r="C91" t="str">
            <v>Not Fragile</v>
          </cell>
        </row>
        <row r="92">
          <cell r="A92" t="str">
            <v>IR</v>
          </cell>
          <cell r="B92" t="str">
            <v>Iran</v>
          </cell>
          <cell r="C92" t="str">
            <v>Not Fragile</v>
          </cell>
        </row>
        <row r="93">
          <cell r="A93" t="str">
            <v>JM</v>
          </cell>
          <cell r="B93" t="str">
            <v>Jamaica</v>
          </cell>
          <cell r="C93" t="str">
            <v>Not Fragile</v>
          </cell>
        </row>
        <row r="94">
          <cell r="A94" t="str">
            <v>JO</v>
          </cell>
          <cell r="B94" t="str">
            <v>Jordan</v>
          </cell>
          <cell r="C94" t="str">
            <v>Not Fragile</v>
          </cell>
        </row>
        <row r="95">
          <cell r="A95" t="str">
            <v>KZ</v>
          </cell>
          <cell r="B95" t="str">
            <v>Kazakhstan</v>
          </cell>
          <cell r="C95" t="str">
            <v>Not Fragile</v>
          </cell>
        </row>
        <row r="96">
          <cell r="A96" t="str">
            <v>KI</v>
          </cell>
          <cell r="B96" t="str">
            <v>Kiribati</v>
          </cell>
          <cell r="C96" t="str">
            <v>Not Fragile</v>
          </cell>
        </row>
        <row r="97">
          <cell r="A97" t="str">
            <v>XK</v>
          </cell>
          <cell r="B97" t="str">
            <v>Kosovo</v>
          </cell>
          <cell r="C97" t="str">
            <v>Not Fragile</v>
          </cell>
        </row>
        <row r="98">
          <cell r="A98" t="str">
            <v>KG</v>
          </cell>
          <cell r="B98" t="str">
            <v>Kyrgyzstan</v>
          </cell>
          <cell r="C98" t="str">
            <v>Not Fragile</v>
          </cell>
        </row>
        <row r="99">
          <cell r="A99" t="str">
            <v>LB</v>
          </cell>
          <cell r="B99" t="str">
            <v>Lebanon</v>
          </cell>
          <cell r="C99" t="str">
            <v>Not Fragile</v>
          </cell>
        </row>
        <row r="100">
          <cell r="A100" t="str">
            <v>MK</v>
          </cell>
          <cell r="B100" t="str">
            <v>Macedonia</v>
          </cell>
          <cell r="C100" t="str">
            <v>Not Fragile</v>
          </cell>
        </row>
        <row r="101">
          <cell r="A101" t="str">
            <v>MY</v>
          </cell>
          <cell r="B101" t="str">
            <v>Malaysia</v>
          </cell>
          <cell r="C101" t="str">
            <v>Not Fragile</v>
          </cell>
        </row>
        <row r="102">
          <cell r="A102" t="str">
            <v>MV</v>
          </cell>
          <cell r="B102" t="str">
            <v>Maldives</v>
          </cell>
          <cell r="C102" t="str">
            <v>Not Fragile</v>
          </cell>
        </row>
        <row r="103">
          <cell r="A103" t="str">
            <v>MH</v>
          </cell>
          <cell r="B103" t="str">
            <v>Marshall Islands</v>
          </cell>
          <cell r="C103" t="str">
            <v>Not Fragile</v>
          </cell>
        </row>
        <row r="104">
          <cell r="A104" t="str">
            <v>MU</v>
          </cell>
          <cell r="B104" t="str">
            <v>Mauritius</v>
          </cell>
          <cell r="C104" t="str">
            <v>Not Fragile</v>
          </cell>
        </row>
        <row r="105">
          <cell r="A105" t="str">
            <v>MX</v>
          </cell>
          <cell r="B105" t="str">
            <v>Mexico</v>
          </cell>
          <cell r="C105" t="str">
            <v>Not Fragile</v>
          </cell>
        </row>
        <row r="106">
          <cell r="A106" t="str">
            <v>FM</v>
          </cell>
          <cell r="B106" t="str">
            <v>Micronesia, Federated States of</v>
          </cell>
          <cell r="C106" t="str">
            <v>Not Fragile</v>
          </cell>
        </row>
        <row r="107">
          <cell r="A107" t="str">
            <v>MD</v>
          </cell>
          <cell r="B107" t="str">
            <v>Moldova</v>
          </cell>
          <cell r="C107" t="str">
            <v>Not Fragile</v>
          </cell>
        </row>
        <row r="108">
          <cell r="A108" t="str">
            <v>MN</v>
          </cell>
          <cell r="B108" t="str">
            <v>Mongolia</v>
          </cell>
          <cell r="C108" t="str">
            <v>Not Fragile</v>
          </cell>
        </row>
        <row r="109">
          <cell r="A109" t="str">
            <v>ME</v>
          </cell>
          <cell r="B109" t="str">
            <v>Montenegro</v>
          </cell>
          <cell r="C109" t="str">
            <v>Not Fragile</v>
          </cell>
        </row>
        <row r="110">
          <cell r="A110" t="str">
            <v>MS</v>
          </cell>
          <cell r="B110" t="str">
            <v>Montserrat</v>
          </cell>
          <cell r="C110" t="str">
            <v>Not Fragile</v>
          </cell>
        </row>
        <row r="111">
          <cell r="A111" t="str">
            <v>MA</v>
          </cell>
          <cell r="B111" t="str">
            <v>Morocco</v>
          </cell>
          <cell r="C111" t="str">
            <v>Not Fragile</v>
          </cell>
        </row>
        <row r="112">
          <cell r="A112" t="str">
            <v>NA</v>
          </cell>
          <cell r="B112" t="str">
            <v>Namibia</v>
          </cell>
          <cell r="C112" t="str">
            <v>Not Fragile</v>
          </cell>
        </row>
        <row r="113">
          <cell r="A113" t="str">
            <v>NR</v>
          </cell>
          <cell r="B113" t="str">
            <v>Nauru</v>
          </cell>
          <cell r="C113" t="str">
            <v>Not Fragile</v>
          </cell>
        </row>
        <row r="114">
          <cell r="A114" t="str">
            <v>NP</v>
          </cell>
          <cell r="B114" t="str">
            <v>Nepal</v>
          </cell>
          <cell r="C114" t="str">
            <v>Not Fragile</v>
          </cell>
        </row>
        <row r="115">
          <cell r="A115" t="str">
            <v>NI</v>
          </cell>
          <cell r="B115" t="str">
            <v>Nicaragua</v>
          </cell>
          <cell r="C115" t="str">
            <v>Not Fragile</v>
          </cell>
        </row>
        <row r="116">
          <cell r="A116" t="str">
            <v>NU</v>
          </cell>
          <cell r="B116" t="str">
            <v>Niue</v>
          </cell>
          <cell r="C116" t="str">
            <v>Not Fragile</v>
          </cell>
        </row>
        <row r="117">
          <cell r="A117" t="str">
            <v>PW</v>
          </cell>
          <cell r="B117" t="str">
            <v>Palau</v>
          </cell>
          <cell r="C117" t="str">
            <v>Not Fragile</v>
          </cell>
        </row>
        <row r="118">
          <cell r="A118" t="str">
            <v>PA</v>
          </cell>
          <cell r="B118" t="str">
            <v>Panama</v>
          </cell>
          <cell r="C118" t="str">
            <v>Not Fragile</v>
          </cell>
        </row>
        <row r="119">
          <cell r="A119" t="str">
            <v>PY</v>
          </cell>
          <cell r="B119" t="str">
            <v>Paraguay</v>
          </cell>
          <cell r="C119" t="str">
            <v>Not Fragile</v>
          </cell>
        </row>
        <row r="120">
          <cell r="A120" t="str">
            <v>PE</v>
          </cell>
          <cell r="B120" t="str">
            <v>Peru</v>
          </cell>
          <cell r="C120" t="str">
            <v>Not Fragile</v>
          </cell>
        </row>
        <row r="121">
          <cell r="A121" t="str">
            <v>PH</v>
          </cell>
          <cell r="B121" t="str">
            <v>Philippines</v>
          </cell>
          <cell r="C121" t="str">
            <v>Not Fragile</v>
          </cell>
        </row>
        <row r="122">
          <cell r="A122" t="str">
            <v>WS</v>
          </cell>
          <cell r="B122" t="str">
            <v>Samoa</v>
          </cell>
          <cell r="C122" t="str">
            <v>Not Fragile</v>
          </cell>
        </row>
        <row r="123">
          <cell r="A123" t="str">
            <v>ST</v>
          </cell>
          <cell r="B123" t="str">
            <v>Sao Tome and Principe</v>
          </cell>
          <cell r="C123" t="str">
            <v>Not Fragile</v>
          </cell>
        </row>
        <row r="124">
          <cell r="A124" t="str">
            <v>SN</v>
          </cell>
          <cell r="B124" t="str">
            <v>Senegal</v>
          </cell>
          <cell r="C124" t="str">
            <v>Not Fragile</v>
          </cell>
        </row>
        <row r="125">
          <cell r="A125" t="str">
            <v>RS</v>
          </cell>
          <cell r="B125" t="str">
            <v>Serbia</v>
          </cell>
          <cell r="C125" t="str">
            <v>Not Fragile</v>
          </cell>
        </row>
        <row r="126">
          <cell r="A126" t="str">
            <v>SC</v>
          </cell>
          <cell r="B126" t="str">
            <v>Seychelles</v>
          </cell>
          <cell r="C126" t="str">
            <v>Not Fragile</v>
          </cell>
        </row>
        <row r="127">
          <cell r="A127" t="str">
            <v>ZA</v>
          </cell>
          <cell r="B127" t="str">
            <v>South Africa</v>
          </cell>
          <cell r="C127" t="str">
            <v>Not Fragile</v>
          </cell>
        </row>
        <row r="128">
          <cell r="A128" t="str">
            <v>LK</v>
          </cell>
          <cell r="B128" t="str">
            <v>Sri Lanka</v>
          </cell>
          <cell r="C128" t="str">
            <v>Not Fragile</v>
          </cell>
        </row>
        <row r="129">
          <cell r="A129" t="str">
            <v>SH</v>
          </cell>
          <cell r="B129" t="str">
            <v>Saint Helena</v>
          </cell>
          <cell r="C129" t="str">
            <v>Not Fragile</v>
          </cell>
        </row>
        <row r="130">
          <cell r="A130" t="str">
            <v>LC</v>
          </cell>
          <cell r="B130" t="str">
            <v>Saint Lucia</v>
          </cell>
          <cell r="C130" t="str">
            <v>Not Fragile</v>
          </cell>
        </row>
        <row r="131">
          <cell r="A131" t="str">
            <v>VC</v>
          </cell>
          <cell r="B131" t="str">
            <v>Saint Vincent and Grenadines</v>
          </cell>
          <cell r="C131" t="str">
            <v>Not Fragile</v>
          </cell>
        </row>
        <row r="132">
          <cell r="A132" t="str">
            <v>SR</v>
          </cell>
          <cell r="B132" t="str">
            <v>Suriname</v>
          </cell>
          <cell r="C132" t="str">
            <v>Not Fragile</v>
          </cell>
        </row>
        <row r="133">
          <cell r="A133" t="str">
            <v>TH</v>
          </cell>
          <cell r="B133" t="str">
            <v>Thailand</v>
          </cell>
          <cell r="C133" t="str">
            <v>Not Fragile</v>
          </cell>
        </row>
        <row r="134">
          <cell r="A134" t="str">
            <v>TG</v>
          </cell>
          <cell r="B134" t="str">
            <v>Togo</v>
          </cell>
          <cell r="C134" t="str">
            <v>Not Fragile</v>
          </cell>
        </row>
        <row r="135">
          <cell r="A135" t="str">
            <v>TK</v>
          </cell>
          <cell r="B135" t="str">
            <v>Tokelau</v>
          </cell>
          <cell r="C135" t="str">
            <v>Not Fragile</v>
          </cell>
        </row>
        <row r="136">
          <cell r="A136" t="str">
            <v>TO</v>
          </cell>
          <cell r="B136" t="str">
            <v>Tonga</v>
          </cell>
          <cell r="C136" t="str">
            <v>Not Fragile</v>
          </cell>
        </row>
        <row r="137">
          <cell r="A137" t="str">
            <v>TN</v>
          </cell>
          <cell r="B137" t="str">
            <v>Tunisia</v>
          </cell>
          <cell r="C137" t="str">
            <v>Not Fragile</v>
          </cell>
        </row>
        <row r="138">
          <cell r="A138" t="str">
            <v>TR</v>
          </cell>
          <cell r="B138" t="str">
            <v>Turkey</v>
          </cell>
          <cell r="C138" t="str">
            <v>Not Fragile</v>
          </cell>
        </row>
        <row r="139">
          <cell r="A139" t="str">
            <v>TM</v>
          </cell>
          <cell r="B139" t="str">
            <v>Turkmenistan</v>
          </cell>
          <cell r="C139" t="str">
            <v>Not Fragile</v>
          </cell>
        </row>
        <row r="140">
          <cell r="A140" t="str">
            <v>TV</v>
          </cell>
          <cell r="B140" t="str">
            <v>Tuvalu</v>
          </cell>
          <cell r="C140" t="str">
            <v>Not Fragile</v>
          </cell>
        </row>
        <row r="141">
          <cell r="A141" t="str">
            <v>UA</v>
          </cell>
          <cell r="B141" t="str">
            <v>Ukraine</v>
          </cell>
          <cell r="C141" t="str">
            <v>Not Fragile</v>
          </cell>
        </row>
        <row r="142">
          <cell r="A142" t="str">
            <v>UY</v>
          </cell>
          <cell r="B142" t="str">
            <v>Uruguay</v>
          </cell>
          <cell r="C142" t="str">
            <v>Not Fragile</v>
          </cell>
        </row>
        <row r="143">
          <cell r="A143" t="str">
            <v>UZ</v>
          </cell>
          <cell r="B143" t="str">
            <v>Uzbekistan</v>
          </cell>
          <cell r="C143" t="str">
            <v>Not Fragile</v>
          </cell>
        </row>
        <row r="144">
          <cell r="A144" t="str">
            <v>VU</v>
          </cell>
          <cell r="B144" t="str">
            <v>Vanuatu</v>
          </cell>
          <cell r="C144" t="str">
            <v>Not Fragile</v>
          </cell>
        </row>
        <row r="145">
          <cell r="A145" t="str">
            <v>VN</v>
          </cell>
          <cell r="B145" t="str">
            <v>Viet Nam</v>
          </cell>
          <cell r="C145" t="str">
            <v>Not Fragile</v>
          </cell>
        </row>
        <row r="146">
          <cell r="A146" t="str">
            <v>WF</v>
          </cell>
          <cell r="B146" t="str">
            <v>Wallis and Futuna Islands</v>
          </cell>
          <cell r="C146" t="str">
            <v>Not Fragile</v>
          </cell>
        </row>
      </sheetData>
      <sheetData sheetId="8">
        <row r="1">
          <cell r="B1" t="str">
            <v>AU</v>
          </cell>
          <cell r="C1" t="str">
            <v>DAC</v>
          </cell>
        </row>
        <row r="2">
          <cell r="B2" t="str">
            <v>AT</v>
          </cell>
          <cell r="C2" t="str">
            <v>DAC</v>
          </cell>
        </row>
        <row r="3">
          <cell r="B3" t="str">
            <v>BE</v>
          </cell>
          <cell r="C3" t="str">
            <v>DAC</v>
          </cell>
        </row>
        <row r="4">
          <cell r="B4" t="str">
            <v>CA</v>
          </cell>
          <cell r="C4" t="str">
            <v>DAC</v>
          </cell>
        </row>
        <row r="5">
          <cell r="B5" t="str">
            <v>CZ</v>
          </cell>
          <cell r="C5" t="str">
            <v>DAC</v>
          </cell>
        </row>
        <row r="6">
          <cell r="B6" t="str">
            <v>DK</v>
          </cell>
          <cell r="C6" t="str">
            <v>DAC</v>
          </cell>
        </row>
        <row r="7">
          <cell r="B7" t="str">
            <v>FI</v>
          </cell>
          <cell r="C7" t="str">
            <v>DAC</v>
          </cell>
        </row>
        <row r="8">
          <cell r="B8" t="str">
            <v>FR</v>
          </cell>
          <cell r="C8" t="str">
            <v>DAC</v>
          </cell>
        </row>
        <row r="9">
          <cell r="B9" t="str">
            <v>DE</v>
          </cell>
          <cell r="C9" t="str">
            <v>DAC</v>
          </cell>
        </row>
        <row r="10">
          <cell r="B10" t="str">
            <v>GR</v>
          </cell>
          <cell r="C10" t="str">
            <v>DAC</v>
          </cell>
        </row>
        <row r="11">
          <cell r="B11" t="str">
            <v>HU</v>
          </cell>
          <cell r="C11" t="str">
            <v>DAC</v>
          </cell>
        </row>
        <row r="12">
          <cell r="B12" t="str">
            <v>IS</v>
          </cell>
          <cell r="C12" t="str">
            <v>DAC</v>
          </cell>
        </row>
        <row r="13">
          <cell r="B13" t="str">
            <v>IE</v>
          </cell>
          <cell r="C13" t="str">
            <v>DAC</v>
          </cell>
        </row>
        <row r="14">
          <cell r="B14" t="str">
            <v>IT</v>
          </cell>
          <cell r="C14" t="str">
            <v>DAC</v>
          </cell>
        </row>
        <row r="15">
          <cell r="B15" t="str">
            <v>JP</v>
          </cell>
          <cell r="C15" t="str">
            <v>DAC</v>
          </cell>
        </row>
        <row r="16">
          <cell r="B16" t="str">
            <v>KR</v>
          </cell>
          <cell r="C16" t="str">
            <v>DAC</v>
          </cell>
        </row>
        <row r="17">
          <cell r="B17" t="str">
            <v>LU</v>
          </cell>
          <cell r="C17" t="str">
            <v>DAC</v>
          </cell>
        </row>
        <row r="18">
          <cell r="B18" t="str">
            <v>NL</v>
          </cell>
          <cell r="C18" t="str">
            <v>DAC</v>
          </cell>
        </row>
        <row r="19">
          <cell r="B19" t="str">
            <v>NZ</v>
          </cell>
          <cell r="C19" t="str">
            <v>DAC</v>
          </cell>
        </row>
        <row r="20">
          <cell r="B20" t="str">
            <v>NO</v>
          </cell>
          <cell r="C20" t="str">
            <v>DAC</v>
          </cell>
        </row>
        <row r="21">
          <cell r="B21" t="str">
            <v>PL</v>
          </cell>
          <cell r="C21" t="str">
            <v>DAC</v>
          </cell>
        </row>
        <row r="22">
          <cell r="B22" t="str">
            <v>PT</v>
          </cell>
          <cell r="C22" t="str">
            <v>DAC</v>
          </cell>
        </row>
        <row r="23">
          <cell r="B23" t="str">
            <v>SK</v>
          </cell>
          <cell r="C23" t="str">
            <v>DAC</v>
          </cell>
        </row>
        <row r="24">
          <cell r="B24" t="str">
            <v>SI</v>
          </cell>
          <cell r="C24" t="str">
            <v>DAC</v>
          </cell>
        </row>
        <row r="25">
          <cell r="B25" t="str">
            <v>ES</v>
          </cell>
          <cell r="C25" t="str">
            <v>DAC</v>
          </cell>
        </row>
        <row r="26">
          <cell r="B26" t="str">
            <v>SE</v>
          </cell>
          <cell r="C26" t="str">
            <v>DAC</v>
          </cell>
        </row>
        <row r="27">
          <cell r="B27" t="str">
            <v>CH</v>
          </cell>
          <cell r="C27" t="str">
            <v>DAC</v>
          </cell>
        </row>
        <row r="28">
          <cell r="B28" t="str">
            <v>GB</v>
          </cell>
          <cell r="C28" t="str">
            <v>DAC</v>
          </cell>
        </row>
        <row r="29">
          <cell r="B29" t="str">
            <v>US</v>
          </cell>
          <cell r="C29" t="str">
            <v>DAC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By Developing Countries"/>
      <sheetName val="By Region"/>
      <sheetName val="By Income Group"/>
      <sheetName val="By LDC"/>
      <sheetName val="By Fragility Group"/>
      <sheetName val="All Dev. Country Groupings"/>
      <sheetName val=" "/>
      <sheetName val="By Developing Country"/>
    </sheetNames>
    <sheetDataSet>
      <sheetData sheetId="0">
        <row r="6">
          <cell r="I6">
            <v>2000</v>
          </cell>
        </row>
        <row r="7">
          <cell r="B7" t="str">
            <v>AF</v>
          </cell>
          <cell r="C7" t="str">
            <v>AFG</v>
          </cell>
          <cell r="D7" t="str">
            <v>Developing Country</v>
          </cell>
          <cell r="E7" t="str">
            <v>South Central Asia</v>
          </cell>
          <cell r="F7" t="str">
            <v>LIC</v>
          </cell>
          <cell r="G7" t="str">
            <v>LDC</v>
          </cell>
          <cell r="H7" t="str">
            <v>Extremely fragile</v>
          </cell>
          <cell r="I7">
            <v>20093756</v>
          </cell>
          <cell r="J7">
            <v>20966463</v>
          </cell>
          <cell r="K7">
            <v>21979923</v>
          </cell>
          <cell r="L7">
            <v>23064851</v>
          </cell>
          <cell r="M7">
            <v>24118979</v>
          </cell>
          <cell r="N7">
            <v>25070798</v>
          </cell>
          <cell r="O7">
            <v>25893450</v>
          </cell>
          <cell r="P7">
            <v>26616792</v>
          </cell>
          <cell r="Q7">
            <v>27294031</v>
          </cell>
          <cell r="R7">
            <v>28004331</v>
          </cell>
          <cell r="S7">
            <v>28803167</v>
          </cell>
          <cell r="T7">
            <v>29708599</v>
          </cell>
          <cell r="U7">
            <v>30696958</v>
          </cell>
          <cell r="V7">
            <v>31731688</v>
          </cell>
          <cell r="W7">
            <v>32758020</v>
          </cell>
          <cell r="X7">
            <v>33736494</v>
          </cell>
          <cell r="Y7">
            <v>34656032</v>
          </cell>
        </row>
        <row r="8">
          <cell r="B8" t="str">
            <v>AL</v>
          </cell>
          <cell r="C8" t="str">
            <v>ALB</v>
          </cell>
          <cell r="D8" t="str">
            <v>Developing Country</v>
          </cell>
          <cell r="E8" t="str">
            <v>Europe</v>
          </cell>
          <cell r="F8" t="str">
            <v>UMIC</v>
          </cell>
          <cell r="G8" t="str">
            <v>Non LDC</v>
          </cell>
          <cell r="H8" t="str">
            <v>Not Fragile</v>
          </cell>
          <cell r="I8">
            <v>3089027</v>
          </cell>
          <cell r="J8">
            <v>3060173</v>
          </cell>
          <cell r="K8">
            <v>3051010</v>
          </cell>
          <cell r="L8">
            <v>3039616</v>
          </cell>
          <cell r="M8">
            <v>3026939</v>
          </cell>
          <cell r="N8">
            <v>3011487</v>
          </cell>
          <cell r="O8">
            <v>2992547</v>
          </cell>
          <cell r="P8">
            <v>2970017</v>
          </cell>
          <cell r="Q8">
            <v>2947314</v>
          </cell>
          <cell r="R8">
            <v>2927519</v>
          </cell>
          <cell r="S8">
            <v>2913021</v>
          </cell>
          <cell r="T8">
            <v>2905195</v>
          </cell>
          <cell r="U8">
            <v>2900401</v>
          </cell>
          <cell r="V8">
            <v>2895092</v>
          </cell>
          <cell r="W8">
            <v>2889104</v>
          </cell>
          <cell r="X8">
            <v>2880703</v>
          </cell>
          <cell r="Y8">
            <v>2876101</v>
          </cell>
        </row>
        <row r="9">
          <cell r="B9" t="str">
            <v>DZ</v>
          </cell>
          <cell r="C9" t="str">
            <v>DZA</v>
          </cell>
          <cell r="D9" t="str">
            <v>Developing Country</v>
          </cell>
          <cell r="E9" t="str">
            <v>North of Sahara</v>
          </cell>
          <cell r="F9" t="str">
            <v>UMIC</v>
          </cell>
          <cell r="G9" t="str">
            <v>Non LDC</v>
          </cell>
          <cell r="H9" t="str">
            <v>Not Fragile</v>
          </cell>
          <cell r="I9">
            <v>31183660</v>
          </cell>
          <cell r="J9">
            <v>31592153</v>
          </cell>
          <cell r="K9">
            <v>31995046</v>
          </cell>
          <cell r="L9">
            <v>32403514</v>
          </cell>
          <cell r="M9">
            <v>32831096</v>
          </cell>
          <cell r="N9">
            <v>33288437</v>
          </cell>
          <cell r="O9">
            <v>33777915</v>
          </cell>
          <cell r="P9">
            <v>34300076</v>
          </cell>
          <cell r="Q9">
            <v>34860715</v>
          </cell>
          <cell r="R9">
            <v>35465760</v>
          </cell>
          <cell r="S9">
            <v>36117637</v>
          </cell>
          <cell r="T9">
            <v>36819558</v>
          </cell>
          <cell r="U9">
            <v>37565847</v>
          </cell>
          <cell r="V9">
            <v>38338562</v>
          </cell>
          <cell r="W9">
            <v>39113313</v>
          </cell>
          <cell r="X9">
            <v>39871528</v>
          </cell>
          <cell r="Y9">
            <v>40606052</v>
          </cell>
        </row>
        <row r="10">
          <cell r="B10" t="str">
            <v>AS</v>
          </cell>
          <cell r="C10" t="str">
            <v>ASM</v>
          </cell>
          <cell r="D10" t="str">
            <v>Not Developing</v>
          </cell>
          <cell r="E10" t="str">
            <v>Oceania</v>
          </cell>
          <cell r="F10" t="str">
            <v>UMIC</v>
          </cell>
          <cell r="G10" t="str">
            <v>Non LDC</v>
          </cell>
          <cell r="H10" t="str">
            <v>Not Fragile</v>
          </cell>
          <cell r="I10">
            <v>57521</v>
          </cell>
          <cell r="J10">
            <v>58175</v>
          </cell>
          <cell r="K10">
            <v>58731</v>
          </cell>
          <cell r="L10">
            <v>59117</v>
          </cell>
          <cell r="M10">
            <v>59264</v>
          </cell>
          <cell r="N10">
            <v>59118</v>
          </cell>
          <cell r="O10">
            <v>58650</v>
          </cell>
          <cell r="P10">
            <v>57903</v>
          </cell>
          <cell r="Q10">
            <v>57030</v>
          </cell>
          <cell r="R10">
            <v>56227</v>
          </cell>
          <cell r="S10">
            <v>55637</v>
          </cell>
          <cell r="T10">
            <v>55320</v>
          </cell>
          <cell r="U10">
            <v>55230</v>
          </cell>
          <cell r="V10">
            <v>55307</v>
          </cell>
          <cell r="W10">
            <v>55437</v>
          </cell>
          <cell r="X10">
            <v>55537</v>
          </cell>
          <cell r="Y10">
            <v>55599</v>
          </cell>
        </row>
        <row r="11">
          <cell r="B11" t="str">
            <v>AD</v>
          </cell>
          <cell r="C11" t="str">
            <v>AND</v>
          </cell>
          <cell r="D11" t="str">
            <v>Not Developing</v>
          </cell>
          <cell r="E11" t="str">
            <v>Europe</v>
          </cell>
          <cell r="F11" t="str">
            <v>HIC</v>
          </cell>
          <cell r="G11" t="str">
            <v>Non LDC</v>
          </cell>
          <cell r="H11" t="str">
            <v>Not Fragile</v>
          </cell>
          <cell r="I11">
            <v>65390</v>
          </cell>
          <cell r="J11">
            <v>67341</v>
          </cell>
          <cell r="K11">
            <v>70049</v>
          </cell>
          <cell r="L11">
            <v>73182</v>
          </cell>
          <cell r="M11">
            <v>76244</v>
          </cell>
          <cell r="N11">
            <v>78867</v>
          </cell>
          <cell r="O11">
            <v>80991</v>
          </cell>
          <cell r="P11">
            <v>82683</v>
          </cell>
          <cell r="Q11">
            <v>83861</v>
          </cell>
          <cell r="R11">
            <v>84462</v>
          </cell>
          <cell r="S11">
            <v>84449</v>
          </cell>
          <cell r="T11">
            <v>83751</v>
          </cell>
          <cell r="U11">
            <v>82431</v>
          </cell>
          <cell r="V11">
            <v>80788</v>
          </cell>
          <cell r="W11">
            <v>79223</v>
          </cell>
          <cell r="X11">
            <v>78014</v>
          </cell>
          <cell r="Y11">
            <v>77281</v>
          </cell>
        </row>
        <row r="12">
          <cell r="B12" t="str">
            <v>AO</v>
          </cell>
          <cell r="C12" t="str">
            <v>AGO</v>
          </cell>
          <cell r="D12" t="str">
            <v>Developing Country</v>
          </cell>
          <cell r="E12" t="str">
            <v>South of Sahara</v>
          </cell>
          <cell r="F12" t="str">
            <v>LMIC</v>
          </cell>
          <cell r="G12" t="str">
            <v>LDC</v>
          </cell>
          <cell r="H12" t="str">
            <v>Fragile</v>
          </cell>
          <cell r="I12">
            <v>16440924</v>
          </cell>
          <cell r="J12">
            <v>16983266</v>
          </cell>
          <cell r="K12">
            <v>17572649</v>
          </cell>
          <cell r="L12">
            <v>18203369</v>
          </cell>
          <cell r="M12">
            <v>18865716</v>
          </cell>
          <cell r="N12">
            <v>19552542</v>
          </cell>
          <cell r="O12">
            <v>20262399</v>
          </cell>
          <cell r="P12">
            <v>20997687</v>
          </cell>
          <cell r="Q12">
            <v>21759420</v>
          </cell>
          <cell r="R12">
            <v>22549547</v>
          </cell>
          <cell r="S12">
            <v>23369131</v>
          </cell>
          <cell r="T12">
            <v>24218565</v>
          </cell>
          <cell r="U12">
            <v>25096150</v>
          </cell>
          <cell r="V12">
            <v>25998340</v>
          </cell>
          <cell r="W12">
            <v>26920466</v>
          </cell>
          <cell r="X12">
            <v>27859305</v>
          </cell>
          <cell r="Y12">
            <v>28813463</v>
          </cell>
        </row>
        <row r="13">
          <cell r="B13" t="str">
            <v>AG</v>
          </cell>
          <cell r="C13" t="str">
            <v>ATG</v>
          </cell>
          <cell r="D13" t="str">
            <v>Developing Country</v>
          </cell>
          <cell r="E13" t="str">
            <v>North Central America</v>
          </cell>
          <cell r="F13" t="str">
            <v>HIC</v>
          </cell>
          <cell r="G13" t="str">
            <v>Non LDC</v>
          </cell>
          <cell r="H13" t="str">
            <v>Not Fragile</v>
          </cell>
          <cell r="I13">
            <v>83584</v>
          </cell>
          <cell r="J13">
            <v>85057</v>
          </cell>
          <cell r="K13">
            <v>86266</v>
          </cell>
          <cell r="L13">
            <v>87293</v>
          </cell>
          <cell r="M13">
            <v>88257</v>
          </cell>
          <cell r="N13">
            <v>89253</v>
          </cell>
          <cell r="O13">
            <v>90301</v>
          </cell>
          <cell r="P13">
            <v>91381</v>
          </cell>
          <cell r="Q13">
            <v>92478</v>
          </cell>
          <cell r="R13">
            <v>93581</v>
          </cell>
          <cell r="S13">
            <v>94661</v>
          </cell>
          <cell r="T13">
            <v>95719</v>
          </cell>
          <cell r="U13">
            <v>96777</v>
          </cell>
          <cell r="V13">
            <v>97824</v>
          </cell>
          <cell r="W13">
            <v>98875</v>
          </cell>
          <cell r="X13">
            <v>99923</v>
          </cell>
          <cell r="Y13">
            <v>100963</v>
          </cell>
        </row>
        <row r="14">
          <cell r="B14" t="str">
            <v>AR</v>
          </cell>
          <cell r="C14" t="str">
            <v>ARG</v>
          </cell>
          <cell r="D14" t="str">
            <v>Developing Country</v>
          </cell>
          <cell r="E14" t="str">
            <v>South America</v>
          </cell>
          <cell r="F14" t="str">
            <v>UMIC</v>
          </cell>
          <cell r="G14" t="str">
            <v>Non LDC</v>
          </cell>
          <cell r="H14" t="str">
            <v>Not Fragile</v>
          </cell>
          <cell r="I14">
            <v>37057452</v>
          </cell>
          <cell r="J14">
            <v>37471509</v>
          </cell>
          <cell r="K14">
            <v>37889370</v>
          </cell>
          <cell r="L14">
            <v>38309379</v>
          </cell>
          <cell r="M14">
            <v>38728696</v>
          </cell>
          <cell r="N14">
            <v>39145488</v>
          </cell>
          <cell r="O14">
            <v>39558890</v>
          </cell>
          <cell r="P14">
            <v>39970224</v>
          </cell>
          <cell r="Q14">
            <v>40382389</v>
          </cell>
          <cell r="R14">
            <v>40799407</v>
          </cell>
          <cell r="S14">
            <v>41223889</v>
          </cell>
          <cell r="T14">
            <v>41656879</v>
          </cell>
          <cell r="U14">
            <v>42096739</v>
          </cell>
          <cell r="V14">
            <v>42539925</v>
          </cell>
          <cell r="W14">
            <v>42981515</v>
          </cell>
          <cell r="X14">
            <v>43417765</v>
          </cell>
          <cell r="Y14">
            <v>43847430</v>
          </cell>
        </row>
        <row r="15">
          <cell r="B15" t="str">
            <v>AM</v>
          </cell>
          <cell r="C15" t="str">
            <v>ARM</v>
          </cell>
          <cell r="D15" t="str">
            <v>Developing Country</v>
          </cell>
          <cell r="E15" t="str">
            <v>South Central Asia</v>
          </cell>
          <cell r="F15" t="str">
            <v>LMIC</v>
          </cell>
          <cell r="G15" t="str">
            <v>Non LDC</v>
          </cell>
          <cell r="H15" t="str">
            <v>Not Fragile</v>
          </cell>
          <cell r="I15">
            <v>3069588</v>
          </cell>
          <cell r="J15">
            <v>3050655</v>
          </cell>
          <cell r="K15">
            <v>3033897</v>
          </cell>
          <cell r="L15">
            <v>3017806</v>
          </cell>
          <cell r="M15">
            <v>3000612</v>
          </cell>
          <cell r="N15">
            <v>2981259</v>
          </cell>
          <cell r="O15">
            <v>2958500</v>
          </cell>
          <cell r="P15">
            <v>2933056</v>
          </cell>
          <cell r="Q15">
            <v>2908220</v>
          </cell>
          <cell r="R15">
            <v>2888584</v>
          </cell>
          <cell r="S15">
            <v>2877311</v>
          </cell>
          <cell r="T15">
            <v>2875581</v>
          </cell>
          <cell r="U15">
            <v>2881922</v>
          </cell>
          <cell r="V15">
            <v>2893509</v>
          </cell>
          <cell r="W15">
            <v>2906220</v>
          </cell>
          <cell r="X15">
            <v>2916950</v>
          </cell>
          <cell r="Y15">
            <v>2924816</v>
          </cell>
        </row>
        <row r="16">
          <cell r="B16" t="str">
            <v>AW</v>
          </cell>
          <cell r="C16" t="str">
            <v>ABW</v>
          </cell>
          <cell r="D16" t="str">
            <v>Not Developing</v>
          </cell>
          <cell r="E16" t="str">
            <v>North Central America</v>
          </cell>
          <cell r="F16" t="str">
            <v>HIC</v>
          </cell>
          <cell r="G16" t="str">
            <v>Non LDC</v>
          </cell>
          <cell r="H16" t="str">
            <v>Not Fragile</v>
          </cell>
          <cell r="I16">
            <v>90853</v>
          </cell>
          <cell r="J16">
            <v>92898</v>
          </cell>
          <cell r="K16">
            <v>94992</v>
          </cell>
          <cell r="L16">
            <v>97017</v>
          </cell>
          <cell r="M16">
            <v>98737</v>
          </cell>
          <cell r="N16">
            <v>100031</v>
          </cell>
          <cell r="O16">
            <v>100832</v>
          </cell>
          <cell r="P16">
            <v>101220</v>
          </cell>
          <cell r="Q16">
            <v>101353</v>
          </cell>
          <cell r="R16">
            <v>101453</v>
          </cell>
          <cell r="S16">
            <v>101669</v>
          </cell>
          <cell r="T16">
            <v>102053</v>
          </cell>
          <cell r="U16">
            <v>102577</v>
          </cell>
          <cell r="V16">
            <v>103187</v>
          </cell>
          <cell r="W16">
            <v>103795</v>
          </cell>
          <cell r="X16">
            <v>104341</v>
          </cell>
          <cell r="Y16">
            <v>104822</v>
          </cell>
        </row>
        <row r="17">
          <cell r="B17" t="str">
            <v>AU</v>
          </cell>
          <cell r="C17" t="str">
            <v>AUS</v>
          </cell>
          <cell r="D17" t="str">
            <v>Not Developing</v>
          </cell>
          <cell r="E17" t="str">
            <v>Oceania</v>
          </cell>
          <cell r="F17" t="str">
            <v>HIC</v>
          </cell>
          <cell r="G17" t="str">
            <v>Non LDC</v>
          </cell>
          <cell r="H17" t="str">
            <v>Not Fragile</v>
          </cell>
          <cell r="I17">
            <v>19153000</v>
          </cell>
          <cell r="J17">
            <v>19413000</v>
          </cell>
          <cell r="K17">
            <v>19651400</v>
          </cell>
          <cell r="L17">
            <v>19895400</v>
          </cell>
          <cell r="M17">
            <v>20127400</v>
          </cell>
          <cell r="N17">
            <v>20394800</v>
          </cell>
          <cell r="O17">
            <v>20697900</v>
          </cell>
          <cell r="P17">
            <v>20827600</v>
          </cell>
          <cell r="Q17">
            <v>21249200</v>
          </cell>
          <cell r="R17">
            <v>21691700</v>
          </cell>
          <cell r="S17">
            <v>22031750</v>
          </cell>
          <cell r="T17">
            <v>22340024</v>
          </cell>
          <cell r="U17">
            <v>22728254</v>
          </cell>
          <cell r="V17">
            <v>23117353</v>
          </cell>
          <cell r="W17">
            <v>23460694</v>
          </cell>
          <cell r="X17">
            <v>23789338</v>
          </cell>
          <cell r="Y17">
            <v>24127159</v>
          </cell>
        </row>
        <row r="18">
          <cell r="B18" t="str">
            <v>AT</v>
          </cell>
          <cell r="C18" t="str">
            <v>AUT</v>
          </cell>
          <cell r="D18" t="str">
            <v>Not Developing</v>
          </cell>
          <cell r="E18" t="str">
            <v>Europe</v>
          </cell>
          <cell r="F18" t="str">
            <v>HIC</v>
          </cell>
          <cell r="G18" t="str">
            <v>Non LDC</v>
          </cell>
          <cell r="H18" t="str">
            <v>Not Fragile</v>
          </cell>
          <cell r="I18">
            <v>8011566</v>
          </cell>
          <cell r="J18">
            <v>8042293</v>
          </cell>
          <cell r="K18">
            <v>8081957</v>
          </cell>
          <cell r="L18">
            <v>8121423</v>
          </cell>
          <cell r="M18">
            <v>8171966</v>
          </cell>
          <cell r="N18">
            <v>8227829</v>
          </cell>
          <cell r="O18">
            <v>8268641</v>
          </cell>
          <cell r="P18">
            <v>8295487</v>
          </cell>
          <cell r="Q18">
            <v>8321496</v>
          </cell>
          <cell r="R18">
            <v>8343323</v>
          </cell>
          <cell r="S18">
            <v>8363404</v>
          </cell>
          <cell r="T18">
            <v>8391643</v>
          </cell>
          <cell r="U18">
            <v>8429991</v>
          </cell>
          <cell r="V18">
            <v>8479375</v>
          </cell>
          <cell r="W18">
            <v>8541575</v>
          </cell>
          <cell r="X18">
            <v>8633169</v>
          </cell>
          <cell r="Y18">
            <v>8747358</v>
          </cell>
        </row>
        <row r="19">
          <cell r="B19" t="str">
            <v>AZ</v>
          </cell>
          <cell r="C19" t="str">
            <v>AZE</v>
          </cell>
          <cell r="D19" t="str">
            <v>Developing Country</v>
          </cell>
          <cell r="E19" t="str">
            <v>South Central Asia</v>
          </cell>
          <cell r="F19" t="str">
            <v>UMIC</v>
          </cell>
          <cell r="G19" t="str">
            <v>Non LDC</v>
          </cell>
          <cell r="H19" t="str">
            <v>Not Fragile</v>
          </cell>
          <cell r="I19">
            <v>8048600</v>
          </cell>
          <cell r="J19">
            <v>8111200</v>
          </cell>
          <cell r="K19">
            <v>8171950</v>
          </cell>
          <cell r="L19">
            <v>8234100</v>
          </cell>
          <cell r="M19">
            <v>8306500</v>
          </cell>
          <cell r="N19">
            <v>8391850</v>
          </cell>
          <cell r="O19">
            <v>8484550</v>
          </cell>
          <cell r="P19">
            <v>8581300</v>
          </cell>
          <cell r="Q19">
            <v>8763400</v>
          </cell>
          <cell r="R19">
            <v>8947243</v>
          </cell>
          <cell r="S19">
            <v>9054332</v>
          </cell>
          <cell r="T19">
            <v>9173082</v>
          </cell>
          <cell r="U19">
            <v>9295784</v>
          </cell>
          <cell r="V19">
            <v>9416801</v>
          </cell>
          <cell r="W19">
            <v>9535079</v>
          </cell>
          <cell r="X19">
            <v>9649341</v>
          </cell>
          <cell r="Y19">
            <v>9762274</v>
          </cell>
        </row>
        <row r="20">
          <cell r="B20" t="str">
            <v>BS</v>
          </cell>
          <cell r="C20" t="str">
            <v>BHS</v>
          </cell>
          <cell r="D20" t="str">
            <v>Not Developing</v>
          </cell>
          <cell r="E20" t="str">
            <v>North Central America</v>
          </cell>
          <cell r="F20" t="str">
            <v>HIC</v>
          </cell>
          <cell r="G20" t="str">
            <v>Non LDC</v>
          </cell>
          <cell r="H20" t="str">
            <v>Not Fragile</v>
          </cell>
          <cell r="I20">
            <v>297890</v>
          </cell>
          <cell r="J20">
            <v>303135</v>
          </cell>
          <cell r="K20">
            <v>309157</v>
          </cell>
          <cell r="L20">
            <v>315746</v>
          </cell>
          <cell r="M20">
            <v>322526</v>
          </cell>
          <cell r="N20">
            <v>329249</v>
          </cell>
          <cell r="O20">
            <v>335830</v>
          </cell>
          <cell r="P20">
            <v>342328</v>
          </cell>
          <cell r="Q20">
            <v>348676</v>
          </cell>
          <cell r="R20">
            <v>354856</v>
          </cell>
          <cell r="S20">
            <v>360832</v>
          </cell>
          <cell r="T20">
            <v>366568</v>
          </cell>
          <cell r="U20">
            <v>372039</v>
          </cell>
          <cell r="V20">
            <v>377240</v>
          </cell>
          <cell r="W20">
            <v>382169</v>
          </cell>
          <cell r="X20">
            <v>386838</v>
          </cell>
          <cell r="Y20">
            <v>391232</v>
          </cell>
        </row>
        <row r="21">
          <cell r="B21" t="str">
            <v>BH</v>
          </cell>
          <cell r="C21" t="str">
            <v>BHR</v>
          </cell>
          <cell r="D21" t="str">
            <v>Not Developing</v>
          </cell>
          <cell r="E21" t="str">
            <v>Middle East</v>
          </cell>
          <cell r="F21" t="str">
            <v>HIC</v>
          </cell>
          <cell r="G21" t="str">
            <v>Non LDC</v>
          </cell>
          <cell r="H21" t="str">
            <v>Not Fragile</v>
          </cell>
          <cell r="I21">
            <v>664614</v>
          </cell>
          <cell r="J21">
            <v>697549</v>
          </cell>
          <cell r="K21">
            <v>735148</v>
          </cell>
          <cell r="L21">
            <v>778711</v>
          </cell>
          <cell r="M21">
            <v>829848</v>
          </cell>
          <cell r="N21">
            <v>889168</v>
          </cell>
          <cell r="O21">
            <v>958414</v>
          </cell>
          <cell r="P21">
            <v>1035891</v>
          </cell>
          <cell r="Q21">
            <v>1114590</v>
          </cell>
          <cell r="R21">
            <v>1185029</v>
          </cell>
          <cell r="S21">
            <v>1240862</v>
          </cell>
          <cell r="T21">
            <v>1278269</v>
          </cell>
          <cell r="U21">
            <v>1300217</v>
          </cell>
          <cell r="V21">
            <v>1315411</v>
          </cell>
          <cell r="W21">
            <v>1336397</v>
          </cell>
          <cell r="X21">
            <v>1371855</v>
          </cell>
          <cell r="Y21">
            <v>1425171</v>
          </cell>
        </row>
        <row r="22">
          <cell r="B22" t="str">
            <v>BD</v>
          </cell>
          <cell r="C22" t="str">
            <v>BGD</v>
          </cell>
          <cell r="D22" t="str">
            <v>Developing Country</v>
          </cell>
          <cell r="E22" t="str">
            <v>South Central Asia</v>
          </cell>
          <cell r="F22" t="str">
            <v>LMIC</v>
          </cell>
          <cell r="G22" t="str">
            <v>LDC</v>
          </cell>
          <cell r="H22" t="str">
            <v>Fragile</v>
          </cell>
          <cell r="I22">
            <v>131581243</v>
          </cell>
          <cell r="J22">
            <v>134107160</v>
          </cell>
          <cell r="K22">
            <v>136600667</v>
          </cell>
          <cell r="L22">
            <v>139019001</v>
          </cell>
          <cell r="M22">
            <v>141307489</v>
          </cell>
          <cell r="N22">
            <v>143431101</v>
          </cell>
          <cell r="O22">
            <v>145368004</v>
          </cell>
          <cell r="P22">
            <v>147139191</v>
          </cell>
          <cell r="Q22">
            <v>148805814</v>
          </cell>
          <cell r="R22">
            <v>150454708</v>
          </cell>
          <cell r="S22">
            <v>152149102</v>
          </cell>
          <cell r="T22">
            <v>153911916</v>
          </cell>
          <cell r="U22">
            <v>155727053</v>
          </cell>
          <cell r="V22">
            <v>157571292</v>
          </cell>
          <cell r="W22">
            <v>159405279</v>
          </cell>
          <cell r="X22">
            <v>161200886</v>
          </cell>
          <cell r="Y22">
            <v>162951560</v>
          </cell>
        </row>
        <row r="23">
          <cell r="B23" t="str">
            <v>BB</v>
          </cell>
          <cell r="C23" t="str">
            <v>BRB</v>
          </cell>
          <cell r="D23" t="str">
            <v>Not Developing</v>
          </cell>
          <cell r="E23" t="str">
            <v>North Central America</v>
          </cell>
          <cell r="F23" t="str">
            <v>HIC</v>
          </cell>
          <cell r="G23" t="str">
            <v>Non LDC</v>
          </cell>
          <cell r="H23" t="str">
            <v>Not Fragile</v>
          </cell>
          <cell r="I23">
            <v>269847</v>
          </cell>
          <cell r="J23">
            <v>270685</v>
          </cell>
          <cell r="K23">
            <v>271478</v>
          </cell>
          <cell r="L23">
            <v>272258</v>
          </cell>
          <cell r="M23">
            <v>273091</v>
          </cell>
          <cell r="N23">
            <v>274009</v>
          </cell>
          <cell r="O23">
            <v>275039</v>
          </cell>
          <cell r="P23">
            <v>276150</v>
          </cell>
          <cell r="Q23">
            <v>277319</v>
          </cell>
          <cell r="R23">
            <v>278470</v>
          </cell>
          <cell r="S23">
            <v>279569</v>
          </cell>
          <cell r="T23">
            <v>280601</v>
          </cell>
          <cell r="U23">
            <v>281585</v>
          </cell>
          <cell r="V23">
            <v>282509</v>
          </cell>
          <cell r="W23">
            <v>283385</v>
          </cell>
          <cell r="X23">
            <v>284217</v>
          </cell>
          <cell r="Y23">
            <v>284996</v>
          </cell>
        </row>
        <row r="24">
          <cell r="B24" t="str">
            <v>BY</v>
          </cell>
          <cell r="C24" t="str">
            <v>BLR</v>
          </cell>
          <cell r="D24" t="str">
            <v>Developing Country</v>
          </cell>
          <cell r="E24" t="str">
            <v>Europe</v>
          </cell>
          <cell r="F24" t="str">
            <v>UMIC</v>
          </cell>
          <cell r="G24" t="str">
            <v>Non LDC</v>
          </cell>
          <cell r="H24" t="str">
            <v>Not Fragile</v>
          </cell>
          <cell r="I24">
            <v>9979610</v>
          </cell>
          <cell r="J24">
            <v>9928549</v>
          </cell>
          <cell r="K24">
            <v>9865548</v>
          </cell>
          <cell r="L24">
            <v>9796749</v>
          </cell>
          <cell r="M24">
            <v>9730146</v>
          </cell>
          <cell r="N24">
            <v>9663915</v>
          </cell>
          <cell r="O24">
            <v>9604924</v>
          </cell>
          <cell r="P24">
            <v>9560953</v>
          </cell>
          <cell r="Q24">
            <v>9527985</v>
          </cell>
          <cell r="R24">
            <v>9506765</v>
          </cell>
          <cell r="S24">
            <v>9490583</v>
          </cell>
          <cell r="T24">
            <v>9473172</v>
          </cell>
          <cell r="U24">
            <v>9464495</v>
          </cell>
          <cell r="V24">
            <v>9465997</v>
          </cell>
          <cell r="W24">
            <v>9474511</v>
          </cell>
          <cell r="X24">
            <v>9489616</v>
          </cell>
          <cell r="Y24">
            <v>9507120</v>
          </cell>
        </row>
        <row r="25">
          <cell r="B25" t="str">
            <v>BE</v>
          </cell>
          <cell r="C25" t="str">
            <v>BEL</v>
          </cell>
          <cell r="D25" t="str">
            <v>Not Developing</v>
          </cell>
          <cell r="E25" t="str">
            <v>Europe</v>
          </cell>
          <cell r="F25" t="str">
            <v>HIC</v>
          </cell>
          <cell r="G25" t="str">
            <v>Non LDC</v>
          </cell>
          <cell r="H25" t="str">
            <v>Not Fragile</v>
          </cell>
          <cell r="I25">
            <v>10251250</v>
          </cell>
          <cell r="J25">
            <v>10286570</v>
          </cell>
          <cell r="K25">
            <v>10332785</v>
          </cell>
          <cell r="L25">
            <v>10376133</v>
          </cell>
          <cell r="M25">
            <v>10421137</v>
          </cell>
          <cell r="N25">
            <v>10478617</v>
          </cell>
          <cell r="O25">
            <v>10547958</v>
          </cell>
          <cell r="P25">
            <v>10625700</v>
          </cell>
          <cell r="Q25">
            <v>10709973</v>
          </cell>
          <cell r="R25">
            <v>10796493</v>
          </cell>
          <cell r="S25">
            <v>10895586</v>
          </cell>
          <cell r="T25">
            <v>11047744</v>
          </cell>
          <cell r="U25">
            <v>11128246</v>
          </cell>
          <cell r="V25">
            <v>11182817</v>
          </cell>
          <cell r="W25">
            <v>11209057</v>
          </cell>
          <cell r="X25">
            <v>11274196</v>
          </cell>
          <cell r="Y25">
            <v>11348159</v>
          </cell>
        </row>
        <row r="26">
          <cell r="B26" t="str">
            <v>BZ</v>
          </cell>
          <cell r="C26" t="str">
            <v>BLZ</v>
          </cell>
          <cell r="D26" t="str">
            <v>Developing Country</v>
          </cell>
          <cell r="E26" t="str">
            <v>North Central America</v>
          </cell>
          <cell r="F26" t="str">
            <v>UMIC</v>
          </cell>
          <cell r="G26" t="str">
            <v>Non LDC</v>
          </cell>
          <cell r="H26" t="str">
            <v>Not Fragile</v>
          </cell>
          <cell r="I26">
            <v>247315</v>
          </cell>
          <cell r="J26">
            <v>254984</v>
          </cell>
          <cell r="K26">
            <v>262206</v>
          </cell>
          <cell r="L26">
            <v>269130</v>
          </cell>
          <cell r="M26">
            <v>276089</v>
          </cell>
          <cell r="N26">
            <v>283277</v>
          </cell>
          <cell r="O26">
            <v>290747</v>
          </cell>
          <cell r="P26">
            <v>298407</v>
          </cell>
          <cell r="Q26">
            <v>306165</v>
          </cell>
          <cell r="R26">
            <v>313929</v>
          </cell>
          <cell r="S26">
            <v>321608</v>
          </cell>
          <cell r="T26">
            <v>329192</v>
          </cell>
          <cell r="U26">
            <v>336701</v>
          </cell>
          <cell r="V26">
            <v>344181</v>
          </cell>
          <cell r="W26">
            <v>351694</v>
          </cell>
          <cell r="X26">
            <v>359288</v>
          </cell>
          <cell r="Y26">
            <v>366954</v>
          </cell>
        </row>
        <row r="27">
          <cell r="B27" t="str">
            <v>BJ</v>
          </cell>
          <cell r="C27" t="str">
            <v>BEN</v>
          </cell>
          <cell r="D27" t="str">
            <v>Developing Country</v>
          </cell>
          <cell r="E27" t="str">
            <v>South of Sahara</v>
          </cell>
          <cell r="F27" t="str">
            <v>LIC</v>
          </cell>
          <cell r="G27" t="str">
            <v>LDC</v>
          </cell>
          <cell r="H27" t="str">
            <v>Not Fragile</v>
          </cell>
          <cell r="I27">
            <v>6865951</v>
          </cell>
          <cell r="J27">
            <v>7076733</v>
          </cell>
          <cell r="K27">
            <v>7295394</v>
          </cell>
          <cell r="L27">
            <v>7520555</v>
          </cell>
          <cell r="M27">
            <v>7750004</v>
          </cell>
          <cell r="N27">
            <v>7982225</v>
          </cell>
          <cell r="O27">
            <v>8216896</v>
          </cell>
          <cell r="P27">
            <v>8454791</v>
          </cell>
          <cell r="Q27">
            <v>8696916</v>
          </cell>
          <cell r="R27">
            <v>8944706</v>
          </cell>
          <cell r="S27">
            <v>9199259</v>
          </cell>
          <cell r="T27">
            <v>9460802</v>
          </cell>
          <cell r="U27">
            <v>9729160</v>
          </cell>
          <cell r="V27">
            <v>10004451</v>
          </cell>
          <cell r="W27">
            <v>10286712</v>
          </cell>
          <cell r="X27">
            <v>10575952</v>
          </cell>
          <cell r="Y27">
            <v>10872298</v>
          </cell>
        </row>
        <row r="28">
          <cell r="B28" t="str">
            <v>BM</v>
          </cell>
          <cell r="C28" t="str">
            <v>BMU</v>
          </cell>
          <cell r="D28" t="str">
            <v>Not Developing</v>
          </cell>
          <cell r="E28" t="str">
            <v>North Central America</v>
          </cell>
          <cell r="F28" t="str">
            <v>HIC</v>
          </cell>
          <cell r="G28" t="str">
            <v>Non LDC</v>
          </cell>
          <cell r="H28" t="str">
            <v>Not Fragile</v>
          </cell>
          <cell r="I28">
            <v>61833</v>
          </cell>
          <cell r="J28">
            <v>62504</v>
          </cell>
          <cell r="K28">
            <v>62912</v>
          </cell>
          <cell r="L28">
            <v>63325</v>
          </cell>
          <cell r="M28">
            <v>63740</v>
          </cell>
          <cell r="N28">
            <v>64154</v>
          </cell>
          <cell r="O28">
            <v>64523</v>
          </cell>
          <cell r="P28">
            <v>64888</v>
          </cell>
          <cell r="Q28">
            <v>65273</v>
          </cell>
          <cell r="R28">
            <v>65636</v>
          </cell>
          <cell r="S28">
            <v>65124</v>
          </cell>
          <cell r="T28">
            <v>64564</v>
          </cell>
          <cell r="U28">
            <v>64798</v>
          </cell>
          <cell r="V28">
            <v>65001</v>
          </cell>
          <cell r="W28">
            <v>65139</v>
          </cell>
          <cell r="X28">
            <v>65235</v>
          </cell>
          <cell r="Y28">
            <v>65331</v>
          </cell>
        </row>
        <row r="29">
          <cell r="B29" t="str">
            <v>BT</v>
          </cell>
          <cell r="C29" t="str">
            <v>BTN</v>
          </cell>
          <cell r="D29" t="str">
            <v>Developing Country</v>
          </cell>
          <cell r="E29" t="str">
            <v>South Central Asia</v>
          </cell>
          <cell r="F29" t="str">
            <v>LMIC</v>
          </cell>
          <cell r="G29" t="str">
            <v>LDC</v>
          </cell>
          <cell r="H29" t="str">
            <v>Not Fragile</v>
          </cell>
          <cell r="I29">
            <v>573416</v>
          </cell>
          <cell r="J29">
            <v>589600</v>
          </cell>
          <cell r="K29">
            <v>606399</v>
          </cell>
          <cell r="L29">
            <v>623434</v>
          </cell>
          <cell r="M29">
            <v>640282</v>
          </cell>
          <cell r="N29">
            <v>656639</v>
          </cell>
          <cell r="O29">
            <v>672228</v>
          </cell>
          <cell r="P29">
            <v>686958</v>
          </cell>
          <cell r="Q29">
            <v>700950</v>
          </cell>
          <cell r="R29">
            <v>714458</v>
          </cell>
          <cell r="S29">
            <v>727641</v>
          </cell>
          <cell r="T29">
            <v>740510</v>
          </cell>
          <cell r="U29">
            <v>752967</v>
          </cell>
          <cell r="V29">
            <v>764961</v>
          </cell>
          <cell r="W29">
            <v>776448</v>
          </cell>
          <cell r="X29">
            <v>787386</v>
          </cell>
          <cell r="Y29">
            <v>797765</v>
          </cell>
        </row>
        <row r="30">
          <cell r="B30" t="str">
            <v>BO</v>
          </cell>
          <cell r="C30" t="str">
            <v>BOL</v>
          </cell>
          <cell r="D30" t="str">
            <v>Developing Country</v>
          </cell>
          <cell r="E30" t="str">
            <v>South America</v>
          </cell>
          <cell r="F30" t="str">
            <v>LMIC</v>
          </cell>
          <cell r="G30" t="str">
            <v>Non LDC</v>
          </cell>
          <cell r="H30" t="str">
            <v>Not Fragile</v>
          </cell>
          <cell r="I30">
            <v>8339512</v>
          </cell>
          <cell r="J30">
            <v>8496375</v>
          </cell>
          <cell r="K30">
            <v>8653345</v>
          </cell>
          <cell r="L30">
            <v>8810420</v>
          </cell>
          <cell r="M30">
            <v>8967741</v>
          </cell>
          <cell r="N30">
            <v>9125409</v>
          </cell>
          <cell r="O30">
            <v>9283334</v>
          </cell>
          <cell r="P30">
            <v>9441444</v>
          </cell>
          <cell r="Q30">
            <v>9599855</v>
          </cell>
          <cell r="R30">
            <v>9758748</v>
          </cell>
          <cell r="S30">
            <v>9918242</v>
          </cell>
          <cell r="T30">
            <v>10078343</v>
          </cell>
          <cell r="U30">
            <v>10239004</v>
          </cell>
          <cell r="V30">
            <v>10400264</v>
          </cell>
          <cell r="W30">
            <v>10562159</v>
          </cell>
          <cell r="X30">
            <v>10724705</v>
          </cell>
          <cell r="Y30">
            <v>10887882</v>
          </cell>
        </row>
        <row r="31">
          <cell r="B31" t="str">
            <v>BA</v>
          </cell>
          <cell r="C31" t="str">
            <v>BIH</v>
          </cell>
          <cell r="D31" t="str">
            <v>Developing Country</v>
          </cell>
          <cell r="E31" t="str">
            <v>Europe</v>
          </cell>
          <cell r="F31" t="str">
            <v>UMIC</v>
          </cell>
          <cell r="G31" t="str">
            <v>Non LDC</v>
          </cell>
          <cell r="H31" t="str">
            <v>Not Fragile</v>
          </cell>
          <cell r="I31">
            <v>3766706</v>
          </cell>
          <cell r="J31">
            <v>3771284</v>
          </cell>
          <cell r="K31">
            <v>3775807</v>
          </cell>
          <cell r="L31">
            <v>3779247</v>
          </cell>
          <cell r="M31">
            <v>3781287</v>
          </cell>
          <cell r="N31">
            <v>3781530</v>
          </cell>
          <cell r="O31">
            <v>3779468</v>
          </cell>
          <cell r="P31">
            <v>3774000</v>
          </cell>
          <cell r="Q31">
            <v>3763599</v>
          </cell>
          <cell r="R31">
            <v>3746561</v>
          </cell>
          <cell r="S31">
            <v>3722084</v>
          </cell>
          <cell r="T31">
            <v>3688865</v>
          </cell>
          <cell r="U31">
            <v>3648200</v>
          </cell>
          <cell r="V31">
            <v>3604999</v>
          </cell>
          <cell r="W31">
            <v>3566002</v>
          </cell>
          <cell r="X31">
            <v>3535961</v>
          </cell>
          <cell r="Y31">
            <v>3516816</v>
          </cell>
        </row>
        <row r="32">
          <cell r="B32" t="str">
            <v>BW</v>
          </cell>
          <cell r="C32" t="str">
            <v>BWA</v>
          </cell>
          <cell r="D32" t="str">
            <v>Developing Country</v>
          </cell>
          <cell r="E32" t="str">
            <v>South of Sahara</v>
          </cell>
          <cell r="F32" t="str">
            <v>UMIC</v>
          </cell>
          <cell r="G32" t="str">
            <v>Non LDC</v>
          </cell>
          <cell r="H32" t="str">
            <v>Not Fragile</v>
          </cell>
          <cell r="I32">
            <v>1728340</v>
          </cell>
          <cell r="J32">
            <v>1754935</v>
          </cell>
          <cell r="K32">
            <v>1779953</v>
          </cell>
          <cell r="L32">
            <v>1804339</v>
          </cell>
          <cell r="M32">
            <v>1829330</v>
          </cell>
          <cell r="N32">
            <v>1855852</v>
          </cell>
          <cell r="O32">
            <v>1884238</v>
          </cell>
          <cell r="P32">
            <v>1914414</v>
          </cell>
          <cell r="Q32">
            <v>1946351</v>
          </cell>
          <cell r="R32">
            <v>1979882</v>
          </cell>
          <cell r="S32">
            <v>2014866</v>
          </cell>
          <cell r="T32">
            <v>2051339</v>
          </cell>
          <cell r="U32">
            <v>2089315</v>
          </cell>
          <cell r="V32">
            <v>2128507</v>
          </cell>
          <cell r="W32">
            <v>2168573</v>
          </cell>
          <cell r="X32">
            <v>2209197</v>
          </cell>
          <cell r="Y32">
            <v>2250260</v>
          </cell>
        </row>
        <row r="33">
          <cell r="B33" t="str">
            <v>BR</v>
          </cell>
          <cell r="C33" t="str">
            <v>BRA</v>
          </cell>
          <cell r="D33" t="str">
            <v>Developing Country</v>
          </cell>
          <cell r="E33" t="str">
            <v>South America</v>
          </cell>
          <cell r="F33" t="str">
            <v>UMIC</v>
          </cell>
          <cell r="G33" t="str">
            <v>Non LDC</v>
          </cell>
          <cell r="H33" t="str">
            <v>Not Fragile</v>
          </cell>
          <cell r="I33">
            <v>175287587</v>
          </cell>
          <cell r="J33">
            <v>177750670</v>
          </cell>
          <cell r="K33">
            <v>180151021</v>
          </cell>
          <cell r="L33">
            <v>182482149</v>
          </cell>
          <cell r="M33">
            <v>184738458</v>
          </cell>
          <cell r="N33">
            <v>186917361</v>
          </cell>
          <cell r="O33">
            <v>189012412</v>
          </cell>
          <cell r="P33">
            <v>191026637</v>
          </cell>
          <cell r="Q33">
            <v>192979029</v>
          </cell>
          <cell r="R33">
            <v>194895996</v>
          </cell>
          <cell r="S33">
            <v>196796269</v>
          </cell>
          <cell r="T33">
            <v>198686688</v>
          </cell>
          <cell r="U33">
            <v>200560983</v>
          </cell>
          <cell r="V33">
            <v>202408632</v>
          </cell>
          <cell r="W33">
            <v>204213133</v>
          </cell>
          <cell r="X33">
            <v>205962108</v>
          </cell>
          <cell r="Y33">
            <v>207652865</v>
          </cell>
        </row>
        <row r="34">
          <cell r="B34" t="str">
            <v>VG</v>
          </cell>
          <cell r="C34" t="str">
            <v>VGB</v>
          </cell>
          <cell r="D34" t="str">
            <v>Not Developing</v>
          </cell>
          <cell r="E34" t="str">
            <v>North Central America</v>
          </cell>
          <cell r="F34" t="str">
            <v>HIC</v>
          </cell>
          <cell r="G34" t="str">
            <v>Non LDC</v>
          </cell>
          <cell r="H34" t="str">
            <v>Not Fragile</v>
          </cell>
          <cell r="I34">
            <v>20645</v>
          </cell>
          <cell r="J34">
            <v>21085</v>
          </cell>
          <cell r="K34">
            <v>21529</v>
          </cell>
          <cell r="L34">
            <v>22000</v>
          </cell>
          <cell r="M34">
            <v>22541</v>
          </cell>
          <cell r="N34">
            <v>23168</v>
          </cell>
          <cell r="O34">
            <v>23905</v>
          </cell>
          <cell r="P34">
            <v>24731</v>
          </cell>
          <cell r="Q34">
            <v>25604</v>
          </cell>
          <cell r="R34">
            <v>26447</v>
          </cell>
          <cell r="S34">
            <v>27224</v>
          </cell>
          <cell r="T34">
            <v>27901</v>
          </cell>
          <cell r="U34">
            <v>28509</v>
          </cell>
          <cell r="V34">
            <v>29056</v>
          </cell>
          <cell r="W34">
            <v>29588</v>
          </cell>
          <cell r="X34">
            <v>30113</v>
          </cell>
          <cell r="Y34">
            <v>30661</v>
          </cell>
        </row>
        <row r="35">
          <cell r="B35" t="str">
            <v>BN</v>
          </cell>
          <cell r="C35" t="str">
            <v>BRN</v>
          </cell>
          <cell r="D35" t="str">
            <v>Not Developing</v>
          </cell>
          <cell r="E35" t="str">
            <v>East Asia</v>
          </cell>
          <cell r="F35" t="str">
            <v>HIC</v>
          </cell>
          <cell r="G35" t="str">
            <v>Non LDC</v>
          </cell>
          <cell r="H35" t="str">
            <v>Not Fragile</v>
          </cell>
          <cell r="I35">
            <v>333241</v>
          </cell>
          <cell r="J35">
            <v>340117</v>
          </cell>
          <cell r="K35">
            <v>346867</v>
          </cell>
          <cell r="L35">
            <v>353389</v>
          </cell>
          <cell r="M35">
            <v>359523</v>
          </cell>
          <cell r="N35">
            <v>365158</v>
          </cell>
          <cell r="O35">
            <v>370250</v>
          </cell>
          <cell r="P35">
            <v>374864</v>
          </cell>
          <cell r="Q35">
            <v>379252</v>
          </cell>
          <cell r="R35">
            <v>383772</v>
          </cell>
          <cell r="S35">
            <v>388662</v>
          </cell>
          <cell r="T35">
            <v>394013</v>
          </cell>
          <cell r="U35">
            <v>399748</v>
          </cell>
          <cell r="V35">
            <v>405716</v>
          </cell>
          <cell r="W35">
            <v>411704</v>
          </cell>
          <cell r="X35">
            <v>417542</v>
          </cell>
          <cell r="Y35">
            <v>423196</v>
          </cell>
        </row>
        <row r="36">
          <cell r="B36" t="str">
            <v>BG</v>
          </cell>
          <cell r="C36" t="str">
            <v>BGR</v>
          </cell>
          <cell r="D36" t="str">
            <v>Not Developing</v>
          </cell>
          <cell r="E36" t="str">
            <v>Europe</v>
          </cell>
          <cell r="F36" t="str">
            <v>UMIC</v>
          </cell>
          <cell r="G36" t="str">
            <v>Non LDC</v>
          </cell>
          <cell r="H36" t="str">
            <v>Not Fragile</v>
          </cell>
          <cell r="I36">
            <v>8170172</v>
          </cell>
          <cell r="J36">
            <v>8009142</v>
          </cell>
          <cell r="K36">
            <v>7837161</v>
          </cell>
          <cell r="L36">
            <v>7775327</v>
          </cell>
          <cell r="M36">
            <v>7716860</v>
          </cell>
          <cell r="N36">
            <v>7658972</v>
          </cell>
          <cell r="O36">
            <v>7601022</v>
          </cell>
          <cell r="P36">
            <v>7545338</v>
          </cell>
          <cell r="Q36">
            <v>7492561</v>
          </cell>
          <cell r="R36">
            <v>7444443</v>
          </cell>
          <cell r="S36">
            <v>7395599</v>
          </cell>
          <cell r="T36">
            <v>7348328</v>
          </cell>
          <cell r="U36">
            <v>7305888</v>
          </cell>
          <cell r="V36">
            <v>7265115</v>
          </cell>
          <cell r="W36">
            <v>7223938</v>
          </cell>
          <cell r="X36">
            <v>7177991</v>
          </cell>
          <cell r="Y36">
            <v>7127822</v>
          </cell>
        </row>
        <row r="37">
          <cell r="B37" t="str">
            <v>BF</v>
          </cell>
          <cell r="C37" t="str">
            <v>BFA</v>
          </cell>
          <cell r="D37" t="str">
            <v>Developing Country</v>
          </cell>
          <cell r="E37" t="str">
            <v>South of Sahara</v>
          </cell>
          <cell r="F37" t="str">
            <v>LIC</v>
          </cell>
          <cell r="G37" t="str">
            <v>LDC</v>
          </cell>
          <cell r="H37" t="str">
            <v>Fragile</v>
          </cell>
          <cell r="I37">
            <v>11607942</v>
          </cell>
          <cell r="J37">
            <v>11944587</v>
          </cell>
          <cell r="K37">
            <v>12293100</v>
          </cell>
          <cell r="L37">
            <v>12654621</v>
          </cell>
          <cell r="M37">
            <v>13030569</v>
          </cell>
          <cell r="N37">
            <v>13421930</v>
          </cell>
          <cell r="O37">
            <v>13829177</v>
          </cell>
          <cell r="P37">
            <v>14252021</v>
          </cell>
          <cell r="Q37">
            <v>14689726</v>
          </cell>
          <cell r="R37">
            <v>15141099</v>
          </cell>
          <cell r="S37">
            <v>15605217</v>
          </cell>
          <cell r="T37">
            <v>16081904</v>
          </cell>
          <cell r="U37">
            <v>16571216</v>
          </cell>
          <cell r="V37">
            <v>17072723</v>
          </cell>
          <cell r="W37">
            <v>17585977</v>
          </cell>
          <cell r="X37">
            <v>18110624</v>
          </cell>
          <cell r="Y37">
            <v>18646433</v>
          </cell>
        </row>
        <row r="38">
          <cell r="B38" t="str">
            <v>BI</v>
          </cell>
          <cell r="C38" t="str">
            <v>BDI</v>
          </cell>
          <cell r="D38" t="str">
            <v>Developing Country</v>
          </cell>
          <cell r="E38" t="str">
            <v>South of Sahara</v>
          </cell>
          <cell r="F38" t="str">
            <v>LIC</v>
          </cell>
          <cell r="G38" t="str">
            <v>LDC</v>
          </cell>
          <cell r="H38" t="str">
            <v>Extremely fragile</v>
          </cell>
          <cell r="I38">
            <v>6400706</v>
          </cell>
          <cell r="J38">
            <v>6555829</v>
          </cell>
          <cell r="K38">
            <v>6741569</v>
          </cell>
          <cell r="L38">
            <v>6953113</v>
          </cell>
          <cell r="M38">
            <v>7182451</v>
          </cell>
          <cell r="N38">
            <v>7423289</v>
          </cell>
          <cell r="O38">
            <v>7675338</v>
          </cell>
          <cell r="P38">
            <v>7939573</v>
          </cell>
          <cell r="Q38">
            <v>8212264</v>
          </cell>
          <cell r="R38">
            <v>8489031</v>
          </cell>
          <cell r="S38">
            <v>8766930</v>
          </cell>
          <cell r="T38">
            <v>9043508</v>
          </cell>
          <cell r="U38">
            <v>9319710</v>
          </cell>
          <cell r="V38">
            <v>9600186</v>
          </cell>
          <cell r="W38">
            <v>9891790</v>
          </cell>
          <cell r="X38">
            <v>10199270</v>
          </cell>
          <cell r="Y38">
            <v>10524117</v>
          </cell>
        </row>
        <row r="39">
          <cell r="B39" t="str">
            <v>CV</v>
          </cell>
          <cell r="C39" t="str">
            <v>CPV</v>
          </cell>
          <cell r="D39" t="str">
            <v>Developing Country</v>
          </cell>
          <cell r="E39" t="str">
            <v>South of Sahara</v>
          </cell>
          <cell r="F39" t="str">
            <v>LMIC</v>
          </cell>
          <cell r="G39" t="str">
            <v>Non LDC</v>
          </cell>
          <cell r="H39" t="str">
            <v>Not Fragile</v>
          </cell>
          <cell r="I39">
            <v>435079</v>
          </cell>
          <cell r="J39">
            <v>443716</v>
          </cell>
          <cell r="K39">
            <v>452106</v>
          </cell>
          <cell r="L39">
            <v>460147</v>
          </cell>
          <cell r="M39">
            <v>467664</v>
          </cell>
          <cell r="N39">
            <v>474567</v>
          </cell>
          <cell r="O39">
            <v>480795</v>
          </cell>
          <cell r="P39">
            <v>486438</v>
          </cell>
          <cell r="Q39">
            <v>491723</v>
          </cell>
          <cell r="R39">
            <v>496963</v>
          </cell>
          <cell r="S39">
            <v>502384</v>
          </cell>
          <cell r="T39">
            <v>508067</v>
          </cell>
          <cell r="U39">
            <v>513979</v>
          </cell>
          <cell r="V39">
            <v>520106</v>
          </cell>
          <cell r="W39">
            <v>526437</v>
          </cell>
          <cell r="X39">
            <v>532913</v>
          </cell>
          <cell r="Y39">
            <v>539560</v>
          </cell>
        </row>
        <row r="40">
          <cell r="B40" t="str">
            <v>KH</v>
          </cell>
          <cell r="C40" t="str">
            <v>KHM</v>
          </cell>
          <cell r="D40" t="str">
            <v>Developing Country</v>
          </cell>
          <cell r="E40" t="str">
            <v>East Asia</v>
          </cell>
          <cell r="F40" t="str">
            <v>LMIC</v>
          </cell>
          <cell r="G40" t="str">
            <v>LDC</v>
          </cell>
          <cell r="H40" t="str">
            <v>Fragile</v>
          </cell>
          <cell r="I40">
            <v>12152354</v>
          </cell>
          <cell r="J40">
            <v>12402473</v>
          </cell>
          <cell r="K40">
            <v>12634729</v>
          </cell>
          <cell r="L40">
            <v>12853124</v>
          </cell>
          <cell r="M40">
            <v>13063377</v>
          </cell>
          <cell r="N40">
            <v>13270201</v>
          </cell>
          <cell r="O40">
            <v>13474489</v>
          </cell>
          <cell r="P40">
            <v>13676693</v>
          </cell>
          <cell r="Q40">
            <v>13880509</v>
          </cell>
          <cell r="R40">
            <v>14090208</v>
          </cell>
          <cell r="S40">
            <v>14308740</v>
          </cell>
          <cell r="T40">
            <v>14537886</v>
          </cell>
          <cell r="U40">
            <v>14776866</v>
          </cell>
          <cell r="V40">
            <v>15022692</v>
          </cell>
          <cell r="W40">
            <v>15270790</v>
          </cell>
          <cell r="X40">
            <v>15517635</v>
          </cell>
          <cell r="Y40">
            <v>15762370</v>
          </cell>
        </row>
        <row r="41">
          <cell r="B41" t="str">
            <v>CM</v>
          </cell>
          <cell r="C41" t="str">
            <v>CMR</v>
          </cell>
          <cell r="D41" t="str">
            <v>Developing Country</v>
          </cell>
          <cell r="E41" t="str">
            <v>South of Sahara</v>
          </cell>
          <cell r="F41" t="str">
            <v>LMIC</v>
          </cell>
          <cell r="G41" t="str">
            <v>Non LDC</v>
          </cell>
          <cell r="H41" t="str">
            <v>Fragile</v>
          </cell>
          <cell r="I41">
            <v>15274234</v>
          </cell>
          <cell r="J41">
            <v>15671927</v>
          </cell>
          <cell r="K41">
            <v>16084886</v>
          </cell>
          <cell r="L41">
            <v>16513822</v>
          </cell>
          <cell r="M41">
            <v>16959081</v>
          </cell>
          <cell r="N41">
            <v>17420795</v>
          </cell>
          <cell r="O41">
            <v>17899562</v>
          </cell>
          <cell r="P41">
            <v>18395389</v>
          </cell>
          <cell r="Q41">
            <v>18907008</v>
          </cell>
          <cell r="R41">
            <v>19432541</v>
          </cell>
          <cell r="S41">
            <v>19970495</v>
          </cell>
          <cell r="T41">
            <v>20520447</v>
          </cell>
          <cell r="U41">
            <v>21082383</v>
          </cell>
          <cell r="V41">
            <v>21655715</v>
          </cell>
          <cell r="W41">
            <v>22239904</v>
          </cell>
          <cell r="X41">
            <v>22834522</v>
          </cell>
          <cell r="Y41">
            <v>23439189</v>
          </cell>
        </row>
        <row r="42">
          <cell r="B42" t="str">
            <v>CA</v>
          </cell>
          <cell r="C42" t="str">
            <v>CAN</v>
          </cell>
          <cell r="D42" t="str">
            <v>Not Developing</v>
          </cell>
          <cell r="E42" t="str">
            <v>North Central America</v>
          </cell>
          <cell r="F42" t="str">
            <v>HIC</v>
          </cell>
          <cell r="G42" t="str">
            <v>Non LDC</v>
          </cell>
          <cell r="H42" t="str">
            <v>Not Fragile</v>
          </cell>
          <cell r="I42">
            <v>30769700</v>
          </cell>
          <cell r="J42">
            <v>31081900</v>
          </cell>
          <cell r="K42">
            <v>31362000</v>
          </cell>
          <cell r="L42">
            <v>31676000</v>
          </cell>
          <cell r="M42">
            <v>31995000</v>
          </cell>
          <cell r="N42">
            <v>32312000</v>
          </cell>
          <cell r="O42">
            <v>32570505</v>
          </cell>
          <cell r="P42">
            <v>32887928</v>
          </cell>
          <cell r="Q42">
            <v>33245773</v>
          </cell>
          <cell r="R42">
            <v>33628571</v>
          </cell>
          <cell r="S42">
            <v>34005274</v>
          </cell>
          <cell r="T42">
            <v>34342780</v>
          </cell>
          <cell r="U42">
            <v>34750545</v>
          </cell>
          <cell r="V42">
            <v>35155451</v>
          </cell>
          <cell r="W42">
            <v>35544564</v>
          </cell>
          <cell r="X42">
            <v>35848610</v>
          </cell>
          <cell r="Y42">
            <v>36286425</v>
          </cell>
        </row>
        <row r="43">
          <cell r="B43" t="str">
            <v>KY</v>
          </cell>
          <cell r="C43" t="str">
            <v>CYM</v>
          </cell>
          <cell r="D43" t="str">
            <v>Not Developing</v>
          </cell>
          <cell r="E43" t="str">
            <v>North Central America</v>
          </cell>
          <cell r="F43" t="str">
            <v>HIC</v>
          </cell>
          <cell r="G43" t="str">
            <v>Non LDC</v>
          </cell>
          <cell r="H43" t="str">
            <v>Not Fragile</v>
          </cell>
          <cell r="I43">
            <v>41687</v>
          </cell>
          <cell r="J43">
            <v>43316</v>
          </cell>
          <cell r="K43">
            <v>44738</v>
          </cell>
          <cell r="L43">
            <v>46028</v>
          </cell>
          <cell r="M43">
            <v>47299</v>
          </cell>
          <cell r="N43">
            <v>48622</v>
          </cell>
          <cell r="O43">
            <v>50031</v>
          </cell>
          <cell r="P43">
            <v>51483</v>
          </cell>
          <cell r="Q43">
            <v>52926</v>
          </cell>
          <cell r="R43">
            <v>54279</v>
          </cell>
          <cell r="S43">
            <v>55507</v>
          </cell>
          <cell r="T43">
            <v>56579</v>
          </cell>
          <cell r="U43">
            <v>57523</v>
          </cell>
          <cell r="V43">
            <v>58371</v>
          </cell>
          <cell r="W43">
            <v>59172</v>
          </cell>
          <cell r="X43">
            <v>59963</v>
          </cell>
          <cell r="Y43">
            <v>60765</v>
          </cell>
        </row>
        <row r="44">
          <cell r="B44" t="str">
            <v>CF</v>
          </cell>
          <cell r="C44" t="str">
            <v>CAF</v>
          </cell>
          <cell r="D44" t="str">
            <v>Developing Country</v>
          </cell>
          <cell r="E44" t="str">
            <v>South of Sahara</v>
          </cell>
          <cell r="F44" t="str">
            <v>LIC</v>
          </cell>
          <cell r="G44" t="str">
            <v>LDC</v>
          </cell>
          <cell r="H44" t="str">
            <v>Extremely fragile</v>
          </cell>
          <cell r="I44">
            <v>3754986</v>
          </cell>
          <cell r="J44">
            <v>3832203</v>
          </cell>
          <cell r="K44">
            <v>3907612</v>
          </cell>
          <cell r="L44">
            <v>3981665</v>
          </cell>
          <cell r="M44">
            <v>4055036</v>
          </cell>
          <cell r="N44">
            <v>4127910</v>
          </cell>
          <cell r="O44">
            <v>4201758</v>
          </cell>
          <cell r="P44">
            <v>4275800</v>
          </cell>
          <cell r="Q44">
            <v>4345386</v>
          </cell>
          <cell r="R44">
            <v>4404230</v>
          </cell>
          <cell r="S44">
            <v>4448525</v>
          </cell>
          <cell r="T44">
            <v>4476153</v>
          </cell>
          <cell r="U44">
            <v>4490416</v>
          </cell>
          <cell r="V44">
            <v>4499653</v>
          </cell>
          <cell r="W44">
            <v>4515392</v>
          </cell>
          <cell r="X44">
            <v>4546100</v>
          </cell>
          <cell r="Y44">
            <v>4594621</v>
          </cell>
        </row>
        <row r="45">
          <cell r="B45" t="str">
            <v>TD</v>
          </cell>
          <cell r="C45" t="str">
            <v>TCD</v>
          </cell>
          <cell r="D45" t="str">
            <v>Developing Country</v>
          </cell>
          <cell r="E45" t="str">
            <v>South of Sahara</v>
          </cell>
          <cell r="F45" t="str">
            <v>LIC</v>
          </cell>
          <cell r="G45" t="str">
            <v>LDC</v>
          </cell>
          <cell r="H45" t="str">
            <v>Extremely fragile</v>
          </cell>
          <cell r="I45">
            <v>8342559</v>
          </cell>
          <cell r="J45">
            <v>8663012</v>
          </cell>
          <cell r="K45">
            <v>9001689</v>
          </cell>
          <cell r="L45">
            <v>9353201</v>
          </cell>
          <cell r="M45">
            <v>9710043</v>
          </cell>
          <cell r="N45">
            <v>10067009</v>
          </cell>
          <cell r="O45">
            <v>10421597</v>
          </cell>
          <cell r="P45">
            <v>10775708</v>
          </cell>
          <cell r="Q45">
            <v>11133861</v>
          </cell>
          <cell r="R45">
            <v>11502786</v>
          </cell>
          <cell r="S45">
            <v>11887202</v>
          </cell>
          <cell r="T45">
            <v>12288651</v>
          </cell>
          <cell r="U45">
            <v>12705135</v>
          </cell>
          <cell r="V45">
            <v>13133589</v>
          </cell>
          <cell r="W45">
            <v>13569438</v>
          </cell>
          <cell r="X45">
            <v>14009413</v>
          </cell>
          <cell r="Y45">
            <v>14452543</v>
          </cell>
        </row>
        <row r="46">
          <cell r="B46" t="e">
            <v>#N/A</v>
          </cell>
          <cell r="C46" t="str">
            <v>CHI</v>
          </cell>
          <cell r="D46" t="e">
            <v>#N/A</v>
          </cell>
          <cell r="E46" t="e">
            <v>#N/A</v>
          </cell>
          <cell r="F46" t="e">
            <v>#N/A</v>
          </cell>
          <cell r="G46" t="e">
            <v>#N/A</v>
          </cell>
          <cell r="H46" t="e">
            <v>#N/A</v>
          </cell>
          <cell r="I46">
            <v>148725</v>
          </cell>
          <cell r="J46">
            <v>149793</v>
          </cell>
          <cell r="K46">
            <v>150901</v>
          </cell>
          <cell r="L46">
            <v>152038</v>
          </cell>
          <cell r="M46">
            <v>153170</v>
          </cell>
          <cell r="N46">
            <v>154294</v>
          </cell>
          <cell r="O46">
            <v>155411</v>
          </cell>
          <cell r="P46">
            <v>156513</v>
          </cell>
          <cell r="Q46">
            <v>157581</v>
          </cell>
          <cell r="R46">
            <v>158603</v>
          </cell>
          <cell r="S46">
            <v>159581</v>
          </cell>
          <cell r="T46">
            <v>160497</v>
          </cell>
          <cell r="U46">
            <v>161358</v>
          </cell>
          <cell r="V46">
            <v>162180</v>
          </cell>
          <cell r="W46">
            <v>162969</v>
          </cell>
          <cell r="X46">
            <v>163758</v>
          </cell>
          <cell r="Y46">
            <v>164541</v>
          </cell>
        </row>
        <row r="47">
          <cell r="B47" t="str">
            <v>CL</v>
          </cell>
          <cell r="C47" t="str">
            <v>CHL</v>
          </cell>
          <cell r="D47" t="str">
            <v>Developing Country</v>
          </cell>
          <cell r="E47" t="str">
            <v>South America</v>
          </cell>
          <cell r="F47" t="str">
            <v>HIC</v>
          </cell>
          <cell r="G47" t="str">
            <v>Non LDC</v>
          </cell>
          <cell r="H47" t="str">
            <v>Not Fragile</v>
          </cell>
          <cell r="I47">
            <v>15262754</v>
          </cell>
          <cell r="J47">
            <v>15444969</v>
          </cell>
          <cell r="K47">
            <v>15623635</v>
          </cell>
          <cell r="L47">
            <v>15799542</v>
          </cell>
          <cell r="M47">
            <v>15973778</v>
          </cell>
          <cell r="N47">
            <v>16147064</v>
          </cell>
          <cell r="O47">
            <v>16319792</v>
          </cell>
          <cell r="P47">
            <v>16491687</v>
          </cell>
          <cell r="Q47">
            <v>16661942</v>
          </cell>
          <cell r="R47">
            <v>16829442</v>
          </cell>
          <cell r="S47">
            <v>16993354</v>
          </cell>
          <cell r="T47">
            <v>17153357</v>
          </cell>
          <cell r="U47">
            <v>17309746</v>
          </cell>
          <cell r="V47">
            <v>17462982</v>
          </cell>
          <cell r="W47">
            <v>17613798</v>
          </cell>
          <cell r="X47">
            <v>17762681</v>
          </cell>
          <cell r="Y47">
            <v>17909754</v>
          </cell>
        </row>
        <row r="48">
          <cell r="B48" t="str">
            <v>CN</v>
          </cell>
          <cell r="C48" t="str">
            <v>CHN</v>
          </cell>
          <cell r="D48" t="str">
            <v>Developing Country</v>
          </cell>
          <cell r="E48" t="str">
            <v>East Asia</v>
          </cell>
          <cell r="F48" t="str">
            <v>UMIC</v>
          </cell>
          <cell r="G48" t="str">
            <v>Non LDC</v>
          </cell>
          <cell r="H48" t="str">
            <v>Not Fragile</v>
          </cell>
          <cell r="I48">
            <v>1262645000</v>
          </cell>
          <cell r="J48">
            <v>1271850000</v>
          </cell>
          <cell r="K48">
            <v>1280400000</v>
          </cell>
          <cell r="L48">
            <v>1288400000</v>
          </cell>
          <cell r="M48">
            <v>1296075000</v>
          </cell>
          <cell r="N48">
            <v>1303720000</v>
          </cell>
          <cell r="O48">
            <v>1311020000</v>
          </cell>
          <cell r="P48">
            <v>1317885000</v>
          </cell>
          <cell r="Q48">
            <v>1324655000</v>
          </cell>
          <cell r="R48">
            <v>1331260000</v>
          </cell>
          <cell r="S48">
            <v>1337705000</v>
          </cell>
          <cell r="T48">
            <v>1344130000</v>
          </cell>
          <cell r="U48">
            <v>1350695000</v>
          </cell>
          <cell r="V48">
            <v>1357380000</v>
          </cell>
          <cell r="W48">
            <v>1364270000</v>
          </cell>
          <cell r="X48">
            <v>1371220000</v>
          </cell>
          <cell r="Y48">
            <v>1378665000</v>
          </cell>
        </row>
        <row r="49">
          <cell r="B49" t="str">
            <v>CO</v>
          </cell>
          <cell r="C49" t="str">
            <v>COL</v>
          </cell>
          <cell r="D49" t="str">
            <v>Developing Country</v>
          </cell>
          <cell r="E49" t="str">
            <v>South America</v>
          </cell>
          <cell r="F49" t="str">
            <v>UMIC</v>
          </cell>
          <cell r="G49" t="str">
            <v>Non LDC</v>
          </cell>
          <cell r="H49" t="str">
            <v>Not Fragile</v>
          </cell>
          <cell r="I49">
            <v>40403958</v>
          </cell>
          <cell r="J49">
            <v>40988909</v>
          </cell>
          <cell r="K49">
            <v>41572491</v>
          </cell>
          <cell r="L49">
            <v>42152151</v>
          </cell>
          <cell r="M49">
            <v>42724163</v>
          </cell>
          <cell r="N49">
            <v>43285634</v>
          </cell>
          <cell r="O49">
            <v>43835722</v>
          </cell>
          <cell r="P49">
            <v>44374572</v>
          </cell>
          <cell r="Q49">
            <v>44901544</v>
          </cell>
          <cell r="R49">
            <v>45416181</v>
          </cell>
          <cell r="S49">
            <v>45918097</v>
          </cell>
          <cell r="T49">
            <v>46406646</v>
          </cell>
          <cell r="U49">
            <v>46881475</v>
          </cell>
          <cell r="V49">
            <v>47342981</v>
          </cell>
          <cell r="W49">
            <v>47791911</v>
          </cell>
          <cell r="X49">
            <v>48228697</v>
          </cell>
          <cell r="Y49">
            <v>48653419</v>
          </cell>
        </row>
        <row r="50">
          <cell r="B50" t="str">
            <v>KM</v>
          </cell>
          <cell r="C50" t="str">
            <v>COM</v>
          </cell>
          <cell r="D50" t="str">
            <v>Developing Country</v>
          </cell>
          <cell r="E50" t="str">
            <v>South of Sahara</v>
          </cell>
          <cell r="F50" t="str">
            <v>LIC</v>
          </cell>
          <cell r="G50" t="str">
            <v>LDC</v>
          </cell>
          <cell r="H50" t="str">
            <v>Fragile</v>
          </cell>
          <cell r="I50">
            <v>542357</v>
          </cell>
          <cell r="J50">
            <v>555888</v>
          </cell>
          <cell r="K50">
            <v>569479</v>
          </cell>
          <cell r="L50">
            <v>583211</v>
          </cell>
          <cell r="M50">
            <v>597228</v>
          </cell>
          <cell r="N50">
            <v>611627</v>
          </cell>
          <cell r="O50">
            <v>626425</v>
          </cell>
          <cell r="P50">
            <v>641620</v>
          </cell>
          <cell r="Q50">
            <v>657229</v>
          </cell>
          <cell r="R50">
            <v>673252</v>
          </cell>
          <cell r="S50">
            <v>689692</v>
          </cell>
          <cell r="T50">
            <v>706569</v>
          </cell>
          <cell r="U50">
            <v>723868</v>
          </cell>
          <cell r="V50">
            <v>741500</v>
          </cell>
          <cell r="W50">
            <v>759385</v>
          </cell>
          <cell r="X50">
            <v>777424</v>
          </cell>
          <cell r="Y50">
            <v>795601</v>
          </cell>
        </row>
        <row r="51">
          <cell r="B51" t="str">
            <v>CD</v>
          </cell>
          <cell r="C51" t="str">
            <v>COD</v>
          </cell>
          <cell r="D51" t="str">
            <v>Developing Country</v>
          </cell>
          <cell r="E51" t="str">
            <v>South of Sahara</v>
          </cell>
          <cell r="F51" t="str">
            <v>LIC</v>
          </cell>
          <cell r="G51" t="str">
            <v>LDC</v>
          </cell>
          <cell r="H51" t="str">
            <v>Extremely fragile</v>
          </cell>
          <cell r="I51">
            <v>47076387</v>
          </cell>
          <cell r="J51">
            <v>48394338</v>
          </cell>
          <cell r="K51">
            <v>49835756</v>
          </cell>
          <cell r="L51">
            <v>51390033</v>
          </cell>
          <cell r="M51">
            <v>53034217</v>
          </cell>
          <cell r="N51">
            <v>54751476</v>
          </cell>
          <cell r="O51">
            <v>56543011</v>
          </cell>
          <cell r="P51">
            <v>58417562</v>
          </cell>
          <cell r="Q51">
            <v>60373608</v>
          </cell>
          <cell r="R51">
            <v>62409435</v>
          </cell>
          <cell r="S51">
            <v>64523263</v>
          </cell>
          <cell r="T51">
            <v>66713597</v>
          </cell>
          <cell r="U51">
            <v>68978682</v>
          </cell>
          <cell r="V51">
            <v>71316033</v>
          </cell>
          <cell r="W51">
            <v>73722860</v>
          </cell>
          <cell r="X51">
            <v>76196619</v>
          </cell>
          <cell r="Y51">
            <v>78736153</v>
          </cell>
        </row>
        <row r="52">
          <cell r="B52" t="str">
            <v>CG</v>
          </cell>
          <cell r="C52" t="str">
            <v>COG</v>
          </cell>
          <cell r="D52" t="str">
            <v>Developing Country</v>
          </cell>
          <cell r="E52" t="str">
            <v>South of Sahara</v>
          </cell>
          <cell r="F52" t="str">
            <v>LMIC</v>
          </cell>
          <cell r="G52" t="str">
            <v>Non LDC</v>
          </cell>
          <cell r="H52" t="str">
            <v>Fragile</v>
          </cell>
          <cell r="I52">
            <v>3225727</v>
          </cell>
          <cell r="J52">
            <v>3315806</v>
          </cell>
          <cell r="K52">
            <v>3407180</v>
          </cell>
          <cell r="L52">
            <v>3502519</v>
          </cell>
          <cell r="M52">
            <v>3605439</v>
          </cell>
          <cell r="N52">
            <v>3718243</v>
          </cell>
          <cell r="O52">
            <v>3842365</v>
          </cell>
          <cell r="P52">
            <v>3976246</v>
          </cell>
          <cell r="Q52">
            <v>4115435</v>
          </cell>
          <cell r="R52">
            <v>4253712</v>
          </cell>
          <cell r="S52">
            <v>4386693</v>
          </cell>
          <cell r="T52">
            <v>4512730</v>
          </cell>
          <cell r="U52">
            <v>4633363</v>
          </cell>
          <cell r="V52">
            <v>4751393</v>
          </cell>
          <cell r="W52">
            <v>4871101</v>
          </cell>
          <cell r="X52">
            <v>4995648</v>
          </cell>
          <cell r="Y52">
            <v>5125821</v>
          </cell>
        </row>
        <row r="53">
          <cell r="B53" t="str">
            <v>CR</v>
          </cell>
          <cell r="C53" t="str">
            <v>CRI</v>
          </cell>
          <cell r="D53" t="str">
            <v>Developing Country</v>
          </cell>
          <cell r="E53" t="str">
            <v>North Central America</v>
          </cell>
          <cell r="F53" t="str">
            <v>UMIC</v>
          </cell>
          <cell r="G53" t="str">
            <v>Non LDC</v>
          </cell>
          <cell r="H53" t="str">
            <v>Not Fragile</v>
          </cell>
          <cell r="I53">
            <v>3925443</v>
          </cell>
          <cell r="J53">
            <v>3996798</v>
          </cell>
          <cell r="K53">
            <v>4063204</v>
          </cell>
          <cell r="L53">
            <v>4125971</v>
          </cell>
          <cell r="M53">
            <v>4187038</v>
          </cell>
          <cell r="N53">
            <v>4247841</v>
          </cell>
          <cell r="O53">
            <v>4308794</v>
          </cell>
          <cell r="P53">
            <v>4369469</v>
          </cell>
          <cell r="Q53">
            <v>4429508</v>
          </cell>
          <cell r="R53">
            <v>4488263</v>
          </cell>
          <cell r="S53">
            <v>4545280</v>
          </cell>
          <cell r="T53">
            <v>4600474</v>
          </cell>
          <cell r="U53">
            <v>4654122</v>
          </cell>
          <cell r="V53">
            <v>4706401</v>
          </cell>
          <cell r="W53">
            <v>4757575</v>
          </cell>
          <cell r="X53">
            <v>4807852</v>
          </cell>
          <cell r="Y53">
            <v>4857274</v>
          </cell>
        </row>
        <row r="54">
          <cell r="B54" t="str">
            <v>CI</v>
          </cell>
          <cell r="C54" t="str">
            <v>CIV</v>
          </cell>
          <cell r="D54" t="str">
            <v>Developing Country</v>
          </cell>
          <cell r="E54" t="str">
            <v>South of Sahara</v>
          </cell>
          <cell r="F54" t="str">
            <v>LMIC</v>
          </cell>
          <cell r="G54" t="str">
            <v>Non LDC</v>
          </cell>
          <cell r="H54" t="str">
            <v>Fragile</v>
          </cell>
          <cell r="I54">
            <v>16686561</v>
          </cell>
          <cell r="J54">
            <v>17040152</v>
          </cell>
          <cell r="K54">
            <v>17366517</v>
          </cell>
          <cell r="L54">
            <v>17679355</v>
          </cell>
          <cell r="M54">
            <v>17997738</v>
          </cell>
          <cell r="N54">
            <v>18336303</v>
          </cell>
          <cell r="O54">
            <v>18699435</v>
          </cell>
          <cell r="P54">
            <v>19085941</v>
          </cell>
          <cell r="Q54">
            <v>19497986</v>
          </cell>
          <cell r="R54">
            <v>19936366</v>
          </cell>
          <cell r="S54">
            <v>20401331</v>
          </cell>
          <cell r="T54">
            <v>20895311</v>
          </cell>
          <cell r="U54">
            <v>21418603</v>
          </cell>
          <cell r="V54">
            <v>21966312</v>
          </cell>
          <cell r="W54">
            <v>22531350</v>
          </cell>
          <cell r="X54">
            <v>23108472</v>
          </cell>
          <cell r="Y54">
            <v>23695919</v>
          </cell>
        </row>
        <row r="55">
          <cell r="B55" t="str">
            <v>HR</v>
          </cell>
          <cell r="C55" t="str">
            <v>HRV</v>
          </cell>
          <cell r="D55" t="str">
            <v>Not Developing</v>
          </cell>
          <cell r="E55" t="str">
            <v>Europe</v>
          </cell>
          <cell r="F55" t="str">
            <v>UMIC</v>
          </cell>
          <cell r="G55" t="str">
            <v>Non LDC</v>
          </cell>
          <cell r="H55" t="str">
            <v>Not Fragile</v>
          </cell>
          <cell r="I55">
            <v>4426000</v>
          </cell>
          <cell r="J55">
            <v>4440000</v>
          </cell>
          <cell r="K55">
            <v>4440000</v>
          </cell>
          <cell r="L55">
            <v>4440000</v>
          </cell>
          <cell r="M55">
            <v>4439000</v>
          </cell>
          <cell r="N55">
            <v>4442000</v>
          </cell>
          <cell r="O55">
            <v>4440000</v>
          </cell>
          <cell r="P55">
            <v>4436000</v>
          </cell>
          <cell r="Q55">
            <v>4434508</v>
          </cell>
          <cell r="R55">
            <v>4429078</v>
          </cell>
          <cell r="S55">
            <v>4417781</v>
          </cell>
          <cell r="T55">
            <v>4280622</v>
          </cell>
          <cell r="U55">
            <v>4267558</v>
          </cell>
          <cell r="V55">
            <v>4255689</v>
          </cell>
          <cell r="W55">
            <v>4238389</v>
          </cell>
          <cell r="X55">
            <v>4203604</v>
          </cell>
          <cell r="Y55">
            <v>4170600</v>
          </cell>
        </row>
        <row r="56">
          <cell r="B56" t="str">
            <v>CU</v>
          </cell>
          <cell r="C56" t="str">
            <v>CUB</v>
          </cell>
          <cell r="D56" t="str">
            <v>Developing Country</v>
          </cell>
          <cell r="E56" t="str">
            <v>North Central America</v>
          </cell>
          <cell r="F56" t="str">
            <v>UMIC</v>
          </cell>
          <cell r="G56" t="str">
            <v>Non LDC</v>
          </cell>
          <cell r="H56" t="str">
            <v>Not Fragile</v>
          </cell>
          <cell r="I56">
            <v>11150736</v>
          </cell>
          <cell r="J56">
            <v>11186542</v>
          </cell>
          <cell r="K56">
            <v>11217998</v>
          </cell>
          <cell r="L56">
            <v>11244885</v>
          </cell>
          <cell r="M56">
            <v>11266941</v>
          </cell>
          <cell r="N56">
            <v>11284253</v>
          </cell>
          <cell r="O56">
            <v>11296233</v>
          </cell>
          <cell r="P56">
            <v>11303687</v>
          </cell>
          <cell r="Q56">
            <v>11309754</v>
          </cell>
          <cell r="R56">
            <v>11318602</v>
          </cell>
          <cell r="S56">
            <v>11333051</v>
          </cell>
          <cell r="T56">
            <v>11354651</v>
          </cell>
          <cell r="U56">
            <v>11382146</v>
          </cell>
          <cell r="V56">
            <v>11412167</v>
          </cell>
          <cell r="W56">
            <v>11439767</v>
          </cell>
          <cell r="X56">
            <v>11461432</v>
          </cell>
          <cell r="Y56">
            <v>11475982</v>
          </cell>
        </row>
        <row r="57">
          <cell r="B57" t="str">
            <v>CW</v>
          </cell>
          <cell r="C57" t="str">
            <v>CUW</v>
          </cell>
          <cell r="D57" t="str">
            <v>Not Developing</v>
          </cell>
          <cell r="E57" t="str">
            <v>North Central America</v>
          </cell>
          <cell r="F57" t="str">
            <v>HIC</v>
          </cell>
          <cell r="G57" t="str">
            <v>Non LDC</v>
          </cell>
          <cell r="H57" t="str">
            <v>Not Fragile</v>
          </cell>
          <cell r="I57">
            <v>133860</v>
          </cell>
          <cell r="J57">
            <v>129047</v>
          </cell>
          <cell r="K57">
            <v>129205</v>
          </cell>
          <cell r="L57">
            <v>131897</v>
          </cell>
          <cell r="M57">
            <v>134192</v>
          </cell>
          <cell r="N57">
            <v>137658</v>
          </cell>
          <cell r="O57">
            <v>141239</v>
          </cell>
          <cell r="P57">
            <v>144056</v>
          </cell>
          <cell r="Q57">
            <v>145880</v>
          </cell>
          <cell r="R57">
            <v>146833</v>
          </cell>
          <cell r="S57">
            <v>148703</v>
          </cell>
          <cell r="T57">
            <v>150831</v>
          </cell>
          <cell r="U57">
            <v>152088</v>
          </cell>
          <cell r="V57">
            <v>153822</v>
          </cell>
          <cell r="W57">
            <v>155909</v>
          </cell>
          <cell r="X57">
            <v>157979</v>
          </cell>
          <cell r="Y57">
            <v>159999</v>
          </cell>
        </row>
        <row r="58">
          <cell r="B58" t="str">
            <v>CY</v>
          </cell>
          <cell r="C58" t="str">
            <v>CYP</v>
          </cell>
          <cell r="D58" t="str">
            <v>Not Developing</v>
          </cell>
          <cell r="E58" t="str">
            <v>Europe</v>
          </cell>
          <cell r="F58" t="str">
            <v>HIC</v>
          </cell>
          <cell r="G58" t="str">
            <v>Non LDC</v>
          </cell>
          <cell r="H58" t="str">
            <v>Not Fragile</v>
          </cell>
          <cell r="I58">
            <v>943286</v>
          </cell>
          <cell r="J58">
            <v>960282</v>
          </cell>
          <cell r="K58">
            <v>976966</v>
          </cell>
          <cell r="L58">
            <v>993563</v>
          </cell>
          <cell r="M58">
            <v>1010410</v>
          </cell>
          <cell r="N58">
            <v>1027658</v>
          </cell>
          <cell r="O58">
            <v>1045509</v>
          </cell>
          <cell r="P58">
            <v>1063712</v>
          </cell>
          <cell r="Q58">
            <v>1081563</v>
          </cell>
          <cell r="R58">
            <v>1098076</v>
          </cell>
          <cell r="S58">
            <v>1112607</v>
          </cell>
          <cell r="T58">
            <v>1124835</v>
          </cell>
          <cell r="U58">
            <v>1135062</v>
          </cell>
          <cell r="V58">
            <v>1143896</v>
          </cell>
          <cell r="W58">
            <v>1152309</v>
          </cell>
          <cell r="X58">
            <v>1160985</v>
          </cell>
          <cell r="Y58">
            <v>1170125</v>
          </cell>
        </row>
        <row r="59">
          <cell r="B59" t="str">
            <v>CZ</v>
          </cell>
          <cell r="C59" t="str">
            <v>CZE</v>
          </cell>
          <cell r="D59" t="str">
            <v>Not Developing</v>
          </cell>
          <cell r="E59" t="str">
            <v>Europe</v>
          </cell>
          <cell r="F59" t="str">
            <v>HIC</v>
          </cell>
          <cell r="G59" t="str">
            <v>Non LDC</v>
          </cell>
          <cell r="H59" t="str">
            <v>Not Fragile</v>
          </cell>
          <cell r="I59">
            <v>10255063</v>
          </cell>
          <cell r="J59">
            <v>10216605</v>
          </cell>
          <cell r="K59">
            <v>10196916</v>
          </cell>
          <cell r="L59">
            <v>10193998</v>
          </cell>
          <cell r="M59">
            <v>10197101</v>
          </cell>
          <cell r="N59">
            <v>10211216</v>
          </cell>
          <cell r="O59">
            <v>10238905</v>
          </cell>
          <cell r="P59">
            <v>10298828</v>
          </cell>
          <cell r="Q59">
            <v>10384603</v>
          </cell>
          <cell r="R59">
            <v>10443936</v>
          </cell>
          <cell r="S59">
            <v>10474410</v>
          </cell>
          <cell r="T59">
            <v>10496088</v>
          </cell>
          <cell r="U59">
            <v>10510785</v>
          </cell>
          <cell r="V59">
            <v>10514272</v>
          </cell>
          <cell r="W59">
            <v>10525347</v>
          </cell>
          <cell r="X59">
            <v>10546059</v>
          </cell>
          <cell r="Y59">
            <v>10561633</v>
          </cell>
        </row>
        <row r="60">
          <cell r="B60" t="str">
            <v>DK</v>
          </cell>
          <cell r="C60" t="str">
            <v>DNK</v>
          </cell>
          <cell r="D60" t="str">
            <v>Not Developing</v>
          </cell>
          <cell r="E60" t="str">
            <v>Europe</v>
          </cell>
          <cell r="F60" t="str">
            <v>HIC</v>
          </cell>
          <cell r="G60" t="str">
            <v>Non LDC</v>
          </cell>
          <cell r="H60" t="str">
            <v>Not Fragile</v>
          </cell>
          <cell r="I60">
            <v>5339616</v>
          </cell>
          <cell r="J60">
            <v>5358783</v>
          </cell>
          <cell r="K60">
            <v>5375931</v>
          </cell>
          <cell r="L60">
            <v>5390574</v>
          </cell>
          <cell r="M60">
            <v>5404523</v>
          </cell>
          <cell r="N60">
            <v>5419432</v>
          </cell>
          <cell r="O60">
            <v>5437272</v>
          </cell>
          <cell r="P60">
            <v>5461438</v>
          </cell>
          <cell r="Q60">
            <v>5493621</v>
          </cell>
          <cell r="R60">
            <v>5523095</v>
          </cell>
          <cell r="S60">
            <v>5547683</v>
          </cell>
          <cell r="T60">
            <v>5570572</v>
          </cell>
          <cell r="U60">
            <v>5591572</v>
          </cell>
          <cell r="V60">
            <v>5614932</v>
          </cell>
          <cell r="W60">
            <v>5643475</v>
          </cell>
          <cell r="X60">
            <v>5683483</v>
          </cell>
          <cell r="Y60">
            <v>5731118</v>
          </cell>
        </row>
        <row r="61">
          <cell r="B61" t="str">
            <v>DJ</v>
          </cell>
          <cell r="C61" t="str">
            <v>DJI</v>
          </cell>
          <cell r="D61" t="str">
            <v>Developing Country</v>
          </cell>
          <cell r="E61" t="str">
            <v>South of Sahara</v>
          </cell>
          <cell r="F61" t="str">
            <v>LMIC</v>
          </cell>
          <cell r="G61" t="str">
            <v>LDC</v>
          </cell>
          <cell r="H61" t="str">
            <v>Not Fragile</v>
          </cell>
          <cell r="I61">
            <v>717584</v>
          </cell>
          <cell r="J61">
            <v>732711</v>
          </cell>
          <cell r="K61">
            <v>746221</v>
          </cell>
          <cell r="L61">
            <v>758615</v>
          </cell>
          <cell r="M61">
            <v>770752</v>
          </cell>
          <cell r="N61">
            <v>783254</v>
          </cell>
          <cell r="O61">
            <v>796208</v>
          </cell>
          <cell r="P61">
            <v>809402</v>
          </cell>
          <cell r="Q61">
            <v>822934</v>
          </cell>
          <cell r="R61">
            <v>836840</v>
          </cell>
          <cell r="S61">
            <v>851146</v>
          </cell>
          <cell r="T61">
            <v>865937</v>
          </cell>
          <cell r="U61">
            <v>881185</v>
          </cell>
          <cell r="V61">
            <v>896688</v>
          </cell>
          <cell r="W61">
            <v>912164</v>
          </cell>
          <cell r="X61">
            <v>927414</v>
          </cell>
          <cell r="Y61">
            <v>942333</v>
          </cell>
        </row>
        <row r="62">
          <cell r="B62" t="str">
            <v>DM</v>
          </cell>
          <cell r="C62" t="str">
            <v>DMA</v>
          </cell>
          <cell r="D62" t="str">
            <v>Developing Country</v>
          </cell>
          <cell r="E62" t="str">
            <v>North Central America</v>
          </cell>
          <cell r="F62" t="str">
            <v>UMIC</v>
          </cell>
          <cell r="G62" t="str">
            <v>Non LDC</v>
          </cell>
          <cell r="H62" t="str">
            <v>Not Fragile</v>
          </cell>
          <cell r="I62">
            <v>69676</v>
          </cell>
          <cell r="J62">
            <v>69670</v>
          </cell>
          <cell r="K62">
            <v>69824</v>
          </cell>
          <cell r="L62">
            <v>70093</v>
          </cell>
          <cell r="M62">
            <v>70379</v>
          </cell>
          <cell r="N62">
            <v>70627</v>
          </cell>
          <cell r="O62">
            <v>70807</v>
          </cell>
          <cell r="P62">
            <v>70950</v>
          </cell>
          <cell r="Q62">
            <v>71074</v>
          </cell>
          <cell r="R62">
            <v>71229</v>
          </cell>
          <cell r="S62">
            <v>71440</v>
          </cell>
          <cell r="T62">
            <v>71718</v>
          </cell>
          <cell r="U62">
            <v>72044</v>
          </cell>
          <cell r="V62">
            <v>72400</v>
          </cell>
          <cell r="W62">
            <v>72778</v>
          </cell>
          <cell r="X62">
            <v>73162</v>
          </cell>
          <cell r="Y62">
            <v>73543</v>
          </cell>
        </row>
        <row r="63">
          <cell r="B63" t="str">
            <v>DO</v>
          </cell>
          <cell r="C63" t="str">
            <v>DOM</v>
          </cell>
          <cell r="D63" t="str">
            <v>Developing Country</v>
          </cell>
          <cell r="E63" t="str">
            <v>North Central America</v>
          </cell>
          <cell r="F63" t="str">
            <v>UMIC</v>
          </cell>
          <cell r="G63" t="str">
            <v>Non LDC</v>
          </cell>
          <cell r="H63" t="str">
            <v>Not Fragile</v>
          </cell>
          <cell r="I63">
            <v>8562622</v>
          </cell>
          <cell r="J63">
            <v>8697126</v>
          </cell>
          <cell r="K63">
            <v>8832285</v>
          </cell>
          <cell r="L63">
            <v>8967760</v>
          </cell>
          <cell r="M63">
            <v>9102998</v>
          </cell>
          <cell r="N63">
            <v>9237566</v>
          </cell>
          <cell r="O63">
            <v>9371338</v>
          </cell>
          <cell r="P63">
            <v>9504353</v>
          </cell>
          <cell r="Q63">
            <v>9636520</v>
          </cell>
          <cell r="R63">
            <v>9767758</v>
          </cell>
          <cell r="S63">
            <v>9897985</v>
          </cell>
          <cell r="T63">
            <v>10027095</v>
          </cell>
          <cell r="U63">
            <v>10154950</v>
          </cell>
          <cell r="V63">
            <v>10281296</v>
          </cell>
          <cell r="W63">
            <v>10405844</v>
          </cell>
          <cell r="X63">
            <v>10528394</v>
          </cell>
          <cell r="Y63">
            <v>10648791</v>
          </cell>
        </row>
        <row r="64">
          <cell r="B64" t="str">
            <v>EC</v>
          </cell>
          <cell r="C64" t="str">
            <v>ECU</v>
          </cell>
          <cell r="D64" t="str">
            <v>Developing Country</v>
          </cell>
          <cell r="E64" t="str">
            <v>South America</v>
          </cell>
          <cell r="F64" t="str">
            <v>UMIC</v>
          </cell>
          <cell r="G64" t="str">
            <v>Non LDC</v>
          </cell>
          <cell r="H64" t="str">
            <v>Not Fragile</v>
          </cell>
          <cell r="I64">
            <v>12628596</v>
          </cell>
          <cell r="J64">
            <v>12852755</v>
          </cell>
          <cell r="K64">
            <v>13072060</v>
          </cell>
          <cell r="L64">
            <v>13289601</v>
          </cell>
          <cell r="M64">
            <v>13509647</v>
          </cell>
          <cell r="N64">
            <v>13735233</v>
          </cell>
          <cell r="O64">
            <v>13967480</v>
          </cell>
          <cell r="P64">
            <v>14205453</v>
          </cell>
          <cell r="Q64">
            <v>14447562</v>
          </cell>
          <cell r="R64">
            <v>14691275</v>
          </cell>
          <cell r="S64">
            <v>14934690</v>
          </cell>
          <cell r="T64">
            <v>15177355</v>
          </cell>
          <cell r="U64">
            <v>15419666</v>
          </cell>
          <cell r="V64">
            <v>15661547</v>
          </cell>
          <cell r="W64">
            <v>15903112</v>
          </cell>
          <cell r="X64">
            <v>16144368</v>
          </cell>
          <cell r="Y64">
            <v>16385068</v>
          </cell>
        </row>
        <row r="65">
          <cell r="B65" t="str">
            <v>EG</v>
          </cell>
          <cell r="C65" t="str">
            <v>EGY</v>
          </cell>
          <cell r="D65" t="str">
            <v>Developing Country</v>
          </cell>
          <cell r="E65" t="str">
            <v>North of Sahara</v>
          </cell>
          <cell r="F65" t="str">
            <v>LMIC</v>
          </cell>
          <cell r="G65" t="str">
            <v>Non LDC</v>
          </cell>
          <cell r="H65" t="str">
            <v>Fragile</v>
          </cell>
          <cell r="I65">
            <v>69905988</v>
          </cell>
          <cell r="J65">
            <v>71226940</v>
          </cell>
          <cell r="K65">
            <v>72590118</v>
          </cell>
          <cell r="L65">
            <v>73981942</v>
          </cell>
          <cell r="M65">
            <v>75381899</v>
          </cell>
          <cell r="N65">
            <v>76778149</v>
          </cell>
          <cell r="O65">
            <v>78159048</v>
          </cell>
          <cell r="P65">
            <v>79537253</v>
          </cell>
          <cell r="Q65">
            <v>80953881</v>
          </cell>
          <cell r="R65">
            <v>82465022</v>
          </cell>
          <cell r="S65">
            <v>84107606</v>
          </cell>
          <cell r="T65">
            <v>85897561</v>
          </cell>
          <cell r="U65">
            <v>87813257</v>
          </cell>
          <cell r="V65">
            <v>89807433</v>
          </cell>
          <cell r="W65">
            <v>91812566</v>
          </cell>
          <cell r="X65">
            <v>93778172</v>
          </cell>
          <cell r="Y65">
            <v>95688681</v>
          </cell>
        </row>
        <row r="66">
          <cell r="B66" t="str">
            <v>SV</v>
          </cell>
          <cell r="C66" t="str">
            <v>SLV</v>
          </cell>
          <cell r="D66" t="str">
            <v>Developing Country</v>
          </cell>
          <cell r="E66" t="str">
            <v>North Central America</v>
          </cell>
          <cell r="F66" t="str">
            <v>LMIC</v>
          </cell>
          <cell r="G66" t="str">
            <v>Non LDC</v>
          </cell>
          <cell r="H66" t="str">
            <v>Not Fragile</v>
          </cell>
          <cell r="I66">
            <v>5867626</v>
          </cell>
          <cell r="J66">
            <v>5905962</v>
          </cell>
          <cell r="K66">
            <v>5940303</v>
          </cell>
          <cell r="L66">
            <v>5971535</v>
          </cell>
          <cell r="M66">
            <v>6000775</v>
          </cell>
          <cell r="N66">
            <v>6028961</v>
          </cell>
          <cell r="O66">
            <v>6056478</v>
          </cell>
          <cell r="P66">
            <v>6083475</v>
          </cell>
          <cell r="Q66">
            <v>6110301</v>
          </cell>
          <cell r="R66">
            <v>6137276</v>
          </cell>
          <cell r="S66">
            <v>6164626</v>
          </cell>
          <cell r="T66">
            <v>6192560</v>
          </cell>
          <cell r="U66">
            <v>6221246</v>
          </cell>
          <cell r="V66">
            <v>6250777</v>
          </cell>
          <cell r="W66">
            <v>6281189</v>
          </cell>
          <cell r="X66">
            <v>6312478</v>
          </cell>
          <cell r="Y66">
            <v>6344722</v>
          </cell>
        </row>
        <row r="67">
          <cell r="B67" t="str">
            <v>GQ</v>
          </cell>
          <cell r="C67" t="str">
            <v>GNQ</v>
          </cell>
          <cell r="D67" t="str">
            <v>Developing Country</v>
          </cell>
          <cell r="E67" t="str">
            <v>South of Sahara</v>
          </cell>
          <cell r="F67" t="str">
            <v>UMIC</v>
          </cell>
          <cell r="G67" t="str">
            <v>Non LDC</v>
          </cell>
          <cell r="H67" t="str">
            <v>Not Fragile</v>
          </cell>
          <cell r="I67">
            <v>614323</v>
          </cell>
          <cell r="J67">
            <v>639762</v>
          </cell>
          <cell r="K67">
            <v>666407</v>
          </cell>
          <cell r="L67">
            <v>694611</v>
          </cell>
          <cell r="M67">
            <v>724817</v>
          </cell>
          <cell r="N67">
            <v>757317</v>
          </cell>
          <cell r="O67">
            <v>792217</v>
          </cell>
          <cell r="P67">
            <v>829327</v>
          </cell>
          <cell r="Q67">
            <v>868418</v>
          </cell>
          <cell r="R67">
            <v>909111</v>
          </cell>
          <cell r="S67">
            <v>951104</v>
          </cell>
          <cell r="T67">
            <v>994290</v>
          </cell>
          <cell r="U67">
            <v>1038593</v>
          </cell>
          <cell r="V67">
            <v>1083746</v>
          </cell>
          <cell r="W67">
            <v>1129424</v>
          </cell>
          <cell r="X67">
            <v>1175389</v>
          </cell>
          <cell r="Y67">
            <v>1221490</v>
          </cell>
        </row>
        <row r="68">
          <cell r="B68" t="str">
            <v>ER</v>
          </cell>
          <cell r="C68" t="str">
            <v>ERI</v>
          </cell>
          <cell r="D68" t="str">
            <v>Developing Country</v>
          </cell>
          <cell r="E68" t="str">
            <v>South of Sahara</v>
          </cell>
          <cell r="F68" t="str">
            <v>LIC</v>
          </cell>
          <cell r="G68" t="str">
            <v>LDC</v>
          </cell>
          <cell r="H68" t="str">
            <v>Extremely fragile</v>
          </cell>
          <cell r="I68">
            <v>3392801</v>
          </cell>
          <cell r="J68">
            <v>3497124</v>
          </cell>
          <cell r="K68">
            <v>3614639</v>
          </cell>
          <cell r="L68">
            <v>3738265</v>
          </cell>
          <cell r="M68">
            <v>3858623</v>
          </cell>
          <cell r="N68">
            <v>3969007</v>
          </cell>
          <cell r="O68">
            <v>4066648</v>
          </cell>
          <cell r="P68">
            <v>4153332</v>
          </cell>
          <cell r="Q68">
            <v>4232636</v>
          </cell>
          <cell r="R68">
            <v>4310334</v>
          </cell>
          <cell r="S68">
            <v>4390840</v>
          </cell>
          <cell r="T68">
            <v>4474690</v>
          </cell>
        </row>
        <row r="69">
          <cell r="B69" t="str">
            <v>EE</v>
          </cell>
          <cell r="C69" t="str">
            <v>EST</v>
          </cell>
          <cell r="D69" t="str">
            <v>Not Developing</v>
          </cell>
          <cell r="E69" t="str">
            <v>Europe</v>
          </cell>
          <cell r="F69" t="str">
            <v>HIC</v>
          </cell>
          <cell r="G69" t="str">
            <v>Non LDC</v>
          </cell>
          <cell r="H69" t="str">
            <v>Not Fragile</v>
          </cell>
          <cell r="I69">
            <v>1396985</v>
          </cell>
          <cell r="J69">
            <v>1388115</v>
          </cell>
          <cell r="K69">
            <v>1379350</v>
          </cell>
          <cell r="L69">
            <v>1370720</v>
          </cell>
          <cell r="M69">
            <v>1362550</v>
          </cell>
          <cell r="N69">
            <v>1354775</v>
          </cell>
          <cell r="O69">
            <v>1346810</v>
          </cell>
          <cell r="P69">
            <v>1340680</v>
          </cell>
          <cell r="Q69">
            <v>1337090</v>
          </cell>
          <cell r="R69">
            <v>1334515</v>
          </cell>
          <cell r="S69">
            <v>1331475</v>
          </cell>
          <cell r="T69">
            <v>1327439</v>
          </cell>
          <cell r="U69">
            <v>1322696</v>
          </cell>
          <cell r="V69">
            <v>1317997</v>
          </cell>
          <cell r="W69">
            <v>1314545</v>
          </cell>
          <cell r="X69">
            <v>1315407</v>
          </cell>
          <cell r="Y69">
            <v>1316481</v>
          </cell>
        </row>
        <row r="70">
          <cell r="B70" t="str">
            <v>ET</v>
          </cell>
          <cell r="C70" t="str">
            <v>ETH</v>
          </cell>
          <cell r="D70" t="str">
            <v>Developing Country</v>
          </cell>
          <cell r="E70" t="str">
            <v>South of Sahara</v>
          </cell>
          <cell r="F70" t="str">
            <v>LIC</v>
          </cell>
          <cell r="G70" t="str">
            <v>LDC</v>
          </cell>
          <cell r="H70" t="str">
            <v>Extremely fragile</v>
          </cell>
          <cell r="I70">
            <v>66537331</v>
          </cell>
          <cell r="J70">
            <v>68492257</v>
          </cell>
          <cell r="K70">
            <v>70497192</v>
          </cell>
          <cell r="L70">
            <v>72545144</v>
          </cell>
          <cell r="M70">
            <v>74624405</v>
          </cell>
          <cell r="N70">
            <v>76727083</v>
          </cell>
          <cell r="O70">
            <v>78850689</v>
          </cell>
          <cell r="P70">
            <v>81000409</v>
          </cell>
          <cell r="Q70">
            <v>83184892</v>
          </cell>
          <cell r="R70">
            <v>85416253</v>
          </cell>
          <cell r="S70">
            <v>87702670</v>
          </cell>
          <cell r="T70">
            <v>90046756</v>
          </cell>
          <cell r="U70">
            <v>92444183</v>
          </cell>
          <cell r="V70">
            <v>94887724</v>
          </cell>
          <cell r="W70">
            <v>97366774</v>
          </cell>
          <cell r="X70">
            <v>99873033</v>
          </cell>
          <cell r="Y70">
            <v>102403196</v>
          </cell>
        </row>
        <row r="71">
          <cell r="B71" t="str">
            <v>FO</v>
          </cell>
          <cell r="C71" t="str">
            <v>FRO</v>
          </cell>
          <cell r="D71" t="str">
            <v>Not Developing</v>
          </cell>
          <cell r="E71" t="str">
            <v>Europe</v>
          </cell>
          <cell r="F71" t="str">
            <v>HIC</v>
          </cell>
          <cell r="G71" t="str">
            <v>Non LDC</v>
          </cell>
          <cell r="H71" t="str">
            <v>Not Fragile</v>
          </cell>
          <cell r="I71">
            <v>47258</v>
          </cell>
          <cell r="J71">
            <v>47526</v>
          </cell>
          <cell r="K71">
            <v>47769</v>
          </cell>
          <cell r="L71">
            <v>47974</v>
          </cell>
          <cell r="M71">
            <v>48143</v>
          </cell>
          <cell r="N71">
            <v>48285</v>
          </cell>
          <cell r="O71">
            <v>48383</v>
          </cell>
          <cell r="P71">
            <v>48448</v>
          </cell>
          <cell r="Q71">
            <v>48485</v>
          </cell>
          <cell r="R71">
            <v>48517</v>
          </cell>
          <cell r="S71">
            <v>48550</v>
          </cell>
          <cell r="T71">
            <v>48608</v>
          </cell>
          <cell r="U71">
            <v>48666</v>
          </cell>
          <cell r="V71">
            <v>48747</v>
          </cell>
          <cell r="W71">
            <v>48842</v>
          </cell>
          <cell r="X71">
            <v>48965</v>
          </cell>
          <cell r="Y71">
            <v>49117</v>
          </cell>
        </row>
        <row r="72">
          <cell r="B72" t="str">
            <v>FJ</v>
          </cell>
          <cell r="C72" t="str">
            <v>FJI</v>
          </cell>
          <cell r="D72" t="str">
            <v>Developing Country</v>
          </cell>
          <cell r="E72" t="str">
            <v>Oceania</v>
          </cell>
          <cell r="F72" t="str">
            <v>UMIC</v>
          </cell>
          <cell r="G72" t="str">
            <v>Non LDC</v>
          </cell>
          <cell r="H72" t="str">
            <v>Not Fragile</v>
          </cell>
          <cell r="I72">
            <v>811223</v>
          </cell>
          <cell r="J72">
            <v>814218</v>
          </cell>
          <cell r="K72">
            <v>815691</v>
          </cell>
          <cell r="L72">
            <v>816628</v>
          </cell>
          <cell r="M72">
            <v>818354</v>
          </cell>
          <cell r="N72">
            <v>821817</v>
          </cell>
          <cell r="O72">
            <v>827411</v>
          </cell>
          <cell r="P72">
            <v>834812</v>
          </cell>
          <cell r="Q72">
            <v>843340</v>
          </cell>
          <cell r="R72">
            <v>851967</v>
          </cell>
          <cell r="S72">
            <v>859950</v>
          </cell>
          <cell r="T72">
            <v>867086</v>
          </cell>
          <cell r="U72">
            <v>873596</v>
          </cell>
          <cell r="V72">
            <v>879715</v>
          </cell>
          <cell r="W72">
            <v>885806</v>
          </cell>
          <cell r="X72">
            <v>892149</v>
          </cell>
          <cell r="Y72">
            <v>898760</v>
          </cell>
        </row>
        <row r="73">
          <cell r="B73" t="str">
            <v>FI</v>
          </cell>
          <cell r="C73" t="str">
            <v>FIN</v>
          </cell>
          <cell r="D73" t="str">
            <v>Not Developing</v>
          </cell>
          <cell r="E73" t="str">
            <v>Europe</v>
          </cell>
          <cell r="F73" t="str">
            <v>HIC</v>
          </cell>
          <cell r="G73" t="str">
            <v>Non LDC</v>
          </cell>
          <cell r="H73" t="str">
            <v>Not Fragile</v>
          </cell>
          <cell r="I73">
            <v>5176209</v>
          </cell>
          <cell r="J73">
            <v>5188008</v>
          </cell>
          <cell r="K73">
            <v>5200598</v>
          </cell>
          <cell r="L73">
            <v>5213014</v>
          </cell>
          <cell r="M73">
            <v>5228172</v>
          </cell>
          <cell r="N73">
            <v>5246096</v>
          </cell>
          <cell r="O73">
            <v>5266268</v>
          </cell>
          <cell r="P73">
            <v>5288720</v>
          </cell>
          <cell r="Q73">
            <v>5313399</v>
          </cell>
          <cell r="R73">
            <v>5338871</v>
          </cell>
          <cell r="S73">
            <v>5363352</v>
          </cell>
          <cell r="T73">
            <v>5388272</v>
          </cell>
          <cell r="U73">
            <v>5413971</v>
          </cell>
          <cell r="V73">
            <v>5438972</v>
          </cell>
          <cell r="W73">
            <v>5461512</v>
          </cell>
          <cell r="X73">
            <v>5479531</v>
          </cell>
          <cell r="Y73">
            <v>5495096</v>
          </cell>
        </row>
        <row r="74">
          <cell r="B74" t="str">
            <v>FR</v>
          </cell>
          <cell r="C74" t="str">
            <v>FRA</v>
          </cell>
          <cell r="D74" t="str">
            <v>Not Developing</v>
          </cell>
          <cell r="E74" t="str">
            <v>Europe</v>
          </cell>
          <cell r="F74" t="str">
            <v>HIC</v>
          </cell>
          <cell r="G74" t="str">
            <v>Non LDC</v>
          </cell>
          <cell r="H74" t="str">
            <v>Not Fragile</v>
          </cell>
          <cell r="I74">
            <v>60912498</v>
          </cell>
          <cell r="J74">
            <v>61357431</v>
          </cell>
          <cell r="K74">
            <v>61805267</v>
          </cell>
          <cell r="L74">
            <v>62244884</v>
          </cell>
          <cell r="M74">
            <v>62704897</v>
          </cell>
          <cell r="N74">
            <v>63179356</v>
          </cell>
          <cell r="O74">
            <v>63621376</v>
          </cell>
          <cell r="P74">
            <v>64016229</v>
          </cell>
          <cell r="Q74">
            <v>64374990</v>
          </cell>
          <cell r="R74">
            <v>64707044</v>
          </cell>
          <cell r="S74">
            <v>65027512</v>
          </cell>
          <cell r="T74">
            <v>65342776</v>
          </cell>
          <cell r="U74">
            <v>65659790</v>
          </cell>
          <cell r="V74">
            <v>65998570</v>
          </cell>
          <cell r="W74">
            <v>66331957</v>
          </cell>
          <cell r="X74">
            <v>66624068</v>
          </cell>
          <cell r="Y74">
            <v>66896109</v>
          </cell>
        </row>
        <row r="75">
          <cell r="B75" t="str">
            <v>PF</v>
          </cell>
          <cell r="C75" t="str">
            <v>PYF</v>
          </cell>
          <cell r="D75" t="str">
            <v>Not Developing</v>
          </cell>
          <cell r="E75" t="str">
            <v>Oceania</v>
          </cell>
          <cell r="F75" t="str">
            <v>HIC</v>
          </cell>
          <cell r="G75" t="str">
            <v>Non LDC</v>
          </cell>
          <cell r="H75" t="str">
            <v>Not Fragile</v>
          </cell>
          <cell r="I75">
            <v>237258</v>
          </cell>
          <cell r="J75">
            <v>241273</v>
          </cell>
          <cell r="K75">
            <v>245006</v>
          </cell>
          <cell r="L75">
            <v>248499</v>
          </cell>
          <cell r="M75">
            <v>251775</v>
          </cell>
          <cell r="N75">
            <v>254886</v>
          </cell>
          <cell r="O75">
            <v>257832</v>
          </cell>
          <cell r="P75">
            <v>260594</v>
          </cell>
          <cell r="Q75">
            <v>263179</v>
          </cell>
          <cell r="R75">
            <v>265581</v>
          </cell>
          <cell r="S75">
            <v>267820</v>
          </cell>
          <cell r="T75">
            <v>269843</v>
          </cell>
          <cell r="U75">
            <v>271703</v>
          </cell>
          <cell r="V75">
            <v>273528</v>
          </cell>
          <cell r="W75">
            <v>275484</v>
          </cell>
          <cell r="X75">
            <v>277690</v>
          </cell>
          <cell r="Y75">
            <v>280208</v>
          </cell>
        </row>
        <row r="76">
          <cell r="B76" t="str">
            <v>GA</v>
          </cell>
          <cell r="C76" t="str">
            <v>GAB</v>
          </cell>
          <cell r="D76" t="str">
            <v>Developing Country</v>
          </cell>
          <cell r="E76" t="str">
            <v>South of Sahara</v>
          </cell>
          <cell r="F76" t="str">
            <v>UMIC</v>
          </cell>
          <cell r="G76" t="str">
            <v>Non LDC</v>
          </cell>
          <cell r="H76" t="str">
            <v>Not Fragile</v>
          </cell>
          <cell r="I76">
            <v>1231122</v>
          </cell>
          <cell r="J76">
            <v>1262259</v>
          </cell>
          <cell r="K76">
            <v>1294409</v>
          </cell>
          <cell r="L76">
            <v>1328146</v>
          </cell>
          <cell r="M76">
            <v>1364205</v>
          </cell>
          <cell r="N76">
            <v>1403126</v>
          </cell>
          <cell r="O76">
            <v>1444844</v>
          </cell>
          <cell r="P76">
            <v>1489193</v>
          </cell>
          <cell r="Q76">
            <v>1536411</v>
          </cell>
          <cell r="R76">
            <v>1586754</v>
          </cell>
          <cell r="S76">
            <v>1640210</v>
          </cell>
          <cell r="T76">
            <v>1697101</v>
          </cell>
          <cell r="U76">
            <v>1756817</v>
          </cell>
          <cell r="V76">
            <v>1817271</v>
          </cell>
          <cell r="W76">
            <v>1875713</v>
          </cell>
          <cell r="X76">
            <v>1930175</v>
          </cell>
          <cell r="Y76">
            <v>1979786</v>
          </cell>
        </row>
        <row r="77">
          <cell r="B77" t="str">
            <v>GM</v>
          </cell>
          <cell r="C77" t="str">
            <v>GMB</v>
          </cell>
          <cell r="D77" t="str">
            <v>Developing Country</v>
          </cell>
          <cell r="E77" t="str">
            <v>South of Sahara</v>
          </cell>
          <cell r="F77" t="str">
            <v>LIC</v>
          </cell>
          <cell r="G77" t="str">
            <v>LDC</v>
          </cell>
          <cell r="H77" t="str">
            <v>Fragile</v>
          </cell>
          <cell r="I77">
            <v>1231844</v>
          </cell>
          <cell r="J77">
            <v>1270495</v>
          </cell>
          <cell r="K77">
            <v>1311349</v>
          </cell>
          <cell r="L77">
            <v>1354194</v>
          </cell>
          <cell r="M77">
            <v>1398573</v>
          </cell>
          <cell r="N77">
            <v>1444204</v>
          </cell>
          <cell r="O77">
            <v>1491021</v>
          </cell>
          <cell r="P77">
            <v>1539116</v>
          </cell>
          <cell r="Q77">
            <v>1588572</v>
          </cell>
          <cell r="R77">
            <v>1639560</v>
          </cell>
          <cell r="S77">
            <v>1692149</v>
          </cell>
          <cell r="T77">
            <v>1746363</v>
          </cell>
          <cell r="U77">
            <v>1802125</v>
          </cell>
          <cell r="V77">
            <v>1859324</v>
          </cell>
          <cell r="W77">
            <v>1917852</v>
          </cell>
          <cell r="X77">
            <v>1977590</v>
          </cell>
          <cell r="Y77">
            <v>2038501</v>
          </cell>
        </row>
        <row r="78">
          <cell r="B78" t="str">
            <v>GE</v>
          </cell>
          <cell r="C78" t="str">
            <v>GEO</v>
          </cell>
          <cell r="D78" t="str">
            <v>Developing Country</v>
          </cell>
          <cell r="E78" t="str">
            <v>South Central Asia</v>
          </cell>
          <cell r="F78" t="str">
            <v>LMIC</v>
          </cell>
          <cell r="G78" t="str">
            <v>Non LDC</v>
          </cell>
          <cell r="H78" t="str">
            <v>Not Fragile</v>
          </cell>
          <cell r="I78">
            <v>4418300</v>
          </cell>
          <cell r="J78">
            <v>4386400</v>
          </cell>
          <cell r="K78">
            <v>4357000</v>
          </cell>
          <cell r="L78">
            <v>4301000</v>
          </cell>
          <cell r="M78">
            <v>4245000</v>
          </cell>
          <cell r="N78">
            <v>4190000</v>
          </cell>
          <cell r="O78">
            <v>4136000</v>
          </cell>
          <cell r="P78">
            <v>4082000</v>
          </cell>
          <cell r="Q78">
            <v>4030000</v>
          </cell>
          <cell r="R78">
            <v>3978000</v>
          </cell>
          <cell r="S78">
            <v>3926000</v>
          </cell>
          <cell r="T78">
            <v>3875000</v>
          </cell>
          <cell r="U78">
            <v>3825000</v>
          </cell>
          <cell r="V78">
            <v>3776000</v>
          </cell>
          <cell r="W78">
            <v>3727000</v>
          </cell>
          <cell r="X78">
            <v>3717100</v>
          </cell>
          <cell r="Y78">
            <v>3719300</v>
          </cell>
        </row>
        <row r="79">
          <cell r="B79" t="str">
            <v>DE</v>
          </cell>
          <cell r="C79" t="str">
            <v>DEU</v>
          </cell>
          <cell r="D79" t="str">
            <v>Not Developing</v>
          </cell>
          <cell r="E79" t="str">
            <v>Europe</v>
          </cell>
          <cell r="F79" t="str">
            <v>HIC</v>
          </cell>
          <cell r="G79" t="str">
            <v>Non LDC</v>
          </cell>
          <cell r="H79" t="str">
            <v>Not Fragile</v>
          </cell>
          <cell r="I79">
            <v>82211508</v>
          </cell>
          <cell r="J79">
            <v>82349925</v>
          </cell>
          <cell r="K79">
            <v>82488495</v>
          </cell>
          <cell r="L79">
            <v>82534176</v>
          </cell>
          <cell r="M79">
            <v>82516260</v>
          </cell>
          <cell r="N79">
            <v>82469422</v>
          </cell>
          <cell r="O79">
            <v>82376451</v>
          </cell>
          <cell r="P79">
            <v>82266372</v>
          </cell>
          <cell r="Q79">
            <v>82110097</v>
          </cell>
          <cell r="R79">
            <v>81902307</v>
          </cell>
          <cell r="S79">
            <v>81776930</v>
          </cell>
          <cell r="T79">
            <v>80274983</v>
          </cell>
          <cell r="U79">
            <v>80425823</v>
          </cell>
          <cell r="V79">
            <v>80645605</v>
          </cell>
          <cell r="W79">
            <v>80982500</v>
          </cell>
          <cell r="X79">
            <v>81686611</v>
          </cell>
          <cell r="Y79">
            <v>82667685</v>
          </cell>
        </row>
        <row r="80">
          <cell r="B80" t="str">
            <v>GH</v>
          </cell>
          <cell r="C80" t="str">
            <v>GHA</v>
          </cell>
          <cell r="D80" t="str">
            <v>Developing Country</v>
          </cell>
          <cell r="E80" t="str">
            <v>South of Sahara</v>
          </cell>
          <cell r="F80" t="str">
            <v>LMIC</v>
          </cell>
          <cell r="G80" t="str">
            <v>Non LDC</v>
          </cell>
          <cell r="H80" t="str">
            <v>Not Fragile</v>
          </cell>
          <cell r="I80">
            <v>18938762</v>
          </cell>
          <cell r="J80">
            <v>19421605</v>
          </cell>
          <cell r="K80">
            <v>19924522</v>
          </cell>
          <cell r="L80">
            <v>20446782</v>
          </cell>
          <cell r="M80">
            <v>20986536</v>
          </cell>
          <cell r="N80">
            <v>21542009</v>
          </cell>
          <cell r="O80">
            <v>22113425</v>
          </cell>
          <cell r="P80">
            <v>22700212</v>
          </cell>
          <cell r="Q80">
            <v>23298640</v>
          </cell>
          <cell r="R80">
            <v>23903831</v>
          </cell>
          <cell r="S80">
            <v>24512104</v>
          </cell>
          <cell r="T80">
            <v>25121796</v>
          </cell>
          <cell r="U80">
            <v>25733049</v>
          </cell>
          <cell r="V80">
            <v>26346251</v>
          </cell>
          <cell r="W80">
            <v>26962563</v>
          </cell>
          <cell r="X80">
            <v>27582821</v>
          </cell>
          <cell r="Y80">
            <v>28206728</v>
          </cell>
        </row>
        <row r="81">
          <cell r="B81" t="str">
            <v>GI</v>
          </cell>
          <cell r="C81" t="str">
            <v>GIB</v>
          </cell>
          <cell r="D81" t="str">
            <v>Not Developing</v>
          </cell>
          <cell r="E81" t="str">
            <v>Europe</v>
          </cell>
          <cell r="F81" t="str">
            <v>HIC</v>
          </cell>
          <cell r="G81" t="str">
            <v>Non LDC</v>
          </cell>
          <cell r="H81" t="str">
            <v>Not Fragile</v>
          </cell>
          <cell r="I81">
            <v>31180</v>
          </cell>
          <cell r="J81">
            <v>31374</v>
          </cell>
          <cell r="K81">
            <v>31544</v>
          </cell>
          <cell r="L81">
            <v>31720</v>
          </cell>
          <cell r="M81">
            <v>31896</v>
          </cell>
          <cell r="N81">
            <v>32085</v>
          </cell>
          <cell r="O81">
            <v>32296</v>
          </cell>
          <cell r="P81">
            <v>32510</v>
          </cell>
          <cell r="Q81">
            <v>32732</v>
          </cell>
          <cell r="R81">
            <v>32956</v>
          </cell>
          <cell r="S81">
            <v>33189</v>
          </cell>
          <cell r="T81">
            <v>33405</v>
          </cell>
          <cell r="U81">
            <v>33623</v>
          </cell>
          <cell r="V81">
            <v>33831</v>
          </cell>
          <cell r="W81">
            <v>34038</v>
          </cell>
          <cell r="X81">
            <v>34228</v>
          </cell>
          <cell r="Y81">
            <v>34408</v>
          </cell>
        </row>
        <row r="82">
          <cell r="B82" t="str">
            <v>GR</v>
          </cell>
          <cell r="C82" t="str">
            <v>GRC</v>
          </cell>
          <cell r="D82" t="str">
            <v>Not Developing</v>
          </cell>
          <cell r="E82" t="str">
            <v>Europe</v>
          </cell>
          <cell r="F82" t="str">
            <v>HIC</v>
          </cell>
          <cell r="G82" t="str">
            <v>Non LDC</v>
          </cell>
          <cell r="H82" t="str">
            <v>Not Fragile</v>
          </cell>
          <cell r="I82">
            <v>10805808</v>
          </cell>
          <cell r="J82">
            <v>10862132</v>
          </cell>
          <cell r="K82">
            <v>10902022</v>
          </cell>
          <cell r="L82">
            <v>10928070</v>
          </cell>
          <cell r="M82">
            <v>10955141</v>
          </cell>
          <cell r="N82">
            <v>10987314</v>
          </cell>
          <cell r="O82">
            <v>11020362</v>
          </cell>
          <cell r="P82">
            <v>11048473</v>
          </cell>
          <cell r="Q82">
            <v>11077841</v>
          </cell>
          <cell r="R82">
            <v>11107017</v>
          </cell>
          <cell r="S82">
            <v>11121341</v>
          </cell>
          <cell r="T82">
            <v>11104899</v>
          </cell>
          <cell r="U82">
            <v>11045011</v>
          </cell>
          <cell r="V82">
            <v>10965211</v>
          </cell>
          <cell r="W82">
            <v>10892413</v>
          </cell>
          <cell r="X82">
            <v>10820883</v>
          </cell>
          <cell r="Y82">
            <v>10746740</v>
          </cell>
        </row>
        <row r="83">
          <cell r="B83" t="str">
            <v>GL</v>
          </cell>
          <cell r="C83" t="str">
            <v>GRL</v>
          </cell>
          <cell r="D83" t="str">
            <v>Not Developing</v>
          </cell>
          <cell r="E83" t="str">
            <v>North Central America</v>
          </cell>
          <cell r="F83" t="str">
            <v>HIC</v>
          </cell>
          <cell r="G83" t="str">
            <v>Non LDC</v>
          </cell>
          <cell r="H83" t="str">
            <v>Not Fragile</v>
          </cell>
          <cell r="I83">
            <v>56200</v>
          </cell>
          <cell r="J83">
            <v>56350</v>
          </cell>
          <cell r="K83">
            <v>56609</v>
          </cell>
          <cell r="L83">
            <v>56765</v>
          </cell>
          <cell r="M83">
            <v>56911</v>
          </cell>
          <cell r="N83">
            <v>56935</v>
          </cell>
          <cell r="O83">
            <v>56774</v>
          </cell>
          <cell r="P83">
            <v>56555</v>
          </cell>
          <cell r="Q83">
            <v>56328</v>
          </cell>
          <cell r="R83">
            <v>56323</v>
          </cell>
          <cell r="S83">
            <v>56905</v>
          </cell>
          <cell r="T83">
            <v>56890</v>
          </cell>
          <cell r="U83">
            <v>56810</v>
          </cell>
          <cell r="V83">
            <v>56483</v>
          </cell>
          <cell r="W83">
            <v>56295</v>
          </cell>
          <cell r="X83">
            <v>56114</v>
          </cell>
          <cell r="Y83">
            <v>56186</v>
          </cell>
        </row>
        <row r="84">
          <cell r="B84" t="str">
            <v>GD</v>
          </cell>
          <cell r="C84" t="str">
            <v>GRD</v>
          </cell>
          <cell r="D84" t="str">
            <v>Developing Country</v>
          </cell>
          <cell r="E84" t="str">
            <v>North Central America</v>
          </cell>
          <cell r="F84" t="str">
            <v>UMIC</v>
          </cell>
          <cell r="G84" t="str">
            <v>Non LDC</v>
          </cell>
          <cell r="H84" t="str">
            <v>Not Fragile</v>
          </cell>
          <cell r="I84">
            <v>101619</v>
          </cell>
          <cell r="J84">
            <v>101849</v>
          </cell>
          <cell r="K84">
            <v>102100</v>
          </cell>
          <cell r="L84">
            <v>102375</v>
          </cell>
          <cell r="M84">
            <v>102656</v>
          </cell>
          <cell r="N84">
            <v>102949</v>
          </cell>
          <cell r="O84">
            <v>103259</v>
          </cell>
          <cell r="P84">
            <v>103586</v>
          </cell>
          <cell r="Q84">
            <v>103930</v>
          </cell>
          <cell r="R84">
            <v>104296</v>
          </cell>
          <cell r="S84">
            <v>104677</v>
          </cell>
          <cell r="T84">
            <v>105075</v>
          </cell>
          <cell r="U84">
            <v>105481</v>
          </cell>
          <cell r="V84">
            <v>105909</v>
          </cell>
          <cell r="W84">
            <v>106360</v>
          </cell>
          <cell r="X84">
            <v>106823</v>
          </cell>
          <cell r="Y84">
            <v>107317</v>
          </cell>
        </row>
        <row r="85">
          <cell r="B85" t="str">
            <v>GU</v>
          </cell>
          <cell r="C85" t="str">
            <v>GUM</v>
          </cell>
          <cell r="D85" t="str">
            <v>Not Developing</v>
          </cell>
          <cell r="E85" t="str">
            <v>Oceania</v>
          </cell>
          <cell r="F85" t="str">
            <v>HIC</v>
          </cell>
          <cell r="G85" t="str">
            <v>Non LDC</v>
          </cell>
          <cell r="H85" t="str">
            <v>Not Fragile</v>
          </cell>
          <cell r="I85">
            <v>155329</v>
          </cell>
          <cell r="J85">
            <v>156401</v>
          </cell>
          <cell r="K85">
            <v>157175</v>
          </cell>
          <cell r="L85">
            <v>157714</v>
          </cell>
          <cell r="M85">
            <v>158099</v>
          </cell>
          <cell r="N85">
            <v>158402</v>
          </cell>
          <cell r="O85">
            <v>158648</v>
          </cell>
          <cell r="P85">
            <v>158855</v>
          </cell>
          <cell r="Q85">
            <v>159035</v>
          </cell>
          <cell r="R85">
            <v>159231</v>
          </cell>
          <cell r="S85">
            <v>159444</v>
          </cell>
          <cell r="T85">
            <v>159678</v>
          </cell>
          <cell r="U85">
            <v>159973</v>
          </cell>
          <cell r="V85">
            <v>160375</v>
          </cell>
          <cell r="W85">
            <v>160967</v>
          </cell>
          <cell r="X85">
            <v>161797</v>
          </cell>
          <cell r="Y85">
            <v>162896</v>
          </cell>
        </row>
        <row r="86">
          <cell r="B86" t="str">
            <v>GT</v>
          </cell>
          <cell r="C86" t="str">
            <v>GTM</v>
          </cell>
          <cell r="D86" t="str">
            <v>Developing Country</v>
          </cell>
          <cell r="E86" t="str">
            <v>North Central America</v>
          </cell>
          <cell r="F86" t="str">
            <v>LMIC</v>
          </cell>
          <cell r="G86" t="str">
            <v>Non LDC</v>
          </cell>
          <cell r="H86" t="str">
            <v>Fragile</v>
          </cell>
          <cell r="I86">
            <v>11650743</v>
          </cell>
          <cell r="J86">
            <v>11924946</v>
          </cell>
          <cell r="K86">
            <v>12208848</v>
          </cell>
          <cell r="L86">
            <v>12500478</v>
          </cell>
          <cell r="M86">
            <v>12796925</v>
          </cell>
          <cell r="N86">
            <v>13096028</v>
          </cell>
          <cell r="O86">
            <v>13397008</v>
          </cell>
          <cell r="P86">
            <v>13700286</v>
          </cell>
          <cell r="Q86">
            <v>14006366</v>
          </cell>
          <cell r="R86">
            <v>14316208</v>
          </cell>
          <cell r="S86">
            <v>14630417</v>
          </cell>
          <cell r="T86">
            <v>14948919</v>
          </cell>
          <cell r="U86">
            <v>15271056</v>
          </cell>
          <cell r="V86">
            <v>15596214</v>
          </cell>
          <cell r="W86">
            <v>15923559</v>
          </cell>
          <cell r="X86">
            <v>16252429</v>
          </cell>
          <cell r="Y86">
            <v>16582469</v>
          </cell>
        </row>
        <row r="87">
          <cell r="B87" t="str">
            <v>GN</v>
          </cell>
          <cell r="C87" t="str">
            <v>GIN</v>
          </cell>
          <cell r="D87" t="str">
            <v>Developing Country</v>
          </cell>
          <cell r="E87" t="str">
            <v>South of Sahara</v>
          </cell>
          <cell r="F87" t="str">
            <v>LIC</v>
          </cell>
          <cell r="G87" t="str">
            <v>LDC</v>
          </cell>
          <cell r="H87" t="str">
            <v>Fragile</v>
          </cell>
          <cell r="I87">
            <v>8808546</v>
          </cell>
          <cell r="J87">
            <v>8971139</v>
          </cell>
          <cell r="K87">
            <v>9137345</v>
          </cell>
          <cell r="L87">
            <v>9309848</v>
          </cell>
          <cell r="M87">
            <v>9490229</v>
          </cell>
          <cell r="N87">
            <v>9679745</v>
          </cell>
          <cell r="O87">
            <v>9881428</v>
          </cell>
          <cell r="P87">
            <v>10096727</v>
          </cell>
          <cell r="Q87">
            <v>10323142</v>
          </cell>
          <cell r="R87">
            <v>10556524</v>
          </cell>
          <cell r="S87">
            <v>10794170</v>
          </cell>
          <cell r="T87">
            <v>11035170</v>
          </cell>
          <cell r="U87">
            <v>11281469</v>
          </cell>
          <cell r="V87">
            <v>11536615</v>
          </cell>
          <cell r="W87">
            <v>11805509</v>
          </cell>
          <cell r="X87">
            <v>12091533</v>
          </cell>
          <cell r="Y87">
            <v>12395924</v>
          </cell>
        </row>
        <row r="88">
          <cell r="B88" t="str">
            <v>GW</v>
          </cell>
          <cell r="C88" t="str">
            <v>GNB</v>
          </cell>
          <cell r="D88" t="str">
            <v>Developing Country</v>
          </cell>
          <cell r="E88" t="str">
            <v>South of Sahara</v>
          </cell>
          <cell r="F88" t="str">
            <v>LIC</v>
          </cell>
          <cell r="G88" t="str">
            <v>LDC</v>
          </cell>
          <cell r="H88" t="str">
            <v>Fragile</v>
          </cell>
          <cell r="I88">
            <v>1243229</v>
          </cell>
          <cell r="J88">
            <v>1267512</v>
          </cell>
          <cell r="K88">
            <v>1293523</v>
          </cell>
          <cell r="L88">
            <v>1321202</v>
          </cell>
          <cell r="M88">
            <v>1350345</v>
          </cell>
          <cell r="N88">
            <v>1380838</v>
          </cell>
          <cell r="O88">
            <v>1412669</v>
          </cell>
          <cell r="P88">
            <v>1445958</v>
          </cell>
          <cell r="Q88">
            <v>1480841</v>
          </cell>
          <cell r="R88">
            <v>1517448</v>
          </cell>
          <cell r="S88">
            <v>1555880</v>
          </cell>
          <cell r="T88">
            <v>1596154</v>
          </cell>
          <cell r="U88">
            <v>1638139</v>
          </cell>
          <cell r="V88">
            <v>1681495</v>
          </cell>
          <cell r="W88">
            <v>1725744</v>
          </cell>
          <cell r="X88">
            <v>1770526</v>
          </cell>
          <cell r="Y88">
            <v>1815698</v>
          </cell>
        </row>
        <row r="89">
          <cell r="B89" t="str">
            <v>GY</v>
          </cell>
          <cell r="C89" t="str">
            <v>GUY</v>
          </cell>
          <cell r="D89" t="str">
            <v>Developing Country</v>
          </cell>
          <cell r="E89" t="str">
            <v>South America</v>
          </cell>
          <cell r="F89" t="str">
            <v>UMIC</v>
          </cell>
          <cell r="G89" t="str">
            <v>Non LDC</v>
          </cell>
          <cell r="H89" t="str">
            <v>Not Fragile</v>
          </cell>
          <cell r="I89">
            <v>753301</v>
          </cell>
          <cell r="J89">
            <v>752263</v>
          </cell>
          <cell r="K89">
            <v>751884</v>
          </cell>
          <cell r="L89">
            <v>751857</v>
          </cell>
          <cell r="M89">
            <v>751652</v>
          </cell>
          <cell r="N89">
            <v>750946</v>
          </cell>
          <cell r="O89">
            <v>749601</v>
          </cell>
          <cell r="P89">
            <v>747869</v>
          </cell>
          <cell r="Q89">
            <v>746314</v>
          </cell>
          <cell r="R89">
            <v>745693</v>
          </cell>
          <cell r="S89">
            <v>746556</v>
          </cell>
          <cell r="T89">
            <v>749100</v>
          </cell>
          <cell r="U89">
            <v>753091</v>
          </cell>
          <cell r="V89">
            <v>758081</v>
          </cell>
          <cell r="W89">
            <v>763393</v>
          </cell>
          <cell r="X89">
            <v>768514</v>
          </cell>
          <cell r="Y89">
            <v>773303</v>
          </cell>
        </row>
        <row r="90">
          <cell r="B90" t="str">
            <v>HT</v>
          </cell>
          <cell r="C90" t="str">
            <v>HTI</v>
          </cell>
          <cell r="D90" t="str">
            <v>Developing Country</v>
          </cell>
          <cell r="E90" t="str">
            <v>North Central America</v>
          </cell>
          <cell r="F90" t="str">
            <v>LIC</v>
          </cell>
          <cell r="G90" t="str">
            <v>LDC</v>
          </cell>
          <cell r="H90" t="str">
            <v>Extremely fragile</v>
          </cell>
          <cell r="I90">
            <v>8549200</v>
          </cell>
          <cell r="J90">
            <v>8692567</v>
          </cell>
          <cell r="K90">
            <v>8834733</v>
          </cell>
          <cell r="L90">
            <v>8976552</v>
          </cell>
          <cell r="M90">
            <v>9119178</v>
          </cell>
          <cell r="N90">
            <v>9263404</v>
          </cell>
          <cell r="O90">
            <v>9409457</v>
          </cell>
          <cell r="P90">
            <v>9556889</v>
          </cell>
          <cell r="Q90">
            <v>9705029</v>
          </cell>
          <cell r="R90">
            <v>9852870</v>
          </cell>
          <cell r="S90">
            <v>9999617</v>
          </cell>
          <cell r="T90">
            <v>10145054</v>
          </cell>
          <cell r="U90">
            <v>10289210</v>
          </cell>
          <cell r="V90">
            <v>10431776</v>
          </cell>
          <cell r="W90">
            <v>10572466</v>
          </cell>
          <cell r="X90">
            <v>10711061</v>
          </cell>
          <cell r="Y90">
            <v>10847334</v>
          </cell>
        </row>
        <row r="91">
          <cell r="B91" t="str">
            <v>HN</v>
          </cell>
          <cell r="C91" t="str">
            <v>HND</v>
          </cell>
          <cell r="D91" t="str">
            <v>Developing Country</v>
          </cell>
          <cell r="E91" t="str">
            <v>North Central America</v>
          </cell>
          <cell r="F91" t="str">
            <v>LMIC</v>
          </cell>
          <cell r="G91" t="str">
            <v>Non LDC</v>
          </cell>
          <cell r="H91" t="str">
            <v>Fragile</v>
          </cell>
          <cell r="I91">
            <v>6524283</v>
          </cell>
          <cell r="J91">
            <v>6693061</v>
          </cell>
          <cell r="K91">
            <v>6863157</v>
          </cell>
          <cell r="L91">
            <v>7033821</v>
          </cell>
          <cell r="M91">
            <v>7204153</v>
          </cell>
          <cell r="N91">
            <v>7373430</v>
          </cell>
          <cell r="O91">
            <v>7541406</v>
          </cell>
          <cell r="P91">
            <v>7707972</v>
          </cell>
          <cell r="Q91">
            <v>7872658</v>
          </cell>
          <cell r="R91">
            <v>8035021</v>
          </cell>
          <cell r="S91">
            <v>8194778</v>
          </cell>
          <cell r="T91">
            <v>8351600</v>
          </cell>
          <cell r="U91">
            <v>8505646</v>
          </cell>
          <cell r="V91">
            <v>8657785</v>
          </cell>
          <cell r="W91">
            <v>8809216</v>
          </cell>
          <cell r="X91">
            <v>8960829</v>
          </cell>
          <cell r="Y91">
            <v>9112867</v>
          </cell>
        </row>
        <row r="92">
          <cell r="B92" t="str">
            <v>HK</v>
          </cell>
          <cell r="C92" t="str">
            <v>HKG</v>
          </cell>
          <cell r="D92" t="str">
            <v>Not Developing</v>
          </cell>
          <cell r="E92" t="str">
            <v>East Asia</v>
          </cell>
          <cell r="F92" t="str">
            <v>HIC</v>
          </cell>
          <cell r="G92" t="str">
            <v>Non LDC</v>
          </cell>
          <cell r="H92" t="str">
            <v>Not Fragile</v>
          </cell>
          <cell r="I92">
            <v>6665000</v>
          </cell>
          <cell r="J92">
            <v>6714300</v>
          </cell>
          <cell r="K92">
            <v>6744100</v>
          </cell>
          <cell r="L92">
            <v>6730800</v>
          </cell>
          <cell r="M92">
            <v>6783500</v>
          </cell>
          <cell r="N92">
            <v>6813200</v>
          </cell>
          <cell r="O92">
            <v>6857100</v>
          </cell>
          <cell r="P92">
            <v>6916300</v>
          </cell>
          <cell r="Q92">
            <v>6957800</v>
          </cell>
          <cell r="R92">
            <v>6972800</v>
          </cell>
          <cell r="S92">
            <v>7024200</v>
          </cell>
          <cell r="T92">
            <v>7071600</v>
          </cell>
          <cell r="U92">
            <v>7154600</v>
          </cell>
          <cell r="V92">
            <v>7187500</v>
          </cell>
          <cell r="W92">
            <v>7241700</v>
          </cell>
          <cell r="X92">
            <v>7305700</v>
          </cell>
          <cell r="Y92">
            <v>7346700</v>
          </cell>
        </row>
        <row r="93">
          <cell r="B93" t="str">
            <v>HU</v>
          </cell>
          <cell r="C93" t="str">
            <v>HUN</v>
          </cell>
          <cell r="D93" t="str">
            <v>Not Developing</v>
          </cell>
          <cell r="E93" t="str">
            <v>Europe</v>
          </cell>
          <cell r="F93" t="str">
            <v>HIC</v>
          </cell>
          <cell r="G93" t="str">
            <v>Non LDC</v>
          </cell>
          <cell r="H93" t="str">
            <v>Not Fragile</v>
          </cell>
          <cell r="I93">
            <v>10210971</v>
          </cell>
          <cell r="J93">
            <v>10187576</v>
          </cell>
          <cell r="K93">
            <v>10158608</v>
          </cell>
          <cell r="L93">
            <v>10129552</v>
          </cell>
          <cell r="M93">
            <v>10107146</v>
          </cell>
          <cell r="N93">
            <v>10087065</v>
          </cell>
          <cell r="O93">
            <v>10071370</v>
          </cell>
          <cell r="P93">
            <v>10055780</v>
          </cell>
          <cell r="Q93">
            <v>10038188</v>
          </cell>
          <cell r="R93">
            <v>10022650</v>
          </cell>
          <cell r="S93">
            <v>10000023</v>
          </cell>
          <cell r="T93">
            <v>9971727</v>
          </cell>
          <cell r="U93">
            <v>9920362</v>
          </cell>
          <cell r="V93">
            <v>9893082</v>
          </cell>
          <cell r="W93">
            <v>9866468</v>
          </cell>
          <cell r="X93">
            <v>9843028</v>
          </cell>
          <cell r="Y93">
            <v>9817958</v>
          </cell>
        </row>
        <row r="94">
          <cell r="B94" t="str">
            <v>IS</v>
          </cell>
          <cell r="C94" t="str">
            <v>ISL</v>
          </cell>
          <cell r="D94" t="str">
            <v>Not Developing</v>
          </cell>
          <cell r="E94" t="str">
            <v>Europe</v>
          </cell>
          <cell r="F94" t="str">
            <v>HIC</v>
          </cell>
          <cell r="G94" t="str">
            <v>Non LDC</v>
          </cell>
          <cell r="H94" t="str">
            <v>Not Fragile</v>
          </cell>
          <cell r="I94">
            <v>281205</v>
          </cell>
          <cell r="J94">
            <v>284968</v>
          </cell>
          <cell r="K94">
            <v>287523</v>
          </cell>
          <cell r="L94">
            <v>289521</v>
          </cell>
          <cell r="M94">
            <v>292074</v>
          </cell>
          <cell r="N94">
            <v>296734</v>
          </cell>
          <cell r="O94">
            <v>303782</v>
          </cell>
          <cell r="P94">
            <v>311566</v>
          </cell>
          <cell r="Q94">
            <v>317414</v>
          </cell>
          <cell r="R94">
            <v>318499</v>
          </cell>
          <cell r="S94">
            <v>318041</v>
          </cell>
          <cell r="T94">
            <v>319014</v>
          </cell>
          <cell r="U94">
            <v>320716</v>
          </cell>
          <cell r="V94">
            <v>323764</v>
          </cell>
          <cell r="W94">
            <v>327386</v>
          </cell>
          <cell r="X94">
            <v>330815</v>
          </cell>
          <cell r="Y94">
            <v>334252</v>
          </cell>
        </row>
        <row r="95">
          <cell r="B95" t="str">
            <v>IN</v>
          </cell>
          <cell r="C95" t="str">
            <v>IND</v>
          </cell>
          <cell r="D95" t="str">
            <v>Developing Country</v>
          </cell>
          <cell r="E95" t="str">
            <v>South Central Asia</v>
          </cell>
          <cell r="F95" t="str">
            <v>LMIC</v>
          </cell>
          <cell r="G95" t="str">
            <v>Non LDC</v>
          </cell>
          <cell r="H95" t="str">
            <v>Not Fragile</v>
          </cell>
          <cell r="I95">
            <v>1053050912</v>
          </cell>
          <cell r="J95">
            <v>1071477855</v>
          </cell>
          <cell r="K95">
            <v>1089807112</v>
          </cell>
          <cell r="L95">
            <v>1108027848</v>
          </cell>
          <cell r="M95">
            <v>1126135777</v>
          </cell>
          <cell r="N95">
            <v>1144118674</v>
          </cell>
          <cell r="O95">
            <v>1161977719</v>
          </cell>
          <cell r="P95">
            <v>1179681239</v>
          </cell>
          <cell r="Q95">
            <v>1197146906</v>
          </cell>
          <cell r="R95">
            <v>1214270132</v>
          </cell>
          <cell r="S95">
            <v>1230980691</v>
          </cell>
          <cell r="T95">
            <v>1247236029</v>
          </cell>
          <cell r="U95">
            <v>1263065852</v>
          </cell>
          <cell r="V95">
            <v>1278562207</v>
          </cell>
          <cell r="W95">
            <v>1293859294</v>
          </cell>
          <cell r="X95">
            <v>1309053980</v>
          </cell>
          <cell r="Y95">
            <v>1324171354</v>
          </cell>
        </row>
        <row r="96">
          <cell r="B96" t="str">
            <v>ID</v>
          </cell>
          <cell r="C96" t="str">
            <v>IDN</v>
          </cell>
          <cell r="D96" t="str">
            <v>Developing Country</v>
          </cell>
          <cell r="E96" t="str">
            <v>East Asia</v>
          </cell>
          <cell r="F96" t="str">
            <v>LMIC</v>
          </cell>
          <cell r="G96" t="str">
            <v>Non LDC</v>
          </cell>
          <cell r="H96" t="str">
            <v>Not Fragile</v>
          </cell>
          <cell r="I96">
            <v>211540429</v>
          </cell>
          <cell r="J96">
            <v>214506502</v>
          </cell>
          <cell r="K96">
            <v>217508059</v>
          </cell>
          <cell r="L96">
            <v>220545214</v>
          </cell>
          <cell r="M96">
            <v>223614649</v>
          </cell>
          <cell r="N96">
            <v>226712730</v>
          </cell>
          <cell r="O96">
            <v>229838202</v>
          </cell>
          <cell r="P96">
            <v>232989141</v>
          </cell>
          <cell r="Q96">
            <v>236159276</v>
          </cell>
          <cell r="R96">
            <v>239340478</v>
          </cell>
          <cell r="S96">
            <v>242524123</v>
          </cell>
          <cell r="T96">
            <v>245707511</v>
          </cell>
          <cell r="U96">
            <v>248883232</v>
          </cell>
          <cell r="V96">
            <v>252032263</v>
          </cell>
          <cell r="W96">
            <v>255131116</v>
          </cell>
          <cell r="X96">
            <v>258162113</v>
          </cell>
          <cell r="Y96">
            <v>261115456</v>
          </cell>
        </row>
        <row r="97">
          <cell r="B97" t="str">
            <v>IR</v>
          </cell>
          <cell r="C97" t="str">
            <v>IRN</v>
          </cell>
          <cell r="D97" t="str">
            <v>Developing Country</v>
          </cell>
          <cell r="E97" t="str">
            <v>Middle East</v>
          </cell>
          <cell r="F97" t="str">
            <v>UMIC</v>
          </cell>
          <cell r="G97" t="str">
            <v>Non LDC</v>
          </cell>
          <cell r="H97" t="str">
            <v>Not Fragile</v>
          </cell>
          <cell r="I97">
            <v>66131854</v>
          </cell>
          <cell r="J97">
            <v>67096414</v>
          </cell>
          <cell r="K97">
            <v>67983330</v>
          </cell>
          <cell r="L97">
            <v>68812713</v>
          </cell>
          <cell r="M97">
            <v>69617100</v>
          </cell>
          <cell r="N97">
            <v>70421811</v>
          </cell>
          <cell r="O97">
            <v>71227880</v>
          </cell>
          <cell r="P97">
            <v>72031103</v>
          </cell>
          <cell r="Q97">
            <v>72845542</v>
          </cell>
          <cell r="R97">
            <v>73687565</v>
          </cell>
          <cell r="S97">
            <v>74567511</v>
          </cell>
          <cell r="T97">
            <v>75491582</v>
          </cell>
          <cell r="U97">
            <v>76453574</v>
          </cell>
          <cell r="V97">
            <v>77435384</v>
          </cell>
          <cell r="W97">
            <v>78411092</v>
          </cell>
          <cell r="X97">
            <v>79360487</v>
          </cell>
          <cell r="Y97">
            <v>80277428</v>
          </cell>
        </row>
        <row r="98">
          <cell r="B98" t="str">
            <v>IQ</v>
          </cell>
          <cell r="C98" t="str">
            <v>IRQ</v>
          </cell>
          <cell r="D98" t="str">
            <v>Developing Country</v>
          </cell>
          <cell r="E98" t="str">
            <v>Middle East</v>
          </cell>
          <cell r="F98" t="str">
            <v>UMIC</v>
          </cell>
          <cell r="G98" t="str">
            <v>Non LDC</v>
          </cell>
          <cell r="H98" t="str">
            <v>Extremely fragile</v>
          </cell>
          <cell r="I98">
            <v>23565413</v>
          </cell>
          <cell r="J98">
            <v>24251649</v>
          </cell>
          <cell r="K98">
            <v>24939299</v>
          </cell>
          <cell r="L98">
            <v>25627626</v>
          </cell>
          <cell r="M98">
            <v>26316609</v>
          </cell>
          <cell r="N98">
            <v>27008426</v>
          </cell>
          <cell r="O98">
            <v>27697912</v>
          </cell>
          <cell r="P98">
            <v>28390433</v>
          </cell>
          <cell r="Q98">
            <v>29111417</v>
          </cell>
          <cell r="R98">
            <v>29894652</v>
          </cell>
          <cell r="S98">
            <v>30762701</v>
          </cell>
          <cell r="T98">
            <v>31727053</v>
          </cell>
          <cell r="U98">
            <v>32776571</v>
          </cell>
          <cell r="V98">
            <v>33883145</v>
          </cell>
          <cell r="W98">
            <v>35006080</v>
          </cell>
          <cell r="X98">
            <v>36115649</v>
          </cell>
          <cell r="Y98">
            <v>37202572</v>
          </cell>
        </row>
        <row r="99">
          <cell r="B99" t="str">
            <v>IE</v>
          </cell>
          <cell r="C99" t="str">
            <v>IRL</v>
          </cell>
          <cell r="D99" t="str">
            <v>Not Developing</v>
          </cell>
          <cell r="E99" t="str">
            <v>Europe</v>
          </cell>
          <cell r="F99" t="str">
            <v>HIC</v>
          </cell>
          <cell r="G99" t="str">
            <v>Non LDC</v>
          </cell>
          <cell r="H99" t="str">
            <v>Not Fragile</v>
          </cell>
          <cell r="I99">
            <v>3805174</v>
          </cell>
          <cell r="J99">
            <v>3866243</v>
          </cell>
          <cell r="K99">
            <v>3931947</v>
          </cell>
          <cell r="L99">
            <v>3996521</v>
          </cell>
          <cell r="M99">
            <v>4070262</v>
          </cell>
          <cell r="N99">
            <v>4159914</v>
          </cell>
          <cell r="O99">
            <v>4273591</v>
          </cell>
          <cell r="P99">
            <v>4398942</v>
          </cell>
          <cell r="Q99">
            <v>4489544</v>
          </cell>
          <cell r="R99">
            <v>4535375</v>
          </cell>
          <cell r="S99">
            <v>4560155</v>
          </cell>
          <cell r="T99">
            <v>4576794</v>
          </cell>
          <cell r="U99">
            <v>4586897</v>
          </cell>
          <cell r="V99">
            <v>4598294</v>
          </cell>
          <cell r="W99">
            <v>4617225</v>
          </cell>
          <cell r="X99">
            <v>4676835</v>
          </cell>
          <cell r="Y99">
            <v>4773095</v>
          </cell>
        </row>
        <row r="100">
          <cell r="B100" t="str">
            <v>IM</v>
          </cell>
          <cell r="C100" t="str">
            <v>IMN</v>
          </cell>
          <cell r="D100" t="str">
            <v>Not Developing</v>
          </cell>
          <cell r="E100" t="str">
            <v>Europe</v>
          </cell>
          <cell r="F100" t="str">
            <v>HIC</v>
          </cell>
          <cell r="G100" t="str">
            <v>Non LDC</v>
          </cell>
          <cell r="H100" t="str">
            <v>Not Fragile</v>
          </cell>
          <cell r="I100">
            <v>72554</v>
          </cell>
          <cell r="J100">
            <v>73192</v>
          </cell>
          <cell r="K100">
            <v>73870</v>
          </cell>
          <cell r="L100">
            <v>74587</v>
          </cell>
          <cell r="M100">
            <v>75341</v>
          </cell>
          <cell r="N100">
            <v>76118</v>
          </cell>
          <cell r="O100">
            <v>76914</v>
          </cell>
          <cell r="P100">
            <v>77727</v>
          </cell>
          <cell r="Q100">
            <v>78534</v>
          </cell>
          <cell r="R100">
            <v>79325</v>
          </cell>
          <cell r="S100">
            <v>80072</v>
          </cell>
          <cell r="T100">
            <v>80759</v>
          </cell>
          <cell r="U100">
            <v>81406</v>
          </cell>
          <cell r="V100">
            <v>82013</v>
          </cell>
          <cell r="W100">
            <v>82590</v>
          </cell>
          <cell r="X100">
            <v>83167</v>
          </cell>
          <cell r="Y100">
            <v>83737</v>
          </cell>
        </row>
        <row r="101">
          <cell r="B101" t="str">
            <v>IL</v>
          </cell>
          <cell r="C101" t="str">
            <v>ISR</v>
          </cell>
          <cell r="D101" t="str">
            <v>Not Developing</v>
          </cell>
          <cell r="E101" t="str">
            <v>Middle East</v>
          </cell>
          <cell r="F101" t="str">
            <v>HIC</v>
          </cell>
          <cell r="G101" t="str">
            <v>Non LDC</v>
          </cell>
          <cell r="H101" t="str">
            <v>Not Fragile</v>
          </cell>
          <cell r="I101">
            <v>6289000</v>
          </cell>
          <cell r="J101">
            <v>6439000</v>
          </cell>
          <cell r="K101">
            <v>6570000</v>
          </cell>
          <cell r="L101">
            <v>6689700</v>
          </cell>
          <cell r="M101">
            <v>6809000</v>
          </cell>
          <cell r="N101">
            <v>6930100</v>
          </cell>
          <cell r="O101">
            <v>7053700</v>
          </cell>
          <cell r="P101">
            <v>7180100</v>
          </cell>
          <cell r="Q101">
            <v>7308800</v>
          </cell>
          <cell r="R101">
            <v>7485600</v>
          </cell>
          <cell r="S101">
            <v>7623600</v>
          </cell>
          <cell r="T101">
            <v>7765800</v>
          </cell>
          <cell r="U101">
            <v>7910500</v>
          </cell>
          <cell r="V101">
            <v>8059500</v>
          </cell>
          <cell r="W101">
            <v>8215700</v>
          </cell>
          <cell r="X101">
            <v>8380100</v>
          </cell>
          <cell r="Y101">
            <v>8547100</v>
          </cell>
        </row>
        <row r="102">
          <cell r="B102" t="str">
            <v>IT</v>
          </cell>
          <cell r="C102" t="str">
            <v>ITA</v>
          </cell>
          <cell r="D102" t="str">
            <v>Not Developing</v>
          </cell>
          <cell r="E102" t="str">
            <v>Europe</v>
          </cell>
          <cell r="F102" t="str">
            <v>HIC</v>
          </cell>
          <cell r="G102" t="str">
            <v>Non LDC</v>
          </cell>
          <cell r="H102" t="str">
            <v>Not Fragile</v>
          </cell>
          <cell r="I102">
            <v>56942108</v>
          </cell>
          <cell r="J102">
            <v>56974100</v>
          </cell>
          <cell r="K102">
            <v>57059007</v>
          </cell>
          <cell r="L102">
            <v>57313203</v>
          </cell>
          <cell r="M102">
            <v>57685327</v>
          </cell>
          <cell r="N102">
            <v>57969484</v>
          </cell>
          <cell r="O102">
            <v>58143979</v>
          </cell>
          <cell r="P102">
            <v>58438310</v>
          </cell>
          <cell r="Q102">
            <v>58826731</v>
          </cell>
          <cell r="R102">
            <v>59095365</v>
          </cell>
          <cell r="S102">
            <v>59277417</v>
          </cell>
          <cell r="T102">
            <v>59379449</v>
          </cell>
          <cell r="U102">
            <v>59539717</v>
          </cell>
          <cell r="V102">
            <v>60233948</v>
          </cell>
          <cell r="W102">
            <v>60789140</v>
          </cell>
          <cell r="X102">
            <v>60730582</v>
          </cell>
          <cell r="Y102">
            <v>60600590</v>
          </cell>
        </row>
        <row r="103">
          <cell r="B103" t="str">
            <v>JM</v>
          </cell>
          <cell r="C103" t="str">
            <v>JAM</v>
          </cell>
          <cell r="D103" t="str">
            <v>Developing Country</v>
          </cell>
          <cell r="E103" t="str">
            <v>North Central America</v>
          </cell>
          <cell r="F103" t="str">
            <v>UMIC</v>
          </cell>
          <cell r="G103" t="str">
            <v>Non LDC</v>
          </cell>
          <cell r="H103" t="str">
            <v>Not Fragile</v>
          </cell>
          <cell r="I103">
            <v>2656864</v>
          </cell>
          <cell r="J103">
            <v>2677011</v>
          </cell>
          <cell r="K103">
            <v>2695446</v>
          </cell>
          <cell r="L103">
            <v>2712511</v>
          </cell>
          <cell r="M103">
            <v>2728777</v>
          </cell>
          <cell r="N103">
            <v>2744673</v>
          </cell>
          <cell r="O103">
            <v>2760279</v>
          </cell>
          <cell r="P103">
            <v>2775467</v>
          </cell>
          <cell r="Q103">
            <v>2790122</v>
          </cell>
          <cell r="R103">
            <v>2804082</v>
          </cell>
          <cell r="S103">
            <v>2817210</v>
          </cell>
          <cell r="T103">
            <v>2829493</v>
          </cell>
          <cell r="U103">
            <v>2840992</v>
          </cell>
          <cell r="V103">
            <v>2851807</v>
          </cell>
          <cell r="W103">
            <v>2862087</v>
          </cell>
          <cell r="X103">
            <v>2871934</v>
          </cell>
          <cell r="Y103">
            <v>2881355</v>
          </cell>
        </row>
        <row r="104">
          <cell r="B104" t="str">
            <v>JP</v>
          </cell>
          <cell r="C104" t="str">
            <v>JPN</v>
          </cell>
          <cell r="D104" t="str">
            <v>Not Developing</v>
          </cell>
          <cell r="E104" t="str">
            <v>East Asia</v>
          </cell>
          <cell r="F104" t="str">
            <v>HIC</v>
          </cell>
          <cell r="G104" t="str">
            <v>Non LDC</v>
          </cell>
          <cell r="H104" t="str">
            <v>Not Fragile</v>
          </cell>
          <cell r="I104">
            <v>126843000</v>
          </cell>
          <cell r="J104">
            <v>127149000</v>
          </cell>
          <cell r="K104">
            <v>127445000</v>
          </cell>
          <cell r="L104">
            <v>127718000</v>
          </cell>
          <cell r="M104">
            <v>127761000</v>
          </cell>
          <cell r="N104">
            <v>127773000</v>
          </cell>
          <cell r="O104">
            <v>127854000</v>
          </cell>
          <cell r="P104">
            <v>128001000</v>
          </cell>
          <cell r="Q104">
            <v>128063000</v>
          </cell>
          <cell r="R104">
            <v>128047000</v>
          </cell>
          <cell r="S104">
            <v>128070000</v>
          </cell>
          <cell r="T104">
            <v>127833000</v>
          </cell>
          <cell r="U104">
            <v>127629000</v>
          </cell>
          <cell r="V104">
            <v>127445000</v>
          </cell>
          <cell r="W104">
            <v>127276000</v>
          </cell>
          <cell r="X104">
            <v>127141000</v>
          </cell>
          <cell r="Y104">
            <v>126994511</v>
          </cell>
        </row>
        <row r="105">
          <cell r="B105" t="str">
            <v>JO</v>
          </cell>
          <cell r="C105" t="str">
            <v>JOR</v>
          </cell>
          <cell r="D105" t="str">
            <v>Developing Country</v>
          </cell>
          <cell r="E105" t="str">
            <v>Middle East</v>
          </cell>
          <cell r="F105" t="str">
            <v>LMIC</v>
          </cell>
          <cell r="G105" t="str">
            <v>Non LDC</v>
          </cell>
          <cell r="H105" t="str">
            <v>Not Fragile</v>
          </cell>
          <cell r="I105">
            <v>5103130</v>
          </cell>
          <cell r="J105">
            <v>5193482</v>
          </cell>
          <cell r="K105">
            <v>5287488</v>
          </cell>
          <cell r="L105">
            <v>5396774</v>
          </cell>
          <cell r="M105">
            <v>5535595</v>
          </cell>
          <cell r="N105">
            <v>5714111</v>
          </cell>
          <cell r="O105">
            <v>5934232</v>
          </cell>
          <cell r="P105">
            <v>6193191</v>
          </cell>
          <cell r="Q105">
            <v>6489822</v>
          </cell>
          <cell r="R105">
            <v>6821116</v>
          </cell>
          <cell r="S105">
            <v>7182390</v>
          </cell>
          <cell r="T105">
            <v>7574943</v>
          </cell>
          <cell r="U105">
            <v>7992573</v>
          </cell>
          <cell r="V105">
            <v>8413464</v>
          </cell>
          <cell r="W105">
            <v>8809306</v>
          </cell>
          <cell r="X105">
            <v>9159302</v>
          </cell>
          <cell r="Y105">
            <v>9455802</v>
          </cell>
        </row>
        <row r="106">
          <cell r="B106" t="str">
            <v>KZ</v>
          </cell>
          <cell r="C106" t="str">
            <v>KAZ</v>
          </cell>
          <cell r="D106" t="str">
            <v>Developing Country</v>
          </cell>
          <cell r="E106" t="str">
            <v>South Central Asia</v>
          </cell>
          <cell r="F106" t="str">
            <v>UMIC</v>
          </cell>
          <cell r="G106" t="str">
            <v>Non LDC</v>
          </cell>
          <cell r="H106" t="str">
            <v>Not Fragile</v>
          </cell>
          <cell r="I106">
            <v>14883626</v>
          </cell>
          <cell r="J106">
            <v>14858335</v>
          </cell>
          <cell r="K106">
            <v>14858948</v>
          </cell>
          <cell r="L106">
            <v>14909018</v>
          </cell>
          <cell r="M106">
            <v>15012985</v>
          </cell>
          <cell r="N106">
            <v>15147029</v>
          </cell>
          <cell r="O106">
            <v>15308084</v>
          </cell>
          <cell r="P106">
            <v>15484192</v>
          </cell>
          <cell r="Q106">
            <v>15674000</v>
          </cell>
          <cell r="R106">
            <v>16092701</v>
          </cell>
          <cell r="S106">
            <v>16321581</v>
          </cell>
          <cell r="T106">
            <v>16556600</v>
          </cell>
          <cell r="U106">
            <v>16791425</v>
          </cell>
          <cell r="V106">
            <v>17035275</v>
          </cell>
          <cell r="W106">
            <v>17289224</v>
          </cell>
          <cell r="X106">
            <v>17544126</v>
          </cell>
          <cell r="Y106">
            <v>17797032</v>
          </cell>
        </row>
        <row r="107">
          <cell r="B107" t="str">
            <v>KE</v>
          </cell>
          <cell r="C107" t="str">
            <v>KEN</v>
          </cell>
          <cell r="D107" t="str">
            <v>Developing Country</v>
          </cell>
          <cell r="E107" t="str">
            <v>South of Sahara</v>
          </cell>
          <cell r="F107" t="str">
            <v>LMIC</v>
          </cell>
          <cell r="G107" t="str">
            <v>Non LDC</v>
          </cell>
          <cell r="H107" t="str">
            <v>Fragile</v>
          </cell>
          <cell r="I107">
            <v>31450483</v>
          </cell>
          <cell r="J107">
            <v>32321482</v>
          </cell>
          <cell r="K107">
            <v>33214009</v>
          </cell>
          <cell r="L107">
            <v>34130852</v>
          </cell>
          <cell r="M107">
            <v>35074931</v>
          </cell>
          <cell r="N107">
            <v>36048288</v>
          </cell>
          <cell r="O107">
            <v>37052050</v>
          </cell>
          <cell r="P107">
            <v>38085909</v>
          </cell>
          <cell r="Q107">
            <v>39148416</v>
          </cell>
          <cell r="R107">
            <v>40237204</v>
          </cell>
          <cell r="S107">
            <v>41350152</v>
          </cell>
          <cell r="T107">
            <v>42486839</v>
          </cell>
          <cell r="U107">
            <v>43646629</v>
          </cell>
          <cell r="V107">
            <v>44826849</v>
          </cell>
          <cell r="W107">
            <v>46024250</v>
          </cell>
          <cell r="X107">
            <v>47236259</v>
          </cell>
          <cell r="Y107">
            <v>48461567</v>
          </cell>
        </row>
        <row r="108">
          <cell r="B108" t="str">
            <v>KI</v>
          </cell>
          <cell r="C108" t="str">
            <v>KIR</v>
          </cell>
          <cell r="D108" t="str">
            <v>Developing Country</v>
          </cell>
          <cell r="E108" t="str">
            <v>Oceania</v>
          </cell>
          <cell r="F108" t="str">
            <v>LMIC</v>
          </cell>
          <cell r="G108" t="str">
            <v>LDC</v>
          </cell>
          <cell r="H108" t="str">
            <v>Not Fragile</v>
          </cell>
          <cell r="I108">
            <v>84406</v>
          </cell>
          <cell r="J108">
            <v>85858</v>
          </cell>
          <cell r="K108">
            <v>87343</v>
          </cell>
          <cell r="L108">
            <v>88895</v>
          </cell>
          <cell r="M108">
            <v>90542</v>
          </cell>
          <cell r="N108">
            <v>92325</v>
          </cell>
          <cell r="O108">
            <v>94260</v>
          </cell>
          <cell r="P108">
            <v>96311</v>
          </cell>
          <cell r="Q108">
            <v>98440</v>
          </cell>
          <cell r="R108">
            <v>100568</v>
          </cell>
          <cell r="S108">
            <v>102652</v>
          </cell>
          <cell r="T108">
            <v>104656</v>
          </cell>
          <cell r="U108">
            <v>106613</v>
          </cell>
          <cell r="V108">
            <v>108535</v>
          </cell>
          <cell r="W108">
            <v>110458</v>
          </cell>
          <cell r="X108">
            <v>112407</v>
          </cell>
          <cell r="Y108">
            <v>114395</v>
          </cell>
        </row>
        <row r="109">
          <cell r="B109" t="str">
            <v>KP</v>
          </cell>
          <cell r="C109" t="str">
            <v>PRK</v>
          </cell>
          <cell r="D109" t="str">
            <v>Developing Country</v>
          </cell>
          <cell r="E109" t="str">
            <v>East Asia</v>
          </cell>
          <cell r="F109" t="str">
            <v>LIC</v>
          </cell>
          <cell r="G109" t="str">
            <v>Non LDC</v>
          </cell>
          <cell r="H109" t="str">
            <v>Fragile</v>
          </cell>
          <cell r="I109">
            <v>22929075</v>
          </cell>
          <cell r="J109">
            <v>23131810</v>
          </cell>
          <cell r="K109">
            <v>23336681</v>
          </cell>
          <cell r="L109">
            <v>23538540</v>
          </cell>
          <cell r="M109">
            <v>23729498</v>
          </cell>
          <cell r="N109">
            <v>23904167</v>
          </cell>
          <cell r="O109">
            <v>24061097</v>
          </cell>
          <cell r="P109">
            <v>24203289</v>
          </cell>
          <cell r="Q109">
            <v>24335146</v>
          </cell>
          <cell r="R109">
            <v>24463021</v>
          </cell>
          <cell r="S109">
            <v>24591599</v>
          </cell>
          <cell r="T109">
            <v>24722298</v>
          </cell>
          <cell r="U109">
            <v>24854034</v>
          </cell>
          <cell r="V109">
            <v>24985976</v>
          </cell>
          <cell r="W109">
            <v>25116363</v>
          </cell>
          <cell r="X109">
            <v>25243917</v>
          </cell>
          <cell r="Y109">
            <v>25368620</v>
          </cell>
        </row>
        <row r="110">
          <cell r="B110" t="str">
            <v>KR</v>
          </cell>
          <cell r="C110" t="str">
            <v>KOR</v>
          </cell>
          <cell r="D110" t="str">
            <v>Not Developing</v>
          </cell>
          <cell r="E110" t="str">
            <v>East Asia</v>
          </cell>
          <cell r="F110" t="str">
            <v>HIC</v>
          </cell>
          <cell r="G110" t="str">
            <v>Non LDC</v>
          </cell>
          <cell r="H110" t="str">
            <v>Not Fragile</v>
          </cell>
          <cell r="I110">
            <v>47008111</v>
          </cell>
          <cell r="J110">
            <v>47370164</v>
          </cell>
          <cell r="K110">
            <v>47644736</v>
          </cell>
          <cell r="L110">
            <v>47892330</v>
          </cell>
          <cell r="M110">
            <v>48082519</v>
          </cell>
          <cell r="N110">
            <v>48184561</v>
          </cell>
          <cell r="O110">
            <v>48438292</v>
          </cell>
          <cell r="P110">
            <v>48683638</v>
          </cell>
          <cell r="Q110">
            <v>49054708</v>
          </cell>
          <cell r="R110">
            <v>49307835</v>
          </cell>
          <cell r="S110">
            <v>49554112</v>
          </cell>
          <cell r="T110">
            <v>49936638</v>
          </cell>
          <cell r="U110">
            <v>50199853</v>
          </cell>
          <cell r="V110">
            <v>50428893</v>
          </cell>
          <cell r="W110">
            <v>50746659</v>
          </cell>
          <cell r="X110">
            <v>51014947</v>
          </cell>
          <cell r="Y110">
            <v>51245707</v>
          </cell>
        </row>
        <row r="111">
          <cell r="B111" t="str">
            <v>XK</v>
          </cell>
          <cell r="C111" t="str">
            <v>XKX</v>
          </cell>
          <cell r="D111" t="str">
            <v>Developing Country</v>
          </cell>
          <cell r="E111" t="str">
            <v>Europe</v>
          </cell>
          <cell r="F111" t="str">
            <v>LMIC</v>
          </cell>
          <cell r="G111" t="str">
            <v>Non LDC</v>
          </cell>
          <cell r="H111" t="str">
            <v>Not Fragile</v>
          </cell>
          <cell r="I111">
            <v>1700000</v>
          </cell>
          <cell r="J111">
            <v>1701154</v>
          </cell>
          <cell r="K111">
            <v>1702310</v>
          </cell>
          <cell r="L111">
            <v>1703466</v>
          </cell>
          <cell r="M111">
            <v>1704622</v>
          </cell>
          <cell r="N111">
            <v>1705780</v>
          </cell>
          <cell r="O111">
            <v>1719536</v>
          </cell>
          <cell r="P111">
            <v>1733404</v>
          </cell>
          <cell r="Q111">
            <v>1747383</v>
          </cell>
          <cell r="R111">
            <v>1761474</v>
          </cell>
          <cell r="S111">
            <v>1775680</v>
          </cell>
          <cell r="T111">
            <v>1791000</v>
          </cell>
          <cell r="U111">
            <v>1805200</v>
          </cell>
          <cell r="V111">
            <v>1824100</v>
          </cell>
          <cell r="W111">
            <v>1821800</v>
          </cell>
          <cell r="X111">
            <v>1801800</v>
          </cell>
          <cell r="Y111">
            <v>1816200</v>
          </cell>
        </row>
        <row r="112">
          <cell r="B112" t="str">
            <v>KW</v>
          </cell>
          <cell r="C112" t="str">
            <v>KWT</v>
          </cell>
          <cell r="D112" t="str">
            <v>Not Developing</v>
          </cell>
          <cell r="E112" t="str">
            <v>Middle East</v>
          </cell>
          <cell r="F112" t="str">
            <v>HIC</v>
          </cell>
          <cell r="G112" t="str">
            <v>Non LDC</v>
          </cell>
          <cell r="H112" t="str">
            <v>Not Fragile</v>
          </cell>
          <cell r="I112">
            <v>2050741</v>
          </cell>
          <cell r="J112">
            <v>2109355</v>
          </cell>
          <cell r="K112">
            <v>2143833</v>
          </cell>
          <cell r="L112">
            <v>2169118</v>
          </cell>
          <cell r="M112">
            <v>2207939</v>
          </cell>
          <cell r="N112">
            <v>2276623</v>
          </cell>
          <cell r="O112">
            <v>2377258</v>
          </cell>
          <cell r="P112">
            <v>2503410</v>
          </cell>
          <cell r="Q112">
            <v>2652340</v>
          </cell>
          <cell r="R112">
            <v>2818939</v>
          </cell>
          <cell r="S112">
            <v>2998083</v>
          </cell>
          <cell r="T112">
            <v>3191051</v>
          </cell>
          <cell r="U112">
            <v>3395556</v>
          </cell>
          <cell r="V112">
            <v>3598385</v>
          </cell>
          <cell r="W112">
            <v>3782450</v>
          </cell>
          <cell r="X112">
            <v>3935794</v>
          </cell>
          <cell r="Y112">
            <v>4052584</v>
          </cell>
        </row>
        <row r="113">
          <cell r="B113" t="str">
            <v>KG</v>
          </cell>
          <cell r="C113" t="str">
            <v>KGZ</v>
          </cell>
          <cell r="D113" t="str">
            <v>Developing Country</v>
          </cell>
          <cell r="E113" t="str">
            <v>South Central Asia</v>
          </cell>
          <cell r="F113" t="str">
            <v>LMIC</v>
          </cell>
          <cell r="G113" t="str">
            <v>Non LDC</v>
          </cell>
          <cell r="H113" t="str">
            <v>Not Fragile</v>
          </cell>
          <cell r="I113">
            <v>4898400</v>
          </cell>
          <cell r="J113">
            <v>4945100</v>
          </cell>
          <cell r="K113">
            <v>4990700</v>
          </cell>
          <cell r="L113">
            <v>5043300</v>
          </cell>
          <cell r="M113">
            <v>5104700</v>
          </cell>
          <cell r="N113">
            <v>5162600</v>
          </cell>
          <cell r="O113">
            <v>5218400</v>
          </cell>
          <cell r="P113">
            <v>5268400</v>
          </cell>
          <cell r="Q113">
            <v>5318700</v>
          </cell>
          <cell r="R113">
            <v>5383300</v>
          </cell>
          <cell r="S113">
            <v>5447900</v>
          </cell>
          <cell r="T113">
            <v>5514600</v>
          </cell>
          <cell r="U113">
            <v>5607200</v>
          </cell>
          <cell r="V113">
            <v>5719600</v>
          </cell>
          <cell r="W113">
            <v>5835500</v>
          </cell>
          <cell r="X113">
            <v>5956900</v>
          </cell>
          <cell r="Y113">
            <v>6082700</v>
          </cell>
        </row>
        <row r="114">
          <cell r="B114" t="str">
            <v>LA</v>
          </cell>
          <cell r="C114" t="str">
            <v>LAO</v>
          </cell>
          <cell r="D114" t="str">
            <v>Developing Country</v>
          </cell>
          <cell r="E114" t="str">
            <v>East Asia</v>
          </cell>
          <cell r="F114" t="str">
            <v>LMIC</v>
          </cell>
          <cell r="G114" t="str">
            <v>Non LDC</v>
          </cell>
          <cell r="H114" t="str">
            <v>Fragile</v>
          </cell>
          <cell r="I114">
            <v>5329304</v>
          </cell>
          <cell r="J114">
            <v>5414568</v>
          </cell>
          <cell r="K114">
            <v>5497273</v>
          </cell>
          <cell r="L114">
            <v>5579656</v>
          </cell>
          <cell r="M114">
            <v>5664605</v>
          </cell>
          <cell r="N114">
            <v>5754026</v>
          </cell>
          <cell r="O114">
            <v>5849356</v>
          </cell>
          <cell r="P114">
            <v>5949787</v>
          </cell>
          <cell r="Q114">
            <v>6052190</v>
          </cell>
          <cell r="R114">
            <v>6152036</v>
          </cell>
          <cell r="S114">
            <v>6246274</v>
          </cell>
          <cell r="T114">
            <v>6333487</v>
          </cell>
          <cell r="U114">
            <v>6415169</v>
          </cell>
          <cell r="V114">
            <v>6494557</v>
          </cell>
          <cell r="W114">
            <v>6576397</v>
          </cell>
          <cell r="X114">
            <v>6663967</v>
          </cell>
          <cell r="Y114">
            <v>6758353</v>
          </cell>
        </row>
        <row r="115">
          <cell r="B115" t="str">
            <v>LV</v>
          </cell>
          <cell r="C115" t="str">
            <v>LVA</v>
          </cell>
          <cell r="D115" t="str">
            <v>Not Developing</v>
          </cell>
          <cell r="E115" t="str">
            <v>Europe</v>
          </cell>
          <cell r="F115" t="str">
            <v>HIC</v>
          </cell>
          <cell r="G115" t="str">
            <v>Non LDC</v>
          </cell>
          <cell r="H115" t="str">
            <v>Not Fragile</v>
          </cell>
          <cell r="I115">
            <v>2367550</v>
          </cell>
          <cell r="J115">
            <v>2337170</v>
          </cell>
          <cell r="K115">
            <v>2310173</v>
          </cell>
          <cell r="L115">
            <v>2287955</v>
          </cell>
          <cell r="M115">
            <v>2263122</v>
          </cell>
          <cell r="N115">
            <v>2238799</v>
          </cell>
          <cell r="O115">
            <v>2218357</v>
          </cell>
          <cell r="P115">
            <v>2200325</v>
          </cell>
          <cell r="Q115">
            <v>2177322</v>
          </cell>
          <cell r="R115">
            <v>2141669</v>
          </cell>
          <cell r="S115">
            <v>2097555</v>
          </cell>
          <cell r="T115">
            <v>2059709</v>
          </cell>
          <cell r="U115">
            <v>2034319</v>
          </cell>
          <cell r="V115">
            <v>2012647</v>
          </cell>
          <cell r="W115">
            <v>1993782</v>
          </cell>
          <cell r="X115">
            <v>1977527</v>
          </cell>
          <cell r="Y115">
            <v>1960424</v>
          </cell>
        </row>
        <row r="116">
          <cell r="B116" t="str">
            <v>LB</v>
          </cell>
          <cell r="C116" t="str">
            <v>LBN</v>
          </cell>
          <cell r="D116" t="str">
            <v>Developing Country</v>
          </cell>
          <cell r="E116" t="str">
            <v>Middle East</v>
          </cell>
          <cell r="F116" t="str">
            <v>UMIC</v>
          </cell>
          <cell r="G116" t="str">
            <v>Non LDC</v>
          </cell>
          <cell r="H116" t="str">
            <v>Not Fragile</v>
          </cell>
          <cell r="I116">
            <v>3235366</v>
          </cell>
          <cell r="J116">
            <v>3359859</v>
          </cell>
          <cell r="K116">
            <v>3522837</v>
          </cell>
          <cell r="L116">
            <v>3701464</v>
          </cell>
          <cell r="M116">
            <v>3863267</v>
          </cell>
          <cell r="N116">
            <v>3986852</v>
          </cell>
          <cell r="O116">
            <v>4057350</v>
          </cell>
          <cell r="P116">
            <v>4086466</v>
          </cell>
          <cell r="Q116">
            <v>4111047</v>
          </cell>
          <cell r="R116">
            <v>4183156</v>
          </cell>
          <cell r="S116">
            <v>4337141</v>
          </cell>
          <cell r="T116">
            <v>4588368</v>
          </cell>
          <cell r="U116">
            <v>4916404</v>
          </cell>
          <cell r="V116">
            <v>5276102</v>
          </cell>
          <cell r="W116">
            <v>5603279</v>
          </cell>
          <cell r="X116">
            <v>5851479</v>
          </cell>
          <cell r="Y116">
            <v>6006668</v>
          </cell>
        </row>
        <row r="117">
          <cell r="B117" t="str">
            <v>LS</v>
          </cell>
          <cell r="C117" t="str">
            <v>LSO</v>
          </cell>
          <cell r="D117" t="str">
            <v>Developing Country</v>
          </cell>
          <cell r="E117" t="str">
            <v>South of Sahara</v>
          </cell>
          <cell r="F117" t="str">
            <v>LMIC</v>
          </cell>
          <cell r="G117" t="str">
            <v>LDC</v>
          </cell>
          <cell r="H117" t="str">
            <v>Fragile</v>
          </cell>
          <cell r="I117">
            <v>1868699</v>
          </cell>
          <cell r="J117">
            <v>1885955</v>
          </cell>
          <cell r="K117">
            <v>1902312</v>
          </cell>
          <cell r="L117">
            <v>1918097</v>
          </cell>
          <cell r="M117">
            <v>1933728</v>
          </cell>
          <cell r="N117">
            <v>1949543</v>
          </cell>
          <cell r="O117">
            <v>1965662</v>
          </cell>
          <cell r="P117">
            <v>1982287</v>
          </cell>
          <cell r="Q117">
            <v>1999930</v>
          </cell>
          <cell r="R117">
            <v>2019209</v>
          </cell>
          <cell r="S117">
            <v>2040551</v>
          </cell>
          <cell r="T117">
            <v>2064166</v>
          </cell>
          <cell r="U117">
            <v>2089928</v>
          </cell>
          <cell r="V117">
            <v>2117361</v>
          </cell>
          <cell r="W117">
            <v>2145785</v>
          </cell>
          <cell r="X117">
            <v>2174645</v>
          </cell>
          <cell r="Y117">
            <v>2203821</v>
          </cell>
        </row>
        <row r="118">
          <cell r="B118" t="str">
            <v>LR</v>
          </cell>
          <cell r="C118" t="str">
            <v>LBR</v>
          </cell>
          <cell r="D118" t="str">
            <v>Developing Country</v>
          </cell>
          <cell r="E118" t="str">
            <v>South of Sahara</v>
          </cell>
          <cell r="F118" t="str">
            <v>LIC</v>
          </cell>
          <cell r="G118" t="str">
            <v>LDC</v>
          </cell>
          <cell r="H118" t="str">
            <v>Fragile</v>
          </cell>
          <cell r="I118">
            <v>2884522</v>
          </cell>
          <cell r="J118">
            <v>2991132</v>
          </cell>
          <cell r="K118">
            <v>3062863</v>
          </cell>
          <cell r="L118">
            <v>3116233</v>
          </cell>
          <cell r="M118">
            <v>3176414</v>
          </cell>
          <cell r="N118">
            <v>3261230</v>
          </cell>
          <cell r="O118">
            <v>3375838</v>
          </cell>
          <cell r="P118">
            <v>3512932</v>
          </cell>
          <cell r="Q118">
            <v>3662993</v>
          </cell>
          <cell r="R118">
            <v>3811528</v>
          </cell>
          <cell r="S118">
            <v>3948125</v>
          </cell>
          <cell r="T118">
            <v>4070167</v>
          </cell>
          <cell r="U118">
            <v>4181563</v>
          </cell>
          <cell r="V118">
            <v>4286291</v>
          </cell>
          <cell r="W118">
            <v>4390737</v>
          </cell>
          <cell r="X118">
            <v>4499621</v>
          </cell>
          <cell r="Y118">
            <v>4613823</v>
          </cell>
        </row>
        <row r="119">
          <cell r="B119" t="str">
            <v>LY</v>
          </cell>
          <cell r="C119" t="str">
            <v>LBY</v>
          </cell>
          <cell r="D119" t="str">
            <v>Developing Country</v>
          </cell>
          <cell r="E119" t="str">
            <v>North of Sahara</v>
          </cell>
          <cell r="F119" t="str">
            <v>UMIC</v>
          </cell>
          <cell r="G119" t="str">
            <v>Non LDC</v>
          </cell>
          <cell r="H119" t="str">
            <v>Fragile</v>
          </cell>
          <cell r="I119">
            <v>5355751</v>
          </cell>
          <cell r="J119">
            <v>5440566</v>
          </cell>
          <cell r="K119">
            <v>5527515</v>
          </cell>
          <cell r="L119">
            <v>5615952</v>
          </cell>
          <cell r="M119">
            <v>5704759</v>
          </cell>
          <cell r="N119">
            <v>5792688</v>
          </cell>
          <cell r="O119">
            <v>5881435</v>
          </cell>
          <cell r="P119">
            <v>5970362</v>
          </cell>
          <cell r="Q119">
            <v>6053078</v>
          </cell>
          <cell r="R119">
            <v>6121053</v>
          </cell>
          <cell r="S119">
            <v>6169140</v>
          </cell>
          <cell r="T119">
            <v>6193501</v>
          </cell>
          <cell r="U119">
            <v>6198258</v>
          </cell>
          <cell r="V119">
            <v>6195970</v>
          </cell>
          <cell r="W119">
            <v>6204108</v>
          </cell>
          <cell r="X119">
            <v>6234955</v>
          </cell>
          <cell r="Y119">
            <v>6293253</v>
          </cell>
        </row>
        <row r="120">
          <cell r="B120" t="str">
            <v>LI</v>
          </cell>
          <cell r="C120" t="str">
            <v>LIE</v>
          </cell>
          <cell r="D120" t="str">
            <v>Not Developing</v>
          </cell>
          <cell r="E120" t="str">
            <v>Europe</v>
          </cell>
          <cell r="F120" t="str">
            <v>HIC</v>
          </cell>
          <cell r="G120" t="str">
            <v>Non LDC</v>
          </cell>
          <cell r="H120" t="str">
            <v>Not Fragile</v>
          </cell>
          <cell r="I120">
            <v>33286</v>
          </cell>
          <cell r="J120">
            <v>33671</v>
          </cell>
          <cell r="K120">
            <v>34018</v>
          </cell>
          <cell r="L120">
            <v>34321</v>
          </cell>
          <cell r="M120">
            <v>34596</v>
          </cell>
          <cell r="N120">
            <v>34852</v>
          </cell>
          <cell r="O120">
            <v>35095</v>
          </cell>
          <cell r="P120">
            <v>35322</v>
          </cell>
          <cell r="Q120">
            <v>35541</v>
          </cell>
          <cell r="R120">
            <v>35766</v>
          </cell>
          <cell r="S120">
            <v>36003</v>
          </cell>
          <cell r="T120">
            <v>36264</v>
          </cell>
          <cell r="U120">
            <v>36545</v>
          </cell>
          <cell r="V120">
            <v>36834</v>
          </cell>
          <cell r="W120">
            <v>37127</v>
          </cell>
          <cell r="X120">
            <v>37403</v>
          </cell>
          <cell r="Y120">
            <v>37666</v>
          </cell>
        </row>
        <row r="121">
          <cell r="B121" t="str">
            <v>LT</v>
          </cell>
          <cell r="C121" t="str">
            <v>LTU</v>
          </cell>
          <cell r="D121" t="str">
            <v>Not Developing</v>
          </cell>
          <cell r="E121" t="str">
            <v>Europe</v>
          </cell>
          <cell r="F121" t="str">
            <v>HIC</v>
          </cell>
          <cell r="G121" t="str">
            <v>Non LDC</v>
          </cell>
          <cell r="H121" t="str">
            <v>Not Fragile</v>
          </cell>
          <cell r="I121">
            <v>3499536</v>
          </cell>
          <cell r="J121">
            <v>3470818</v>
          </cell>
          <cell r="K121">
            <v>3443067</v>
          </cell>
          <cell r="L121">
            <v>3415213</v>
          </cell>
          <cell r="M121">
            <v>3377075</v>
          </cell>
          <cell r="N121">
            <v>3322528</v>
          </cell>
          <cell r="O121">
            <v>3269909</v>
          </cell>
          <cell r="P121">
            <v>3231294</v>
          </cell>
          <cell r="Q121">
            <v>3198231</v>
          </cell>
          <cell r="R121">
            <v>3162916</v>
          </cell>
          <cell r="S121">
            <v>3097282</v>
          </cell>
          <cell r="T121">
            <v>3028115</v>
          </cell>
          <cell r="U121">
            <v>2987773</v>
          </cell>
          <cell r="V121">
            <v>2957689</v>
          </cell>
          <cell r="W121">
            <v>2932367</v>
          </cell>
          <cell r="X121">
            <v>2904910</v>
          </cell>
          <cell r="Y121">
            <v>2872298</v>
          </cell>
        </row>
        <row r="122">
          <cell r="B122" t="str">
            <v>LU</v>
          </cell>
          <cell r="C122" t="str">
            <v>LUX</v>
          </cell>
          <cell r="D122" t="str">
            <v>Not Developing</v>
          </cell>
          <cell r="E122" t="str">
            <v>Europe</v>
          </cell>
          <cell r="F122" t="str">
            <v>HIC</v>
          </cell>
          <cell r="G122" t="str">
            <v>Non LDC</v>
          </cell>
          <cell r="H122" t="str">
            <v>Not Fragile</v>
          </cell>
          <cell r="I122">
            <v>436300</v>
          </cell>
          <cell r="J122">
            <v>441525</v>
          </cell>
          <cell r="K122">
            <v>446175</v>
          </cell>
          <cell r="L122">
            <v>451630</v>
          </cell>
          <cell r="M122">
            <v>458095</v>
          </cell>
          <cell r="N122">
            <v>465158</v>
          </cell>
          <cell r="O122">
            <v>472637</v>
          </cell>
          <cell r="P122">
            <v>479993</v>
          </cell>
          <cell r="Q122">
            <v>488650</v>
          </cell>
          <cell r="R122">
            <v>497783</v>
          </cell>
          <cell r="S122">
            <v>506953</v>
          </cell>
          <cell r="T122">
            <v>518347</v>
          </cell>
          <cell r="U122">
            <v>530946</v>
          </cell>
          <cell r="V122">
            <v>543360</v>
          </cell>
          <cell r="W122">
            <v>556319</v>
          </cell>
          <cell r="X122">
            <v>569604</v>
          </cell>
          <cell r="Y122">
            <v>582972</v>
          </cell>
        </row>
        <row r="123">
          <cell r="B123" t="str">
            <v>MO</v>
          </cell>
          <cell r="C123" t="str">
            <v>MAC</v>
          </cell>
          <cell r="D123" t="str">
            <v>Not Developing</v>
          </cell>
          <cell r="E123" t="str">
            <v>East Asia</v>
          </cell>
          <cell r="F123" t="str">
            <v>HIC</v>
          </cell>
          <cell r="G123" t="str">
            <v>Non LDC</v>
          </cell>
          <cell r="H123" t="str">
            <v>Not Fragile</v>
          </cell>
          <cell r="I123">
            <v>427979</v>
          </cell>
          <cell r="J123">
            <v>438081</v>
          </cell>
          <cell r="K123">
            <v>448896</v>
          </cell>
          <cell r="L123">
            <v>460147</v>
          </cell>
          <cell r="M123">
            <v>471453</v>
          </cell>
          <cell r="N123">
            <v>482559</v>
          </cell>
          <cell r="O123">
            <v>493320</v>
          </cell>
          <cell r="P123">
            <v>503823</v>
          </cell>
          <cell r="Q123">
            <v>514348</v>
          </cell>
          <cell r="R123">
            <v>525313</v>
          </cell>
          <cell r="S123">
            <v>536969</v>
          </cell>
          <cell r="T123">
            <v>549439</v>
          </cell>
          <cell r="U123">
            <v>562531</v>
          </cell>
          <cell r="V123">
            <v>575841</v>
          </cell>
          <cell r="W123">
            <v>588781</v>
          </cell>
          <cell r="X123">
            <v>600942</v>
          </cell>
          <cell r="Y123">
            <v>612167</v>
          </cell>
        </row>
        <row r="124">
          <cell r="B124" t="str">
            <v>MK</v>
          </cell>
          <cell r="C124" t="str">
            <v>MKD</v>
          </cell>
          <cell r="D124" t="str">
            <v>Developing Country</v>
          </cell>
          <cell r="E124" t="str">
            <v>Europe</v>
          </cell>
          <cell r="F124" t="str">
            <v>UMIC</v>
          </cell>
          <cell r="G124" t="str">
            <v>Non LDC</v>
          </cell>
          <cell r="H124" t="str">
            <v>Not Fragile</v>
          </cell>
          <cell r="I124">
            <v>2034819</v>
          </cell>
          <cell r="J124">
            <v>2042842</v>
          </cell>
          <cell r="K124">
            <v>2048928</v>
          </cell>
          <cell r="L124">
            <v>2053426</v>
          </cell>
          <cell r="M124">
            <v>2057047</v>
          </cell>
          <cell r="N124">
            <v>2060272</v>
          </cell>
          <cell r="O124">
            <v>2063145</v>
          </cell>
          <cell r="P124">
            <v>2065458</v>
          </cell>
          <cell r="Q124">
            <v>2067378</v>
          </cell>
          <cell r="R124">
            <v>2069093</v>
          </cell>
          <cell r="S124">
            <v>2070739</v>
          </cell>
          <cell r="T124">
            <v>2072383</v>
          </cell>
          <cell r="U124">
            <v>2074036</v>
          </cell>
          <cell r="V124">
            <v>2075739</v>
          </cell>
          <cell r="W124">
            <v>2077495</v>
          </cell>
          <cell r="X124">
            <v>2079308</v>
          </cell>
          <cell r="Y124">
            <v>2081206</v>
          </cell>
        </row>
        <row r="125">
          <cell r="B125" t="str">
            <v>MG</v>
          </cell>
          <cell r="C125" t="str">
            <v>MDG</v>
          </cell>
          <cell r="D125" t="str">
            <v>Developing Country</v>
          </cell>
          <cell r="E125" t="str">
            <v>South of Sahara</v>
          </cell>
          <cell r="F125" t="str">
            <v>LIC</v>
          </cell>
          <cell r="G125" t="str">
            <v>LDC</v>
          </cell>
          <cell r="H125" t="str">
            <v>Fragile</v>
          </cell>
          <cell r="I125">
            <v>15766806</v>
          </cell>
          <cell r="J125">
            <v>16260932</v>
          </cell>
          <cell r="K125">
            <v>16765117</v>
          </cell>
          <cell r="L125">
            <v>17279141</v>
          </cell>
          <cell r="M125">
            <v>17802997</v>
          </cell>
          <cell r="N125">
            <v>18336724</v>
          </cell>
          <cell r="O125">
            <v>18880268</v>
          </cell>
          <cell r="P125">
            <v>19433523</v>
          </cell>
          <cell r="Q125">
            <v>19996469</v>
          </cell>
          <cell r="R125">
            <v>20569121</v>
          </cell>
          <cell r="S125">
            <v>21151640</v>
          </cell>
          <cell r="T125">
            <v>21743949</v>
          </cell>
          <cell r="U125">
            <v>22346573</v>
          </cell>
          <cell r="V125">
            <v>22961146</v>
          </cell>
          <cell r="W125">
            <v>23589801</v>
          </cell>
          <cell r="X125">
            <v>24234088</v>
          </cell>
          <cell r="Y125">
            <v>24894551</v>
          </cell>
        </row>
        <row r="126">
          <cell r="B126" t="str">
            <v>MW</v>
          </cell>
          <cell r="C126" t="str">
            <v>MWI</v>
          </cell>
          <cell r="D126" t="str">
            <v>Developing Country</v>
          </cell>
          <cell r="E126" t="str">
            <v>South of Sahara</v>
          </cell>
          <cell r="F126" t="str">
            <v>LIC</v>
          </cell>
          <cell r="G126" t="str">
            <v>LDC</v>
          </cell>
          <cell r="H126" t="str">
            <v>Fragile</v>
          </cell>
          <cell r="I126">
            <v>11376172</v>
          </cell>
          <cell r="J126">
            <v>11695863</v>
          </cell>
          <cell r="K126">
            <v>12013711</v>
          </cell>
          <cell r="L126">
            <v>12336687</v>
          </cell>
          <cell r="M126">
            <v>12676038</v>
          </cell>
          <cell r="N126">
            <v>13039711</v>
          </cell>
          <cell r="O126">
            <v>13429262</v>
          </cell>
          <cell r="P126">
            <v>13840969</v>
          </cell>
          <cell r="Q126">
            <v>14271234</v>
          </cell>
          <cell r="R126">
            <v>14714602</v>
          </cell>
          <cell r="S126">
            <v>15167095</v>
          </cell>
          <cell r="T126">
            <v>15627618</v>
          </cell>
          <cell r="U126">
            <v>16097305</v>
          </cell>
          <cell r="V126">
            <v>16577147</v>
          </cell>
          <cell r="W126">
            <v>17068838</v>
          </cell>
          <cell r="X126">
            <v>17573607</v>
          </cell>
          <cell r="Y126">
            <v>18091575</v>
          </cell>
        </row>
        <row r="127">
          <cell r="B127" t="str">
            <v>MY</v>
          </cell>
          <cell r="C127" t="str">
            <v>MYS</v>
          </cell>
          <cell r="D127" t="str">
            <v>Developing Country</v>
          </cell>
          <cell r="E127" t="str">
            <v>East Asia</v>
          </cell>
          <cell r="F127" t="str">
            <v>UMIC</v>
          </cell>
          <cell r="G127" t="str">
            <v>Non LDC</v>
          </cell>
          <cell r="H127" t="str">
            <v>Not Fragile</v>
          </cell>
          <cell r="I127">
            <v>23185608</v>
          </cell>
          <cell r="J127">
            <v>23698907</v>
          </cell>
          <cell r="K127">
            <v>24198811</v>
          </cell>
          <cell r="L127">
            <v>24688703</v>
          </cell>
          <cell r="M127">
            <v>25174109</v>
          </cell>
          <cell r="N127">
            <v>25659393</v>
          </cell>
          <cell r="O127">
            <v>26143566</v>
          </cell>
          <cell r="P127">
            <v>26625845</v>
          </cell>
          <cell r="Q127">
            <v>27111069</v>
          </cell>
          <cell r="R127">
            <v>27605383</v>
          </cell>
          <cell r="S127">
            <v>28112289</v>
          </cell>
          <cell r="T127">
            <v>28635128</v>
          </cell>
          <cell r="U127">
            <v>29170456</v>
          </cell>
          <cell r="V127">
            <v>29706724</v>
          </cell>
          <cell r="W127">
            <v>30228017</v>
          </cell>
          <cell r="X127">
            <v>30723155</v>
          </cell>
          <cell r="Y127">
            <v>31187265</v>
          </cell>
        </row>
        <row r="128">
          <cell r="B128" t="str">
            <v>MV</v>
          </cell>
          <cell r="C128" t="str">
            <v>MDV</v>
          </cell>
          <cell r="D128" t="str">
            <v>Developing Country</v>
          </cell>
          <cell r="E128" t="str">
            <v>South Central Asia</v>
          </cell>
          <cell r="F128" t="str">
            <v>UMIC</v>
          </cell>
          <cell r="G128" t="str">
            <v>Non LDC</v>
          </cell>
          <cell r="H128" t="str">
            <v>Not Fragile</v>
          </cell>
          <cell r="I128">
            <v>286000</v>
          </cell>
          <cell r="J128">
            <v>292000</v>
          </cell>
          <cell r="K128">
            <v>297000</v>
          </cell>
          <cell r="L128">
            <v>304000</v>
          </cell>
          <cell r="M128">
            <v>312000</v>
          </cell>
          <cell r="N128">
            <v>321000</v>
          </cell>
          <cell r="O128">
            <v>333000</v>
          </cell>
          <cell r="P128">
            <v>349000</v>
          </cell>
          <cell r="Q128">
            <v>362000</v>
          </cell>
          <cell r="R128">
            <v>360000</v>
          </cell>
          <cell r="S128">
            <v>367000</v>
          </cell>
          <cell r="T128">
            <v>377000</v>
          </cell>
          <cell r="U128">
            <v>385000</v>
          </cell>
          <cell r="V128">
            <v>393000</v>
          </cell>
          <cell r="W128">
            <v>401000</v>
          </cell>
          <cell r="X128">
            <v>409163</v>
          </cell>
          <cell r="Y128">
            <v>417492</v>
          </cell>
        </row>
        <row r="129">
          <cell r="B129" t="str">
            <v>ML</v>
          </cell>
          <cell r="C129" t="str">
            <v>MLI</v>
          </cell>
          <cell r="D129" t="str">
            <v>Developing Country</v>
          </cell>
          <cell r="E129" t="str">
            <v>South of Sahara</v>
          </cell>
          <cell r="F129" t="str">
            <v>LIC</v>
          </cell>
          <cell r="G129" t="str">
            <v>LDC</v>
          </cell>
          <cell r="H129" t="str">
            <v>Extremely fragile</v>
          </cell>
          <cell r="I129">
            <v>10967690</v>
          </cell>
          <cell r="J129">
            <v>11293258</v>
          </cell>
          <cell r="K129">
            <v>11638929</v>
          </cell>
          <cell r="L129">
            <v>12005128</v>
          </cell>
          <cell r="M129">
            <v>12391906</v>
          </cell>
          <cell r="N129">
            <v>12798763</v>
          </cell>
          <cell r="O129">
            <v>13227064</v>
          </cell>
          <cell r="P129">
            <v>13675606</v>
          </cell>
          <cell r="Q129">
            <v>14138216</v>
          </cell>
          <cell r="R129">
            <v>14606597</v>
          </cell>
          <cell r="S129">
            <v>15075085</v>
          </cell>
          <cell r="T129">
            <v>15540989</v>
          </cell>
          <cell r="U129">
            <v>16006670</v>
          </cell>
          <cell r="V129">
            <v>16477818</v>
          </cell>
          <cell r="W129">
            <v>16962846</v>
          </cell>
          <cell r="X129">
            <v>17467905</v>
          </cell>
          <cell r="Y129">
            <v>17994837</v>
          </cell>
        </row>
        <row r="130">
          <cell r="B130" t="str">
            <v>MT</v>
          </cell>
          <cell r="C130" t="str">
            <v>MLT</v>
          </cell>
          <cell r="D130" t="str">
            <v>Not Developing</v>
          </cell>
          <cell r="E130" t="str">
            <v>Europe</v>
          </cell>
          <cell r="F130" t="str">
            <v>HIC</v>
          </cell>
          <cell r="G130" t="str">
            <v>Non LDC</v>
          </cell>
          <cell r="H130" t="str">
            <v>Not Fragile</v>
          </cell>
          <cell r="I130">
            <v>390087</v>
          </cell>
          <cell r="J130">
            <v>393028</v>
          </cell>
          <cell r="K130">
            <v>395969</v>
          </cell>
          <cell r="L130">
            <v>398582</v>
          </cell>
          <cell r="M130">
            <v>401268</v>
          </cell>
          <cell r="N130">
            <v>403834</v>
          </cell>
          <cell r="O130">
            <v>405308</v>
          </cell>
          <cell r="P130">
            <v>406724</v>
          </cell>
          <cell r="Q130">
            <v>409379</v>
          </cell>
          <cell r="R130">
            <v>412477</v>
          </cell>
          <cell r="S130">
            <v>414508</v>
          </cell>
          <cell r="T130">
            <v>416268</v>
          </cell>
          <cell r="U130">
            <v>419455</v>
          </cell>
          <cell r="V130">
            <v>423374</v>
          </cell>
          <cell r="W130">
            <v>427364</v>
          </cell>
          <cell r="X130">
            <v>431874</v>
          </cell>
          <cell r="Y130">
            <v>436947</v>
          </cell>
        </row>
        <row r="131">
          <cell r="B131" t="str">
            <v>MH</v>
          </cell>
          <cell r="C131" t="str">
            <v>MHL</v>
          </cell>
          <cell r="D131" t="str">
            <v>Developing Country</v>
          </cell>
          <cell r="E131" t="str">
            <v>Oceania</v>
          </cell>
          <cell r="F131" t="str">
            <v>UMIC</v>
          </cell>
          <cell r="G131" t="str">
            <v>Non LDC</v>
          </cell>
          <cell r="H131" t="str">
            <v>Not Fragile</v>
          </cell>
          <cell r="I131">
            <v>52159</v>
          </cell>
          <cell r="J131">
            <v>52183</v>
          </cell>
          <cell r="K131">
            <v>52158</v>
          </cell>
          <cell r="L131">
            <v>52116</v>
          </cell>
          <cell r="M131">
            <v>52074</v>
          </cell>
          <cell r="N131">
            <v>52055</v>
          </cell>
          <cell r="O131">
            <v>52078</v>
          </cell>
          <cell r="P131">
            <v>52137</v>
          </cell>
          <cell r="Q131">
            <v>52218</v>
          </cell>
          <cell r="R131">
            <v>52320</v>
          </cell>
          <cell r="S131">
            <v>52425</v>
          </cell>
          <cell r="T131">
            <v>52542</v>
          </cell>
          <cell r="U131">
            <v>52663</v>
          </cell>
          <cell r="V131">
            <v>52793</v>
          </cell>
          <cell r="W131">
            <v>52898</v>
          </cell>
          <cell r="X131">
            <v>52994</v>
          </cell>
          <cell r="Y131">
            <v>53066</v>
          </cell>
        </row>
        <row r="132">
          <cell r="B132" t="str">
            <v>MR</v>
          </cell>
          <cell r="C132" t="str">
            <v>MRT</v>
          </cell>
          <cell r="D132" t="str">
            <v>Developing Country</v>
          </cell>
          <cell r="E132" t="str">
            <v>South of Sahara</v>
          </cell>
          <cell r="F132" t="str">
            <v>LMIC</v>
          </cell>
          <cell r="G132" t="str">
            <v>LDC</v>
          </cell>
          <cell r="H132" t="str">
            <v>Fragile</v>
          </cell>
          <cell r="I132">
            <v>2709359</v>
          </cell>
          <cell r="J132">
            <v>2790729</v>
          </cell>
          <cell r="K132">
            <v>2873228</v>
          </cell>
          <cell r="L132">
            <v>2957117</v>
          </cell>
          <cell r="M132">
            <v>3042823</v>
          </cell>
          <cell r="N132">
            <v>3130720</v>
          </cell>
          <cell r="O132">
            <v>3220653</v>
          </cell>
          <cell r="P132">
            <v>3312665</v>
          </cell>
          <cell r="Q132">
            <v>3407541</v>
          </cell>
          <cell r="R132">
            <v>3506288</v>
          </cell>
          <cell r="S132">
            <v>3609543</v>
          </cell>
          <cell r="T132">
            <v>3717672</v>
          </cell>
          <cell r="U132">
            <v>3830239</v>
          </cell>
          <cell r="V132">
            <v>3946170</v>
          </cell>
          <cell r="W132">
            <v>4063920</v>
          </cell>
          <cell r="X132">
            <v>4182341</v>
          </cell>
          <cell r="Y132">
            <v>4301018</v>
          </cell>
        </row>
        <row r="133">
          <cell r="B133" t="str">
            <v>MU</v>
          </cell>
          <cell r="C133" t="str">
            <v>MUS</v>
          </cell>
          <cell r="D133" t="str">
            <v>Developing Country</v>
          </cell>
          <cell r="E133" t="str">
            <v>South of Sahara</v>
          </cell>
          <cell r="F133" t="str">
            <v>UMIC</v>
          </cell>
          <cell r="G133" t="str">
            <v>Non LDC</v>
          </cell>
          <cell r="H133" t="str">
            <v>Not Fragile</v>
          </cell>
          <cell r="I133">
            <v>1186873</v>
          </cell>
          <cell r="J133">
            <v>1196287</v>
          </cell>
          <cell r="K133">
            <v>1204621</v>
          </cell>
          <cell r="L133">
            <v>1213370</v>
          </cell>
          <cell r="M133">
            <v>1221003</v>
          </cell>
          <cell r="N133">
            <v>1228254</v>
          </cell>
          <cell r="O133">
            <v>1233996</v>
          </cell>
          <cell r="P133">
            <v>1239630</v>
          </cell>
          <cell r="Q133">
            <v>1244121</v>
          </cell>
          <cell r="R133">
            <v>1247429</v>
          </cell>
          <cell r="S133">
            <v>1250400</v>
          </cell>
          <cell r="T133">
            <v>1252404</v>
          </cell>
          <cell r="U133">
            <v>1255882</v>
          </cell>
          <cell r="V133">
            <v>1258653</v>
          </cell>
          <cell r="W133">
            <v>1260934</v>
          </cell>
          <cell r="X133">
            <v>1262605</v>
          </cell>
          <cell r="Y133">
            <v>1263473</v>
          </cell>
        </row>
        <row r="134">
          <cell r="B134" t="str">
            <v>MX</v>
          </cell>
          <cell r="C134" t="str">
            <v>MEX</v>
          </cell>
          <cell r="D134" t="str">
            <v>Developing Country</v>
          </cell>
          <cell r="E134" t="str">
            <v>North Central America</v>
          </cell>
          <cell r="F134" t="str">
            <v>UMIC</v>
          </cell>
          <cell r="G134" t="str">
            <v>Non LDC</v>
          </cell>
          <cell r="H134" t="str">
            <v>Not Fragile</v>
          </cell>
          <cell r="I134">
            <v>101719673</v>
          </cell>
          <cell r="J134">
            <v>103067068</v>
          </cell>
          <cell r="K134">
            <v>104355608</v>
          </cell>
          <cell r="L134">
            <v>105640453</v>
          </cell>
          <cell r="M134">
            <v>106995583</v>
          </cell>
          <cell r="N134">
            <v>108472228</v>
          </cell>
          <cell r="O134">
            <v>110092378</v>
          </cell>
          <cell r="P134">
            <v>111836346</v>
          </cell>
          <cell r="Q134">
            <v>113661809</v>
          </cell>
          <cell r="R134">
            <v>115505228</v>
          </cell>
          <cell r="S134">
            <v>117318941</v>
          </cell>
          <cell r="T134">
            <v>119090017</v>
          </cell>
          <cell r="U134">
            <v>120828307</v>
          </cell>
          <cell r="V134">
            <v>122535969</v>
          </cell>
          <cell r="W134">
            <v>124221600</v>
          </cell>
          <cell r="X134">
            <v>125890949</v>
          </cell>
          <cell r="Y134">
            <v>127540423</v>
          </cell>
        </row>
        <row r="135">
          <cell r="B135" t="str">
            <v>FM</v>
          </cell>
          <cell r="C135" t="str">
            <v>FSM</v>
          </cell>
          <cell r="D135" t="str">
            <v>Developing Country</v>
          </cell>
          <cell r="E135" t="str">
            <v>Oceania</v>
          </cell>
          <cell r="F135" t="str">
            <v>LMIC</v>
          </cell>
          <cell r="G135" t="str">
            <v>Non LDC</v>
          </cell>
          <cell r="H135" t="str">
            <v>Not Fragile</v>
          </cell>
          <cell r="I135">
            <v>107432</v>
          </cell>
          <cell r="J135">
            <v>107165</v>
          </cell>
          <cell r="K135">
            <v>106983</v>
          </cell>
          <cell r="L135">
            <v>106816</v>
          </cell>
          <cell r="M135">
            <v>106577</v>
          </cell>
          <cell r="N135">
            <v>106196</v>
          </cell>
          <cell r="O135">
            <v>105684</v>
          </cell>
          <cell r="P135">
            <v>105078</v>
          </cell>
          <cell r="Q135">
            <v>104478</v>
          </cell>
          <cell r="R135">
            <v>103960</v>
          </cell>
          <cell r="S135">
            <v>103616</v>
          </cell>
          <cell r="T135">
            <v>103468</v>
          </cell>
          <cell r="U135">
            <v>103503</v>
          </cell>
          <cell r="V135">
            <v>103702</v>
          </cell>
          <cell r="W135">
            <v>104015</v>
          </cell>
          <cell r="X135">
            <v>104433</v>
          </cell>
          <cell r="Y135">
            <v>104937</v>
          </cell>
        </row>
        <row r="136">
          <cell r="B136" t="str">
            <v>MD</v>
          </cell>
          <cell r="C136" t="str">
            <v>MDA</v>
          </cell>
          <cell r="D136" t="str">
            <v>Developing Country</v>
          </cell>
          <cell r="E136" t="str">
            <v>Europe</v>
          </cell>
          <cell r="F136" t="str">
            <v>LMIC</v>
          </cell>
          <cell r="G136" t="str">
            <v>Non LDC</v>
          </cell>
          <cell r="H136" t="str">
            <v>Not Fragile</v>
          </cell>
          <cell r="I136">
            <v>3639592</v>
          </cell>
          <cell r="J136">
            <v>3631462</v>
          </cell>
          <cell r="K136">
            <v>3623062</v>
          </cell>
          <cell r="L136">
            <v>3612874</v>
          </cell>
          <cell r="M136">
            <v>3603945</v>
          </cell>
          <cell r="N136">
            <v>3595187</v>
          </cell>
          <cell r="O136">
            <v>3585209</v>
          </cell>
          <cell r="P136">
            <v>3576910</v>
          </cell>
          <cell r="Q136">
            <v>3570108</v>
          </cell>
          <cell r="R136">
            <v>3565604</v>
          </cell>
          <cell r="S136">
            <v>3562045</v>
          </cell>
          <cell r="T136">
            <v>3559986</v>
          </cell>
          <cell r="U136">
            <v>3559519</v>
          </cell>
          <cell r="V136">
            <v>3558566</v>
          </cell>
          <cell r="W136">
            <v>3556397</v>
          </cell>
          <cell r="X136">
            <v>3554108</v>
          </cell>
          <cell r="Y136">
            <v>3552000</v>
          </cell>
        </row>
        <row r="137">
          <cell r="B137" t="str">
            <v>MC</v>
          </cell>
          <cell r="C137" t="str">
            <v>MCO</v>
          </cell>
          <cell r="D137" t="str">
            <v>Not Developing</v>
          </cell>
          <cell r="E137" t="str">
            <v>Europe</v>
          </cell>
          <cell r="F137" t="str">
            <v>HIC</v>
          </cell>
          <cell r="G137" t="str">
            <v>Non LDC</v>
          </cell>
          <cell r="H137" t="str">
            <v>Not Fragile</v>
          </cell>
          <cell r="I137">
            <v>32082</v>
          </cell>
          <cell r="J137">
            <v>32360</v>
          </cell>
          <cell r="K137">
            <v>32629</v>
          </cell>
          <cell r="L137">
            <v>32933</v>
          </cell>
          <cell r="M137">
            <v>33314</v>
          </cell>
          <cell r="N137">
            <v>33793</v>
          </cell>
          <cell r="O137">
            <v>34408</v>
          </cell>
          <cell r="P137">
            <v>35111</v>
          </cell>
          <cell r="Q137">
            <v>35853</v>
          </cell>
          <cell r="R137">
            <v>36534</v>
          </cell>
          <cell r="S137">
            <v>37094</v>
          </cell>
          <cell r="T137">
            <v>37497</v>
          </cell>
          <cell r="U137">
            <v>37783</v>
          </cell>
          <cell r="V137">
            <v>37971</v>
          </cell>
          <cell r="W137">
            <v>38132</v>
          </cell>
          <cell r="X137">
            <v>38307</v>
          </cell>
          <cell r="Y137">
            <v>38499</v>
          </cell>
        </row>
        <row r="138">
          <cell r="B138" t="str">
            <v>MN</v>
          </cell>
          <cell r="C138" t="str">
            <v>MNG</v>
          </cell>
          <cell r="D138" t="str">
            <v>Developing Country</v>
          </cell>
          <cell r="E138" t="str">
            <v>East Asia</v>
          </cell>
          <cell r="F138" t="str">
            <v>LMIC</v>
          </cell>
          <cell r="G138" t="str">
            <v>Non LDC</v>
          </cell>
          <cell r="H138" t="str">
            <v>Not Fragile</v>
          </cell>
          <cell r="I138">
            <v>2397436</v>
          </cell>
          <cell r="J138">
            <v>2419776</v>
          </cell>
          <cell r="K138">
            <v>2443659</v>
          </cell>
          <cell r="L138">
            <v>2469286</v>
          </cell>
          <cell r="M138">
            <v>2496832</v>
          </cell>
          <cell r="N138">
            <v>2526446</v>
          </cell>
          <cell r="O138">
            <v>2558012</v>
          </cell>
          <cell r="P138">
            <v>2591670</v>
          </cell>
          <cell r="Q138">
            <v>2628131</v>
          </cell>
          <cell r="R138">
            <v>2668289</v>
          </cell>
          <cell r="S138">
            <v>2712650</v>
          </cell>
          <cell r="T138">
            <v>2761516</v>
          </cell>
          <cell r="U138">
            <v>2814226</v>
          </cell>
          <cell r="V138">
            <v>2869107</v>
          </cell>
          <cell r="W138">
            <v>2923896</v>
          </cell>
          <cell r="X138">
            <v>2976877</v>
          </cell>
          <cell r="Y138">
            <v>3027398</v>
          </cell>
        </row>
        <row r="139">
          <cell r="B139" t="str">
            <v>ME</v>
          </cell>
          <cell r="C139" t="str">
            <v>MNE</v>
          </cell>
          <cell r="D139" t="str">
            <v>Developing Country</v>
          </cell>
          <cell r="E139" t="str">
            <v>Europe</v>
          </cell>
          <cell r="F139" t="str">
            <v>UMIC</v>
          </cell>
          <cell r="G139" t="str">
            <v>Non LDC</v>
          </cell>
          <cell r="H139" t="str">
            <v>Not Fragile</v>
          </cell>
          <cell r="I139">
            <v>604950</v>
          </cell>
          <cell r="J139">
            <v>607389</v>
          </cell>
          <cell r="K139">
            <v>609828</v>
          </cell>
          <cell r="L139">
            <v>612267</v>
          </cell>
          <cell r="M139">
            <v>613353</v>
          </cell>
          <cell r="N139">
            <v>614261</v>
          </cell>
          <cell r="O139">
            <v>615025</v>
          </cell>
          <cell r="P139">
            <v>615875</v>
          </cell>
          <cell r="Q139">
            <v>616969</v>
          </cell>
          <cell r="R139">
            <v>618294</v>
          </cell>
          <cell r="S139">
            <v>619428</v>
          </cell>
          <cell r="T139">
            <v>620079</v>
          </cell>
          <cell r="U139">
            <v>620601</v>
          </cell>
          <cell r="V139">
            <v>621207</v>
          </cell>
          <cell r="W139">
            <v>621810</v>
          </cell>
          <cell r="X139">
            <v>622159</v>
          </cell>
          <cell r="Y139">
            <v>622781</v>
          </cell>
        </row>
        <row r="140">
          <cell r="B140" t="str">
            <v>MA</v>
          </cell>
          <cell r="C140" t="str">
            <v>MAR</v>
          </cell>
          <cell r="D140" t="str">
            <v>Developing Country</v>
          </cell>
          <cell r="E140" t="str">
            <v>North of Sahara</v>
          </cell>
          <cell r="F140" t="str">
            <v>LMIC</v>
          </cell>
          <cell r="G140" t="str">
            <v>Non LDC</v>
          </cell>
          <cell r="H140" t="str">
            <v>Not Fragile</v>
          </cell>
          <cell r="I140">
            <v>28849621</v>
          </cell>
          <cell r="J140">
            <v>29181832</v>
          </cell>
          <cell r="K140">
            <v>29512368</v>
          </cell>
          <cell r="L140">
            <v>29843937</v>
          </cell>
          <cell r="M140">
            <v>30179285</v>
          </cell>
          <cell r="N140">
            <v>30521070</v>
          </cell>
          <cell r="O140">
            <v>30869346</v>
          </cell>
          <cell r="P140">
            <v>31225881</v>
          </cell>
          <cell r="Q140">
            <v>31596855</v>
          </cell>
          <cell r="R140">
            <v>31989897</v>
          </cell>
          <cell r="S140">
            <v>32409639</v>
          </cell>
          <cell r="T140">
            <v>32858823</v>
          </cell>
          <cell r="U140">
            <v>33333789</v>
          </cell>
          <cell r="V140">
            <v>33824769</v>
          </cell>
          <cell r="W140">
            <v>34318082</v>
          </cell>
          <cell r="X140">
            <v>34803322</v>
          </cell>
          <cell r="Y140">
            <v>35276786</v>
          </cell>
        </row>
        <row r="141">
          <cell r="B141" t="str">
            <v>MZ</v>
          </cell>
          <cell r="C141" t="str">
            <v>MOZ</v>
          </cell>
          <cell r="D141" t="str">
            <v>Developing Country</v>
          </cell>
          <cell r="E141" t="str">
            <v>South of Sahara</v>
          </cell>
          <cell r="F141" t="str">
            <v>LIC</v>
          </cell>
          <cell r="G141" t="str">
            <v>LDC</v>
          </cell>
          <cell r="H141" t="str">
            <v>Fragile</v>
          </cell>
          <cell r="I141">
            <v>18067687</v>
          </cell>
          <cell r="J141">
            <v>18588758</v>
          </cell>
          <cell r="K141">
            <v>19139658</v>
          </cell>
          <cell r="L141">
            <v>19716598</v>
          </cell>
          <cell r="M141">
            <v>20312705</v>
          </cell>
          <cell r="N141">
            <v>20923070</v>
          </cell>
          <cell r="O141">
            <v>21547463</v>
          </cell>
          <cell r="P141">
            <v>22188387</v>
          </cell>
          <cell r="Q141">
            <v>22846758</v>
          </cell>
          <cell r="R141">
            <v>23524063</v>
          </cell>
          <cell r="S141">
            <v>24221405</v>
          </cell>
          <cell r="T141">
            <v>24939005</v>
          </cell>
          <cell r="U141">
            <v>25676606</v>
          </cell>
          <cell r="V141">
            <v>26434372</v>
          </cell>
          <cell r="W141">
            <v>27212382</v>
          </cell>
          <cell r="X141">
            <v>28010691</v>
          </cell>
          <cell r="Y141">
            <v>28829476</v>
          </cell>
        </row>
        <row r="142">
          <cell r="B142" t="str">
            <v>MM</v>
          </cell>
          <cell r="C142" t="str">
            <v>MMR</v>
          </cell>
          <cell r="D142" t="str">
            <v>Developing Country</v>
          </cell>
          <cell r="E142" t="str">
            <v>South Central Asia</v>
          </cell>
          <cell r="F142" t="str">
            <v>LMIC</v>
          </cell>
          <cell r="G142" t="str">
            <v>LDC</v>
          </cell>
          <cell r="H142" t="str">
            <v>Fragile</v>
          </cell>
          <cell r="I142">
            <v>46095462</v>
          </cell>
          <cell r="J142">
            <v>46627994</v>
          </cell>
          <cell r="K142">
            <v>47140220</v>
          </cell>
          <cell r="L142">
            <v>47624894</v>
          </cell>
          <cell r="M142">
            <v>48073707</v>
          </cell>
          <cell r="N142">
            <v>48482614</v>
          </cell>
          <cell r="O142">
            <v>48846474</v>
          </cell>
          <cell r="P142">
            <v>49171586</v>
          </cell>
          <cell r="Q142">
            <v>49479752</v>
          </cell>
          <cell r="R142">
            <v>49800690</v>
          </cell>
          <cell r="S142">
            <v>50155896</v>
          </cell>
          <cell r="T142">
            <v>50553031</v>
          </cell>
          <cell r="U142">
            <v>50986514</v>
          </cell>
          <cell r="V142">
            <v>51448196</v>
          </cell>
          <cell r="W142">
            <v>51924182</v>
          </cell>
          <cell r="X142">
            <v>52403669</v>
          </cell>
          <cell r="Y142">
            <v>52885223</v>
          </cell>
        </row>
        <row r="143">
          <cell r="B143" t="str">
            <v>NA</v>
          </cell>
          <cell r="C143" t="str">
            <v>NAM</v>
          </cell>
          <cell r="D143" t="str">
            <v>Developing Country</v>
          </cell>
          <cell r="E143" t="str">
            <v>South of Sahara</v>
          </cell>
          <cell r="F143" t="str">
            <v>UMIC</v>
          </cell>
          <cell r="G143" t="str">
            <v>Non LDC</v>
          </cell>
          <cell r="H143" t="str">
            <v>Not Fragile</v>
          </cell>
          <cell r="I143">
            <v>1899257</v>
          </cell>
          <cell r="J143">
            <v>1933596</v>
          </cell>
          <cell r="K143">
            <v>1962147</v>
          </cell>
          <cell r="L143">
            <v>1986535</v>
          </cell>
          <cell r="M143">
            <v>2009228</v>
          </cell>
          <cell r="N143">
            <v>2032196</v>
          </cell>
          <cell r="O143">
            <v>2055734</v>
          </cell>
          <cell r="P143">
            <v>2079915</v>
          </cell>
          <cell r="Q143">
            <v>2106375</v>
          </cell>
          <cell r="R143">
            <v>2137040</v>
          </cell>
          <cell r="S143">
            <v>2173170</v>
          </cell>
          <cell r="T143">
            <v>2215621</v>
          </cell>
          <cell r="U143">
            <v>2263934</v>
          </cell>
          <cell r="V143">
            <v>2316520</v>
          </cell>
          <cell r="W143">
            <v>2370992</v>
          </cell>
          <cell r="X143">
            <v>2425561</v>
          </cell>
          <cell r="Y143">
            <v>2479713</v>
          </cell>
        </row>
        <row r="144">
          <cell r="B144" t="str">
            <v>NR</v>
          </cell>
          <cell r="C144" t="str">
            <v>NRU</v>
          </cell>
          <cell r="D144" t="str">
            <v>Developing Country</v>
          </cell>
          <cell r="E144" t="str">
            <v>Oceania</v>
          </cell>
          <cell r="F144" t="str">
            <v>UMIC</v>
          </cell>
          <cell r="G144" t="str">
            <v>Non LDC</v>
          </cell>
          <cell r="H144" t="str">
            <v>Not Fragile</v>
          </cell>
          <cell r="I144">
            <v>10042</v>
          </cell>
          <cell r="J144">
            <v>10053</v>
          </cell>
          <cell r="K144">
            <v>10073</v>
          </cell>
          <cell r="L144">
            <v>10096</v>
          </cell>
          <cell r="M144">
            <v>10113</v>
          </cell>
          <cell r="N144">
            <v>10115</v>
          </cell>
          <cell r="O144">
            <v>10101</v>
          </cell>
          <cell r="P144">
            <v>10075</v>
          </cell>
          <cell r="Q144">
            <v>10047</v>
          </cell>
          <cell r="R144">
            <v>10028</v>
          </cell>
          <cell r="S144">
            <v>10025</v>
          </cell>
          <cell r="T144">
            <v>10057</v>
          </cell>
          <cell r="U144">
            <v>10279</v>
          </cell>
          <cell r="V144">
            <v>10821</v>
          </cell>
          <cell r="W144">
            <v>11853</v>
          </cell>
          <cell r="X144">
            <v>12475</v>
          </cell>
          <cell r="Y144">
            <v>13049</v>
          </cell>
        </row>
        <row r="145">
          <cell r="B145" t="str">
            <v>NP</v>
          </cell>
          <cell r="C145" t="str">
            <v>NPL</v>
          </cell>
          <cell r="D145" t="str">
            <v>Developing Country</v>
          </cell>
          <cell r="E145" t="str">
            <v>South Central Asia</v>
          </cell>
          <cell r="F145" t="str">
            <v>LIC</v>
          </cell>
          <cell r="G145" t="str">
            <v>LDC</v>
          </cell>
          <cell r="H145" t="str">
            <v>Not Fragile</v>
          </cell>
          <cell r="I145">
            <v>23740911</v>
          </cell>
          <cell r="J145">
            <v>24161777</v>
          </cell>
          <cell r="K145">
            <v>24566342</v>
          </cell>
          <cell r="L145">
            <v>24950623</v>
          </cell>
          <cell r="M145">
            <v>25309449</v>
          </cell>
          <cell r="N145">
            <v>25640287</v>
          </cell>
          <cell r="O145">
            <v>25940618</v>
          </cell>
          <cell r="P145">
            <v>26214847</v>
          </cell>
          <cell r="Q145">
            <v>26475859</v>
          </cell>
          <cell r="R145">
            <v>26741103</v>
          </cell>
          <cell r="S145">
            <v>27023137</v>
          </cell>
          <cell r="T145">
            <v>27327147</v>
          </cell>
          <cell r="U145">
            <v>27649925</v>
          </cell>
          <cell r="V145">
            <v>27985310</v>
          </cell>
          <cell r="W145">
            <v>28323241</v>
          </cell>
          <cell r="X145">
            <v>28656282</v>
          </cell>
          <cell r="Y145">
            <v>28982771</v>
          </cell>
        </row>
        <row r="146">
          <cell r="B146" t="str">
            <v>NL</v>
          </cell>
          <cell r="C146" t="str">
            <v>NLD</v>
          </cell>
          <cell r="D146" t="str">
            <v>Not Developing</v>
          </cell>
          <cell r="E146" t="str">
            <v>Europe</v>
          </cell>
          <cell r="F146" t="str">
            <v>HIC</v>
          </cell>
          <cell r="G146" t="str">
            <v>Non LDC</v>
          </cell>
          <cell r="H146" t="str">
            <v>Not Fragile</v>
          </cell>
          <cell r="I146">
            <v>15925513</v>
          </cell>
          <cell r="J146">
            <v>16046180</v>
          </cell>
          <cell r="K146">
            <v>16148929</v>
          </cell>
          <cell r="L146">
            <v>16225302</v>
          </cell>
          <cell r="M146">
            <v>16281779</v>
          </cell>
          <cell r="N146">
            <v>16319868</v>
          </cell>
          <cell r="O146">
            <v>16346101</v>
          </cell>
          <cell r="P146">
            <v>16381696</v>
          </cell>
          <cell r="Q146">
            <v>16445593</v>
          </cell>
          <cell r="R146">
            <v>16530388</v>
          </cell>
          <cell r="S146">
            <v>16615394</v>
          </cell>
          <cell r="T146">
            <v>16693074</v>
          </cell>
          <cell r="U146">
            <v>16754962</v>
          </cell>
          <cell r="V146">
            <v>16804432</v>
          </cell>
          <cell r="W146">
            <v>16865008</v>
          </cell>
          <cell r="X146">
            <v>16939923</v>
          </cell>
          <cell r="Y146">
            <v>17018408</v>
          </cell>
        </row>
        <row r="147">
          <cell r="B147" t="str">
            <v>NC</v>
          </cell>
          <cell r="C147" t="str">
            <v>NCL</v>
          </cell>
          <cell r="D147" t="str">
            <v>Not Developing</v>
          </cell>
          <cell r="E147" t="str">
            <v>Oceania</v>
          </cell>
          <cell r="F147" t="str">
            <v>HIC</v>
          </cell>
          <cell r="G147" t="str">
            <v>Non LDC</v>
          </cell>
          <cell r="H147" t="str">
            <v>Not Fragile</v>
          </cell>
          <cell r="I147">
            <v>213230</v>
          </cell>
          <cell r="J147">
            <v>217324</v>
          </cell>
          <cell r="K147">
            <v>221490</v>
          </cell>
          <cell r="L147">
            <v>225000</v>
          </cell>
          <cell r="M147">
            <v>228000</v>
          </cell>
          <cell r="N147">
            <v>231000</v>
          </cell>
          <cell r="O147">
            <v>235000</v>
          </cell>
          <cell r="P147">
            <v>238000</v>
          </cell>
          <cell r="Q147">
            <v>242000</v>
          </cell>
          <cell r="R147">
            <v>245000</v>
          </cell>
          <cell r="S147">
            <v>250000</v>
          </cell>
          <cell r="T147">
            <v>254000</v>
          </cell>
          <cell r="U147">
            <v>259000</v>
          </cell>
          <cell r="V147">
            <v>263000</v>
          </cell>
          <cell r="W147">
            <v>268000</v>
          </cell>
          <cell r="X147">
            <v>273000</v>
          </cell>
          <cell r="Y147">
            <v>278000</v>
          </cell>
        </row>
        <row r="148">
          <cell r="B148" t="str">
            <v>NZ</v>
          </cell>
          <cell r="C148" t="str">
            <v>NZL</v>
          </cell>
          <cell r="D148" t="str">
            <v>Not Developing</v>
          </cell>
          <cell r="E148" t="str">
            <v>Oceania</v>
          </cell>
          <cell r="F148" t="str">
            <v>HIC</v>
          </cell>
          <cell r="G148" t="str">
            <v>Non LDC</v>
          </cell>
          <cell r="H148" t="str">
            <v>Not Fragile</v>
          </cell>
          <cell r="I148">
            <v>3857700</v>
          </cell>
          <cell r="J148">
            <v>3880500</v>
          </cell>
          <cell r="K148">
            <v>3948500</v>
          </cell>
          <cell r="L148">
            <v>4027200</v>
          </cell>
          <cell r="M148">
            <v>4087500</v>
          </cell>
          <cell r="N148">
            <v>4133900</v>
          </cell>
          <cell r="O148">
            <v>4184600</v>
          </cell>
          <cell r="P148">
            <v>4223800</v>
          </cell>
          <cell r="Q148">
            <v>4259800</v>
          </cell>
          <cell r="R148">
            <v>4302600</v>
          </cell>
          <cell r="S148">
            <v>4350700</v>
          </cell>
          <cell r="T148">
            <v>4384000</v>
          </cell>
          <cell r="U148">
            <v>4408100</v>
          </cell>
          <cell r="V148">
            <v>4442100</v>
          </cell>
          <cell r="W148">
            <v>4509700</v>
          </cell>
          <cell r="X148">
            <v>4595700</v>
          </cell>
          <cell r="Y148">
            <v>4692700</v>
          </cell>
        </row>
        <row r="149">
          <cell r="B149" t="str">
            <v>NI</v>
          </cell>
          <cell r="C149" t="str">
            <v>NIC</v>
          </cell>
          <cell r="D149" t="str">
            <v>Developing Country</v>
          </cell>
          <cell r="E149" t="str">
            <v>North Central America</v>
          </cell>
          <cell r="F149" t="str">
            <v>LMIC</v>
          </cell>
          <cell r="G149" t="str">
            <v>Non LDC</v>
          </cell>
          <cell r="H149" t="str">
            <v>Not Fragile</v>
          </cell>
          <cell r="I149">
            <v>5026796</v>
          </cell>
          <cell r="J149">
            <v>5100750</v>
          </cell>
          <cell r="K149">
            <v>5171734</v>
          </cell>
          <cell r="L149">
            <v>5240879</v>
          </cell>
          <cell r="M149">
            <v>5309703</v>
          </cell>
          <cell r="N149">
            <v>5379328</v>
          </cell>
          <cell r="O149">
            <v>5450211</v>
          </cell>
          <cell r="P149">
            <v>5522106</v>
          </cell>
          <cell r="Q149">
            <v>5594506</v>
          </cell>
          <cell r="R149">
            <v>5666581</v>
          </cell>
          <cell r="S149">
            <v>5737723</v>
          </cell>
          <cell r="T149">
            <v>5807820</v>
          </cell>
          <cell r="U149">
            <v>5877108</v>
          </cell>
          <cell r="V149">
            <v>5945747</v>
          </cell>
          <cell r="W149">
            <v>6013997</v>
          </cell>
          <cell r="X149">
            <v>6082035</v>
          </cell>
          <cell r="Y149">
            <v>6149928</v>
          </cell>
        </row>
        <row r="150">
          <cell r="B150" t="str">
            <v>NE</v>
          </cell>
          <cell r="C150" t="str">
            <v>NER</v>
          </cell>
          <cell r="D150" t="str">
            <v>Developing Country</v>
          </cell>
          <cell r="E150" t="str">
            <v>South of Sahara</v>
          </cell>
          <cell r="F150" t="str">
            <v>LIC</v>
          </cell>
          <cell r="G150" t="str">
            <v>LDC</v>
          </cell>
          <cell r="H150" t="str">
            <v>Fragile</v>
          </cell>
          <cell r="I150">
            <v>11352973</v>
          </cell>
          <cell r="J150">
            <v>11771976</v>
          </cell>
          <cell r="K150">
            <v>12206002</v>
          </cell>
          <cell r="L150">
            <v>12656870</v>
          </cell>
          <cell r="M150">
            <v>13127012</v>
          </cell>
          <cell r="N150">
            <v>13618449</v>
          </cell>
          <cell r="O150">
            <v>14132064</v>
          </cell>
          <cell r="P150">
            <v>14668338</v>
          </cell>
          <cell r="Q150">
            <v>15228525</v>
          </cell>
          <cell r="R150">
            <v>15813913</v>
          </cell>
          <cell r="S150">
            <v>16425578</v>
          </cell>
          <cell r="T150">
            <v>17064636</v>
          </cell>
          <cell r="U150">
            <v>17731634</v>
          </cell>
          <cell r="V150">
            <v>18426372</v>
          </cell>
          <cell r="W150">
            <v>19148219</v>
          </cell>
          <cell r="X150">
            <v>19896965</v>
          </cell>
          <cell r="Y150">
            <v>20672987</v>
          </cell>
        </row>
        <row r="151">
          <cell r="B151" t="str">
            <v>NG</v>
          </cell>
          <cell r="C151" t="str">
            <v>NGA</v>
          </cell>
          <cell r="D151" t="str">
            <v>Developing Country</v>
          </cell>
          <cell r="E151" t="str">
            <v>South of Sahara</v>
          </cell>
          <cell r="F151" t="str">
            <v>LMIC</v>
          </cell>
          <cell r="G151" t="str">
            <v>Non LDC</v>
          </cell>
          <cell r="H151" t="str">
            <v>Fragile</v>
          </cell>
          <cell r="I151">
            <v>122352009</v>
          </cell>
          <cell r="J151">
            <v>125463434</v>
          </cell>
          <cell r="K151">
            <v>128666710</v>
          </cell>
          <cell r="L151">
            <v>131972533</v>
          </cell>
          <cell r="M151">
            <v>135393616</v>
          </cell>
          <cell r="N151">
            <v>138939478</v>
          </cell>
          <cell r="O151">
            <v>142614094</v>
          </cell>
          <cell r="P151">
            <v>146417024</v>
          </cell>
          <cell r="Q151">
            <v>150347390</v>
          </cell>
          <cell r="R151">
            <v>154402181</v>
          </cell>
          <cell r="S151">
            <v>158578261</v>
          </cell>
          <cell r="T151">
            <v>162877076</v>
          </cell>
          <cell r="U151">
            <v>167297284</v>
          </cell>
          <cell r="V151">
            <v>171829303</v>
          </cell>
          <cell r="W151">
            <v>176460502</v>
          </cell>
          <cell r="X151">
            <v>181181744</v>
          </cell>
          <cell r="Y151">
            <v>185989640</v>
          </cell>
        </row>
        <row r="152">
          <cell r="B152" t="str">
            <v>MP</v>
          </cell>
          <cell r="C152" t="str">
            <v>MNP</v>
          </cell>
          <cell r="D152" t="str">
            <v>Not Developing</v>
          </cell>
          <cell r="E152" t="str">
            <v>Oceania</v>
          </cell>
          <cell r="F152" t="str">
            <v>HIC</v>
          </cell>
          <cell r="G152" t="str">
            <v>Non LDC</v>
          </cell>
          <cell r="H152" t="str">
            <v>Not Fragile</v>
          </cell>
          <cell r="I152">
            <v>69094</v>
          </cell>
          <cell r="J152">
            <v>69388</v>
          </cell>
          <cell r="K152">
            <v>68763</v>
          </cell>
          <cell r="L152">
            <v>67422</v>
          </cell>
          <cell r="M152">
            <v>65663</v>
          </cell>
          <cell r="N152">
            <v>63744</v>
          </cell>
          <cell r="O152">
            <v>61688</v>
          </cell>
          <cell r="P152">
            <v>59513</v>
          </cell>
          <cell r="Q152">
            <v>57431</v>
          </cell>
          <cell r="R152">
            <v>55674</v>
          </cell>
          <cell r="S152">
            <v>54424</v>
          </cell>
          <cell r="T152">
            <v>53786</v>
          </cell>
          <cell r="U152">
            <v>53718</v>
          </cell>
          <cell r="V152">
            <v>54036</v>
          </cell>
          <cell r="W152">
            <v>54468</v>
          </cell>
          <cell r="X152">
            <v>54816</v>
          </cell>
          <cell r="Y152">
            <v>55023</v>
          </cell>
        </row>
        <row r="153">
          <cell r="B153" t="str">
            <v>NO</v>
          </cell>
          <cell r="C153" t="str">
            <v>NOR</v>
          </cell>
          <cell r="D153" t="str">
            <v>Not Developing</v>
          </cell>
          <cell r="E153" t="str">
            <v>Europe</v>
          </cell>
          <cell r="F153" t="str">
            <v>HIC</v>
          </cell>
          <cell r="G153" t="str">
            <v>Non LDC</v>
          </cell>
          <cell r="H153" t="str">
            <v>Not Fragile</v>
          </cell>
          <cell r="I153">
            <v>4490967</v>
          </cell>
          <cell r="J153">
            <v>4513751</v>
          </cell>
          <cell r="K153">
            <v>4538159</v>
          </cell>
          <cell r="L153">
            <v>4564855</v>
          </cell>
          <cell r="M153">
            <v>4591910</v>
          </cell>
          <cell r="N153">
            <v>4623291</v>
          </cell>
          <cell r="O153">
            <v>4660677</v>
          </cell>
          <cell r="P153">
            <v>4709153</v>
          </cell>
          <cell r="Q153">
            <v>4768212</v>
          </cell>
          <cell r="R153">
            <v>4828726</v>
          </cell>
          <cell r="S153">
            <v>4889252</v>
          </cell>
          <cell r="T153">
            <v>4953088</v>
          </cell>
          <cell r="U153">
            <v>5018573</v>
          </cell>
          <cell r="V153">
            <v>5079623</v>
          </cell>
          <cell r="W153">
            <v>5137232</v>
          </cell>
          <cell r="X153">
            <v>5188607</v>
          </cell>
          <cell r="Y153">
            <v>5232929</v>
          </cell>
        </row>
        <row r="154">
          <cell r="B154" t="str">
            <v>OM</v>
          </cell>
          <cell r="C154" t="str">
            <v>OMN</v>
          </cell>
          <cell r="D154" t="str">
            <v>Not Developing</v>
          </cell>
          <cell r="E154" t="str">
            <v>Middle East</v>
          </cell>
          <cell r="F154" t="str">
            <v>HIC</v>
          </cell>
          <cell r="G154" t="str">
            <v>Non LDC</v>
          </cell>
          <cell r="H154" t="str">
            <v>Not Fragile</v>
          </cell>
          <cell r="I154">
            <v>2267991</v>
          </cell>
          <cell r="J154">
            <v>2294787</v>
          </cell>
          <cell r="K154">
            <v>2334285</v>
          </cell>
          <cell r="L154">
            <v>2385255</v>
          </cell>
          <cell r="M154">
            <v>2444751</v>
          </cell>
          <cell r="N154">
            <v>2511269</v>
          </cell>
          <cell r="O154">
            <v>2582991</v>
          </cell>
          <cell r="P154">
            <v>2662762</v>
          </cell>
          <cell r="Q154">
            <v>2759014</v>
          </cell>
          <cell r="R154">
            <v>2882942</v>
          </cell>
          <cell r="S154">
            <v>3041460</v>
          </cell>
          <cell r="T154">
            <v>3237268</v>
          </cell>
          <cell r="U154">
            <v>3464644</v>
          </cell>
          <cell r="V154">
            <v>3711481</v>
          </cell>
          <cell r="W154">
            <v>3960925</v>
          </cell>
          <cell r="X154">
            <v>4199810</v>
          </cell>
          <cell r="Y154">
            <v>4424762</v>
          </cell>
        </row>
        <row r="155">
          <cell r="B155" t="str">
            <v>PK</v>
          </cell>
          <cell r="C155" t="str">
            <v>PAK</v>
          </cell>
          <cell r="D155" t="str">
            <v>Developing Country</v>
          </cell>
          <cell r="E155" t="str">
            <v>South Central Asia</v>
          </cell>
          <cell r="F155" t="str">
            <v>LMIC</v>
          </cell>
          <cell r="G155" t="str">
            <v>Non LDC</v>
          </cell>
          <cell r="H155" t="str">
            <v>Fragile</v>
          </cell>
          <cell r="I155">
            <v>138523285</v>
          </cell>
          <cell r="J155">
            <v>141601437</v>
          </cell>
          <cell r="K155">
            <v>144654143</v>
          </cell>
          <cell r="L155">
            <v>147703401</v>
          </cell>
          <cell r="M155">
            <v>150780300</v>
          </cell>
          <cell r="N155">
            <v>153909667</v>
          </cell>
          <cell r="O155">
            <v>157093993</v>
          </cell>
          <cell r="P155">
            <v>160332974</v>
          </cell>
          <cell r="Q155">
            <v>163644603</v>
          </cell>
          <cell r="R155">
            <v>167049580</v>
          </cell>
          <cell r="S155">
            <v>170560182</v>
          </cell>
          <cell r="T155">
            <v>174184265</v>
          </cell>
          <cell r="U155">
            <v>177911533</v>
          </cell>
          <cell r="V155">
            <v>181712595</v>
          </cell>
          <cell r="W155">
            <v>185546257</v>
          </cell>
          <cell r="X155">
            <v>189380513</v>
          </cell>
          <cell r="Y155">
            <v>193203476</v>
          </cell>
        </row>
        <row r="156">
          <cell r="B156" t="str">
            <v>PW</v>
          </cell>
          <cell r="C156" t="str">
            <v>PLW</v>
          </cell>
          <cell r="D156" t="str">
            <v>Developing Country</v>
          </cell>
          <cell r="E156" t="str">
            <v>Oceania</v>
          </cell>
          <cell r="F156" t="str">
            <v>HIC</v>
          </cell>
          <cell r="G156" t="str">
            <v>Non LDC</v>
          </cell>
          <cell r="H156" t="str">
            <v>Not Fragile</v>
          </cell>
          <cell r="I156">
            <v>19175</v>
          </cell>
          <cell r="J156">
            <v>19404</v>
          </cell>
          <cell r="K156">
            <v>19574</v>
          </cell>
          <cell r="L156">
            <v>19700</v>
          </cell>
          <cell r="M156">
            <v>19804</v>
          </cell>
          <cell r="N156">
            <v>19906</v>
          </cell>
          <cell r="O156">
            <v>20012</v>
          </cell>
          <cell r="P156">
            <v>20116</v>
          </cell>
          <cell r="Q156">
            <v>20228</v>
          </cell>
          <cell r="R156">
            <v>20342</v>
          </cell>
          <cell r="S156">
            <v>20470</v>
          </cell>
          <cell r="T156">
            <v>20599</v>
          </cell>
          <cell r="U156">
            <v>20758</v>
          </cell>
          <cell r="V156">
            <v>20920</v>
          </cell>
          <cell r="W156">
            <v>21094</v>
          </cell>
          <cell r="X156">
            <v>21288</v>
          </cell>
          <cell r="Y156">
            <v>21503</v>
          </cell>
        </row>
        <row r="157">
          <cell r="B157" t="str">
            <v>PA</v>
          </cell>
          <cell r="C157" t="str">
            <v>PAN</v>
          </cell>
          <cell r="D157" t="str">
            <v>Developing Country</v>
          </cell>
          <cell r="E157" t="str">
            <v>North Central America</v>
          </cell>
          <cell r="F157" t="str">
            <v>UMIC</v>
          </cell>
          <cell r="G157" t="str">
            <v>Non LDC</v>
          </cell>
          <cell r="H157" t="str">
            <v>Not Fragile</v>
          </cell>
          <cell r="I157">
            <v>3030347</v>
          </cell>
          <cell r="J157">
            <v>3089684</v>
          </cell>
          <cell r="K157">
            <v>3149265</v>
          </cell>
          <cell r="L157">
            <v>3209174</v>
          </cell>
          <cell r="M157">
            <v>3269541</v>
          </cell>
          <cell r="N157">
            <v>3330465</v>
          </cell>
          <cell r="O157">
            <v>3391905</v>
          </cell>
          <cell r="P157">
            <v>3453807</v>
          </cell>
          <cell r="Q157">
            <v>3516268</v>
          </cell>
          <cell r="R157">
            <v>3579385</v>
          </cell>
          <cell r="S157">
            <v>3643222</v>
          </cell>
          <cell r="T157">
            <v>3707782</v>
          </cell>
          <cell r="U157">
            <v>3772938</v>
          </cell>
          <cell r="V157">
            <v>3838462</v>
          </cell>
          <cell r="W157">
            <v>3903986</v>
          </cell>
          <cell r="X157">
            <v>3969249</v>
          </cell>
          <cell r="Y157">
            <v>4034119</v>
          </cell>
        </row>
        <row r="158">
          <cell r="B158" t="str">
            <v>PG</v>
          </cell>
          <cell r="C158" t="str">
            <v>PNG</v>
          </cell>
          <cell r="D158" t="str">
            <v>Developing Country</v>
          </cell>
          <cell r="E158" t="str">
            <v>Oceania</v>
          </cell>
          <cell r="F158" t="str">
            <v>LMIC</v>
          </cell>
          <cell r="G158" t="str">
            <v>Non LDC</v>
          </cell>
          <cell r="H158" t="str">
            <v>Fragile</v>
          </cell>
          <cell r="I158">
            <v>5572222</v>
          </cell>
          <cell r="J158">
            <v>5716152</v>
          </cell>
          <cell r="K158">
            <v>5862316</v>
          </cell>
          <cell r="L158">
            <v>6010724</v>
          </cell>
          <cell r="M158">
            <v>6161517</v>
          </cell>
          <cell r="N158">
            <v>6314709</v>
          </cell>
          <cell r="O158">
            <v>6470272</v>
          </cell>
          <cell r="P158">
            <v>6627922</v>
          </cell>
          <cell r="Q158">
            <v>6787187</v>
          </cell>
          <cell r="R158">
            <v>6947447</v>
          </cell>
          <cell r="S158">
            <v>7108239</v>
          </cell>
          <cell r="T158">
            <v>7269348</v>
          </cell>
          <cell r="U158">
            <v>7430836</v>
          </cell>
          <cell r="V158">
            <v>7592865</v>
          </cell>
          <cell r="W158">
            <v>7755785</v>
          </cell>
          <cell r="X158">
            <v>7919825</v>
          </cell>
          <cell r="Y158">
            <v>8084991</v>
          </cell>
        </row>
        <row r="159">
          <cell r="B159" t="str">
            <v>PY</v>
          </cell>
          <cell r="C159" t="str">
            <v>PRY</v>
          </cell>
          <cell r="D159" t="str">
            <v>Developing Country</v>
          </cell>
          <cell r="E159" t="str">
            <v>South America</v>
          </cell>
          <cell r="F159" t="str">
            <v>UMIC</v>
          </cell>
          <cell r="G159" t="str">
            <v>Non LDC</v>
          </cell>
          <cell r="H159" t="str">
            <v>Not Fragile</v>
          </cell>
          <cell r="I159">
            <v>5302700</v>
          </cell>
          <cell r="J159">
            <v>5406624</v>
          </cell>
          <cell r="K159">
            <v>5508611</v>
          </cell>
          <cell r="L159">
            <v>5607950</v>
          </cell>
          <cell r="M159">
            <v>5703740</v>
          </cell>
          <cell r="N159">
            <v>5795494</v>
          </cell>
          <cell r="O159">
            <v>5882796</v>
          </cell>
          <cell r="P159">
            <v>5966159</v>
          </cell>
          <cell r="Q159">
            <v>6047117</v>
          </cell>
          <cell r="R159">
            <v>6127837</v>
          </cell>
          <cell r="S159">
            <v>6209877</v>
          </cell>
          <cell r="T159">
            <v>6293783</v>
          </cell>
          <cell r="U159">
            <v>6379219</v>
          </cell>
          <cell r="V159">
            <v>6465740</v>
          </cell>
          <cell r="W159">
            <v>6552584</v>
          </cell>
          <cell r="X159">
            <v>6639119</v>
          </cell>
          <cell r="Y159">
            <v>6725308</v>
          </cell>
        </row>
        <row r="160">
          <cell r="B160" t="str">
            <v>PE</v>
          </cell>
          <cell r="C160" t="str">
            <v>PER</v>
          </cell>
          <cell r="D160" t="str">
            <v>Developing Country</v>
          </cell>
          <cell r="E160" t="str">
            <v>South America</v>
          </cell>
          <cell r="F160" t="str">
            <v>UMIC</v>
          </cell>
          <cell r="G160" t="str">
            <v>Non LDC</v>
          </cell>
          <cell r="H160" t="str">
            <v>Not Fragile</v>
          </cell>
          <cell r="I160">
            <v>25914879</v>
          </cell>
          <cell r="J160">
            <v>26261363</v>
          </cell>
          <cell r="K160">
            <v>26601467</v>
          </cell>
          <cell r="L160">
            <v>26937738</v>
          </cell>
          <cell r="M160">
            <v>27273194</v>
          </cell>
          <cell r="N160">
            <v>27610410</v>
          </cell>
          <cell r="O160">
            <v>27949944</v>
          </cell>
          <cell r="P160">
            <v>28292724</v>
          </cell>
          <cell r="Q160">
            <v>28641980</v>
          </cell>
          <cell r="R160">
            <v>29001507</v>
          </cell>
          <cell r="S160">
            <v>29373646</v>
          </cell>
          <cell r="T160">
            <v>29759989</v>
          </cell>
          <cell r="U160">
            <v>30158966</v>
          </cell>
          <cell r="V160">
            <v>30565716</v>
          </cell>
          <cell r="W160">
            <v>30973354</v>
          </cell>
          <cell r="X160">
            <v>31376671</v>
          </cell>
          <cell r="Y160">
            <v>31773839</v>
          </cell>
        </row>
        <row r="161">
          <cell r="B161" t="str">
            <v>PH</v>
          </cell>
          <cell r="C161" t="str">
            <v>PHL</v>
          </cell>
          <cell r="D161" t="str">
            <v>Developing Country</v>
          </cell>
          <cell r="E161" t="str">
            <v>East Asia</v>
          </cell>
          <cell r="F161" t="str">
            <v>LMIC</v>
          </cell>
          <cell r="G161" t="str">
            <v>Non LDC</v>
          </cell>
          <cell r="H161" t="str">
            <v>Not Fragile</v>
          </cell>
          <cell r="I161">
            <v>77991569</v>
          </cell>
          <cell r="J161">
            <v>79665315</v>
          </cell>
          <cell r="K161">
            <v>81352060</v>
          </cell>
          <cell r="L161">
            <v>83031954</v>
          </cell>
          <cell r="M161">
            <v>84678493</v>
          </cell>
          <cell r="N161">
            <v>86274237</v>
          </cell>
          <cell r="O161">
            <v>87809419</v>
          </cell>
          <cell r="P161">
            <v>89293490</v>
          </cell>
          <cell r="Q161">
            <v>90751864</v>
          </cell>
          <cell r="R161">
            <v>92220879</v>
          </cell>
          <cell r="S161">
            <v>93726624</v>
          </cell>
          <cell r="T161">
            <v>95277940</v>
          </cell>
          <cell r="U161">
            <v>96866642</v>
          </cell>
          <cell r="V161">
            <v>98481032</v>
          </cell>
          <cell r="W161">
            <v>100102249</v>
          </cell>
          <cell r="X161">
            <v>101716359</v>
          </cell>
          <cell r="Y161">
            <v>103320222</v>
          </cell>
        </row>
        <row r="162">
          <cell r="B162" t="str">
            <v>PL</v>
          </cell>
          <cell r="C162" t="str">
            <v>POL</v>
          </cell>
          <cell r="D162" t="str">
            <v>Not Developing</v>
          </cell>
          <cell r="E162" t="str">
            <v>Europe</v>
          </cell>
          <cell r="F162" t="str">
            <v>HIC</v>
          </cell>
          <cell r="G162" t="str">
            <v>Non LDC</v>
          </cell>
          <cell r="H162" t="str">
            <v>Not Fragile</v>
          </cell>
          <cell r="I162">
            <v>38258629</v>
          </cell>
          <cell r="J162">
            <v>38248076</v>
          </cell>
          <cell r="K162">
            <v>38230364</v>
          </cell>
          <cell r="L162">
            <v>38204570</v>
          </cell>
          <cell r="M162">
            <v>38182222</v>
          </cell>
          <cell r="N162">
            <v>38165445</v>
          </cell>
          <cell r="O162">
            <v>38141267</v>
          </cell>
          <cell r="P162">
            <v>38120560</v>
          </cell>
          <cell r="Q162">
            <v>38125759</v>
          </cell>
          <cell r="R162">
            <v>38151603</v>
          </cell>
          <cell r="S162">
            <v>38042794</v>
          </cell>
          <cell r="T162">
            <v>38063255</v>
          </cell>
          <cell r="U162">
            <v>38063164</v>
          </cell>
          <cell r="V162">
            <v>38040196</v>
          </cell>
          <cell r="W162">
            <v>38011735</v>
          </cell>
          <cell r="X162">
            <v>37986412</v>
          </cell>
          <cell r="Y162">
            <v>37948016</v>
          </cell>
        </row>
        <row r="163">
          <cell r="B163" t="str">
            <v>PT</v>
          </cell>
          <cell r="C163" t="str">
            <v>PRT</v>
          </cell>
          <cell r="D163" t="str">
            <v>Not Developing</v>
          </cell>
          <cell r="E163" t="str">
            <v>Europe</v>
          </cell>
          <cell r="F163" t="str">
            <v>HIC</v>
          </cell>
          <cell r="G163" t="str">
            <v>Non LDC</v>
          </cell>
          <cell r="H163" t="str">
            <v>Not Fragile</v>
          </cell>
          <cell r="I163">
            <v>10289898</v>
          </cell>
          <cell r="J163">
            <v>10362722</v>
          </cell>
          <cell r="K163">
            <v>10419631</v>
          </cell>
          <cell r="L163">
            <v>10458821</v>
          </cell>
          <cell r="M163">
            <v>10483861</v>
          </cell>
          <cell r="N163">
            <v>10503330</v>
          </cell>
          <cell r="O163">
            <v>10522288</v>
          </cell>
          <cell r="P163">
            <v>10542964</v>
          </cell>
          <cell r="Q163">
            <v>10558177</v>
          </cell>
          <cell r="R163">
            <v>10568247</v>
          </cell>
          <cell r="S163">
            <v>10573100</v>
          </cell>
          <cell r="T163">
            <v>10557560</v>
          </cell>
          <cell r="U163">
            <v>10514844</v>
          </cell>
          <cell r="V163">
            <v>10457295</v>
          </cell>
          <cell r="W163">
            <v>10401062</v>
          </cell>
          <cell r="X163">
            <v>10358076</v>
          </cell>
          <cell r="Y163">
            <v>10324611</v>
          </cell>
        </row>
        <row r="164">
          <cell r="B164" t="str">
            <v>PR</v>
          </cell>
          <cell r="C164" t="str">
            <v>PRI</v>
          </cell>
          <cell r="D164" t="str">
            <v>Not Developing</v>
          </cell>
          <cell r="E164" t="str">
            <v>North Central America</v>
          </cell>
          <cell r="F164" t="str">
            <v>HIC</v>
          </cell>
          <cell r="G164" t="str">
            <v>Non LDC</v>
          </cell>
          <cell r="H164" t="str">
            <v>Not Fragile</v>
          </cell>
          <cell r="I164">
            <v>3810605</v>
          </cell>
          <cell r="J164">
            <v>3818774</v>
          </cell>
          <cell r="K164">
            <v>3823701</v>
          </cell>
          <cell r="L164">
            <v>3826095</v>
          </cell>
          <cell r="M164">
            <v>3826878</v>
          </cell>
          <cell r="N164">
            <v>3821362</v>
          </cell>
          <cell r="O164">
            <v>3805214</v>
          </cell>
          <cell r="P164">
            <v>3782995</v>
          </cell>
          <cell r="Q164">
            <v>3760866</v>
          </cell>
          <cell r="R164">
            <v>3740410</v>
          </cell>
          <cell r="S164">
            <v>3721525</v>
          </cell>
          <cell r="T164">
            <v>3678732</v>
          </cell>
          <cell r="U164">
            <v>3634488</v>
          </cell>
          <cell r="V164">
            <v>3593077</v>
          </cell>
          <cell r="W164">
            <v>3534874</v>
          </cell>
          <cell r="X164">
            <v>3473181</v>
          </cell>
          <cell r="Y164">
            <v>3411307</v>
          </cell>
        </row>
        <row r="165">
          <cell r="B165" t="str">
            <v>QA</v>
          </cell>
          <cell r="C165" t="str">
            <v>QAT</v>
          </cell>
          <cell r="D165" t="str">
            <v>Not Developing</v>
          </cell>
          <cell r="E165" t="str">
            <v>Middle East</v>
          </cell>
          <cell r="F165" t="str">
            <v>HIC</v>
          </cell>
          <cell r="G165" t="str">
            <v>Non LDC</v>
          </cell>
          <cell r="H165" t="str">
            <v>Not Fragile</v>
          </cell>
          <cell r="I165">
            <v>592267</v>
          </cell>
          <cell r="J165">
            <v>616886</v>
          </cell>
          <cell r="K165">
            <v>645659</v>
          </cell>
          <cell r="L165">
            <v>688586</v>
          </cell>
          <cell r="M165">
            <v>758855</v>
          </cell>
          <cell r="N165">
            <v>864863</v>
          </cell>
          <cell r="O165">
            <v>1010382</v>
          </cell>
          <cell r="P165">
            <v>1189633</v>
          </cell>
          <cell r="Q165">
            <v>1389342</v>
          </cell>
          <cell r="R165">
            <v>1590780</v>
          </cell>
          <cell r="S165">
            <v>1779676</v>
          </cell>
          <cell r="T165">
            <v>1952054</v>
          </cell>
          <cell r="U165">
            <v>2109568</v>
          </cell>
          <cell r="V165">
            <v>2250473</v>
          </cell>
          <cell r="W165">
            <v>2374419</v>
          </cell>
          <cell r="X165">
            <v>2481539</v>
          </cell>
          <cell r="Y165">
            <v>2569804</v>
          </cell>
        </row>
        <row r="166">
          <cell r="B166" t="str">
            <v>RO</v>
          </cell>
          <cell r="C166" t="str">
            <v>ROU</v>
          </cell>
          <cell r="D166" t="str">
            <v>Not Developing</v>
          </cell>
          <cell r="E166" t="str">
            <v>Europe</v>
          </cell>
          <cell r="F166" t="str">
            <v>UMIC</v>
          </cell>
          <cell r="G166" t="str">
            <v>Non LDC</v>
          </cell>
          <cell r="H166" t="str">
            <v>Not Fragile</v>
          </cell>
          <cell r="I166">
            <v>22442971</v>
          </cell>
          <cell r="J166">
            <v>22131970</v>
          </cell>
          <cell r="K166">
            <v>21730496</v>
          </cell>
          <cell r="L166">
            <v>21574326</v>
          </cell>
          <cell r="M166">
            <v>21451748</v>
          </cell>
          <cell r="N166">
            <v>21319685</v>
          </cell>
          <cell r="O166">
            <v>21193760</v>
          </cell>
          <cell r="P166">
            <v>20882982</v>
          </cell>
          <cell r="Q166">
            <v>20537875</v>
          </cell>
          <cell r="R166">
            <v>20367487</v>
          </cell>
          <cell r="S166">
            <v>20246871</v>
          </cell>
          <cell r="T166">
            <v>20147528</v>
          </cell>
          <cell r="U166">
            <v>20058035</v>
          </cell>
          <cell r="V166">
            <v>19983693</v>
          </cell>
          <cell r="W166">
            <v>19908979</v>
          </cell>
          <cell r="X166">
            <v>19815481</v>
          </cell>
          <cell r="Y166">
            <v>19705301</v>
          </cell>
        </row>
        <row r="167">
          <cell r="B167" t="str">
            <v>RU</v>
          </cell>
          <cell r="C167" t="str">
            <v>RUS</v>
          </cell>
          <cell r="D167" t="str">
            <v>Not Developing</v>
          </cell>
          <cell r="E167" t="str">
            <v>Europe</v>
          </cell>
          <cell r="F167" t="str">
            <v>UMIC</v>
          </cell>
          <cell r="G167" t="str">
            <v>Non LDC</v>
          </cell>
          <cell r="H167" t="str">
            <v>Not Fragile</v>
          </cell>
          <cell r="I167">
            <v>146596557</v>
          </cell>
          <cell r="J167">
            <v>145976083</v>
          </cell>
          <cell r="K167">
            <v>145306046</v>
          </cell>
          <cell r="L167">
            <v>144648257</v>
          </cell>
          <cell r="M167">
            <v>144067054</v>
          </cell>
          <cell r="N167">
            <v>143518523</v>
          </cell>
          <cell r="O167">
            <v>143049528</v>
          </cell>
          <cell r="P167">
            <v>142805088</v>
          </cell>
          <cell r="Q167">
            <v>142742350</v>
          </cell>
          <cell r="R167">
            <v>142785342</v>
          </cell>
          <cell r="S167">
            <v>142849449</v>
          </cell>
          <cell r="T167">
            <v>142960868</v>
          </cell>
          <cell r="U167">
            <v>143201676</v>
          </cell>
          <cell r="V167">
            <v>143506911</v>
          </cell>
          <cell r="W167">
            <v>143819666</v>
          </cell>
          <cell r="X167">
            <v>144096870</v>
          </cell>
          <cell r="Y167">
            <v>144342396</v>
          </cell>
        </row>
        <row r="168">
          <cell r="B168" t="str">
            <v>RW</v>
          </cell>
          <cell r="C168" t="str">
            <v>RWA</v>
          </cell>
          <cell r="D168" t="str">
            <v>Developing Country</v>
          </cell>
          <cell r="E168" t="str">
            <v>South of Sahara</v>
          </cell>
          <cell r="F168" t="str">
            <v>LIC</v>
          </cell>
          <cell r="G168" t="str">
            <v>LDC</v>
          </cell>
          <cell r="H168" t="str">
            <v>Fragile</v>
          </cell>
          <cell r="I168">
            <v>8025703</v>
          </cell>
          <cell r="J168">
            <v>8329406</v>
          </cell>
          <cell r="K168">
            <v>8536205</v>
          </cell>
          <cell r="L168">
            <v>8680346</v>
          </cell>
          <cell r="M168">
            <v>8818438</v>
          </cell>
          <cell r="N168">
            <v>8991735</v>
          </cell>
          <cell r="O168">
            <v>9206580</v>
          </cell>
          <cell r="P168">
            <v>9447402</v>
          </cell>
          <cell r="Q168">
            <v>9708169</v>
          </cell>
          <cell r="R168">
            <v>9977446</v>
          </cell>
          <cell r="S168">
            <v>10246842</v>
          </cell>
          <cell r="T168">
            <v>10516071</v>
          </cell>
          <cell r="U168">
            <v>10788853</v>
          </cell>
          <cell r="V168">
            <v>11065151</v>
          </cell>
          <cell r="W168">
            <v>11345357</v>
          </cell>
          <cell r="X168">
            <v>11629553</v>
          </cell>
          <cell r="Y168">
            <v>11917508</v>
          </cell>
        </row>
        <row r="169">
          <cell r="B169" t="str">
            <v>WS</v>
          </cell>
          <cell r="C169" t="str">
            <v>WSM</v>
          </cell>
          <cell r="D169" t="str">
            <v>Developing Country</v>
          </cell>
          <cell r="E169" t="str">
            <v>Oceania</v>
          </cell>
          <cell r="F169" t="str">
            <v>UMIC</v>
          </cell>
          <cell r="G169" t="str">
            <v>Non LDC</v>
          </cell>
          <cell r="H169" t="str">
            <v>Not Fragile</v>
          </cell>
          <cell r="I169">
            <v>174610</v>
          </cell>
          <cell r="J169">
            <v>175566</v>
          </cell>
          <cell r="K169">
            <v>176582</v>
          </cell>
          <cell r="L169">
            <v>177662</v>
          </cell>
          <cell r="M169">
            <v>178781</v>
          </cell>
          <cell r="N169">
            <v>179929</v>
          </cell>
          <cell r="O169">
            <v>181094</v>
          </cell>
          <cell r="P169">
            <v>182286</v>
          </cell>
          <cell r="Q169">
            <v>183526</v>
          </cell>
          <cell r="R169">
            <v>184826</v>
          </cell>
          <cell r="S169">
            <v>186205</v>
          </cell>
          <cell r="T169">
            <v>187665</v>
          </cell>
          <cell r="U169">
            <v>189194</v>
          </cell>
          <cell r="V169">
            <v>190757</v>
          </cell>
          <cell r="W169">
            <v>192290</v>
          </cell>
          <cell r="X169">
            <v>193759</v>
          </cell>
          <cell r="Y169">
            <v>195125</v>
          </cell>
        </row>
        <row r="170">
          <cell r="B170" t="str">
            <v>SM</v>
          </cell>
          <cell r="C170" t="str">
            <v>SMR</v>
          </cell>
          <cell r="D170" t="str">
            <v>Not Developing</v>
          </cell>
          <cell r="E170" t="str">
            <v>Europe</v>
          </cell>
          <cell r="F170" t="str">
            <v>HIC</v>
          </cell>
          <cell r="G170" t="str">
            <v>Non LDC</v>
          </cell>
          <cell r="H170" t="str">
            <v>Not Fragile</v>
          </cell>
          <cell r="I170">
            <v>27418</v>
          </cell>
          <cell r="J170">
            <v>27762</v>
          </cell>
          <cell r="K170">
            <v>28121</v>
          </cell>
          <cell r="L170">
            <v>28494</v>
          </cell>
          <cell r="M170">
            <v>28866</v>
          </cell>
          <cell r="N170">
            <v>29240</v>
          </cell>
          <cell r="O170">
            <v>29614</v>
          </cell>
          <cell r="P170">
            <v>29977</v>
          </cell>
          <cell r="Q170">
            <v>30351</v>
          </cell>
          <cell r="R170">
            <v>30723</v>
          </cell>
          <cell r="S170">
            <v>31110</v>
          </cell>
          <cell r="T170">
            <v>31504</v>
          </cell>
          <cell r="U170">
            <v>31914</v>
          </cell>
          <cell r="V170">
            <v>32303</v>
          </cell>
          <cell r="W170">
            <v>32657</v>
          </cell>
          <cell r="X170">
            <v>32960</v>
          </cell>
          <cell r="Y170">
            <v>33203</v>
          </cell>
        </row>
        <row r="171">
          <cell r="B171" t="str">
            <v>ST</v>
          </cell>
          <cell r="C171" t="str">
            <v>STP</v>
          </cell>
          <cell r="D171" t="str">
            <v>Developing Country</v>
          </cell>
          <cell r="E171" t="str">
            <v>South of Sahara</v>
          </cell>
          <cell r="F171" t="str">
            <v>LMIC</v>
          </cell>
          <cell r="G171" t="str">
            <v>LDC</v>
          </cell>
          <cell r="H171" t="str">
            <v>Not Fragile</v>
          </cell>
          <cell r="I171">
            <v>138606</v>
          </cell>
          <cell r="J171">
            <v>141622</v>
          </cell>
          <cell r="K171">
            <v>144889</v>
          </cell>
          <cell r="L171">
            <v>148372</v>
          </cell>
          <cell r="M171">
            <v>151969</v>
          </cell>
          <cell r="N171">
            <v>155630</v>
          </cell>
          <cell r="O171">
            <v>159328</v>
          </cell>
          <cell r="P171">
            <v>163101</v>
          </cell>
          <cell r="Q171">
            <v>166913</v>
          </cell>
          <cell r="R171">
            <v>170813</v>
          </cell>
          <cell r="S171">
            <v>174776</v>
          </cell>
          <cell r="T171">
            <v>178800</v>
          </cell>
          <cell r="U171">
            <v>182889</v>
          </cell>
          <cell r="V171">
            <v>187045</v>
          </cell>
          <cell r="W171">
            <v>191266</v>
          </cell>
          <cell r="X171">
            <v>195553</v>
          </cell>
          <cell r="Y171">
            <v>199910</v>
          </cell>
        </row>
        <row r="172">
          <cell r="B172" t="str">
            <v>SA</v>
          </cell>
          <cell r="C172" t="str">
            <v>SAU</v>
          </cell>
          <cell r="D172" t="str">
            <v>Not Developing</v>
          </cell>
          <cell r="E172" t="str">
            <v>Middle East</v>
          </cell>
          <cell r="F172" t="str">
            <v>HIC</v>
          </cell>
          <cell r="G172" t="str">
            <v>Non LDC</v>
          </cell>
          <cell r="H172" t="str">
            <v>Not Fragile</v>
          </cell>
          <cell r="I172">
            <v>20764312</v>
          </cell>
          <cell r="J172">
            <v>21303592</v>
          </cell>
          <cell r="K172">
            <v>21906308</v>
          </cell>
          <cell r="L172">
            <v>22556425</v>
          </cell>
          <cell r="M172">
            <v>23228890</v>
          </cell>
          <cell r="N172">
            <v>23905654</v>
          </cell>
          <cell r="O172">
            <v>24578301</v>
          </cell>
          <cell r="P172">
            <v>25252569</v>
          </cell>
          <cell r="Q172">
            <v>25940770</v>
          </cell>
          <cell r="R172">
            <v>26661492</v>
          </cell>
          <cell r="S172">
            <v>27425676</v>
          </cell>
          <cell r="T172">
            <v>28238020</v>
          </cell>
          <cell r="U172">
            <v>29086357</v>
          </cell>
          <cell r="V172">
            <v>29944476</v>
          </cell>
          <cell r="W172">
            <v>30776722</v>
          </cell>
          <cell r="X172">
            <v>31557144</v>
          </cell>
          <cell r="Y172">
            <v>32275687</v>
          </cell>
        </row>
        <row r="173">
          <cell r="B173" t="str">
            <v>SN</v>
          </cell>
          <cell r="C173" t="str">
            <v>SEN</v>
          </cell>
          <cell r="D173" t="str">
            <v>Developing Country</v>
          </cell>
          <cell r="E173" t="str">
            <v>South of Sahara</v>
          </cell>
          <cell r="F173" t="str">
            <v>LIC</v>
          </cell>
          <cell r="G173" t="str">
            <v>LDC</v>
          </cell>
          <cell r="H173" t="str">
            <v>Not Fragile</v>
          </cell>
          <cell r="I173">
            <v>9884052</v>
          </cell>
          <cell r="J173">
            <v>10134497</v>
          </cell>
          <cell r="K173">
            <v>10396861</v>
          </cell>
          <cell r="L173">
            <v>10670990</v>
          </cell>
          <cell r="M173">
            <v>10955944</v>
          </cell>
          <cell r="N173">
            <v>11251266</v>
          </cell>
          <cell r="O173">
            <v>11556763</v>
          </cell>
          <cell r="P173">
            <v>11873557</v>
          </cell>
          <cell r="Q173">
            <v>12203957</v>
          </cell>
          <cell r="R173">
            <v>12550917</v>
          </cell>
          <cell r="S173">
            <v>12916229</v>
          </cell>
          <cell r="T173">
            <v>13300910</v>
          </cell>
          <cell r="U173">
            <v>13703513</v>
          </cell>
          <cell r="V173">
            <v>14120320</v>
          </cell>
          <cell r="W173">
            <v>14546111</v>
          </cell>
          <cell r="X173">
            <v>14976994</v>
          </cell>
          <cell r="Y173">
            <v>15411614</v>
          </cell>
        </row>
        <row r="174">
          <cell r="B174" t="str">
            <v>RS</v>
          </cell>
          <cell r="C174" t="str">
            <v>SRB</v>
          </cell>
          <cell r="D174" t="str">
            <v>Developing Country</v>
          </cell>
          <cell r="E174" t="str">
            <v>Europe</v>
          </cell>
          <cell r="F174" t="str">
            <v>UMIC</v>
          </cell>
          <cell r="G174" t="str">
            <v>Non LDC</v>
          </cell>
          <cell r="H174" t="str">
            <v>Not Fragile</v>
          </cell>
          <cell r="I174">
            <v>7516346</v>
          </cell>
          <cell r="J174">
            <v>7503433</v>
          </cell>
          <cell r="K174">
            <v>7496522</v>
          </cell>
          <cell r="L174">
            <v>7480591</v>
          </cell>
          <cell r="M174">
            <v>7463157</v>
          </cell>
          <cell r="N174">
            <v>7440769</v>
          </cell>
          <cell r="O174">
            <v>7411569</v>
          </cell>
          <cell r="P174">
            <v>7381579</v>
          </cell>
          <cell r="Q174">
            <v>7350222</v>
          </cell>
          <cell r="R174">
            <v>7320807</v>
          </cell>
          <cell r="S174">
            <v>7291436</v>
          </cell>
          <cell r="T174">
            <v>7234099</v>
          </cell>
          <cell r="U174">
            <v>7199077</v>
          </cell>
          <cell r="V174">
            <v>7164132</v>
          </cell>
          <cell r="W174">
            <v>7130576</v>
          </cell>
          <cell r="X174">
            <v>7095383</v>
          </cell>
          <cell r="Y174">
            <v>7057412</v>
          </cell>
        </row>
        <row r="175">
          <cell r="B175" t="str">
            <v>SC</v>
          </cell>
          <cell r="C175" t="str">
            <v>SYC</v>
          </cell>
          <cell r="D175" t="str">
            <v>Developing Country</v>
          </cell>
          <cell r="E175" t="str">
            <v>South of Sahara</v>
          </cell>
          <cell r="F175" t="str">
            <v>HIC</v>
          </cell>
          <cell r="G175" t="str">
            <v>Non LDC</v>
          </cell>
          <cell r="H175" t="str">
            <v>Not Fragile</v>
          </cell>
          <cell r="I175">
            <v>81131</v>
          </cell>
          <cell r="J175">
            <v>81202</v>
          </cell>
          <cell r="K175">
            <v>83723</v>
          </cell>
          <cell r="L175">
            <v>82781</v>
          </cell>
          <cell r="M175">
            <v>82475</v>
          </cell>
          <cell r="N175">
            <v>82858</v>
          </cell>
          <cell r="O175">
            <v>84600</v>
          </cell>
          <cell r="P175">
            <v>85033</v>
          </cell>
          <cell r="Q175">
            <v>86956</v>
          </cell>
          <cell r="R175">
            <v>87298</v>
          </cell>
          <cell r="S175">
            <v>89770</v>
          </cell>
          <cell r="T175">
            <v>87441</v>
          </cell>
          <cell r="U175">
            <v>88303</v>
          </cell>
          <cell r="V175">
            <v>89949</v>
          </cell>
          <cell r="W175">
            <v>91359</v>
          </cell>
          <cell r="X175">
            <v>93419</v>
          </cell>
          <cell r="Y175">
            <v>94677</v>
          </cell>
        </row>
        <row r="176">
          <cell r="B176" t="str">
            <v>SL</v>
          </cell>
          <cell r="C176" t="str">
            <v>SLE</v>
          </cell>
          <cell r="D176" t="str">
            <v>Developing Country</v>
          </cell>
          <cell r="E176" t="str">
            <v>South of Sahara</v>
          </cell>
          <cell r="F176" t="str">
            <v>LIC</v>
          </cell>
          <cell r="G176" t="str">
            <v>LDC</v>
          </cell>
          <cell r="H176" t="str">
            <v>Fragile</v>
          </cell>
          <cell r="I176">
            <v>4564297</v>
          </cell>
          <cell r="J176">
            <v>4739147</v>
          </cell>
          <cell r="K176">
            <v>4957216</v>
          </cell>
          <cell r="L176">
            <v>5199549</v>
          </cell>
          <cell r="M176">
            <v>5439695</v>
          </cell>
          <cell r="N176">
            <v>5658379</v>
          </cell>
          <cell r="O176">
            <v>5848692</v>
          </cell>
          <cell r="P176">
            <v>6015417</v>
          </cell>
          <cell r="Q176">
            <v>6165372</v>
          </cell>
          <cell r="R176">
            <v>6310260</v>
          </cell>
          <cell r="S176">
            <v>6458720</v>
          </cell>
          <cell r="T176">
            <v>6611692</v>
          </cell>
          <cell r="U176">
            <v>6766103</v>
          </cell>
          <cell r="V176">
            <v>6922079</v>
          </cell>
          <cell r="W176">
            <v>7079162</v>
          </cell>
          <cell r="X176">
            <v>7237025</v>
          </cell>
          <cell r="Y176">
            <v>7396190</v>
          </cell>
        </row>
        <row r="177">
          <cell r="B177" t="str">
            <v>SG</v>
          </cell>
          <cell r="C177" t="str">
            <v>SGP</v>
          </cell>
          <cell r="D177" t="str">
            <v>Not Developing</v>
          </cell>
          <cell r="E177" t="str">
            <v>East Asia</v>
          </cell>
          <cell r="F177" t="str">
            <v>HIC</v>
          </cell>
          <cell r="G177" t="str">
            <v>Non LDC</v>
          </cell>
          <cell r="H177" t="str">
            <v>Not Fragile</v>
          </cell>
          <cell r="I177">
            <v>4027887</v>
          </cell>
          <cell r="J177">
            <v>4138012</v>
          </cell>
          <cell r="K177">
            <v>4175950</v>
          </cell>
          <cell r="L177">
            <v>4114826</v>
          </cell>
          <cell r="M177">
            <v>4166664</v>
          </cell>
          <cell r="N177">
            <v>4265762</v>
          </cell>
          <cell r="O177">
            <v>4401365</v>
          </cell>
          <cell r="P177">
            <v>4588599</v>
          </cell>
          <cell r="Q177">
            <v>4839396</v>
          </cell>
          <cell r="R177">
            <v>4987573</v>
          </cell>
          <cell r="S177">
            <v>5076732</v>
          </cell>
          <cell r="T177">
            <v>5183688</v>
          </cell>
          <cell r="U177">
            <v>5312437</v>
          </cell>
          <cell r="V177">
            <v>5399162</v>
          </cell>
          <cell r="W177">
            <v>5469724</v>
          </cell>
          <cell r="X177">
            <v>5535002</v>
          </cell>
          <cell r="Y177">
            <v>5607283</v>
          </cell>
        </row>
        <row r="178">
          <cell r="B178" t="str">
            <v>SX</v>
          </cell>
          <cell r="C178" t="str">
            <v>SXM</v>
          </cell>
          <cell r="D178" t="str">
            <v>Not Developing</v>
          </cell>
          <cell r="E178" t="str">
            <v>North Central America</v>
          </cell>
          <cell r="F178" t="str">
            <v>HIC</v>
          </cell>
          <cell r="G178" t="str">
            <v>Non LDC</v>
          </cell>
          <cell r="H178" t="str">
            <v>Not Fragile</v>
          </cell>
          <cell r="I178">
            <v>30519</v>
          </cell>
          <cell r="J178">
            <v>31189</v>
          </cell>
          <cell r="K178">
            <v>32566</v>
          </cell>
          <cell r="L178">
            <v>33790</v>
          </cell>
          <cell r="M178">
            <v>35316</v>
          </cell>
          <cell r="N178">
            <v>36934</v>
          </cell>
          <cell r="O178">
            <v>38270</v>
          </cell>
          <cell r="P178">
            <v>39462</v>
          </cell>
          <cell r="Q178">
            <v>40458</v>
          </cell>
          <cell r="R178">
            <v>39133</v>
          </cell>
          <cell r="S178">
            <v>35474</v>
          </cell>
          <cell r="T178">
            <v>33435</v>
          </cell>
          <cell r="U178">
            <v>34640</v>
          </cell>
          <cell r="V178">
            <v>36607</v>
          </cell>
          <cell r="W178">
            <v>37685</v>
          </cell>
          <cell r="X178">
            <v>38824</v>
          </cell>
          <cell r="Y178">
            <v>40005</v>
          </cell>
        </row>
        <row r="179">
          <cell r="B179" t="str">
            <v>SK</v>
          </cell>
          <cell r="C179" t="str">
            <v>SVK</v>
          </cell>
          <cell r="D179" t="str">
            <v>Not Developing</v>
          </cell>
          <cell r="E179" t="str">
            <v>Europe</v>
          </cell>
          <cell r="F179" t="str">
            <v>HIC</v>
          </cell>
          <cell r="G179" t="str">
            <v>Non LDC</v>
          </cell>
          <cell r="H179" t="str">
            <v>Not Fragile</v>
          </cell>
          <cell r="I179">
            <v>5388720</v>
          </cell>
          <cell r="J179">
            <v>5378867</v>
          </cell>
          <cell r="K179">
            <v>5376912</v>
          </cell>
          <cell r="L179">
            <v>5373374</v>
          </cell>
          <cell r="M179">
            <v>5372280</v>
          </cell>
          <cell r="N179">
            <v>5372807</v>
          </cell>
          <cell r="O179">
            <v>5373054</v>
          </cell>
          <cell r="P179">
            <v>5374622</v>
          </cell>
          <cell r="Q179">
            <v>5379233</v>
          </cell>
          <cell r="R179">
            <v>5386406</v>
          </cell>
          <cell r="S179">
            <v>5391428</v>
          </cell>
          <cell r="T179">
            <v>5398384</v>
          </cell>
          <cell r="U179">
            <v>5407579</v>
          </cell>
          <cell r="V179">
            <v>5413393</v>
          </cell>
          <cell r="W179">
            <v>5418649</v>
          </cell>
          <cell r="X179">
            <v>5423801</v>
          </cell>
          <cell r="Y179">
            <v>5428704</v>
          </cell>
        </row>
        <row r="180">
          <cell r="B180" t="str">
            <v>SI</v>
          </cell>
          <cell r="C180" t="str">
            <v>SVN</v>
          </cell>
          <cell r="D180" t="str">
            <v>Not Developing</v>
          </cell>
          <cell r="E180" t="str">
            <v>Europe</v>
          </cell>
          <cell r="F180" t="str">
            <v>HIC</v>
          </cell>
          <cell r="G180" t="str">
            <v>Non LDC</v>
          </cell>
          <cell r="H180" t="str">
            <v>Not Fragile</v>
          </cell>
          <cell r="I180">
            <v>1988925</v>
          </cell>
          <cell r="J180">
            <v>1992060</v>
          </cell>
          <cell r="K180">
            <v>1994530</v>
          </cell>
          <cell r="L180">
            <v>1995733</v>
          </cell>
          <cell r="M180">
            <v>1997012</v>
          </cell>
          <cell r="N180">
            <v>2000474</v>
          </cell>
          <cell r="O180">
            <v>2006868</v>
          </cell>
          <cell r="P180">
            <v>2018122</v>
          </cell>
          <cell r="Q180">
            <v>2021316</v>
          </cell>
          <cell r="R180">
            <v>2039669</v>
          </cell>
          <cell r="S180">
            <v>2048583</v>
          </cell>
          <cell r="T180">
            <v>2052843</v>
          </cell>
          <cell r="U180">
            <v>2057159</v>
          </cell>
          <cell r="V180">
            <v>2059953</v>
          </cell>
          <cell r="W180">
            <v>2061980</v>
          </cell>
          <cell r="X180">
            <v>2063531</v>
          </cell>
          <cell r="Y180">
            <v>2064845</v>
          </cell>
        </row>
        <row r="181">
          <cell r="B181" t="str">
            <v>SB</v>
          </cell>
          <cell r="C181" t="str">
            <v>SLB</v>
          </cell>
          <cell r="D181" t="str">
            <v>Developing Country</v>
          </cell>
          <cell r="E181" t="str">
            <v>Oceania</v>
          </cell>
          <cell r="F181" t="str">
            <v>LMIC</v>
          </cell>
          <cell r="G181" t="str">
            <v>LDC</v>
          </cell>
          <cell r="H181" t="str">
            <v>Fragile</v>
          </cell>
          <cell r="I181">
            <v>412609</v>
          </cell>
          <cell r="J181">
            <v>423853</v>
          </cell>
          <cell r="K181">
            <v>435262</v>
          </cell>
          <cell r="L181">
            <v>446769</v>
          </cell>
          <cell r="M181">
            <v>458324</v>
          </cell>
          <cell r="N181">
            <v>469885</v>
          </cell>
          <cell r="O181">
            <v>481422</v>
          </cell>
          <cell r="P181">
            <v>492940</v>
          </cell>
          <cell r="Q181">
            <v>504477</v>
          </cell>
          <cell r="R181">
            <v>516079</v>
          </cell>
          <cell r="S181">
            <v>527790</v>
          </cell>
          <cell r="T181">
            <v>539614</v>
          </cell>
          <cell r="U181">
            <v>551531</v>
          </cell>
          <cell r="V181">
            <v>563513</v>
          </cell>
          <cell r="W181">
            <v>575504</v>
          </cell>
          <cell r="X181">
            <v>587482</v>
          </cell>
          <cell r="Y181">
            <v>599419</v>
          </cell>
        </row>
        <row r="182">
          <cell r="B182" t="str">
            <v>SO</v>
          </cell>
          <cell r="C182" t="str">
            <v>SOM</v>
          </cell>
          <cell r="D182" t="str">
            <v>Developing Country</v>
          </cell>
          <cell r="E182" t="str">
            <v>South of Sahara</v>
          </cell>
          <cell r="F182" t="str">
            <v>LIC</v>
          </cell>
          <cell r="G182" t="str">
            <v>LDC</v>
          </cell>
          <cell r="H182" t="str">
            <v>Extremely fragile</v>
          </cell>
          <cell r="I182">
            <v>9011479</v>
          </cell>
          <cell r="J182">
            <v>9290823</v>
          </cell>
          <cell r="K182">
            <v>9564167</v>
          </cell>
          <cell r="L182">
            <v>9836397</v>
          </cell>
          <cell r="M182">
            <v>10116228</v>
          </cell>
          <cell r="N182">
            <v>10409925</v>
          </cell>
          <cell r="O182">
            <v>10718317</v>
          </cell>
          <cell r="P182">
            <v>11038596</v>
          </cell>
          <cell r="Q182">
            <v>11369276</v>
          </cell>
          <cell r="R182">
            <v>11707990</v>
          </cell>
          <cell r="S182">
            <v>12053223</v>
          </cell>
          <cell r="T182">
            <v>12404725</v>
          </cell>
          <cell r="U182">
            <v>12763776</v>
          </cell>
          <cell r="V182">
            <v>13132349</v>
          </cell>
          <cell r="W182">
            <v>13513125</v>
          </cell>
          <cell r="X182">
            <v>13908129</v>
          </cell>
          <cell r="Y182">
            <v>14317996</v>
          </cell>
        </row>
        <row r="183">
          <cell r="B183" t="str">
            <v>ZA</v>
          </cell>
          <cell r="C183" t="str">
            <v>ZAF</v>
          </cell>
          <cell r="D183" t="str">
            <v>Developing Country</v>
          </cell>
          <cell r="E183" t="str">
            <v>South of Sahara</v>
          </cell>
          <cell r="F183" t="str">
            <v>UMIC</v>
          </cell>
          <cell r="G183" t="str">
            <v>Non LDC</v>
          </cell>
          <cell r="H183" t="str">
            <v>Not Fragile</v>
          </cell>
          <cell r="I183">
            <v>44896856</v>
          </cell>
          <cell r="J183">
            <v>45312937</v>
          </cell>
          <cell r="K183">
            <v>45855482.882872403</v>
          </cell>
          <cell r="L183">
            <v>46418193.898926698</v>
          </cell>
          <cell r="M183">
            <v>47001700.991372399</v>
          </cell>
          <cell r="N183">
            <v>47606670.243965797</v>
          </cell>
          <cell r="O183">
            <v>48233804.484986603</v>
          </cell>
          <cell r="P183">
            <v>48883844.990928799</v>
          </cell>
          <cell r="Q183">
            <v>49557573.295534201</v>
          </cell>
          <cell r="R183">
            <v>50255813.1102008</v>
          </cell>
          <cell r="S183">
            <v>50979432.362227701</v>
          </cell>
          <cell r="T183">
            <v>51729345.357815899</v>
          </cell>
          <cell r="U183">
            <v>52506515.077233501</v>
          </cell>
          <cell r="V183">
            <v>53311955.610082299</v>
          </cell>
          <cell r="W183">
            <v>54146734.739161998</v>
          </cell>
          <cell r="X183">
            <v>55011976.682029396</v>
          </cell>
          <cell r="Y183">
            <v>55908865</v>
          </cell>
        </row>
        <row r="184">
          <cell r="B184" t="str">
            <v>SS</v>
          </cell>
          <cell r="C184" t="str">
            <v>SSD</v>
          </cell>
          <cell r="D184" t="str">
            <v>Developing Country</v>
          </cell>
          <cell r="E184" t="str">
            <v>South of Sahara</v>
          </cell>
          <cell r="F184" t="str">
            <v>LIC</v>
          </cell>
          <cell r="G184" t="str">
            <v>LDC</v>
          </cell>
          <cell r="H184" t="str">
            <v>Extremely fragile</v>
          </cell>
          <cell r="I184">
            <v>6700656</v>
          </cell>
          <cell r="J184">
            <v>6974442</v>
          </cell>
          <cell r="K184">
            <v>7237276</v>
          </cell>
          <cell r="L184">
            <v>7501642</v>
          </cell>
          <cell r="M184">
            <v>7787655</v>
          </cell>
          <cell r="N184">
            <v>8108877</v>
          </cell>
          <cell r="O184">
            <v>8468152</v>
          </cell>
          <cell r="P184">
            <v>8856800</v>
          </cell>
          <cell r="Q184">
            <v>9263136</v>
          </cell>
          <cell r="R184">
            <v>9670667</v>
          </cell>
          <cell r="S184">
            <v>10067192</v>
          </cell>
          <cell r="T184">
            <v>10448857</v>
          </cell>
          <cell r="U184">
            <v>10818258</v>
          </cell>
          <cell r="V184">
            <v>11177490</v>
          </cell>
          <cell r="W184">
            <v>11530971</v>
          </cell>
          <cell r="X184">
            <v>11882136</v>
          </cell>
          <cell r="Y184">
            <v>12230730</v>
          </cell>
        </row>
        <row r="185">
          <cell r="B185" t="str">
            <v>ES</v>
          </cell>
          <cell r="C185" t="str">
            <v>ESP</v>
          </cell>
          <cell r="D185" t="str">
            <v>Not Developing</v>
          </cell>
          <cell r="E185" t="str">
            <v>Europe</v>
          </cell>
          <cell r="F185" t="str">
            <v>HIC</v>
          </cell>
          <cell r="G185" t="str">
            <v>Non LDC</v>
          </cell>
          <cell r="H185" t="str">
            <v>Not Fragile</v>
          </cell>
          <cell r="I185">
            <v>40567864</v>
          </cell>
          <cell r="J185">
            <v>40850412</v>
          </cell>
          <cell r="K185">
            <v>41431558</v>
          </cell>
          <cell r="L185">
            <v>42187645</v>
          </cell>
          <cell r="M185">
            <v>42921895</v>
          </cell>
          <cell r="N185">
            <v>43653155</v>
          </cell>
          <cell r="O185">
            <v>44397319</v>
          </cell>
          <cell r="P185">
            <v>45226803</v>
          </cell>
          <cell r="Q185">
            <v>45954106</v>
          </cell>
          <cell r="R185">
            <v>46362946</v>
          </cell>
          <cell r="S185">
            <v>46576897</v>
          </cell>
          <cell r="T185">
            <v>46742697</v>
          </cell>
          <cell r="U185">
            <v>46773055</v>
          </cell>
          <cell r="V185">
            <v>46620045</v>
          </cell>
          <cell r="W185">
            <v>46480882</v>
          </cell>
          <cell r="X185">
            <v>46447697</v>
          </cell>
          <cell r="Y185">
            <v>46443959</v>
          </cell>
        </row>
        <row r="186">
          <cell r="B186" t="str">
            <v>LK</v>
          </cell>
          <cell r="C186" t="str">
            <v>LKA</v>
          </cell>
          <cell r="D186" t="str">
            <v>Developing Country</v>
          </cell>
          <cell r="E186" t="str">
            <v>South Central Asia</v>
          </cell>
          <cell r="F186" t="str">
            <v>LMIC</v>
          </cell>
          <cell r="G186" t="str">
            <v>Non LDC</v>
          </cell>
          <cell r="H186" t="str">
            <v>Not Fragile</v>
          </cell>
          <cell r="I186">
            <v>18655000</v>
          </cell>
          <cell r="J186">
            <v>18797000</v>
          </cell>
          <cell r="K186">
            <v>18939000</v>
          </cell>
          <cell r="L186">
            <v>19083000</v>
          </cell>
          <cell r="M186">
            <v>19228000</v>
          </cell>
          <cell r="N186">
            <v>19373000</v>
          </cell>
          <cell r="O186">
            <v>19520000</v>
          </cell>
          <cell r="P186">
            <v>19668000</v>
          </cell>
          <cell r="Q186">
            <v>19817000</v>
          </cell>
          <cell r="R186">
            <v>19968000</v>
          </cell>
          <cell r="S186">
            <v>20119000</v>
          </cell>
          <cell r="T186">
            <v>20271000</v>
          </cell>
          <cell r="U186">
            <v>20425000</v>
          </cell>
          <cell r="V186">
            <v>20585000</v>
          </cell>
          <cell r="W186">
            <v>20771000</v>
          </cell>
          <cell r="X186">
            <v>20966000</v>
          </cell>
          <cell r="Y186">
            <v>21203000</v>
          </cell>
        </row>
        <row r="187">
          <cell r="B187" t="str">
            <v>KN</v>
          </cell>
          <cell r="C187" t="str">
            <v>KNA</v>
          </cell>
          <cell r="D187" t="str">
            <v>Not Developing</v>
          </cell>
          <cell r="E187" t="str">
            <v>North Central America</v>
          </cell>
          <cell r="F187" t="str">
            <v>HIC</v>
          </cell>
          <cell r="G187" t="str">
            <v>Non LDC</v>
          </cell>
          <cell r="H187" t="str">
            <v>Not Fragile</v>
          </cell>
          <cell r="I187">
            <v>45374</v>
          </cell>
          <cell r="J187">
            <v>45990</v>
          </cell>
          <cell r="K187">
            <v>46641</v>
          </cell>
          <cell r="L187">
            <v>47306</v>
          </cell>
          <cell r="M187">
            <v>47971</v>
          </cell>
          <cell r="N187">
            <v>48611</v>
          </cell>
          <cell r="O187">
            <v>49210</v>
          </cell>
          <cell r="P187">
            <v>49783</v>
          </cell>
          <cell r="Q187">
            <v>50332</v>
          </cell>
          <cell r="R187">
            <v>50886</v>
          </cell>
          <cell r="S187">
            <v>51445</v>
          </cell>
          <cell r="T187">
            <v>52006</v>
          </cell>
          <cell r="U187">
            <v>52591</v>
          </cell>
          <cell r="V187">
            <v>53169</v>
          </cell>
          <cell r="W187">
            <v>53739</v>
          </cell>
          <cell r="X187">
            <v>54288</v>
          </cell>
          <cell r="Y187">
            <v>54821</v>
          </cell>
        </row>
        <row r="188">
          <cell r="B188" t="str">
            <v>LC</v>
          </cell>
          <cell r="C188" t="str">
            <v>LCA</v>
          </cell>
          <cell r="D188" t="str">
            <v>Developing Country</v>
          </cell>
          <cell r="E188" t="str">
            <v>North Central America</v>
          </cell>
          <cell r="F188" t="str">
            <v>UMIC</v>
          </cell>
          <cell r="G188" t="str">
            <v>Non LDC</v>
          </cell>
          <cell r="H188" t="str">
            <v>Not Fragile</v>
          </cell>
          <cell r="I188">
            <v>156949</v>
          </cell>
          <cell r="J188">
            <v>158464</v>
          </cell>
          <cell r="K188">
            <v>159763</v>
          </cell>
          <cell r="L188">
            <v>160973</v>
          </cell>
          <cell r="M188">
            <v>162251</v>
          </cell>
          <cell r="N188">
            <v>163714</v>
          </cell>
          <cell r="O188">
            <v>165407</v>
          </cell>
          <cell r="P188">
            <v>167288</v>
          </cell>
          <cell r="Q188">
            <v>169220</v>
          </cell>
          <cell r="R188">
            <v>171022</v>
          </cell>
          <cell r="S188">
            <v>172580</v>
          </cell>
          <cell r="T188">
            <v>173832</v>
          </cell>
          <cell r="U188">
            <v>174835</v>
          </cell>
          <cell r="V188">
            <v>175660</v>
          </cell>
          <cell r="W188">
            <v>176421</v>
          </cell>
          <cell r="X188">
            <v>177206</v>
          </cell>
          <cell r="Y188">
            <v>178015</v>
          </cell>
        </row>
        <row r="189">
          <cell r="B189" t="str">
            <v>MF</v>
          </cell>
          <cell r="C189" t="str">
            <v>MAF</v>
          </cell>
          <cell r="D189" t="str">
            <v>Not Developing</v>
          </cell>
          <cell r="E189" t="str">
            <v>North Central America</v>
          </cell>
          <cell r="F189" t="str">
            <v>HIC</v>
          </cell>
          <cell r="G189" t="str">
            <v>Non LDC</v>
          </cell>
          <cell r="H189" t="str">
            <v>Not Fragile</v>
          </cell>
          <cell r="I189">
            <v>28384</v>
          </cell>
          <cell r="J189">
            <v>27782</v>
          </cell>
          <cell r="K189">
            <v>27450</v>
          </cell>
          <cell r="L189">
            <v>27363</v>
          </cell>
          <cell r="M189">
            <v>27514</v>
          </cell>
          <cell r="N189">
            <v>27906</v>
          </cell>
          <cell r="O189">
            <v>28414</v>
          </cell>
          <cell r="P189">
            <v>28905</v>
          </cell>
          <cell r="Q189">
            <v>29376</v>
          </cell>
          <cell r="R189">
            <v>29820</v>
          </cell>
          <cell r="S189">
            <v>30235</v>
          </cell>
          <cell r="T189">
            <v>30615</v>
          </cell>
          <cell r="U189">
            <v>30959</v>
          </cell>
          <cell r="V189">
            <v>31264</v>
          </cell>
          <cell r="W189">
            <v>31530</v>
          </cell>
          <cell r="X189">
            <v>31754</v>
          </cell>
          <cell r="Y189">
            <v>31949</v>
          </cell>
        </row>
        <row r="190">
          <cell r="B190" t="str">
            <v>VC</v>
          </cell>
          <cell r="C190" t="str">
            <v>VCT</v>
          </cell>
          <cell r="D190" t="str">
            <v>Developing Country</v>
          </cell>
          <cell r="E190" t="str">
            <v>North Central America</v>
          </cell>
          <cell r="F190" t="str">
            <v>UMIC</v>
          </cell>
          <cell r="G190" t="str">
            <v>Non LDC</v>
          </cell>
          <cell r="H190" t="str">
            <v>Not Fragile</v>
          </cell>
          <cell r="I190">
            <v>107898</v>
          </cell>
          <cell r="J190">
            <v>107988</v>
          </cell>
          <cell r="K190">
            <v>108146</v>
          </cell>
          <cell r="L190">
            <v>108350</v>
          </cell>
          <cell r="M190">
            <v>108559</v>
          </cell>
          <cell r="N190">
            <v>108744</v>
          </cell>
          <cell r="O190">
            <v>108907</v>
          </cell>
          <cell r="P190">
            <v>109047</v>
          </cell>
          <cell r="Q190">
            <v>109165</v>
          </cell>
          <cell r="R190">
            <v>109253</v>
          </cell>
          <cell r="S190">
            <v>109315</v>
          </cell>
          <cell r="T190">
            <v>109341</v>
          </cell>
          <cell r="U190">
            <v>109328</v>
          </cell>
          <cell r="V190">
            <v>109320</v>
          </cell>
          <cell r="W190">
            <v>109357</v>
          </cell>
          <cell r="X190">
            <v>109455</v>
          </cell>
          <cell r="Y190">
            <v>109643</v>
          </cell>
        </row>
        <row r="191">
          <cell r="B191" t="str">
            <v>SD</v>
          </cell>
          <cell r="C191" t="str">
            <v>SDN</v>
          </cell>
          <cell r="D191" t="str">
            <v>Developing Country</v>
          </cell>
          <cell r="E191" t="str">
            <v>South of Sahara</v>
          </cell>
          <cell r="F191" t="str">
            <v>LMIC</v>
          </cell>
          <cell r="G191" t="str">
            <v>LDC</v>
          </cell>
          <cell r="H191" t="str">
            <v>Extremely fragile</v>
          </cell>
          <cell r="I191">
            <v>27250535</v>
          </cell>
          <cell r="J191">
            <v>27945005</v>
          </cell>
          <cell r="K191">
            <v>28679565</v>
          </cell>
          <cell r="L191">
            <v>29435944</v>
          </cell>
          <cell r="M191">
            <v>30186341</v>
          </cell>
          <cell r="N191">
            <v>30911914</v>
          </cell>
          <cell r="O191">
            <v>31607064</v>
          </cell>
          <cell r="P191">
            <v>32282526</v>
          </cell>
          <cell r="Q191">
            <v>32955496</v>
          </cell>
          <cell r="R191">
            <v>33650619</v>
          </cell>
          <cell r="S191">
            <v>34385963</v>
          </cell>
          <cell r="T191">
            <v>35167314</v>
          </cell>
          <cell r="U191">
            <v>35990192</v>
          </cell>
          <cell r="V191">
            <v>36849918</v>
          </cell>
          <cell r="W191">
            <v>37737913</v>
          </cell>
          <cell r="X191">
            <v>38647803</v>
          </cell>
          <cell r="Y191">
            <v>39578828</v>
          </cell>
        </row>
        <row r="192">
          <cell r="B192" t="str">
            <v>SR</v>
          </cell>
          <cell r="C192" t="str">
            <v>SUR</v>
          </cell>
          <cell r="D192" t="str">
            <v>Developing Country</v>
          </cell>
          <cell r="E192" t="str">
            <v>South America</v>
          </cell>
          <cell r="F192" t="str">
            <v>UMIC</v>
          </cell>
          <cell r="G192" t="str">
            <v>Non LDC</v>
          </cell>
          <cell r="H192" t="str">
            <v>Not Fragile</v>
          </cell>
          <cell r="I192">
            <v>472390</v>
          </cell>
          <cell r="J192">
            <v>477740</v>
          </cell>
          <cell r="K192">
            <v>483044</v>
          </cell>
          <cell r="L192">
            <v>488332</v>
          </cell>
          <cell r="M192">
            <v>493630</v>
          </cell>
          <cell r="N192">
            <v>498946</v>
          </cell>
          <cell r="O192">
            <v>504307</v>
          </cell>
          <cell r="P192">
            <v>509705</v>
          </cell>
          <cell r="Q192">
            <v>515148</v>
          </cell>
          <cell r="R192">
            <v>520619</v>
          </cell>
          <cell r="S192">
            <v>526103</v>
          </cell>
          <cell r="T192">
            <v>531589</v>
          </cell>
          <cell r="U192">
            <v>537077</v>
          </cell>
          <cell r="V192">
            <v>542540</v>
          </cell>
          <cell r="W192">
            <v>547928</v>
          </cell>
          <cell r="X192">
            <v>553208</v>
          </cell>
          <cell r="Y192">
            <v>558368</v>
          </cell>
        </row>
        <row r="193">
          <cell r="B193" t="str">
            <v>SZ</v>
          </cell>
          <cell r="C193" t="str">
            <v>SWZ</v>
          </cell>
          <cell r="D193" t="str">
            <v>Developing Country</v>
          </cell>
          <cell r="E193" t="str">
            <v>South of Sahara</v>
          </cell>
          <cell r="F193" t="str">
            <v>LMIC</v>
          </cell>
          <cell r="G193" t="str">
            <v>Non LDC</v>
          </cell>
          <cell r="H193" t="str">
            <v>Fragile</v>
          </cell>
          <cell r="I193">
            <v>1061468</v>
          </cell>
          <cell r="J193">
            <v>1072927</v>
          </cell>
          <cell r="K193">
            <v>1080930</v>
          </cell>
          <cell r="L193">
            <v>1087392</v>
          </cell>
          <cell r="M193">
            <v>1095053</v>
          </cell>
          <cell r="N193">
            <v>1105873</v>
          </cell>
          <cell r="O193">
            <v>1120514</v>
          </cell>
          <cell r="P193">
            <v>1138434</v>
          </cell>
          <cell r="Q193">
            <v>1158897</v>
          </cell>
          <cell r="R193">
            <v>1180675</v>
          </cell>
          <cell r="S193">
            <v>1202843</v>
          </cell>
          <cell r="T193">
            <v>1225258</v>
          </cell>
          <cell r="U193">
            <v>1248158</v>
          </cell>
          <cell r="V193">
            <v>1271456</v>
          </cell>
          <cell r="W193">
            <v>1295097</v>
          </cell>
          <cell r="X193">
            <v>1319011</v>
          </cell>
          <cell r="Y193">
            <v>1343098</v>
          </cell>
        </row>
        <row r="194">
          <cell r="B194" t="str">
            <v>SE</v>
          </cell>
          <cell r="C194" t="str">
            <v>SWE</v>
          </cell>
          <cell r="D194" t="str">
            <v>Not Developing</v>
          </cell>
          <cell r="E194" t="str">
            <v>Europe</v>
          </cell>
          <cell r="F194" t="str">
            <v>HIC</v>
          </cell>
          <cell r="G194" t="str">
            <v>Non LDC</v>
          </cell>
          <cell r="H194" t="str">
            <v>Not Fragile</v>
          </cell>
          <cell r="I194">
            <v>8872109</v>
          </cell>
          <cell r="J194">
            <v>8895960</v>
          </cell>
          <cell r="K194">
            <v>8924958</v>
          </cell>
          <cell r="L194">
            <v>8958229</v>
          </cell>
          <cell r="M194">
            <v>8993531</v>
          </cell>
          <cell r="N194">
            <v>9029572</v>
          </cell>
          <cell r="O194">
            <v>9080505</v>
          </cell>
          <cell r="P194">
            <v>9148092</v>
          </cell>
          <cell r="Q194">
            <v>9219637</v>
          </cell>
          <cell r="R194">
            <v>9298515</v>
          </cell>
          <cell r="S194">
            <v>9378126</v>
          </cell>
          <cell r="T194">
            <v>9449213</v>
          </cell>
          <cell r="U194">
            <v>9519374</v>
          </cell>
          <cell r="V194">
            <v>9600379</v>
          </cell>
          <cell r="W194">
            <v>9696110</v>
          </cell>
          <cell r="X194">
            <v>9799186</v>
          </cell>
          <cell r="Y194">
            <v>9903122</v>
          </cell>
        </row>
        <row r="195">
          <cell r="B195" t="str">
            <v>CH</v>
          </cell>
          <cell r="C195" t="str">
            <v>CHE</v>
          </cell>
          <cell r="D195" t="str">
            <v>Not Developing</v>
          </cell>
          <cell r="E195" t="str">
            <v>Europe</v>
          </cell>
          <cell r="F195" t="str">
            <v>HIC</v>
          </cell>
          <cell r="G195" t="str">
            <v>Non LDC</v>
          </cell>
          <cell r="H195" t="str">
            <v>Not Fragile</v>
          </cell>
          <cell r="I195">
            <v>7184250</v>
          </cell>
          <cell r="J195">
            <v>7229854</v>
          </cell>
          <cell r="K195">
            <v>7284753</v>
          </cell>
          <cell r="L195">
            <v>7339001</v>
          </cell>
          <cell r="M195">
            <v>7389625</v>
          </cell>
          <cell r="N195">
            <v>7437115</v>
          </cell>
          <cell r="O195">
            <v>7483934</v>
          </cell>
          <cell r="P195">
            <v>7551117</v>
          </cell>
          <cell r="Q195">
            <v>7647675</v>
          </cell>
          <cell r="R195">
            <v>7743831</v>
          </cell>
          <cell r="S195">
            <v>7824909</v>
          </cell>
          <cell r="T195">
            <v>7912398</v>
          </cell>
          <cell r="U195">
            <v>7996861</v>
          </cell>
          <cell r="V195">
            <v>8089346</v>
          </cell>
          <cell r="W195">
            <v>8188649</v>
          </cell>
          <cell r="X195">
            <v>8282396</v>
          </cell>
          <cell r="Y195">
            <v>8372098</v>
          </cell>
        </row>
        <row r="196">
          <cell r="B196" t="str">
            <v>SY</v>
          </cell>
          <cell r="C196" t="str">
            <v>SYR</v>
          </cell>
          <cell r="D196" t="str">
            <v>Developing Country</v>
          </cell>
          <cell r="E196" t="str">
            <v>Middle East</v>
          </cell>
          <cell r="F196" t="str">
            <v>LMIC</v>
          </cell>
          <cell r="G196" t="str">
            <v>Non LDC</v>
          </cell>
          <cell r="H196" t="str">
            <v>Extremely fragile</v>
          </cell>
          <cell r="I196">
            <v>16410848</v>
          </cell>
          <cell r="J196">
            <v>16766899</v>
          </cell>
          <cell r="K196">
            <v>17087901</v>
          </cell>
          <cell r="L196">
            <v>17415266</v>
          </cell>
          <cell r="M196">
            <v>17806638</v>
          </cell>
          <cell r="N196">
            <v>18294611</v>
          </cell>
          <cell r="O196">
            <v>18914977</v>
          </cell>
          <cell r="P196">
            <v>19632806</v>
          </cell>
          <cell r="Q196">
            <v>20325443</v>
          </cell>
          <cell r="R196">
            <v>20824893</v>
          </cell>
          <cell r="S196">
            <v>21018834</v>
          </cell>
          <cell r="T196">
            <v>20863993</v>
          </cell>
          <cell r="U196">
            <v>20420701</v>
          </cell>
          <cell r="V196">
            <v>19809141</v>
          </cell>
          <cell r="W196">
            <v>19203090</v>
          </cell>
          <cell r="X196">
            <v>18734987</v>
          </cell>
          <cell r="Y196">
            <v>18430453</v>
          </cell>
        </row>
        <row r="197">
          <cell r="B197" t="str">
            <v>TJ</v>
          </cell>
          <cell r="C197" t="str">
            <v>TJK</v>
          </cell>
          <cell r="D197" t="str">
            <v>Developing Country</v>
          </cell>
          <cell r="E197" t="str">
            <v>South Central Asia</v>
          </cell>
          <cell r="F197" t="str">
            <v>LMIC</v>
          </cell>
          <cell r="G197" t="str">
            <v>Non LDC</v>
          </cell>
          <cell r="H197" t="str">
            <v>Fragile</v>
          </cell>
          <cell r="I197">
            <v>6216205</v>
          </cell>
          <cell r="J197">
            <v>6327125</v>
          </cell>
          <cell r="K197">
            <v>6447688</v>
          </cell>
          <cell r="L197">
            <v>6576877</v>
          </cell>
          <cell r="M197">
            <v>6712841</v>
          </cell>
          <cell r="N197">
            <v>6854176</v>
          </cell>
          <cell r="O197">
            <v>7000557</v>
          </cell>
          <cell r="P197">
            <v>7152385</v>
          </cell>
          <cell r="Q197">
            <v>7309728</v>
          </cell>
          <cell r="R197">
            <v>7472819</v>
          </cell>
          <cell r="S197">
            <v>7641630</v>
          </cell>
          <cell r="T197">
            <v>7815949</v>
          </cell>
          <cell r="U197">
            <v>7995062</v>
          </cell>
          <cell r="V197">
            <v>8177809</v>
          </cell>
          <cell r="W197">
            <v>8362745</v>
          </cell>
          <cell r="X197">
            <v>8548651</v>
          </cell>
          <cell r="Y197">
            <v>8734951</v>
          </cell>
        </row>
        <row r="198">
          <cell r="B198" t="str">
            <v>TZ</v>
          </cell>
          <cell r="C198" t="str">
            <v>TZA</v>
          </cell>
          <cell r="D198" t="str">
            <v>Developing Country</v>
          </cell>
          <cell r="E198" t="str">
            <v>South of Sahara</v>
          </cell>
          <cell r="F198" t="str">
            <v>LIC</v>
          </cell>
          <cell r="G198" t="str">
            <v>LDC</v>
          </cell>
          <cell r="H198" t="str">
            <v>Fragile</v>
          </cell>
          <cell r="I198">
            <v>34178042</v>
          </cell>
          <cell r="J198">
            <v>35117019</v>
          </cell>
          <cell r="K198">
            <v>36105808</v>
          </cell>
          <cell r="L198">
            <v>37149072</v>
          </cell>
          <cell r="M198">
            <v>38249984</v>
          </cell>
          <cell r="N198">
            <v>39410545</v>
          </cell>
          <cell r="O198">
            <v>40634948</v>
          </cell>
          <cell r="P198">
            <v>41923715</v>
          </cell>
          <cell r="Q198">
            <v>43270144</v>
          </cell>
          <cell r="R198">
            <v>44664231</v>
          </cell>
          <cell r="S198">
            <v>46098591</v>
          </cell>
          <cell r="T198">
            <v>47570902</v>
          </cell>
          <cell r="U198">
            <v>49082997</v>
          </cell>
          <cell r="V198">
            <v>50636595</v>
          </cell>
          <cell r="W198">
            <v>52234869</v>
          </cell>
          <cell r="X198">
            <v>53879957</v>
          </cell>
          <cell r="Y198">
            <v>55572201</v>
          </cell>
        </row>
        <row r="199">
          <cell r="B199" t="str">
            <v>TH</v>
          </cell>
          <cell r="C199" t="str">
            <v>THA</v>
          </cell>
          <cell r="D199" t="str">
            <v>Developing Country</v>
          </cell>
          <cell r="E199" t="str">
            <v>East Asia</v>
          </cell>
          <cell r="F199" t="str">
            <v>UMIC</v>
          </cell>
          <cell r="G199" t="str">
            <v>Non LDC</v>
          </cell>
          <cell r="H199" t="str">
            <v>Not Fragile</v>
          </cell>
          <cell r="I199">
            <v>62958021</v>
          </cell>
          <cell r="J199">
            <v>63543322</v>
          </cell>
          <cell r="K199">
            <v>64073164</v>
          </cell>
          <cell r="L199">
            <v>64554952</v>
          </cell>
          <cell r="M199">
            <v>65002231</v>
          </cell>
          <cell r="N199">
            <v>65425470</v>
          </cell>
          <cell r="O199">
            <v>65824164</v>
          </cell>
          <cell r="P199">
            <v>66195615</v>
          </cell>
          <cell r="Q199">
            <v>66545760</v>
          </cell>
          <cell r="R199">
            <v>66881867</v>
          </cell>
          <cell r="S199">
            <v>67208808</v>
          </cell>
          <cell r="T199">
            <v>67530130</v>
          </cell>
          <cell r="U199">
            <v>67843979</v>
          </cell>
          <cell r="V199">
            <v>68143065</v>
          </cell>
          <cell r="W199">
            <v>68416772</v>
          </cell>
          <cell r="X199">
            <v>68657600</v>
          </cell>
          <cell r="Y199">
            <v>68863514</v>
          </cell>
        </row>
        <row r="200">
          <cell r="B200" t="str">
            <v>TL</v>
          </cell>
          <cell r="C200" t="str">
            <v>TLS</v>
          </cell>
          <cell r="D200" t="str">
            <v>Developing Country</v>
          </cell>
          <cell r="E200" t="str">
            <v>East Asia</v>
          </cell>
          <cell r="F200" t="str">
            <v>LMIC</v>
          </cell>
          <cell r="G200" t="str">
            <v>LDC</v>
          </cell>
          <cell r="H200" t="str">
            <v>Fragile</v>
          </cell>
          <cell r="I200">
            <v>871607</v>
          </cell>
          <cell r="J200">
            <v>892531</v>
          </cell>
          <cell r="K200">
            <v>923825</v>
          </cell>
          <cell r="L200">
            <v>960852</v>
          </cell>
          <cell r="M200">
            <v>996698</v>
          </cell>
          <cell r="N200">
            <v>1026484</v>
          </cell>
          <cell r="O200">
            <v>1048621</v>
          </cell>
          <cell r="P200">
            <v>1064973</v>
          </cell>
          <cell r="Q200">
            <v>1078110</v>
          </cell>
          <cell r="R200">
            <v>1092021</v>
          </cell>
          <cell r="S200">
            <v>1109591</v>
          </cell>
          <cell r="T200">
            <v>1131523</v>
          </cell>
          <cell r="U200">
            <v>1156760</v>
          </cell>
          <cell r="V200">
            <v>1184366</v>
          </cell>
          <cell r="W200">
            <v>1212814</v>
          </cell>
          <cell r="X200">
            <v>1240977</v>
          </cell>
          <cell r="Y200">
            <v>1268671</v>
          </cell>
        </row>
        <row r="201">
          <cell r="B201" t="str">
            <v>TG</v>
          </cell>
          <cell r="C201" t="str">
            <v>TGO</v>
          </cell>
          <cell r="D201" t="str">
            <v>Developing Country</v>
          </cell>
          <cell r="E201" t="str">
            <v>South of Sahara</v>
          </cell>
          <cell r="F201" t="str">
            <v>LIC</v>
          </cell>
          <cell r="G201" t="str">
            <v>LDC</v>
          </cell>
          <cell r="H201" t="str">
            <v>Not Fragile</v>
          </cell>
          <cell r="I201">
            <v>4970367</v>
          </cell>
          <cell r="J201">
            <v>5111770</v>
          </cell>
          <cell r="K201">
            <v>5251472</v>
          </cell>
          <cell r="L201">
            <v>5391401</v>
          </cell>
          <cell r="M201">
            <v>5534598</v>
          </cell>
          <cell r="N201">
            <v>5683268</v>
          </cell>
          <cell r="O201">
            <v>5837792</v>
          </cell>
          <cell r="P201">
            <v>5997385</v>
          </cell>
          <cell r="Q201">
            <v>6161796</v>
          </cell>
          <cell r="R201">
            <v>6330472</v>
          </cell>
          <cell r="S201">
            <v>6502952</v>
          </cell>
          <cell r="T201">
            <v>6679282</v>
          </cell>
          <cell r="U201">
            <v>6859482</v>
          </cell>
          <cell r="V201">
            <v>7042948</v>
          </cell>
          <cell r="W201">
            <v>7228915</v>
          </cell>
          <cell r="X201">
            <v>7416802</v>
          </cell>
          <cell r="Y201">
            <v>7606374</v>
          </cell>
        </row>
        <row r="202">
          <cell r="B202" t="str">
            <v>TO</v>
          </cell>
          <cell r="C202" t="str">
            <v>TON</v>
          </cell>
          <cell r="D202" t="str">
            <v>Developing Country</v>
          </cell>
          <cell r="E202" t="str">
            <v>Oceania</v>
          </cell>
          <cell r="F202" t="str">
            <v>UMIC</v>
          </cell>
          <cell r="G202" t="str">
            <v>Non LDC</v>
          </cell>
          <cell r="H202" t="str">
            <v>Not Fragile</v>
          </cell>
          <cell r="I202">
            <v>98082</v>
          </cell>
          <cell r="J202">
            <v>98611</v>
          </cell>
          <cell r="K202">
            <v>99184</v>
          </cell>
          <cell r="L202">
            <v>99789</v>
          </cell>
          <cell r="M202">
            <v>100406</v>
          </cell>
          <cell r="N202">
            <v>101041</v>
          </cell>
          <cell r="O202">
            <v>101689</v>
          </cell>
          <cell r="P202">
            <v>102357</v>
          </cell>
          <cell r="Q202">
            <v>103005</v>
          </cell>
          <cell r="R202">
            <v>103604</v>
          </cell>
          <cell r="S202">
            <v>104137</v>
          </cell>
          <cell r="T202">
            <v>104577</v>
          </cell>
          <cell r="U202">
            <v>104951</v>
          </cell>
          <cell r="V202">
            <v>105328</v>
          </cell>
          <cell r="W202">
            <v>105782</v>
          </cell>
          <cell r="X202">
            <v>106364</v>
          </cell>
          <cell r="Y202">
            <v>107122</v>
          </cell>
        </row>
        <row r="203">
          <cell r="B203" t="str">
            <v>TT</v>
          </cell>
          <cell r="C203" t="str">
            <v>TTO</v>
          </cell>
          <cell r="D203" t="str">
            <v>Not Developing</v>
          </cell>
          <cell r="E203" t="str">
            <v>North Central America</v>
          </cell>
          <cell r="F203" t="str">
            <v>HIC</v>
          </cell>
          <cell r="G203" t="str">
            <v>Non LDC</v>
          </cell>
          <cell r="H203" t="str">
            <v>Not Fragile</v>
          </cell>
          <cell r="I203">
            <v>1267984</v>
          </cell>
          <cell r="J203">
            <v>1272380</v>
          </cell>
          <cell r="K203">
            <v>1277837</v>
          </cell>
          <cell r="L203">
            <v>1284052</v>
          </cell>
          <cell r="M203">
            <v>1290535</v>
          </cell>
          <cell r="N203">
            <v>1296934</v>
          </cell>
          <cell r="O203">
            <v>1303144</v>
          </cell>
          <cell r="P203">
            <v>1309260</v>
          </cell>
          <cell r="Q203">
            <v>1315372</v>
          </cell>
          <cell r="R203">
            <v>1321618</v>
          </cell>
          <cell r="S203">
            <v>1328100</v>
          </cell>
          <cell r="T203">
            <v>1334788</v>
          </cell>
          <cell r="U203">
            <v>1341588</v>
          </cell>
          <cell r="V203">
            <v>1348248</v>
          </cell>
          <cell r="W203">
            <v>1354493</v>
          </cell>
          <cell r="X203">
            <v>1360092</v>
          </cell>
          <cell r="Y203">
            <v>1364962</v>
          </cell>
        </row>
        <row r="204">
          <cell r="B204" t="str">
            <v>TN</v>
          </cell>
          <cell r="C204" t="str">
            <v>TUN</v>
          </cell>
          <cell r="D204" t="str">
            <v>Developing Country</v>
          </cell>
          <cell r="E204" t="str">
            <v>North of Sahara</v>
          </cell>
          <cell r="F204" t="str">
            <v>LMIC</v>
          </cell>
          <cell r="G204" t="str">
            <v>Non LDC</v>
          </cell>
          <cell r="H204" t="str">
            <v>Not Fragile</v>
          </cell>
          <cell r="I204">
            <v>9699197</v>
          </cell>
          <cell r="J204">
            <v>9785701</v>
          </cell>
          <cell r="K204">
            <v>9864326</v>
          </cell>
          <cell r="L204">
            <v>9939678</v>
          </cell>
          <cell r="M204">
            <v>10017601</v>
          </cell>
          <cell r="N204">
            <v>10102482</v>
          </cell>
          <cell r="O204">
            <v>10196136</v>
          </cell>
          <cell r="P204">
            <v>10298087</v>
          </cell>
          <cell r="Q204">
            <v>10407336</v>
          </cell>
          <cell r="R204">
            <v>10521834</v>
          </cell>
          <cell r="S204">
            <v>10639931</v>
          </cell>
          <cell r="T204">
            <v>10761467</v>
          </cell>
          <cell r="U204">
            <v>10886668</v>
          </cell>
          <cell r="V204">
            <v>11014558</v>
          </cell>
          <cell r="W204">
            <v>11143908</v>
          </cell>
          <cell r="X204">
            <v>11273661</v>
          </cell>
          <cell r="Y204">
            <v>11403248</v>
          </cell>
        </row>
        <row r="205">
          <cell r="B205" t="str">
            <v>TR</v>
          </cell>
          <cell r="C205" t="str">
            <v>TUR</v>
          </cell>
          <cell r="D205" t="str">
            <v>Developing Country</v>
          </cell>
          <cell r="E205" t="str">
            <v>Europe</v>
          </cell>
          <cell r="F205" t="str">
            <v>UMIC</v>
          </cell>
          <cell r="G205" t="str">
            <v>Non LDC</v>
          </cell>
          <cell r="H205" t="str">
            <v>Not Fragile</v>
          </cell>
          <cell r="I205">
            <v>63240121</v>
          </cell>
          <cell r="J205">
            <v>64191474</v>
          </cell>
          <cell r="K205">
            <v>65143054</v>
          </cell>
          <cell r="L205">
            <v>66085803</v>
          </cell>
          <cell r="M205">
            <v>67007855</v>
          </cell>
          <cell r="N205">
            <v>67903406</v>
          </cell>
          <cell r="O205">
            <v>68763405</v>
          </cell>
          <cell r="P205">
            <v>69597281</v>
          </cell>
          <cell r="Q205">
            <v>70440032</v>
          </cell>
          <cell r="R205">
            <v>71339185</v>
          </cell>
          <cell r="S205">
            <v>72326914</v>
          </cell>
          <cell r="T205">
            <v>73409455</v>
          </cell>
          <cell r="U205">
            <v>74569867</v>
          </cell>
          <cell r="V205">
            <v>75787333</v>
          </cell>
          <cell r="W205">
            <v>77030628</v>
          </cell>
          <cell r="X205">
            <v>78271472</v>
          </cell>
          <cell r="Y205">
            <v>79512426</v>
          </cell>
        </row>
        <row r="206">
          <cell r="B206" t="str">
            <v>TM</v>
          </cell>
          <cell r="C206" t="str">
            <v>TKM</v>
          </cell>
          <cell r="D206" t="str">
            <v>Developing Country</v>
          </cell>
          <cell r="E206" t="str">
            <v>South Central Asia</v>
          </cell>
          <cell r="F206" t="str">
            <v>UMIC</v>
          </cell>
          <cell r="G206" t="str">
            <v>Non LDC</v>
          </cell>
          <cell r="H206" t="str">
            <v>Not Fragile</v>
          </cell>
          <cell r="I206">
            <v>4516131</v>
          </cell>
          <cell r="J206">
            <v>4564080</v>
          </cell>
          <cell r="K206">
            <v>4610002</v>
          </cell>
          <cell r="L206">
            <v>4655741</v>
          </cell>
          <cell r="M206">
            <v>4703398</v>
          </cell>
          <cell r="N206">
            <v>4754641</v>
          </cell>
          <cell r="O206">
            <v>4810105</v>
          </cell>
          <cell r="P206">
            <v>4870137</v>
          </cell>
          <cell r="Q206">
            <v>4935762</v>
          </cell>
          <cell r="R206">
            <v>5007950</v>
          </cell>
          <cell r="S206">
            <v>5087210</v>
          </cell>
          <cell r="T206">
            <v>5174061</v>
          </cell>
          <cell r="U206">
            <v>5267839</v>
          </cell>
          <cell r="V206">
            <v>5366277</v>
          </cell>
          <cell r="W206">
            <v>5466241</v>
          </cell>
          <cell r="X206">
            <v>5565284</v>
          </cell>
          <cell r="Y206">
            <v>5662544</v>
          </cell>
        </row>
        <row r="207">
          <cell r="B207" t="str">
            <v>TC</v>
          </cell>
          <cell r="C207" t="str">
            <v>TCA</v>
          </cell>
          <cell r="D207" t="str">
            <v>Not Developing</v>
          </cell>
          <cell r="E207" t="str">
            <v>North Central America</v>
          </cell>
          <cell r="F207" t="str">
            <v>HIC</v>
          </cell>
          <cell r="G207" t="str">
            <v>Non LDC</v>
          </cell>
          <cell r="H207" t="str">
            <v>Not Fragile</v>
          </cell>
          <cell r="I207">
            <v>18873</v>
          </cell>
          <cell r="J207">
            <v>20185</v>
          </cell>
          <cell r="K207">
            <v>21742</v>
          </cell>
          <cell r="L207">
            <v>23410</v>
          </cell>
          <cell r="M207">
            <v>25028</v>
          </cell>
          <cell r="N207">
            <v>26448</v>
          </cell>
          <cell r="O207">
            <v>27642</v>
          </cell>
          <cell r="P207">
            <v>28640</v>
          </cell>
          <cell r="Q207">
            <v>29481</v>
          </cell>
          <cell r="R207">
            <v>30245</v>
          </cell>
          <cell r="S207">
            <v>30994</v>
          </cell>
          <cell r="T207">
            <v>31731</v>
          </cell>
          <cell r="U207">
            <v>32431</v>
          </cell>
          <cell r="V207">
            <v>33108</v>
          </cell>
          <cell r="W207">
            <v>33739</v>
          </cell>
          <cell r="X207">
            <v>34339</v>
          </cell>
          <cell r="Y207">
            <v>34900</v>
          </cell>
        </row>
        <row r="208">
          <cell r="B208" t="str">
            <v>TV</v>
          </cell>
          <cell r="C208" t="str">
            <v>TUV</v>
          </cell>
          <cell r="D208" t="str">
            <v>Developing Country</v>
          </cell>
          <cell r="E208" t="str">
            <v>Oceania</v>
          </cell>
          <cell r="F208" t="str">
            <v>UMIC</v>
          </cell>
          <cell r="G208" t="str">
            <v>LDC</v>
          </cell>
          <cell r="H208" t="str">
            <v>Not Fragile</v>
          </cell>
          <cell r="I208">
            <v>9420</v>
          </cell>
          <cell r="J208">
            <v>9512</v>
          </cell>
          <cell r="K208">
            <v>9635</v>
          </cell>
          <cell r="L208">
            <v>9767</v>
          </cell>
          <cell r="M208">
            <v>9894</v>
          </cell>
          <cell r="N208">
            <v>10027</v>
          </cell>
          <cell r="O208">
            <v>10137</v>
          </cell>
          <cell r="P208">
            <v>10243</v>
          </cell>
          <cell r="Q208">
            <v>10340</v>
          </cell>
          <cell r="R208">
            <v>10441</v>
          </cell>
          <cell r="S208">
            <v>10531</v>
          </cell>
          <cell r="T208">
            <v>10628</v>
          </cell>
          <cell r="U208">
            <v>10725</v>
          </cell>
          <cell r="V208">
            <v>10819</v>
          </cell>
          <cell r="W208">
            <v>10908</v>
          </cell>
          <cell r="X208">
            <v>11001</v>
          </cell>
          <cell r="Y208">
            <v>11097</v>
          </cell>
        </row>
        <row r="209">
          <cell r="B209" t="str">
            <v>UG</v>
          </cell>
          <cell r="C209" t="str">
            <v>UGA</v>
          </cell>
          <cell r="D209" t="str">
            <v>Developing Country</v>
          </cell>
          <cell r="E209" t="str">
            <v>South of Sahara</v>
          </cell>
          <cell r="F209" t="str">
            <v>LIC</v>
          </cell>
          <cell r="G209" t="str">
            <v>LDC</v>
          </cell>
          <cell r="H209" t="str">
            <v>Fragile</v>
          </cell>
          <cell r="I209">
            <v>24039274</v>
          </cell>
          <cell r="J209">
            <v>24854892</v>
          </cell>
          <cell r="K209">
            <v>25718048</v>
          </cell>
          <cell r="L209">
            <v>26624820</v>
          </cell>
          <cell r="M209">
            <v>27568436</v>
          </cell>
          <cell r="N209">
            <v>28543940</v>
          </cell>
          <cell r="O209">
            <v>29550662</v>
          </cell>
          <cell r="P209">
            <v>30590487</v>
          </cell>
          <cell r="Q209">
            <v>31663896</v>
          </cell>
          <cell r="R209">
            <v>32771895</v>
          </cell>
          <cell r="S209">
            <v>33915133</v>
          </cell>
          <cell r="T209">
            <v>35093648</v>
          </cell>
          <cell r="U209">
            <v>36306796</v>
          </cell>
          <cell r="V209">
            <v>37553726</v>
          </cell>
          <cell r="W209">
            <v>38833338</v>
          </cell>
          <cell r="X209">
            <v>40144870</v>
          </cell>
          <cell r="Y209">
            <v>41487965</v>
          </cell>
        </row>
        <row r="210">
          <cell r="B210" t="str">
            <v>UA</v>
          </cell>
          <cell r="C210" t="str">
            <v>UKR</v>
          </cell>
          <cell r="D210" t="str">
            <v>Developing Country</v>
          </cell>
          <cell r="E210" t="str">
            <v>Europe</v>
          </cell>
          <cell r="F210" t="str">
            <v>LMIC</v>
          </cell>
          <cell r="G210" t="str">
            <v>Non LDC</v>
          </cell>
          <cell r="H210" t="str">
            <v>Not Fragile</v>
          </cell>
          <cell r="I210">
            <v>49175848</v>
          </cell>
          <cell r="J210">
            <v>48683865</v>
          </cell>
          <cell r="K210">
            <v>48202500</v>
          </cell>
          <cell r="L210">
            <v>47812950</v>
          </cell>
          <cell r="M210">
            <v>47451600</v>
          </cell>
          <cell r="N210">
            <v>47105150</v>
          </cell>
          <cell r="O210">
            <v>46787750</v>
          </cell>
          <cell r="P210">
            <v>46509350</v>
          </cell>
          <cell r="Q210">
            <v>46258200</v>
          </cell>
          <cell r="R210">
            <v>46053300</v>
          </cell>
          <cell r="S210">
            <v>45870700</v>
          </cell>
          <cell r="T210">
            <v>45706100</v>
          </cell>
          <cell r="U210">
            <v>45593300</v>
          </cell>
          <cell r="V210">
            <v>45489600</v>
          </cell>
          <cell r="W210">
            <v>45271947</v>
          </cell>
          <cell r="X210">
            <v>45154029</v>
          </cell>
          <cell r="Y210">
            <v>45004645</v>
          </cell>
        </row>
        <row r="211">
          <cell r="B211" t="str">
            <v>AE</v>
          </cell>
          <cell r="C211" t="str">
            <v>ARE</v>
          </cell>
          <cell r="D211" t="str">
            <v>Not Developing</v>
          </cell>
          <cell r="E211" t="str">
            <v>Middle East</v>
          </cell>
          <cell r="F211" t="str">
            <v>HIC</v>
          </cell>
          <cell r="G211" t="str">
            <v>Non LDC</v>
          </cell>
          <cell r="H211" t="str">
            <v>Not Fragile</v>
          </cell>
          <cell r="I211">
            <v>3154925</v>
          </cell>
          <cell r="J211">
            <v>3326032</v>
          </cell>
          <cell r="K211">
            <v>3507232</v>
          </cell>
          <cell r="L211">
            <v>3741932</v>
          </cell>
          <cell r="M211">
            <v>4087931</v>
          </cell>
          <cell r="N211">
            <v>4579562</v>
          </cell>
          <cell r="O211">
            <v>5242032</v>
          </cell>
          <cell r="P211">
            <v>6044067</v>
          </cell>
          <cell r="Q211">
            <v>6894278</v>
          </cell>
          <cell r="R211">
            <v>7666393</v>
          </cell>
          <cell r="S211">
            <v>8270684</v>
          </cell>
          <cell r="T211">
            <v>8672475</v>
          </cell>
          <cell r="U211">
            <v>8900453</v>
          </cell>
          <cell r="V211">
            <v>9006263</v>
          </cell>
          <cell r="W211">
            <v>9070867</v>
          </cell>
          <cell r="X211">
            <v>9154302</v>
          </cell>
          <cell r="Y211">
            <v>9269612</v>
          </cell>
        </row>
        <row r="212">
          <cell r="B212" t="str">
            <v>GB</v>
          </cell>
          <cell r="C212" t="str">
            <v>GBR</v>
          </cell>
          <cell r="D212" t="str">
            <v>Not Developing</v>
          </cell>
          <cell r="E212" t="str">
            <v>Europe</v>
          </cell>
          <cell r="F212" t="str">
            <v>HIC</v>
          </cell>
          <cell r="G212" t="str">
            <v>Non LDC</v>
          </cell>
          <cell r="H212" t="str">
            <v>Not Fragile</v>
          </cell>
          <cell r="I212">
            <v>58892514</v>
          </cell>
          <cell r="J212">
            <v>59119673</v>
          </cell>
          <cell r="K212">
            <v>59370479</v>
          </cell>
          <cell r="L212">
            <v>59647577</v>
          </cell>
          <cell r="M212">
            <v>59987905</v>
          </cell>
          <cell r="N212">
            <v>60401206</v>
          </cell>
          <cell r="O212">
            <v>60846820</v>
          </cell>
          <cell r="P212">
            <v>61322463</v>
          </cell>
          <cell r="Q212">
            <v>61806995</v>
          </cell>
          <cell r="R212">
            <v>62276270</v>
          </cell>
          <cell r="S212">
            <v>62766365</v>
          </cell>
          <cell r="T212">
            <v>63258918</v>
          </cell>
          <cell r="U212">
            <v>63700300</v>
          </cell>
          <cell r="V212">
            <v>64128226</v>
          </cell>
          <cell r="W212">
            <v>64613160</v>
          </cell>
          <cell r="X212">
            <v>65128861</v>
          </cell>
          <cell r="Y212">
            <v>65637239</v>
          </cell>
        </row>
        <row r="213">
          <cell r="B213" t="str">
            <v>US</v>
          </cell>
          <cell r="C213" t="str">
            <v>USA</v>
          </cell>
          <cell r="D213" t="str">
            <v>Not Developing</v>
          </cell>
          <cell r="E213" t="str">
            <v>North Central America</v>
          </cell>
          <cell r="F213" t="str">
            <v>HIC</v>
          </cell>
          <cell r="G213" t="str">
            <v>Non LDC</v>
          </cell>
          <cell r="H213" t="str">
            <v>Not Fragile</v>
          </cell>
          <cell r="I213">
            <v>282162411</v>
          </cell>
          <cell r="J213">
            <v>284968955</v>
          </cell>
          <cell r="K213">
            <v>287625193</v>
          </cell>
          <cell r="L213">
            <v>290107933</v>
          </cell>
          <cell r="M213">
            <v>292805298</v>
          </cell>
          <cell r="N213">
            <v>295516599</v>
          </cell>
          <cell r="O213">
            <v>298379912</v>
          </cell>
          <cell r="P213">
            <v>301231207</v>
          </cell>
          <cell r="Q213">
            <v>304093966</v>
          </cell>
          <cell r="R213">
            <v>306771529</v>
          </cell>
          <cell r="S213">
            <v>309348193</v>
          </cell>
          <cell r="T213">
            <v>311663358</v>
          </cell>
          <cell r="U213">
            <v>313998379</v>
          </cell>
          <cell r="V213">
            <v>316204908</v>
          </cell>
          <cell r="W213">
            <v>318563456</v>
          </cell>
          <cell r="X213">
            <v>320896618</v>
          </cell>
          <cell r="Y213">
            <v>323127513</v>
          </cell>
        </row>
        <row r="214">
          <cell r="B214" t="str">
            <v>UY</v>
          </cell>
          <cell r="C214" t="str">
            <v>URY</v>
          </cell>
          <cell r="D214" t="str">
            <v>Developing Country</v>
          </cell>
          <cell r="E214" t="str">
            <v>South America</v>
          </cell>
          <cell r="F214" t="str">
            <v>HIC</v>
          </cell>
          <cell r="G214" t="str">
            <v>Non LDC</v>
          </cell>
          <cell r="H214" t="str">
            <v>Not Fragile</v>
          </cell>
          <cell r="I214">
            <v>3321245</v>
          </cell>
          <cell r="J214">
            <v>3327103</v>
          </cell>
          <cell r="K214">
            <v>3327773</v>
          </cell>
          <cell r="L214">
            <v>3325637</v>
          </cell>
          <cell r="M214">
            <v>3324096</v>
          </cell>
          <cell r="N214">
            <v>3325612</v>
          </cell>
          <cell r="O214">
            <v>3331043</v>
          </cell>
          <cell r="P214">
            <v>3339741</v>
          </cell>
          <cell r="Q214">
            <v>3350824</v>
          </cell>
          <cell r="R214">
            <v>3362755</v>
          </cell>
          <cell r="S214">
            <v>3374415</v>
          </cell>
          <cell r="T214">
            <v>3385624</v>
          </cell>
          <cell r="U214">
            <v>3396777</v>
          </cell>
          <cell r="V214">
            <v>3408005</v>
          </cell>
          <cell r="W214">
            <v>3419546</v>
          </cell>
          <cell r="X214">
            <v>3431552</v>
          </cell>
          <cell r="Y214">
            <v>3444006</v>
          </cell>
        </row>
        <row r="215">
          <cell r="B215" t="str">
            <v>UZ</v>
          </cell>
          <cell r="C215" t="str">
            <v>UZB</v>
          </cell>
          <cell r="D215" t="str">
            <v>Developing Country</v>
          </cell>
          <cell r="E215" t="str">
            <v>South Central Asia</v>
          </cell>
          <cell r="F215" t="str">
            <v>LMIC</v>
          </cell>
          <cell r="G215" t="str">
            <v>Non LDC</v>
          </cell>
          <cell r="H215" t="str">
            <v>Not Fragile</v>
          </cell>
          <cell r="I215">
            <v>24650400</v>
          </cell>
          <cell r="J215">
            <v>24964450</v>
          </cell>
          <cell r="K215">
            <v>25271850</v>
          </cell>
          <cell r="L215">
            <v>25567650</v>
          </cell>
          <cell r="M215">
            <v>25864350</v>
          </cell>
          <cell r="N215">
            <v>26167000</v>
          </cell>
          <cell r="O215">
            <v>26488250</v>
          </cell>
          <cell r="P215">
            <v>26868000</v>
          </cell>
          <cell r="Q215">
            <v>27302800</v>
          </cell>
          <cell r="R215">
            <v>27767400</v>
          </cell>
          <cell r="S215">
            <v>28562400</v>
          </cell>
          <cell r="T215">
            <v>29339400</v>
          </cell>
          <cell r="U215">
            <v>29774500</v>
          </cell>
          <cell r="V215">
            <v>30243200</v>
          </cell>
          <cell r="W215">
            <v>30757700</v>
          </cell>
          <cell r="X215">
            <v>31298900</v>
          </cell>
          <cell r="Y215">
            <v>31848200</v>
          </cell>
        </row>
        <row r="216">
          <cell r="B216" t="str">
            <v>VU</v>
          </cell>
          <cell r="C216" t="str">
            <v>VUT</v>
          </cell>
          <cell r="D216" t="str">
            <v>Developing Country</v>
          </cell>
          <cell r="E216" t="str">
            <v>Oceania</v>
          </cell>
          <cell r="F216" t="str">
            <v>LMIC</v>
          </cell>
          <cell r="G216" t="str">
            <v>LDC</v>
          </cell>
          <cell r="H216" t="str">
            <v>Not Fragile</v>
          </cell>
          <cell r="I216">
            <v>185063</v>
          </cell>
          <cell r="J216">
            <v>189290</v>
          </cell>
          <cell r="K216">
            <v>193956</v>
          </cell>
          <cell r="L216">
            <v>198964</v>
          </cell>
          <cell r="M216">
            <v>204143</v>
          </cell>
          <cell r="N216">
            <v>209370</v>
          </cell>
          <cell r="O216">
            <v>214634</v>
          </cell>
          <cell r="P216">
            <v>219953</v>
          </cell>
          <cell r="Q216">
            <v>225340</v>
          </cell>
          <cell r="R216">
            <v>230785</v>
          </cell>
          <cell r="S216">
            <v>236295</v>
          </cell>
          <cell r="T216">
            <v>241871</v>
          </cell>
          <cell r="U216">
            <v>247485</v>
          </cell>
          <cell r="V216">
            <v>253142</v>
          </cell>
          <cell r="W216">
            <v>258850</v>
          </cell>
          <cell r="X216">
            <v>264603</v>
          </cell>
          <cell r="Y216">
            <v>270402</v>
          </cell>
        </row>
        <row r="217">
          <cell r="B217" t="str">
            <v>VE</v>
          </cell>
          <cell r="C217" t="str">
            <v>VEN</v>
          </cell>
          <cell r="D217" t="str">
            <v>Developing Country</v>
          </cell>
          <cell r="E217" t="str">
            <v>South America</v>
          </cell>
          <cell r="F217" t="str">
            <v>UMIC</v>
          </cell>
          <cell r="G217" t="str">
            <v>Non LDC</v>
          </cell>
          <cell r="H217" t="str">
            <v>Fragile</v>
          </cell>
          <cell r="I217">
            <v>24488340</v>
          </cell>
          <cell r="J217">
            <v>24948476</v>
          </cell>
          <cell r="K217">
            <v>25408700</v>
          </cell>
          <cell r="L217">
            <v>25868523</v>
          </cell>
          <cell r="M217">
            <v>26327225</v>
          </cell>
          <cell r="N217">
            <v>26784161</v>
          </cell>
          <cell r="O217">
            <v>27239168</v>
          </cell>
          <cell r="P217">
            <v>27691965</v>
          </cell>
          <cell r="Q217">
            <v>28141701</v>
          </cell>
          <cell r="R217">
            <v>28587323</v>
          </cell>
          <cell r="S217">
            <v>29028033</v>
          </cell>
          <cell r="T217">
            <v>29463291</v>
          </cell>
          <cell r="U217">
            <v>29893080</v>
          </cell>
          <cell r="V217">
            <v>30317848</v>
          </cell>
          <cell r="W217">
            <v>30738378</v>
          </cell>
          <cell r="X217">
            <v>31155134</v>
          </cell>
          <cell r="Y217">
            <v>31568179</v>
          </cell>
        </row>
        <row r="218">
          <cell r="B218" t="str">
            <v>VN</v>
          </cell>
          <cell r="C218" t="str">
            <v>VNM</v>
          </cell>
          <cell r="D218" t="str">
            <v>Developing Country</v>
          </cell>
          <cell r="E218" t="str">
            <v>East Asia</v>
          </cell>
          <cell r="F218" t="str">
            <v>LMIC</v>
          </cell>
          <cell r="G218" t="str">
            <v>Non LDC</v>
          </cell>
          <cell r="H218" t="str">
            <v>Not Fragile</v>
          </cell>
          <cell r="I218">
            <v>77630900</v>
          </cell>
          <cell r="J218">
            <v>78620500</v>
          </cell>
          <cell r="K218">
            <v>79537700</v>
          </cell>
          <cell r="L218">
            <v>80467400</v>
          </cell>
          <cell r="M218">
            <v>81436400</v>
          </cell>
          <cell r="N218">
            <v>82392100</v>
          </cell>
          <cell r="O218">
            <v>83311200</v>
          </cell>
          <cell r="P218">
            <v>84218500</v>
          </cell>
          <cell r="Q218">
            <v>85118700</v>
          </cell>
          <cell r="R218">
            <v>86025000</v>
          </cell>
          <cell r="S218">
            <v>86932500</v>
          </cell>
          <cell r="T218">
            <v>87860300</v>
          </cell>
          <cell r="U218">
            <v>88809200</v>
          </cell>
          <cell r="V218">
            <v>89759500</v>
          </cell>
          <cell r="W218">
            <v>90728900</v>
          </cell>
          <cell r="X218">
            <v>91713300</v>
          </cell>
          <cell r="Y218">
            <v>92701100</v>
          </cell>
        </row>
        <row r="219">
          <cell r="B219" t="str">
            <v>VI</v>
          </cell>
          <cell r="C219" t="str">
            <v>VIR</v>
          </cell>
          <cell r="D219" t="str">
            <v>Not Developing</v>
          </cell>
          <cell r="E219" t="str">
            <v>North Central America</v>
          </cell>
          <cell r="F219" t="str">
            <v>HIC</v>
          </cell>
          <cell r="G219" t="str">
            <v>Non LDC</v>
          </cell>
          <cell r="H219" t="str">
            <v>Not Fragile</v>
          </cell>
          <cell r="I219">
            <v>108639</v>
          </cell>
          <cell r="J219">
            <v>108386</v>
          </cell>
          <cell r="K219">
            <v>108208</v>
          </cell>
          <cell r="L219">
            <v>108085</v>
          </cell>
          <cell r="M219">
            <v>107950</v>
          </cell>
          <cell r="N219">
            <v>107863</v>
          </cell>
          <cell r="O219">
            <v>107700</v>
          </cell>
          <cell r="P219">
            <v>107423</v>
          </cell>
          <cell r="Q219">
            <v>107091</v>
          </cell>
          <cell r="R219">
            <v>106707</v>
          </cell>
          <cell r="S219">
            <v>106267</v>
          </cell>
          <cell r="T219">
            <v>105784</v>
          </cell>
          <cell r="U219">
            <v>105275</v>
          </cell>
          <cell r="V219">
            <v>104737</v>
          </cell>
          <cell r="W219">
            <v>104170</v>
          </cell>
          <cell r="X219">
            <v>103574</v>
          </cell>
          <cell r="Y219">
            <v>102951</v>
          </cell>
        </row>
        <row r="220">
          <cell r="B220" t="str">
            <v>PS</v>
          </cell>
          <cell r="C220" t="str">
            <v>PSE</v>
          </cell>
          <cell r="D220" t="str">
            <v>Developing Country</v>
          </cell>
          <cell r="E220" t="str">
            <v>Middle East</v>
          </cell>
          <cell r="F220" t="str">
            <v>LMIC</v>
          </cell>
          <cell r="G220" t="str">
            <v>Non LDC</v>
          </cell>
          <cell r="H220" t="str">
            <v>Fragile</v>
          </cell>
          <cell r="I220">
            <v>2922153</v>
          </cell>
          <cell r="J220">
            <v>2997784</v>
          </cell>
          <cell r="K220">
            <v>3075373</v>
          </cell>
          <cell r="L220">
            <v>3154969</v>
          </cell>
          <cell r="M220">
            <v>3236626</v>
          </cell>
          <cell r="N220">
            <v>3320396</v>
          </cell>
          <cell r="O220">
            <v>3406334</v>
          </cell>
          <cell r="P220">
            <v>3494496</v>
          </cell>
          <cell r="Q220">
            <v>3596688</v>
          </cell>
          <cell r="R220">
            <v>3702218</v>
          </cell>
          <cell r="S220">
            <v>3811102</v>
          </cell>
          <cell r="T220">
            <v>3927051</v>
          </cell>
          <cell r="U220">
            <v>4046901</v>
          </cell>
          <cell r="V220">
            <v>4169506</v>
          </cell>
          <cell r="W220">
            <v>4294682</v>
          </cell>
          <cell r="X220">
            <v>4422143</v>
          </cell>
          <cell r="Y220">
            <v>4551566</v>
          </cell>
        </row>
        <row r="221">
          <cell r="B221" t="str">
            <v>YE</v>
          </cell>
          <cell r="C221" t="str">
            <v>YEM</v>
          </cell>
          <cell r="D221" t="str">
            <v>Developing Country</v>
          </cell>
          <cell r="E221" t="str">
            <v>Middle East</v>
          </cell>
          <cell r="F221" t="str">
            <v>LMIC</v>
          </cell>
          <cell r="G221" t="str">
            <v>LDC</v>
          </cell>
          <cell r="H221" t="str">
            <v>Extremely fragile</v>
          </cell>
          <cell r="I221">
            <v>17874725</v>
          </cell>
          <cell r="J221">
            <v>18390135</v>
          </cell>
          <cell r="K221">
            <v>18919179</v>
          </cell>
          <cell r="L221">
            <v>19462086</v>
          </cell>
          <cell r="M221">
            <v>20017068</v>
          </cell>
          <cell r="N221">
            <v>20582927</v>
          </cell>
          <cell r="O221">
            <v>21160534</v>
          </cell>
          <cell r="P221">
            <v>21751605</v>
          </cell>
          <cell r="Q221">
            <v>22356391</v>
          </cell>
          <cell r="R221">
            <v>22974929</v>
          </cell>
          <cell r="S221">
            <v>23606779</v>
          </cell>
          <cell r="T221">
            <v>24252206</v>
          </cell>
          <cell r="U221">
            <v>24909969</v>
          </cell>
          <cell r="V221">
            <v>25576322</v>
          </cell>
          <cell r="W221">
            <v>26246327</v>
          </cell>
          <cell r="X221">
            <v>26916207</v>
          </cell>
          <cell r="Y221">
            <v>27584213</v>
          </cell>
        </row>
        <row r="222">
          <cell r="B222" t="str">
            <v>ZM</v>
          </cell>
          <cell r="C222" t="str">
            <v>ZMB</v>
          </cell>
          <cell r="D222" t="str">
            <v>Developing Country</v>
          </cell>
          <cell r="E222" t="str">
            <v>South of Sahara</v>
          </cell>
          <cell r="F222" t="str">
            <v>LMIC</v>
          </cell>
          <cell r="G222" t="str">
            <v>LDC</v>
          </cell>
          <cell r="H222" t="str">
            <v>Fragile</v>
          </cell>
          <cell r="I222">
            <v>10531221</v>
          </cell>
          <cell r="J222">
            <v>10824125</v>
          </cell>
          <cell r="K222">
            <v>11120409</v>
          </cell>
          <cell r="L222">
            <v>11421984</v>
          </cell>
          <cell r="M222">
            <v>11731746</v>
          </cell>
          <cell r="N222">
            <v>12052156</v>
          </cell>
          <cell r="O222">
            <v>12383446</v>
          </cell>
          <cell r="P222">
            <v>12725974</v>
          </cell>
          <cell r="Q222">
            <v>13082517</v>
          </cell>
          <cell r="R222">
            <v>13456417</v>
          </cell>
          <cell r="S222">
            <v>13850033</v>
          </cell>
          <cell r="T222">
            <v>14264756</v>
          </cell>
          <cell r="U222">
            <v>14699937</v>
          </cell>
          <cell r="V222">
            <v>15153210</v>
          </cell>
          <cell r="W222">
            <v>15620974</v>
          </cell>
          <cell r="X222">
            <v>16100587</v>
          </cell>
          <cell r="Y222">
            <v>16591390</v>
          </cell>
        </row>
        <row r="223">
          <cell r="B223" t="str">
            <v>ZW</v>
          </cell>
          <cell r="C223" t="str">
            <v>ZWE</v>
          </cell>
          <cell r="D223" t="str">
            <v>Developing Country</v>
          </cell>
          <cell r="E223" t="str">
            <v>South of Sahara</v>
          </cell>
          <cell r="F223" t="str">
            <v>LIC</v>
          </cell>
          <cell r="G223" t="str">
            <v>Non LDC</v>
          </cell>
          <cell r="H223" t="str">
            <v>Fragile</v>
          </cell>
          <cell r="I223">
            <v>12222251</v>
          </cell>
          <cell r="J223">
            <v>12366165</v>
          </cell>
          <cell r="K223">
            <v>12500525</v>
          </cell>
          <cell r="L223">
            <v>12633897</v>
          </cell>
          <cell r="M223">
            <v>12777511</v>
          </cell>
          <cell r="N223">
            <v>12940032</v>
          </cell>
          <cell r="O223">
            <v>13124267</v>
          </cell>
          <cell r="P223">
            <v>13329909</v>
          </cell>
          <cell r="Q223">
            <v>13558469</v>
          </cell>
          <cell r="R223">
            <v>13810599</v>
          </cell>
          <cell r="S223">
            <v>14086317</v>
          </cell>
          <cell r="T223">
            <v>14386649</v>
          </cell>
          <cell r="U223">
            <v>14710826</v>
          </cell>
          <cell r="V223">
            <v>15054506</v>
          </cell>
          <cell r="W223">
            <v>15411675</v>
          </cell>
          <cell r="X223">
            <v>15777451</v>
          </cell>
          <cell r="Y223">
            <v>16150362</v>
          </cell>
        </row>
        <row r="224">
          <cell r="B224" t="e">
            <v>#N/A</v>
          </cell>
          <cell r="C224" t="str">
            <v>ARB</v>
          </cell>
          <cell r="D224" t="e">
            <v>#N/A</v>
          </cell>
          <cell r="E224" t="e">
            <v>#N/A</v>
          </cell>
          <cell r="F224" t="e">
            <v>#N/A</v>
          </cell>
          <cell r="G224" t="e">
            <v>#N/A</v>
          </cell>
          <cell r="H224" t="e">
            <v>#N/A</v>
          </cell>
          <cell r="I224">
            <v>283832016</v>
          </cell>
          <cell r="J224">
            <v>289850357</v>
          </cell>
          <cell r="K224">
            <v>296026575</v>
          </cell>
          <cell r="L224">
            <v>302434519</v>
          </cell>
          <cell r="M224">
            <v>309162029</v>
          </cell>
          <cell r="N224">
            <v>316264728</v>
          </cell>
          <cell r="O224">
            <v>323773264</v>
          </cell>
          <cell r="P224">
            <v>331653797</v>
          </cell>
          <cell r="Q224">
            <v>339825483</v>
          </cell>
          <cell r="R224">
            <v>348145094</v>
          </cell>
          <cell r="S224">
            <v>356508908</v>
          </cell>
          <cell r="T224">
            <v>364895878</v>
          </cell>
          <cell r="U224">
            <v>373306993</v>
          </cell>
          <cell r="V224">
            <v>381702086</v>
          </cell>
          <cell r="W224">
            <v>390043028</v>
          </cell>
          <cell r="X224">
            <v>398304960</v>
          </cell>
          <cell r="Y224">
            <v>406452690</v>
          </cell>
        </row>
        <row r="225">
          <cell r="B225" t="e">
            <v>#N/A</v>
          </cell>
          <cell r="C225" t="str">
            <v>CSS</v>
          </cell>
          <cell r="D225" t="e">
            <v>#N/A</v>
          </cell>
          <cell r="E225" t="e">
            <v>#N/A</v>
          </cell>
          <cell r="F225" t="e">
            <v>#N/A</v>
          </cell>
          <cell r="G225" t="e">
            <v>#N/A</v>
          </cell>
          <cell r="H225" t="e">
            <v>#N/A</v>
          </cell>
          <cell r="I225">
            <v>6530691</v>
          </cell>
          <cell r="J225">
            <v>6577216</v>
          </cell>
          <cell r="K225">
            <v>6623792</v>
          </cell>
          <cell r="L225">
            <v>6670276</v>
          </cell>
          <cell r="M225">
            <v>6716373</v>
          </cell>
          <cell r="N225">
            <v>6761932</v>
          </cell>
          <cell r="O225">
            <v>6806838</v>
          </cell>
          <cell r="P225">
            <v>6851221</v>
          </cell>
          <cell r="Q225">
            <v>6895315</v>
          </cell>
          <cell r="R225">
            <v>6939534</v>
          </cell>
          <cell r="S225">
            <v>6984096</v>
          </cell>
          <cell r="T225">
            <v>7029022</v>
          </cell>
          <cell r="U225">
            <v>7074129</v>
          </cell>
          <cell r="V225">
            <v>7118888</v>
          </cell>
          <cell r="W225">
            <v>7162679</v>
          </cell>
          <cell r="X225">
            <v>7204948</v>
          </cell>
          <cell r="Y225">
            <v>7245472</v>
          </cell>
        </row>
        <row r="226">
          <cell r="B226" t="e">
            <v>#N/A</v>
          </cell>
          <cell r="C226" t="str">
            <v>CEB</v>
          </cell>
          <cell r="D226" t="e">
            <v>#N/A</v>
          </cell>
          <cell r="E226" t="e">
            <v>#N/A</v>
          </cell>
          <cell r="F226" t="e">
            <v>#N/A</v>
          </cell>
          <cell r="G226" t="e">
            <v>#N/A</v>
          </cell>
          <cell r="H226" t="e">
            <v>#N/A</v>
          </cell>
          <cell r="I226">
            <v>108405522</v>
          </cell>
          <cell r="J226">
            <v>107800399</v>
          </cell>
          <cell r="K226">
            <v>107097577</v>
          </cell>
          <cell r="L226">
            <v>106760768</v>
          </cell>
          <cell r="M226">
            <v>106466116</v>
          </cell>
          <cell r="N226">
            <v>106173766</v>
          </cell>
          <cell r="O226">
            <v>105901322</v>
          </cell>
          <cell r="P226">
            <v>105504531</v>
          </cell>
          <cell r="Q226">
            <v>105126686</v>
          </cell>
          <cell r="R226">
            <v>104924372</v>
          </cell>
          <cell r="S226">
            <v>104543801</v>
          </cell>
          <cell r="T226">
            <v>104174038</v>
          </cell>
          <cell r="U226">
            <v>103935318</v>
          </cell>
          <cell r="V226">
            <v>103713726</v>
          </cell>
          <cell r="W226">
            <v>103496179</v>
          </cell>
          <cell r="X226">
            <v>103257751</v>
          </cell>
          <cell r="Y226">
            <v>102974082</v>
          </cell>
        </row>
        <row r="227">
          <cell r="B227" t="e">
            <v>#N/A</v>
          </cell>
          <cell r="C227" t="str">
            <v>EAR</v>
          </cell>
          <cell r="D227" t="e">
            <v>#N/A</v>
          </cell>
          <cell r="E227" t="e">
            <v>#N/A</v>
          </cell>
          <cell r="F227" t="e">
            <v>#N/A</v>
          </cell>
          <cell r="G227" t="e">
            <v>#N/A</v>
          </cell>
          <cell r="H227" t="e">
            <v>#N/A</v>
          </cell>
          <cell r="I227">
            <v>2473774746</v>
          </cell>
          <cell r="J227">
            <v>2517286127</v>
          </cell>
          <cell r="K227">
            <v>2560644470.8828726</v>
          </cell>
          <cell r="L227">
            <v>2603838624.8989267</v>
          </cell>
          <cell r="M227">
            <v>2647027405.9913721</v>
          </cell>
          <cell r="N227">
            <v>2690316623.2439656</v>
          </cell>
          <cell r="O227">
            <v>2733734510.4849863</v>
          </cell>
          <cell r="P227">
            <v>2777285768.9909286</v>
          </cell>
          <cell r="Q227">
            <v>2820959886.2955341</v>
          </cell>
          <cell r="R227">
            <v>2864730145.1102009</v>
          </cell>
          <cell r="S227">
            <v>2908808244.3622279</v>
          </cell>
          <cell r="T227">
            <v>2952873719.3578157</v>
          </cell>
          <cell r="U227">
            <v>2996573424.0772333</v>
          </cell>
          <cell r="V227">
            <v>3040240927.6100821</v>
          </cell>
          <cell r="W227">
            <v>3083836359.739162</v>
          </cell>
          <cell r="X227">
            <v>3127290268.6820292</v>
          </cell>
          <cell r="Y227">
            <v>3170542188</v>
          </cell>
        </row>
        <row r="228">
          <cell r="B228" t="e">
            <v>#N/A</v>
          </cell>
          <cell r="C228" t="str">
            <v>EAS</v>
          </cell>
          <cell r="D228" t="e">
            <v>#N/A</v>
          </cell>
          <cell r="E228" t="e">
            <v>#N/A</v>
          </cell>
          <cell r="F228" t="e">
            <v>#N/A</v>
          </cell>
          <cell r="G228" t="e">
            <v>#N/A</v>
          </cell>
          <cell r="H228" t="e">
            <v>#N/A</v>
          </cell>
          <cell r="I228">
            <v>2044496088</v>
          </cell>
          <cell r="J228">
            <v>2063002418</v>
          </cell>
          <cell r="K228">
            <v>2080534724</v>
          </cell>
          <cell r="L228">
            <v>2097265008</v>
          </cell>
          <cell r="M228">
            <v>2113465324</v>
          </cell>
          <cell r="N228">
            <v>2129445086</v>
          </cell>
          <cell r="O228">
            <v>2145245494</v>
          </cell>
          <cell r="P228">
            <v>2160431752</v>
          </cell>
          <cell r="Q228">
            <v>2175832008</v>
          </cell>
          <cell r="R228">
            <v>2190811045</v>
          </cell>
          <cell r="S228">
            <v>2205614879</v>
          </cell>
          <cell r="T228">
            <v>2220357890</v>
          </cell>
          <cell r="U228">
            <v>2235430359</v>
          </cell>
          <cell r="V228">
            <v>2250552199</v>
          </cell>
          <cell r="W228">
            <v>2265898057</v>
          </cell>
          <cell r="X228">
            <v>2281203360</v>
          </cell>
          <cell r="Y228">
            <v>2296786207</v>
          </cell>
        </row>
        <row r="229">
          <cell r="B229" t="e">
            <v>#N/A</v>
          </cell>
          <cell r="C229" t="str">
            <v>EAP</v>
          </cell>
          <cell r="D229" t="e">
            <v>#N/A</v>
          </cell>
          <cell r="E229" t="e">
            <v>#N/A</v>
          </cell>
          <cell r="F229" t="e">
            <v>#N/A</v>
          </cell>
          <cell r="G229" t="e">
            <v>#N/A</v>
          </cell>
          <cell r="H229" t="e">
            <v>#N/A</v>
          </cell>
          <cell r="I229">
            <v>1813301554</v>
          </cell>
          <cell r="J229">
            <v>1830514334</v>
          </cell>
          <cell r="K229">
            <v>1846954095</v>
          </cell>
          <cell r="L229">
            <v>1862791918</v>
          </cell>
          <cell r="M229">
            <v>1878255588</v>
          </cell>
          <cell r="N229">
            <v>1893574455</v>
          </cell>
          <cell r="O229">
            <v>1908392032</v>
          </cell>
          <cell r="P229">
            <v>1922657606</v>
          </cell>
          <cell r="Q229">
            <v>1936774935</v>
          </cell>
          <cell r="R229">
            <v>1950768124</v>
          </cell>
          <cell r="S229">
            <v>1964691596</v>
          </cell>
          <cell r="T229">
            <v>1978727582</v>
          </cell>
          <cell r="U229">
            <v>1993008684</v>
          </cell>
          <cell r="V229">
            <v>2007434775</v>
          </cell>
          <cell r="W229">
            <v>2022021082</v>
          </cell>
          <cell r="X229">
            <v>2036552598</v>
          </cell>
          <cell r="Y229">
            <v>2051431154</v>
          </cell>
        </row>
        <row r="230">
          <cell r="B230" t="e">
            <v>#N/A</v>
          </cell>
          <cell r="C230" t="str">
            <v>TEA</v>
          </cell>
          <cell r="D230" t="e">
            <v>#N/A</v>
          </cell>
          <cell r="E230" t="e">
            <v>#N/A</v>
          </cell>
          <cell r="F230" t="e">
            <v>#N/A</v>
          </cell>
          <cell r="G230" t="e">
            <v>#N/A</v>
          </cell>
          <cell r="H230" t="e">
            <v>#N/A</v>
          </cell>
          <cell r="I230">
            <v>1790334133</v>
          </cell>
          <cell r="J230">
            <v>1807343753</v>
          </cell>
          <cell r="K230">
            <v>1823578257</v>
          </cell>
          <cell r="L230">
            <v>1839213961</v>
          </cell>
          <cell r="M230">
            <v>1854486630</v>
          </cell>
          <cell r="N230">
            <v>1869631076</v>
          </cell>
          <cell r="O230">
            <v>1884292297</v>
          </cell>
          <cell r="P230">
            <v>1898416530</v>
          </cell>
          <cell r="Q230">
            <v>1912402987</v>
          </cell>
          <cell r="R230">
            <v>1926269218</v>
          </cell>
          <cell r="S230">
            <v>1940064830</v>
          </cell>
          <cell r="T230">
            <v>1953970563</v>
          </cell>
          <cell r="U230">
            <v>1968120178</v>
          </cell>
          <cell r="V230">
            <v>1982414412</v>
          </cell>
          <cell r="W230">
            <v>1996870376</v>
          </cell>
          <cell r="X230">
            <v>2011274432</v>
          </cell>
          <cell r="Y230">
            <v>2026028438</v>
          </cell>
        </row>
        <row r="231">
          <cell r="B231" t="e">
            <v>#N/A</v>
          </cell>
          <cell r="C231" t="str">
            <v>EMU</v>
          </cell>
          <cell r="D231" t="e">
            <v>#N/A</v>
          </cell>
          <cell r="E231" t="e">
            <v>#N/A</v>
          </cell>
          <cell r="F231" t="e">
            <v>#N/A</v>
          </cell>
          <cell r="G231" t="e">
            <v>#N/A</v>
          </cell>
          <cell r="H231" t="e">
            <v>#N/A</v>
          </cell>
          <cell r="I231">
            <v>321310785</v>
          </cell>
          <cell r="J231">
            <v>322547881</v>
          </cell>
          <cell r="K231">
            <v>324125338</v>
          </cell>
          <cell r="L231">
            <v>325885962</v>
          </cell>
          <cell r="M231">
            <v>327682509</v>
          </cell>
          <cell r="N231">
            <v>329380418</v>
          </cell>
          <cell r="O231">
            <v>330922786</v>
          </cell>
          <cell r="P231">
            <v>332645168</v>
          </cell>
          <cell r="Q231">
            <v>334274731</v>
          </cell>
          <cell r="R231">
            <v>335360887</v>
          </cell>
          <cell r="S231">
            <v>336151479</v>
          </cell>
          <cell r="T231">
            <v>335425831</v>
          </cell>
          <cell r="U231">
            <v>336167296</v>
          </cell>
          <cell r="V231">
            <v>337296873</v>
          </cell>
          <cell r="W231">
            <v>338429646</v>
          </cell>
          <cell r="X231">
            <v>339519210</v>
          </cell>
          <cell r="Y231">
            <v>340894606</v>
          </cell>
        </row>
        <row r="232">
          <cell r="B232" t="e">
            <v>#N/A</v>
          </cell>
          <cell r="C232" t="str">
            <v>ECS</v>
          </cell>
          <cell r="D232" t="e">
            <v>#N/A</v>
          </cell>
          <cell r="E232" t="e">
            <v>#N/A</v>
          </cell>
          <cell r="F232" t="e">
            <v>#N/A</v>
          </cell>
          <cell r="G232" t="e">
            <v>#N/A</v>
          </cell>
          <cell r="H232" t="e">
            <v>#N/A</v>
          </cell>
          <cell r="I232">
            <v>862304084</v>
          </cell>
          <cell r="J232">
            <v>863615633</v>
          </cell>
          <cell r="K232">
            <v>865196877</v>
          </cell>
          <cell r="L232">
            <v>867457662</v>
          </cell>
          <cell r="M232">
            <v>870030758</v>
          </cell>
          <cell r="N232">
            <v>872661621</v>
          </cell>
          <cell r="O232">
            <v>875343230</v>
          </cell>
          <cell r="P232">
            <v>878465992</v>
          </cell>
          <cell r="Q232">
            <v>881965816</v>
          </cell>
          <cell r="R232">
            <v>885591693</v>
          </cell>
          <cell r="S232">
            <v>889016221</v>
          </cell>
          <cell r="T232">
            <v>891094964</v>
          </cell>
          <cell r="U232">
            <v>894666669</v>
          </cell>
          <cell r="V232">
            <v>898855113</v>
          </cell>
          <cell r="W232">
            <v>903094668</v>
          </cell>
          <cell r="X232">
            <v>907424836</v>
          </cell>
          <cell r="Y232">
            <v>911995305</v>
          </cell>
        </row>
        <row r="233">
          <cell r="B233" t="e">
            <v>#N/A</v>
          </cell>
          <cell r="C233" t="str">
            <v>ECA</v>
          </cell>
          <cell r="D233" t="e">
            <v>#N/A</v>
          </cell>
          <cell r="E233" t="e">
            <v>#N/A</v>
          </cell>
          <cell r="F233" t="e">
            <v>#N/A</v>
          </cell>
          <cell r="G233" t="e">
            <v>#N/A</v>
          </cell>
          <cell r="H233" t="e">
            <v>#N/A</v>
          </cell>
          <cell r="I233">
            <v>397083969</v>
          </cell>
          <cell r="J233">
            <v>396886165</v>
          </cell>
          <cell r="K233">
            <v>396574307</v>
          </cell>
          <cell r="L233">
            <v>396720391</v>
          </cell>
          <cell r="M233">
            <v>397064999</v>
          </cell>
          <cell r="N233">
            <v>397469492</v>
          </cell>
          <cell r="O233">
            <v>398011334</v>
          </cell>
          <cell r="P233">
            <v>398693705</v>
          </cell>
          <cell r="Q233">
            <v>399739094</v>
          </cell>
          <cell r="R233">
            <v>401472949</v>
          </cell>
          <cell r="S233">
            <v>403470694</v>
          </cell>
          <cell r="T233">
            <v>405521953</v>
          </cell>
          <cell r="U233">
            <v>407706585</v>
          </cell>
          <cell r="V233">
            <v>410126644</v>
          </cell>
          <cell r="W233">
            <v>412510951</v>
          </cell>
          <cell r="X233">
            <v>414975737</v>
          </cell>
          <cell r="Y233">
            <v>417424643</v>
          </cell>
        </row>
        <row r="234">
          <cell r="B234" t="e">
            <v>#N/A</v>
          </cell>
          <cell r="C234" t="str">
            <v>TEC</v>
          </cell>
          <cell r="D234" t="e">
            <v>#N/A</v>
          </cell>
          <cell r="E234" t="e">
            <v>#N/A</v>
          </cell>
          <cell r="F234" t="e">
            <v>#N/A</v>
          </cell>
          <cell r="G234" t="e">
            <v>#N/A</v>
          </cell>
          <cell r="H234" t="e">
            <v>#N/A</v>
          </cell>
          <cell r="I234">
            <v>435342598</v>
          </cell>
          <cell r="J234">
            <v>435134241</v>
          </cell>
          <cell r="K234">
            <v>434804671</v>
          </cell>
          <cell r="L234">
            <v>434924961</v>
          </cell>
          <cell r="M234">
            <v>435247221</v>
          </cell>
          <cell r="N234">
            <v>435634937</v>
          </cell>
          <cell r="O234">
            <v>436152601</v>
          </cell>
          <cell r="P234">
            <v>436814265</v>
          </cell>
          <cell r="Q234">
            <v>437864853</v>
          </cell>
          <cell r="R234">
            <v>439624552</v>
          </cell>
          <cell r="S234">
            <v>441513488</v>
          </cell>
          <cell r="T234">
            <v>443585208</v>
          </cell>
          <cell r="U234">
            <v>445769749</v>
          </cell>
          <cell r="V234">
            <v>448166840</v>
          </cell>
          <cell r="W234">
            <v>450522686</v>
          </cell>
          <cell r="X234">
            <v>452962149</v>
          </cell>
          <cell r="Y234">
            <v>455372659</v>
          </cell>
        </row>
        <row r="235">
          <cell r="B235" t="e">
            <v>#N/A</v>
          </cell>
          <cell r="C235" t="str">
            <v>EUU</v>
          </cell>
          <cell r="D235" t="e">
            <v>#N/A</v>
          </cell>
          <cell r="E235" t="e">
            <v>#N/A</v>
          </cell>
          <cell r="F235" t="e">
            <v>#N/A</v>
          </cell>
          <cell r="G235" t="e">
            <v>#N/A</v>
          </cell>
          <cell r="H235" t="e">
            <v>#N/A</v>
          </cell>
          <cell r="I235">
            <v>488178830</v>
          </cell>
          <cell r="J235">
            <v>489155666</v>
          </cell>
          <cell r="K235">
            <v>490390251</v>
          </cell>
          <cell r="L235">
            <v>492200115</v>
          </cell>
          <cell r="M235">
            <v>494162545</v>
          </cell>
          <cell r="N235">
            <v>496115011</v>
          </cell>
          <cell r="O235">
            <v>497973707</v>
          </cell>
          <cell r="P235">
            <v>499916649</v>
          </cell>
          <cell r="Q235">
            <v>501808478</v>
          </cell>
          <cell r="R235">
            <v>503317964</v>
          </cell>
          <cell r="S235">
            <v>504421131</v>
          </cell>
          <cell r="T235">
            <v>504012082</v>
          </cell>
          <cell r="U235">
            <v>505104334</v>
          </cell>
          <cell r="V235">
            <v>506592457</v>
          </cell>
          <cell r="W235">
            <v>508157247</v>
          </cell>
          <cell r="X235">
            <v>509703315</v>
          </cell>
          <cell r="Y235">
            <v>511497415</v>
          </cell>
        </row>
        <row r="236">
          <cell r="B236" t="e">
            <v>#N/A</v>
          </cell>
          <cell r="C236" t="str">
            <v>FCS</v>
          </cell>
          <cell r="D236" t="e">
            <v>#N/A</v>
          </cell>
          <cell r="E236" t="e">
            <v>#N/A</v>
          </cell>
          <cell r="F236" t="e">
            <v>#N/A</v>
          </cell>
          <cell r="G236" t="e">
            <v>#N/A</v>
          </cell>
          <cell r="H236" t="e">
            <v>#N/A</v>
          </cell>
          <cell r="I236">
            <v>341295147</v>
          </cell>
          <cell r="J236">
            <v>350015363</v>
          </cell>
          <cell r="K236">
            <v>359110192</v>
          </cell>
          <cell r="L236">
            <v>368514375</v>
          </cell>
          <cell r="M236">
            <v>378123879</v>
          </cell>
          <cell r="N236">
            <v>387862311</v>
          </cell>
          <cell r="O236">
            <v>397732436</v>
          </cell>
          <cell r="P236">
            <v>407747286</v>
          </cell>
          <cell r="Q236">
            <v>417919663</v>
          </cell>
          <cell r="R236">
            <v>428246870</v>
          </cell>
          <cell r="S236">
            <v>438737943</v>
          </cell>
          <cell r="T236">
            <v>449398455</v>
          </cell>
          <cell r="U236">
            <v>460228236</v>
          </cell>
          <cell r="V236">
            <v>471253115</v>
          </cell>
          <cell r="W236">
            <v>482474449</v>
          </cell>
          <cell r="X236">
            <v>493919601</v>
          </cell>
          <cell r="Y236">
            <v>505635987</v>
          </cell>
        </row>
        <row r="237">
          <cell r="B237" t="e">
            <v>#N/A</v>
          </cell>
          <cell r="C237" t="str">
            <v>HPC</v>
          </cell>
          <cell r="D237" t="e">
            <v>#N/A</v>
          </cell>
          <cell r="E237" t="e">
            <v>#N/A</v>
          </cell>
          <cell r="F237" t="e">
            <v>#N/A</v>
          </cell>
          <cell r="G237" t="e">
            <v>#N/A</v>
          </cell>
          <cell r="H237" t="e">
            <v>#N/A</v>
          </cell>
          <cell r="I237">
            <v>474935556</v>
          </cell>
          <cell r="J237">
            <v>488553040</v>
          </cell>
          <cell r="K237">
            <v>502710676</v>
          </cell>
          <cell r="L237">
            <v>517352559</v>
          </cell>
          <cell r="M237">
            <v>532385197</v>
          </cell>
          <cell r="N237">
            <v>547744433</v>
          </cell>
          <cell r="O237">
            <v>563415107</v>
          </cell>
          <cell r="P237">
            <v>579434057</v>
          </cell>
          <cell r="Q237">
            <v>595849807</v>
          </cell>
          <cell r="R237">
            <v>612731524</v>
          </cell>
          <cell r="S237">
            <v>630127436</v>
          </cell>
          <cell r="T237">
            <v>648053253</v>
          </cell>
          <cell r="U237">
            <v>666488623</v>
          </cell>
          <cell r="V237">
            <v>685401960</v>
          </cell>
          <cell r="W237">
            <v>704745420</v>
          </cell>
          <cell r="X237">
            <v>724482652</v>
          </cell>
          <cell r="Y237">
            <v>744602976</v>
          </cell>
        </row>
        <row r="238">
          <cell r="B238" t="e">
            <v>#N/A</v>
          </cell>
          <cell r="C238" t="str">
            <v>HIC</v>
          </cell>
          <cell r="D238" t="e">
            <v>#N/A</v>
          </cell>
          <cell r="E238" t="e">
            <v>#N/A</v>
          </cell>
          <cell r="F238" t="e">
            <v>#N/A</v>
          </cell>
          <cell r="G238" t="e">
            <v>#N/A</v>
          </cell>
          <cell r="H238" t="e">
            <v>#N/A</v>
          </cell>
          <cell r="I238">
            <v>1070496404</v>
          </cell>
          <cell r="J238">
            <v>1077634323</v>
          </cell>
          <cell r="K238">
            <v>1084822379</v>
          </cell>
          <cell r="L238">
            <v>1091996228</v>
          </cell>
          <cell r="M238">
            <v>1099536199</v>
          </cell>
          <cell r="N238">
            <v>1107240168</v>
          </cell>
          <cell r="O238">
            <v>1115520890</v>
          </cell>
          <cell r="P238">
            <v>1124299890</v>
          </cell>
          <cell r="Q238">
            <v>1133634254</v>
          </cell>
          <cell r="R238">
            <v>1141985286</v>
          </cell>
          <cell r="S238">
            <v>1149511694</v>
          </cell>
          <cell r="T238">
            <v>1154998991</v>
          </cell>
          <cell r="U238">
            <v>1161900127</v>
          </cell>
          <cell r="V238">
            <v>1168843771</v>
          </cell>
          <cell r="W238">
            <v>1175966521</v>
          </cell>
          <cell r="X238">
            <v>1182929820</v>
          </cell>
          <cell r="Y238">
            <v>1190029421</v>
          </cell>
        </row>
        <row r="239">
          <cell r="B239" t="e">
            <v>#N/A</v>
          </cell>
          <cell r="C239" t="str">
            <v>IBD</v>
          </cell>
          <cell r="D239" t="e">
            <v>#N/A</v>
          </cell>
          <cell r="E239" t="e">
            <v>#N/A</v>
          </cell>
          <cell r="F239" t="e">
            <v>#N/A</v>
          </cell>
          <cell r="G239" t="e">
            <v>#N/A</v>
          </cell>
          <cell r="H239" t="e">
            <v>#N/A</v>
          </cell>
          <cell r="I239">
            <v>3982443142</v>
          </cell>
          <cell r="J239">
            <v>4028377292</v>
          </cell>
          <cell r="K239">
            <v>4073362379.8828726</v>
          </cell>
          <cell r="L239">
            <v>4118095710.8989267</v>
          </cell>
          <cell r="M239">
            <v>4162639288.9913726</v>
          </cell>
          <cell r="N239">
            <v>4207162999.2439656</v>
          </cell>
          <cell r="O239">
            <v>4251352513.4849868</v>
          </cell>
          <cell r="P239">
            <v>4295109673.9909286</v>
          </cell>
          <cell r="Q239">
            <v>4339073871.2955341</v>
          </cell>
          <cell r="R239">
            <v>4383580939.1102009</v>
          </cell>
          <cell r="S239">
            <v>4427798045.3622274</v>
          </cell>
          <cell r="T239">
            <v>4472295862.3578157</v>
          </cell>
          <cell r="U239">
            <v>4517416870.0772333</v>
          </cell>
          <cell r="V239">
            <v>4562691124.6100826</v>
          </cell>
          <cell r="W239">
            <v>4607807730.7391624</v>
          </cell>
          <cell r="X239">
            <v>4652578286.6820297</v>
          </cell>
          <cell r="Y239">
            <v>4697247117</v>
          </cell>
        </row>
        <row r="240">
          <cell r="B240" t="e">
            <v>#N/A</v>
          </cell>
          <cell r="C240" t="str">
            <v>IBT</v>
          </cell>
          <cell r="D240" t="e">
            <v>#N/A</v>
          </cell>
          <cell r="E240" t="e">
            <v>#N/A</v>
          </cell>
          <cell r="F240" t="e">
            <v>#N/A</v>
          </cell>
          <cell r="G240" t="e">
            <v>#N/A</v>
          </cell>
          <cell r="H240" t="e">
            <v>#N/A</v>
          </cell>
          <cell r="I240">
            <v>5068859280</v>
          </cell>
          <cell r="J240">
            <v>5141153664</v>
          </cell>
          <cell r="K240">
            <v>5213009068.8828726</v>
          </cell>
          <cell r="L240">
            <v>5285116715.8989267</v>
          </cell>
          <cell r="M240">
            <v>5357527607.9913721</v>
          </cell>
          <cell r="N240">
            <v>5430388379.2439651</v>
          </cell>
          <cell r="O240">
            <v>5503417422.4849863</v>
          </cell>
          <cell r="P240">
            <v>5576571342.9909286</v>
          </cell>
          <cell r="Q240">
            <v>5650516692.2955341</v>
          </cell>
          <cell r="R240">
            <v>5725606720.1102009</v>
          </cell>
          <cell r="S240">
            <v>5801348625.3622284</v>
          </cell>
          <cell r="T240">
            <v>5877978113.3578157</v>
          </cell>
          <cell r="U240">
            <v>5955531931.0772333</v>
          </cell>
          <cell r="V240">
            <v>6033914680.6100826</v>
          </cell>
          <cell r="W240">
            <v>6112778044.7391624</v>
          </cell>
          <cell r="X240">
            <v>6191917217.6820297</v>
          </cell>
          <cell r="Y240">
            <v>6271593092</v>
          </cell>
        </row>
        <row r="241">
          <cell r="B241" t="e">
            <v>#N/A</v>
          </cell>
          <cell r="C241" t="str">
            <v>IDB</v>
          </cell>
          <cell r="D241" t="e">
            <v>#N/A</v>
          </cell>
          <cell r="E241" t="e">
            <v>#N/A</v>
          </cell>
          <cell r="F241" t="e">
            <v>#N/A</v>
          </cell>
          <cell r="G241" t="e">
            <v>#N/A</v>
          </cell>
          <cell r="H241" t="e">
            <v>#N/A</v>
          </cell>
          <cell r="I241">
            <v>361050467</v>
          </cell>
          <cell r="J241">
            <v>369246309</v>
          </cell>
          <cell r="K241">
            <v>377544104</v>
          </cell>
          <cell r="L241">
            <v>385980348</v>
          </cell>
          <cell r="M241">
            <v>394625729</v>
          </cell>
          <cell r="N241">
            <v>403526930</v>
          </cell>
          <cell r="O241">
            <v>412705870</v>
          </cell>
          <cell r="P241">
            <v>422204235</v>
          </cell>
          <cell r="Q241">
            <v>432032769</v>
          </cell>
          <cell r="R241">
            <v>442179341</v>
          </cell>
          <cell r="S241">
            <v>452947421</v>
          </cell>
          <cell r="T241">
            <v>463997812</v>
          </cell>
          <cell r="U241">
            <v>474993526</v>
          </cell>
          <cell r="V241">
            <v>486261860</v>
          </cell>
          <cell r="W241">
            <v>497751634</v>
          </cell>
          <cell r="X241">
            <v>509396383</v>
          </cell>
          <cell r="Y241">
            <v>521159393</v>
          </cell>
        </row>
        <row r="242">
          <cell r="B242" t="e">
            <v>#N/A</v>
          </cell>
          <cell r="C242" t="str">
            <v>IDX</v>
          </cell>
          <cell r="D242" t="e">
            <v>#N/A</v>
          </cell>
          <cell r="E242" t="e">
            <v>#N/A</v>
          </cell>
          <cell r="F242" t="e">
            <v>#N/A</v>
          </cell>
          <cell r="G242" t="e">
            <v>#N/A</v>
          </cell>
          <cell r="H242" t="e">
            <v>#N/A</v>
          </cell>
          <cell r="I242">
            <v>725365671</v>
          </cell>
          <cell r="J242">
            <v>743530063</v>
          </cell>
          <cell r="K242">
            <v>762102585</v>
          </cell>
          <cell r="L242">
            <v>781040657</v>
          </cell>
          <cell r="M242">
            <v>800262590</v>
          </cell>
          <cell r="N242">
            <v>819698450</v>
          </cell>
          <cell r="O242">
            <v>839359039</v>
          </cell>
          <cell r="P242">
            <v>859257434</v>
          </cell>
          <cell r="Q242">
            <v>879410052</v>
          </cell>
          <cell r="R242">
            <v>899846440</v>
          </cell>
          <cell r="S242">
            <v>920603159</v>
          </cell>
          <cell r="T242">
            <v>941684439</v>
          </cell>
          <cell r="U242">
            <v>963121535</v>
          </cell>
          <cell r="V242">
            <v>984961696</v>
          </cell>
          <cell r="W242">
            <v>1007218680</v>
          </cell>
          <cell r="X242">
            <v>1029942548</v>
          </cell>
          <cell r="Y242">
            <v>1053186582</v>
          </cell>
        </row>
        <row r="243">
          <cell r="B243" t="e">
            <v>#N/A</v>
          </cell>
          <cell r="C243" t="str">
            <v>IDA</v>
          </cell>
          <cell r="D243" t="e">
            <v>#N/A</v>
          </cell>
          <cell r="E243" t="e">
            <v>#N/A</v>
          </cell>
          <cell r="F243" t="e">
            <v>#N/A</v>
          </cell>
          <cell r="G243" t="e">
            <v>#N/A</v>
          </cell>
          <cell r="H243" t="e">
            <v>#N/A</v>
          </cell>
          <cell r="I243">
            <v>1086416138</v>
          </cell>
          <cell r="J243">
            <v>1112776372</v>
          </cell>
          <cell r="K243">
            <v>1139646689</v>
          </cell>
          <cell r="L243">
            <v>1167021005</v>
          </cell>
          <cell r="M243">
            <v>1194888319</v>
          </cell>
          <cell r="N243">
            <v>1223225380</v>
          </cell>
          <cell r="O243">
            <v>1252064909</v>
          </cell>
          <cell r="P243">
            <v>1281461669</v>
          </cell>
          <cell r="Q243">
            <v>1311442821</v>
          </cell>
          <cell r="R243">
            <v>1342025781</v>
          </cell>
          <cell r="S243">
            <v>1373550580</v>
          </cell>
          <cell r="T243">
            <v>1405682251</v>
          </cell>
          <cell r="U243">
            <v>1438115061</v>
          </cell>
          <cell r="V243">
            <v>1471223556</v>
          </cell>
          <cell r="W243">
            <v>1504970314</v>
          </cell>
          <cell r="X243">
            <v>1539338931</v>
          </cell>
          <cell r="Y243">
            <v>1574345975</v>
          </cell>
        </row>
        <row r="244">
          <cell r="B244" t="e">
            <v>#N/A</v>
          </cell>
          <cell r="C244" t="str">
            <v>LTE</v>
          </cell>
          <cell r="D244" t="e">
            <v>#N/A</v>
          </cell>
          <cell r="E244" t="e">
            <v>#N/A</v>
          </cell>
          <cell r="F244" t="e">
            <v>#N/A</v>
          </cell>
          <cell r="G244" t="e">
            <v>#N/A</v>
          </cell>
          <cell r="H244" t="e">
            <v>#N/A</v>
          </cell>
          <cell r="I244">
            <v>2044405728</v>
          </cell>
          <cell r="J244">
            <v>2059351100</v>
          </cell>
          <cell r="K244">
            <v>2073373008</v>
          </cell>
          <cell r="L244">
            <v>2087062173</v>
          </cell>
          <cell r="M244">
            <v>2100672286</v>
          </cell>
          <cell r="N244">
            <v>2114381754</v>
          </cell>
          <cell r="O244">
            <v>2127904635</v>
          </cell>
          <cell r="P244">
            <v>2141092280</v>
          </cell>
          <cell r="Q244">
            <v>2154444388</v>
          </cell>
          <cell r="R244">
            <v>2168123627</v>
          </cell>
          <cell r="S244">
            <v>2181250143</v>
          </cell>
          <cell r="T244">
            <v>2194503254</v>
          </cell>
          <cell r="U244">
            <v>2208049607</v>
          </cell>
          <cell r="V244">
            <v>2221689409</v>
          </cell>
          <cell r="W244">
            <v>2235382535</v>
          </cell>
          <cell r="X244">
            <v>2248927194</v>
          </cell>
          <cell r="Y244">
            <v>2262709895</v>
          </cell>
        </row>
        <row r="245">
          <cell r="B245" t="e">
            <v>#N/A</v>
          </cell>
          <cell r="C245" t="str">
            <v>LCN</v>
          </cell>
          <cell r="D245" t="e">
            <v>#N/A</v>
          </cell>
          <cell r="E245" t="e">
            <v>#N/A</v>
          </cell>
          <cell r="F245" t="e">
            <v>#N/A</v>
          </cell>
          <cell r="G245" t="e">
            <v>#N/A</v>
          </cell>
          <cell r="H245" t="e">
            <v>#N/A</v>
          </cell>
          <cell r="I245">
            <v>524829248</v>
          </cell>
          <cell r="J245">
            <v>532173135</v>
          </cell>
          <cell r="K245">
            <v>539373531</v>
          </cell>
          <cell r="L245">
            <v>546480559</v>
          </cell>
          <cell r="M245">
            <v>553565401</v>
          </cell>
          <cell r="N245">
            <v>560677294</v>
          </cell>
          <cell r="O245">
            <v>567825874</v>
          </cell>
          <cell r="P245">
            <v>574999132</v>
          </cell>
          <cell r="Q245">
            <v>582185012</v>
          </cell>
          <cell r="R245">
            <v>589352524</v>
          </cell>
          <cell r="S245">
            <v>596477846</v>
          </cell>
          <cell r="T245">
            <v>603534610</v>
          </cell>
          <cell r="U245">
            <v>610545003</v>
          </cell>
          <cell r="V245">
            <v>617492351</v>
          </cell>
          <cell r="W245">
            <v>624331830</v>
          </cell>
          <cell r="X245">
            <v>631058524</v>
          </cell>
          <cell r="Y245">
            <v>637664490</v>
          </cell>
        </row>
        <row r="246">
          <cell r="B246" t="e">
            <v>#N/A</v>
          </cell>
          <cell r="C246" t="str">
            <v>LAC</v>
          </cell>
          <cell r="D246" t="e">
            <v>#N/A</v>
          </cell>
          <cell r="E246" t="e">
            <v>#N/A</v>
          </cell>
          <cell r="F246" t="e">
            <v>#N/A</v>
          </cell>
          <cell r="G246" t="e">
            <v>#N/A</v>
          </cell>
          <cell r="H246" t="e">
            <v>#N/A</v>
          </cell>
          <cell r="I246">
            <v>499996505</v>
          </cell>
          <cell r="J246">
            <v>507131154</v>
          </cell>
          <cell r="K246">
            <v>514126613</v>
          </cell>
          <cell r="L246">
            <v>521033040</v>
          </cell>
          <cell r="M246">
            <v>527919692</v>
          </cell>
          <cell r="N246">
            <v>534836570</v>
          </cell>
          <cell r="O246">
            <v>541798268</v>
          </cell>
          <cell r="P246">
            <v>548789887</v>
          </cell>
          <cell r="Q246">
            <v>555795034</v>
          </cell>
          <cell r="R246">
            <v>562785589</v>
          </cell>
          <cell r="S246">
            <v>569737872</v>
          </cell>
          <cell r="T246">
            <v>576648286</v>
          </cell>
          <cell r="U246">
            <v>583515410</v>
          </cell>
          <cell r="V246">
            <v>590319145</v>
          </cell>
          <cell r="W246">
            <v>597035363</v>
          </cell>
          <cell r="X246">
            <v>603644865</v>
          </cell>
          <cell r="Y246">
            <v>610136397</v>
          </cell>
        </row>
        <row r="247">
          <cell r="B247" t="e">
            <v>#N/A</v>
          </cell>
          <cell r="C247" t="str">
            <v>TLA</v>
          </cell>
          <cell r="D247" t="e">
            <v>#N/A</v>
          </cell>
          <cell r="E247" t="e">
            <v>#N/A</v>
          </cell>
          <cell r="F247" t="e">
            <v>#N/A</v>
          </cell>
          <cell r="G247" t="e">
            <v>#N/A</v>
          </cell>
          <cell r="H247" t="e">
            <v>#N/A</v>
          </cell>
          <cell r="I247">
            <v>508826710</v>
          </cell>
          <cell r="J247">
            <v>516120111</v>
          </cell>
          <cell r="K247">
            <v>523270767</v>
          </cell>
          <cell r="L247">
            <v>530331985</v>
          </cell>
          <cell r="M247">
            <v>537377388</v>
          </cell>
          <cell r="N247">
            <v>544459791</v>
          </cell>
          <cell r="O247">
            <v>551595525</v>
          </cell>
          <cell r="P247">
            <v>558768052</v>
          </cell>
          <cell r="Q247">
            <v>565956228</v>
          </cell>
          <cell r="R247">
            <v>573125269</v>
          </cell>
          <cell r="S247">
            <v>580246796</v>
          </cell>
          <cell r="T247">
            <v>587315129</v>
          </cell>
          <cell r="U247">
            <v>594330743</v>
          </cell>
          <cell r="V247">
            <v>601277206</v>
          </cell>
          <cell r="W247">
            <v>608136047</v>
          </cell>
          <cell r="X247">
            <v>614891969</v>
          </cell>
          <cell r="Y247">
            <v>621534921</v>
          </cell>
        </row>
        <row r="248">
          <cell r="B248" t="e">
            <v>#N/A</v>
          </cell>
          <cell r="C248" t="str">
            <v>LDC</v>
          </cell>
          <cell r="D248" t="e">
            <v>#N/A</v>
          </cell>
          <cell r="E248" t="e">
            <v>#N/A</v>
          </cell>
          <cell r="F248" t="e">
            <v>#N/A</v>
          </cell>
          <cell r="G248" t="e">
            <v>#N/A</v>
          </cell>
          <cell r="H248" t="e">
            <v>#N/A</v>
          </cell>
          <cell r="I248">
            <v>664804763</v>
          </cell>
          <cell r="J248">
            <v>681932226</v>
          </cell>
          <cell r="K248">
            <v>699560739</v>
          </cell>
          <cell r="L248">
            <v>717572892</v>
          </cell>
          <cell r="M248">
            <v>735796583</v>
          </cell>
          <cell r="N248">
            <v>754118072</v>
          </cell>
          <cell r="O248">
            <v>772488966</v>
          </cell>
          <cell r="P248">
            <v>790978141</v>
          </cell>
          <cell r="Q248">
            <v>809730997</v>
          </cell>
          <cell r="R248">
            <v>828953320</v>
          </cell>
          <cell r="S248">
            <v>848791962</v>
          </cell>
          <cell r="T248">
            <v>869298106</v>
          </cell>
          <cell r="U248">
            <v>890423474</v>
          </cell>
          <cell r="V248">
            <v>912093996</v>
          </cell>
          <cell r="W248">
            <v>934192321</v>
          </cell>
          <cell r="X248">
            <v>956631108</v>
          </cell>
          <cell r="Y248">
            <v>979387925</v>
          </cell>
        </row>
        <row r="249">
          <cell r="B249" t="e">
            <v>#N/A</v>
          </cell>
          <cell r="C249" t="str">
            <v>LMY</v>
          </cell>
          <cell r="D249" t="e">
            <v>#N/A</v>
          </cell>
          <cell r="E249" t="e">
            <v>#N/A</v>
          </cell>
          <cell r="F249" t="e">
            <v>#N/A</v>
          </cell>
          <cell r="G249" t="e">
            <v>#N/A</v>
          </cell>
          <cell r="H249" t="e">
            <v>#N/A</v>
          </cell>
          <cell r="I249">
            <v>5047578889</v>
          </cell>
          <cell r="J249">
            <v>5120003794</v>
          </cell>
          <cell r="K249">
            <v>5192002038.8828726</v>
          </cell>
          <cell r="L249">
            <v>5264263345.8989267</v>
          </cell>
          <cell r="M249">
            <v>5336810798.9913721</v>
          </cell>
          <cell r="N249">
            <v>5409780630.2439661</v>
          </cell>
          <cell r="O249">
            <v>5482900367.4849863</v>
          </cell>
          <cell r="P249">
            <v>5556123156.9909286</v>
          </cell>
          <cell r="Q249">
            <v>5630111419.2955341</v>
          </cell>
          <cell r="R249">
            <v>5705229263.1102009</v>
          </cell>
          <cell r="S249">
            <v>5781145005.3622274</v>
          </cell>
          <cell r="T249">
            <v>5857844644.3578157</v>
          </cell>
          <cell r="U249">
            <v>5935500538.0772333</v>
          </cell>
          <cell r="V249">
            <v>6014016343.6100826</v>
          </cell>
          <cell r="W249">
            <v>6093019654.7391624</v>
          </cell>
          <cell r="X249">
            <v>6172290591.6820297</v>
          </cell>
          <cell r="Y249">
            <v>6252106157</v>
          </cell>
        </row>
        <row r="250">
          <cell r="B250" t="e">
            <v>#N/A</v>
          </cell>
          <cell r="C250" t="str">
            <v>LIC</v>
          </cell>
          <cell r="D250" t="e">
            <v>#N/A</v>
          </cell>
          <cell r="E250" t="e">
            <v>#N/A</v>
          </cell>
          <cell r="F250" t="e">
            <v>#N/A</v>
          </cell>
          <cell r="G250" t="e">
            <v>#N/A</v>
          </cell>
          <cell r="H250" t="e">
            <v>#N/A</v>
          </cell>
          <cell r="I250">
            <v>425129552</v>
          </cell>
          <cell r="J250">
            <v>436993814</v>
          </cell>
          <cell r="K250">
            <v>449310184</v>
          </cell>
          <cell r="L250">
            <v>462034389</v>
          </cell>
          <cell r="M250">
            <v>475094388</v>
          </cell>
          <cell r="N250">
            <v>488440913</v>
          </cell>
          <cell r="O250">
            <v>502059411</v>
          </cell>
          <cell r="P250">
            <v>515977457</v>
          </cell>
          <cell r="Q250">
            <v>530237548</v>
          </cell>
          <cell r="R250">
            <v>544900284</v>
          </cell>
          <cell r="S250">
            <v>560007444</v>
          </cell>
          <cell r="T250">
            <v>575572515</v>
          </cell>
          <cell r="U250">
            <v>591576162</v>
          </cell>
          <cell r="V250">
            <v>607987351</v>
          </cell>
          <cell r="W250">
            <v>624759914</v>
          </cell>
          <cell r="X250">
            <v>641858608</v>
          </cell>
          <cell r="Y250">
            <v>659272676</v>
          </cell>
        </row>
        <row r="251">
          <cell r="B251" t="e">
            <v>#N/A</v>
          </cell>
          <cell r="C251" t="str">
            <v>LMC</v>
          </cell>
          <cell r="D251" t="e">
            <v>#N/A</v>
          </cell>
          <cell r="E251" t="e">
            <v>#N/A</v>
          </cell>
          <cell r="F251" t="e">
            <v>#N/A</v>
          </cell>
          <cell r="G251" t="e">
            <v>#N/A</v>
          </cell>
          <cell r="H251" t="e">
            <v>#N/A</v>
          </cell>
          <cell r="I251">
            <v>2337778855</v>
          </cell>
          <cell r="J251">
            <v>2379053569</v>
          </cell>
          <cell r="K251">
            <v>2420369986</v>
          </cell>
          <cell r="L251">
            <v>2461865840</v>
          </cell>
          <cell r="M251">
            <v>2503542524</v>
          </cell>
          <cell r="N251">
            <v>2545319773</v>
          </cell>
          <cell r="O251">
            <v>2587214235</v>
          </cell>
          <cell r="P251">
            <v>2629277748</v>
          </cell>
          <cell r="Q251">
            <v>2671499214</v>
          </cell>
          <cell r="R251">
            <v>2713862748</v>
          </cell>
          <cell r="S251">
            <v>2756602745</v>
          </cell>
          <cell r="T251">
            <v>2799383507</v>
          </cell>
          <cell r="U251">
            <v>2841934571</v>
          </cell>
          <cell r="V251">
            <v>2884574006</v>
          </cell>
          <cell r="W251">
            <v>2927194316</v>
          </cell>
          <cell r="X251">
            <v>2970020158</v>
          </cell>
          <cell r="Y251">
            <v>3012923806</v>
          </cell>
        </row>
        <row r="252">
          <cell r="B252" t="e">
            <v>#N/A</v>
          </cell>
          <cell r="C252" t="str">
            <v>MEA</v>
          </cell>
          <cell r="D252" t="e">
            <v>#N/A</v>
          </cell>
          <cell r="E252" t="e">
            <v>#N/A</v>
          </cell>
          <cell r="F252" t="e">
            <v>#N/A</v>
          </cell>
          <cell r="G252" t="e">
            <v>#N/A</v>
          </cell>
          <cell r="H252" t="e">
            <v>#N/A</v>
          </cell>
          <cell r="I252">
            <v>317129227</v>
          </cell>
          <cell r="J252">
            <v>323196354</v>
          </cell>
          <cell r="K252">
            <v>329289435</v>
          </cell>
          <cell r="L252">
            <v>335522845</v>
          </cell>
          <cell r="M252">
            <v>342046777</v>
          </cell>
          <cell r="N252">
            <v>348956287</v>
          </cell>
          <cell r="O252">
            <v>356287693</v>
          </cell>
          <cell r="P252">
            <v>363996317</v>
          </cell>
          <cell r="Q252">
            <v>371999662</v>
          </cell>
          <cell r="R252">
            <v>380192587</v>
          </cell>
          <cell r="S252">
            <v>388376106</v>
          </cell>
          <cell r="T252">
            <v>396573248</v>
          </cell>
          <cell r="U252">
            <v>404782447</v>
          </cell>
          <cell r="V252">
            <v>412950407</v>
          </cell>
          <cell r="W252">
            <v>421022841</v>
          </cell>
          <cell r="X252">
            <v>428961724</v>
          </cell>
          <cell r="Y252">
            <v>436720722</v>
          </cell>
        </row>
        <row r="253">
          <cell r="B253" t="e">
            <v>#N/A</v>
          </cell>
          <cell r="C253" t="str">
            <v>MNA</v>
          </cell>
          <cell r="D253" t="e">
            <v>#N/A</v>
          </cell>
          <cell r="E253" t="e">
            <v>#N/A</v>
          </cell>
          <cell r="F253" t="e">
            <v>#N/A</v>
          </cell>
          <cell r="G253" t="e">
            <v>#N/A</v>
          </cell>
          <cell r="H253" t="e">
            <v>#N/A</v>
          </cell>
          <cell r="I253">
            <v>280955290</v>
          </cell>
          <cell r="J253">
            <v>286016125</v>
          </cell>
          <cell r="K253">
            <v>291051001</v>
          </cell>
          <cell r="L253">
            <v>296114536</v>
          </cell>
          <cell r="M253">
            <v>301278295</v>
          </cell>
          <cell r="N253">
            <v>306595214</v>
          </cell>
          <cell r="O253">
            <v>312079307</v>
          </cell>
          <cell r="P253">
            <v>317721161</v>
          </cell>
          <cell r="Q253">
            <v>323531149</v>
          </cell>
          <cell r="R253">
            <v>329488935</v>
          </cell>
          <cell r="S253">
            <v>335581557</v>
          </cell>
          <cell r="T253">
            <v>341822043</v>
          </cell>
          <cell r="U253">
            <v>348195697</v>
          </cell>
          <cell r="V253">
            <v>354641044</v>
          </cell>
          <cell r="W253">
            <v>361077997</v>
          </cell>
          <cell r="X253">
            <v>367449306</v>
          </cell>
          <cell r="Y253">
            <v>373719055</v>
          </cell>
        </row>
        <row r="254">
          <cell r="B254" t="e">
            <v>#N/A</v>
          </cell>
          <cell r="C254" t="str">
            <v>TMN</v>
          </cell>
          <cell r="D254" t="e">
            <v>#N/A</v>
          </cell>
          <cell r="E254" t="e">
            <v>#N/A</v>
          </cell>
          <cell r="F254" t="e">
            <v>#N/A</v>
          </cell>
          <cell r="G254" t="e">
            <v>#N/A</v>
          </cell>
          <cell r="H254" t="e">
            <v>#N/A</v>
          </cell>
          <cell r="I254">
            <v>278033137</v>
          </cell>
          <cell r="J254">
            <v>283018341</v>
          </cell>
          <cell r="K254">
            <v>287975628</v>
          </cell>
          <cell r="L254">
            <v>292959567</v>
          </cell>
          <cell r="M254">
            <v>298041669</v>
          </cell>
          <cell r="N254">
            <v>303274818</v>
          </cell>
          <cell r="O254">
            <v>308672973</v>
          </cell>
          <cell r="P254">
            <v>314226665</v>
          </cell>
          <cell r="Q254">
            <v>319934461</v>
          </cell>
          <cell r="R254">
            <v>325786717</v>
          </cell>
          <cell r="S254">
            <v>331770455</v>
          </cell>
          <cell r="T254">
            <v>337894992</v>
          </cell>
          <cell r="U254">
            <v>344148796</v>
          </cell>
          <cell r="V254">
            <v>350471538</v>
          </cell>
          <cell r="W254">
            <v>356783315</v>
          </cell>
          <cell r="X254">
            <v>363027163</v>
          </cell>
          <cell r="Y254">
            <v>369167489</v>
          </cell>
        </row>
        <row r="255">
          <cell r="B255" t="e">
            <v>#N/A</v>
          </cell>
          <cell r="C255" t="str">
            <v>MIC</v>
          </cell>
          <cell r="D255" t="e">
            <v>#N/A</v>
          </cell>
          <cell r="E255" t="e">
            <v>#N/A</v>
          </cell>
          <cell r="F255" t="e">
            <v>#N/A</v>
          </cell>
          <cell r="G255" t="e">
            <v>#N/A</v>
          </cell>
          <cell r="H255" t="e">
            <v>#N/A</v>
          </cell>
          <cell r="I255">
            <v>4622449337</v>
          </cell>
          <cell r="J255">
            <v>4683009980</v>
          </cell>
          <cell r="K255">
            <v>4742691854.8828726</v>
          </cell>
          <cell r="L255">
            <v>4802228956.8989267</v>
          </cell>
          <cell r="M255">
            <v>4861716410.9913721</v>
          </cell>
          <cell r="N255">
            <v>4921339717.2439661</v>
          </cell>
          <cell r="O255">
            <v>4980840956.4849863</v>
          </cell>
          <cell r="P255">
            <v>5040145699.9909286</v>
          </cell>
          <cell r="Q255">
            <v>5099873871.2955341</v>
          </cell>
          <cell r="R255">
            <v>5160328979.1102009</v>
          </cell>
          <cell r="S255">
            <v>5221137561.3622274</v>
          </cell>
          <cell r="T255">
            <v>5282272129.3578157</v>
          </cell>
          <cell r="U255">
            <v>5343924376.0772333</v>
          </cell>
          <cell r="V255">
            <v>5406028992.6100826</v>
          </cell>
          <cell r="W255">
            <v>5468259740.7391624</v>
          </cell>
          <cell r="X255">
            <v>5530431983.6820297</v>
          </cell>
          <cell r="Y255">
            <v>5592833481</v>
          </cell>
        </row>
        <row r="256">
          <cell r="B256" t="e">
            <v>#N/A</v>
          </cell>
          <cell r="C256" t="str">
            <v>NAC</v>
          </cell>
          <cell r="D256" t="e">
            <v>#N/A</v>
          </cell>
          <cell r="E256" t="e">
            <v>#N/A</v>
          </cell>
          <cell r="F256" t="e">
            <v>#N/A</v>
          </cell>
          <cell r="G256" t="e">
            <v>#N/A</v>
          </cell>
          <cell r="H256" t="e">
            <v>#N/A</v>
          </cell>
          <cell r="I256">
            <v>312993944</v>
          </cell>
          <cell r="J256">
            <v>316113359</v>
          </cell>
          <cell r="K256">
            <v>319050105</v>
          </cell>
          <cell r="L256">
            <v>321847258</v>
          </cell>
          <cell r="M256">
            <v>324864038</v>
          </cell>
          <cell r="N256">
            <v>327892753</v>
          </cell>
          <cell r="O256">
            <v>331014940</v>
          </cell>
          <cell r="P256">
            <v>334184023</v>
          </cell>
          <cell r="Q256">
            <v>337405012</v>
          </cell>
          <cell r="R256">
            <v>340465736</v>
          </cell>
          <cell r="S256">
            <v>343418591</v>
          </cell>
          <cell r="T256">
            <v>346070702</v>
          </cell>
          <cell r="U256">
            <v>348813722</v>
          </cell>
          <cell r="V256">
            <v>351425360</v>
          </cell>
          <cell r="W256">
            <v>354173159</v>
          </cell>
          <cell r="X256">
            <v>356810463</v>
          </cell>
          <cell r="Y256">
            <v>359479269</v>
          </cell>
        </row>
        <row r="257">
          <cell r="B257" t="e">
            <v>#N/A</v>
          </cell>
          <cell r="C257" t="str">
            <v>INX</v>
          </cell>
          <cell r="D257" t="e">
            <v>#N/A</v>
          </cell>
          <cell r="E257" t="e">
            <v>#N/A</v>
          </cell>
          <cell r="F257" t="e">
            <v>#N/A</v>
          </cell>
          <cell r="G257" t="e">
            <v>#N/A</v>
          </cell>
          <cell r="H257" t="e">
            <v>#N/A</v>
          </cell>
        </row>
        <row r="258">
          <cell r="B258" t="e">
            <v>#N/A</v>
          </cell>
          <cell r="C258" t="str">
            <v>OED</v>
          </cell>
          <cell r="D258" t="e">
            <v>#N/A</v>
          </cell>
          <cell r="E258" t="e">
            <v>#N/A</v>
          </cell>
          <cell r="F258" t="e">
            <v>#N/A</v>
          </cell>
          <cell r="G258" t="e">
            <v>#N/A</v>
          </cell>
          <cell r="H258" t="e">
            <v>#N/A</v>
          </cell>
          <cell r="I258">
            <v>1156568670</v>
          </cell>
          <cell r="J258">
            <v>1164785029</v>
          </cell>
          <cell r="K258">
            <v>1173046153</v>
          </cell>
          <cell r="L258">
            <v>1181328842</v>
          </cell>
          <cell r="M258">
            <v>1189684726</v>
          </cell>
          <cell r="N258">
            <v>1198065132</v>
          </cell>
          <cell r="O258">
            <v>1206821076</v>
          </cell>
          <cell r="P258">
            <v>1215883022</v>
          </cell>
          <cell r="Q258">
            <v>1225426692</v>
          </cell>
          <cell r="R258">
            <v>1234203233</v>
          </cell>
          <cell r="S258">
            <v>1242391523</v>
          </cell>
          <cell r="T258">
            <v>1248769315</v>
          </cell>
          <cell r="U258">
            <v>1256599264</v>
          </cell>
          <cell r="V258">
            <v>1264695223</v>
          </cell>
          <cell r="W258">
            <v>1273109967</v>
          </cell>
          <cell r="X258">
            <v>1281401703</v>
          </cell>
          <cell r="Y258">
            <v>1289937319</v>
          </cell>
        </row>
        <row r="259">
          <cell r="B259" t="e">
            <v>#N/A</v>
          </cell>
          <cell r="C259" t="str">
            <v>OSS</v>
          </cell>
          <cell r="D259" t="e">
            <v>#N/A</v>
          </cell>
          <cell r="E259" t="e">
            <v>#N/A</v>
          </cell>
          <cell r="F259" t="e">
            <v>#N/A</v>
          </cell>
          <cell r="G259" t="e">
            <v>#N/A</v>
          </cell>
          <cell r="H259" t="e">
            <v>#N/A</v>
          </cell>
          <cell r="I259">
            <v>20944988</v>
          </cell>
          <cell r="J259">
            <v>21329094</v>
          </cell>
          <cell r="K259">
            <v>21724724</v>
          </cell>
          <cell r="L259">
            <v>22143131</v>
          </cell>
          <cell r="M259">
            <v>22602097</v>
          </cell>
          <cell r="N259">
            <v>23114953</v>
          </cell>
          <cell r="O259">
            <v>23687194</v>
          </cell>
          <cell r="P259">
            <v>24313721</v>
          </cell>
          <cell r="Q259">
            <v>24972681</v>
          </cell>
          <cell r="R259">
            <v>25620918</v>
          </cell>
          <cell r="S259">
            <v>26269542</v>
          </cell>
          <cell r="T259">
            <v>26902018</v>
          </cell>
          <cell r="U259">
            <v>27527819</v>
          </cell>
          <cell r="V259">
            <v>28146089</v>
          </cell>
          <cell r="W259">
            <v>28759578</v>
          </cell>
          <cell r="X259">
            <v>29374084</v>
          </cell>
          <cell r="Y259">
            <v>29983809</v>
          </cell>
        </row>
        <row r="260">
          <cell r="B260" t="e">
            <v>#N/A</v>
          </cell>
          <cell r="C260" t="str">
            <v>PSS</v>
          </cell>
          <cell r="D260" t="e">
            <v>#N/A</v>
          </cell>
          <cell r="E260" t="e">
            <v>#N/A</v>
          </cell>
          <cell r="F260" t="e">
            <v>#N/A</v>
          </cell>
          <cell r="G260" t="e">
            <v>#N/A</v>
          </cell>
          <cell r="H260" t="e">
            <v>#N/A</v>
          </cell>
          <cell r="I260">
            <v>1964221</v>
          </cell>
          <cell r="J260">
            <v>1985713</v>
          </cell>
          <cell r="K260">
            <v>2006441</v>
          </cell>
          <cell r="L260">
            <v>2027202</v>
          </cell>
          <cell r="M260">
            <v>2049012</v>
          </cell>
          <cell r="N260">
            <v>2072666</v>
          </cell>
          <cell r="O260">
            <v>2098522</v>
          </cell>
          <cell r="P260">
            <v>2126308</v>
          </cell>
          <cell r="Q260">
            <v>2155439</v>
          </cell>
          <cell r="R260">
            <v>2184920</v>
          </cell>
          <cell r="S260">
            <v>2214096</v>
          </cell>
          <cell r="T260">
            <v>2242763</v>
          </cell>
          <cell r="U260">
            <v>2271298</v>
          </cell>
          <cell r="V260">
            <v>2300045</v>
          </cell>
          <cell r="W260">
            <v>2329458</v>
          </cell>
          <cell r="X260">
            <v>2358955</v>
          </cell>
          <cell r="Y260">
            <v>2388875</v>
          </cell>
        </row>
        <row r="261">
          <cell r="B261" t="e">
            <v>#N/A</v>
          </cell>
          <cell r="C261" t="str">
            <v>PST</v>
          </cell>
          <cell r="D261" t="e">
            <v>#N/A</v>
          </cell>
          <cell r="E261" t="e">
            <v>#N/A</v>
          </cell>
          <cell r="F261" t="e">
            <v>#N/A</v>
          </cell>
          <cell r="G261" t="e">
            <v>#N/A</v>
          </cell>
          <cell r="H261" t="e">
            <v>#N/A</v>
          </cell>
          <cell r="I261">
            <v>1020591851</v>
          </cell>
          <cell r="J261">
            <v>1025668442</v>
          </cell>
          <cell r="K261">
            <v>1030742327</v>
          </cell>
          <cell r="L261">
            <v>1035918960</v>
          </cell>
          <cell r="M261">
            <v>1041303142</v>
          </cell>
          <cell r="N261">
            <v>1046610825</v>
          </cell>
          <cell r="O261">
            <v>1052236679</v>
          </cell>
          <cell r="P261">
            <v>1058174512</v>
          </cell>
          <cell r="Q261">
            <v>1064603305</v>
          </cell>
          <cell r="R261">
            <v>1070107590</v>
          </cell>
          <cell r="S261">
            <v>1075140985</v>
          </cell>
          <cell r="T261">
            <v>1078083259</v>
          </cell>
          <cell r="U261">
            <v>1082722218</v>
          </cell>
          <cell r="V261">
            <v>1087560614</v>
          </cell>
          <cell r="W261">
            <v>1092601669</v>
          </cell>
          <cell r="X261">
            <v>1097570905</v>
          </cell>
          <cell r="Y261">
            <v>1102730983</v>
          </cell>
        </row>
        <row r="262">
          <cell r="B262" t="e">
            <v>#N/A</v>
          </cell>
          <cell r="C262" t="str">
            <v>PRE</v>
          </cell>
          <cell r="D262" t="e">
            <v>#N/A</v>
          </cell>
          <cell r="E262" t="e">
            <v>#N/A</v>
          </cell>
          <cell r="F262" t="e">
            <v>#N/A</v>
          </cell>
          <cell r="G262" t="e">
            <v>#N/A</v>
          </cell>
          <cell r="H262" t="e">
            <v>#N/A</v>
          </cell>
          <cell r="I262">
            <v>554097477</v>
          </cell>
          <cell r="J262">
            <v>569959700</v>
          </cell>
          <cell r="K262">
            <v>586553190</v>
          </cell>
          <cell r="L262">
            <v>603809871</v>
          </cell>
          <cell r="M262">
            <v>621611464</v>
          </cell>
          <cell r="N262">
            <v>639876871</v>
          </cell>
          <cell r="O262">
            <v>658586521</v>
          </cell>
          <cell r="P262">
            <v>677788806</v>
          </cell>
          <cell r="Q262">
            <v>697549138</v>
          </cell>
          <cell r="R262">
            <v>717959651</v>
          </cell>
          <cell r="S262">
            <v>739082260</v>
          </cell>
          <cell r="T262">
            <v>760942116</v>
          </cell>
          <cell r="U262">
            <v>783505835</v>
          </cell>
          <cell r="V262">
            <v>806705375</v>
          </cell>
          <cell r="W262">
            <v>830442736</v>
          </cell>
          <cell r="X262">
            <v>854646007</v>
          </cell>
          <cell r="Y262">
            <v>879292453</v>
          </cell>
        </row>
        <row r="263">
          <cell r="B263" t="e">
            <v>#N/A</v>
          </cell>
          <cell r="C263" t="str">
            <v>SST</v>
          </cell>
          <cell r="D263" t="e">
            <v>#N/A</v>
          </cell>
          <cell r="E263" t="e">
            <v>#N/A</v>
          </cell>
          <cell r="F263" t="e">
            <v>#N/A</v>
          </cell>
          <cell r="G263" t="e">
            <v>#N/A</v>
          </cell>
          <cell r="H263" t="e">
            <v>#N/A</v>
          </cell>
          <cell r="I263">
            <v>29439900</v>
          </cell>
          <cell r="J263">
            <v>29892023</v>
          </cell>
          <cell r="K263">
            <v>30354957</v>
          </cell>
          <cell r="L263">
            <v>30840609</v>
          </cell>
          <cell r="M263">
            <v>31367482</v>
          </cell>
          <cell r="N263">
            <v>31949551</v>
          </cell>
          <cell r="O263">
            <v>32592554</v>
          </cell>
          <cell r="P263">
            <v>33291250</v>
          </cell>
          <cell r="Q263">
            <v>34023435</v>
          </cell>
          <cell r="R263">
            <v>34745372</v>
          </cell>
          <cell r="S263">
            <v>35467734</v>
          </cell>
          <cell r="T263">
            <v>36173803</v>
          </cell>
          <cell r="U263">
            <v>36873246</v>
          </cell>
          <cell r="V263">
            <v>37565022</v>
          </cell>
          <cell r="W263">
            <v>38251715</v>
          </cell>
          <cell r="X263">
            <v>38937987</v>
          </cell>
          <cell r="Y263">
            <v>39618156</v>
          </cell>
        </row>
        <row r="264">
          <cell r="B264" t="e">
            <v>#N/A</v>
          </cell>
          <cell r="C264" t="str">
            <v>SAS</v>
          </cell>
          <cell r="D264" t="e">
            <v>#N/A</v>
          </cell>
          <cell r="E264" t="e">
            <v>#N/A</v>
          </cell>
          <cell r="F264" t="e">
            <v>#N/A</v>
          </cell>
          <cell r="G264" t="e">
            <v>#N/A</v>
          </cell>
          <cell r="H264" t="e">
            <v>#N/A</v>
          </cell>
          <cell r="I264">
            <v>1386504523</v>
          </cell>
          <cell r="J264">
            <v>1411993292</v>
          </cell>
          <cell r="K264">
            <v>1437450586</v>
          </cell>
          <cell r="L264">
            <v>1462776158</v>
          </cell>
          <cell r="M264">
            <v>1487832276</v>
          </cell>
          <cell r="N264">
            <v>1512521166</v>
          </cell>
          <cell r="O264">
            <v>1536799012</v>
          </cell>
          <cell r="P264">
            <v>1560689001</v>
          </cell>
          <cell r="Q264">
            <v>1584247163</v>
          </cell>
          <cell r="R264">
            <v>1607562312</v>
          </cell>
          <cell r="S264">
            <v>1630729920</v>
          </cell>
          <cell r="T264">
            <v>1653756466</v>
          </cell>
          <cell r="U264">
            <v>1676614288</v>
          </cell>
          <cell r="V264">
            <v>1699306053</v>
          </cell>
          <cell r="W264">
            <v>1721840539</v>
          </cell>
          <cell r="X264">
            <v>1744190704</v>
          </cell>
          <cell r="Y264">
            <v>1766383450</v>
          </cell>
        </row>
        <row r="265">
          <cell r="B265" t="e">
            <v>#N/A</v>
          </cell>
          <cell r="C265" t="str">
            <v>TSA</v>
          </cell>
          <cell r="D265" t="e">
            <v>#N/A</v>
          </cell>
          <cell r="E265" t="e">
            <v>#N/A</v>
          </cell>
          <cell r="F265" t="e">
            <v>#N/A</v>
          </cell>
          <cell r="G265" t="e">
            <v>#N/A</v>
          </cell>
          <cell r="H265" t="e">
            <v>#N/A</v>
          </cell>
          <cell r="I265">
            <v>1386504523</v>
          </cell>
          <cell r="J265">
            <v>1411993292</v>
          </cell>
          <cell r="K265">
            <v>1437450586</v>
          </cell>
          <cell r="L265">
            <v>1462776158</v>
          </cell>
          <cell r="M265">
            <v>1487832276</v>
          </cell>
          <cell r="N265">
            <v>1512521166</v>
          </cell>
          <cell r="O265">
            <v>1536799012</v>
          </cell>
          <cell r="P265">
            <v>1560689001</v>
          </cell>
          <cell r="Q265">
            <v>1584247163</v>
          </cell>
          <cell r="R265">
            <v>1607562312</v>
          </cell>
          <cell r="S265">
            <v>1630729920</v>
          </cell>
          <cell r="T265">
            <v>1653756466</v>
          </cell>
          <cell r="U265">
            <v>1676614288</v>
          </cell>
          <cell r="V265">
            <v>1699306053</v>
          </cell>
          <cell r="W265">
            <v>1721840539</v>
          </cell>
          <cell r="X265">
            <v>1744190704</v>
          </cell>
          <cell r="Y265">
            <v>1766383450</v>
          </cell>
        </row>
        <row r="266">
          <cell r="B266" t="e">
            <v>#N/A</v>
          </cell>
          <cell r="C266" t="str">
            <v>SSF</v>
          </cell>
          <cell r="D266" t="e">
            <v>#N/A</v>
          </cell>
          <cell r="E266" t="e">
            <v>#N/A</v>
          </cell>
          <cell r="F266" t="e">
            <v>#N/A</v>
          </cell>
          <cell r="G266" t="e">
            <v>#N/A</v>
          </cell>
          <cell r="H266" t="e">
            <v>#N/A</v>
          </cell>
          <cell r="I266">
            <v>669818179</v>
          </cell>
          <cell r="J266">
            <v>687543926</v>
          </cell>
          <cell r="K266">
            <v>705929159.88287234</v>
          </cell>
          <cell r="L266">
            <v>724910083.89892673</v>
          </cell>
          <cell r="M266">
            <v>744542423.99137235</v>
          </cell>
          <cell r="N266">
            <v>764866591.24396586</v>
          </cell>
          <cell r="O266">
            <v>785905014.48498654</v>
          </cell>
          <cell r="P266">
            <v>807656829.99092877</v>
          </cell>
          <cell r="Q266">
            <v>830111000.29553413</v>
          </cell>
          <cell r="R266">
            <v>853238652.11020088</v>
          </cell>
          <cell r="S266">
            <v>877023136.36222768</v>
          </cell>
          <cell r="T266">
            <v>901455755.35781598</v>
          </cell>
          <cell r="U266">
            <v>926548177.07723355</v>
          </cell>
          <cell r="V266">
            <v>952278631.61008227</v>
          </cell>
          <cell r="W266">
            <v>978625081.73916197</v>
          </cell>
          <cell r="X266">
            <v>1005570800.6820294</v>
          </cell>
          <cell r="Y266">
            <v>1033106135</v>
          </cell>
        </row>
        <row r="267">
          <cell r="B267" t="e">
            <v>#N/A</v>
          </cell>
          <cell r="C267" t="str">
            <v>SSA</v>
          </cell>
          <cell r="D267" t="e">
            <v>#N/A</v>
          </cell>
          <cell r="E267" t="e">
            <v>#N/A</v>
          </cell>
          <cell r="F267" t="e">
            <v>#N/A</v>
          </cell>
          <cell r="G267" t="e">
            <v>#N/A</v>
          </cell>
          <cell r="H267" t="e">
            <v>#N/A</v>
          </cell>
          <cell r="I267">
            <v>669737048</v>
          </cell>
          <cell r="J267">
            <v>687462724</v>
          </cell>
          <cell r="K267">
            <v>705845436.88287234</v>
          </cell>
          <cell r="L267">
            <v>724827302.89892673</v>
          </cell>
          <cell r="M267">
            <v>744459948.99137235</v>
          </cell>
          <cell r="N267">
            <v>764783733.24396586</v>
          </cell>
          <cell r="O267">
            <v>785820414.48498654</v>
          </cell>
          <cell r="P267">
            <v>807571796.99092877</v>
          </cell>
          <cell r="Q267">
            <v>830024044.29553413</v>
          </cell>
          <cell r="R267">
            <v>853151354.11020088</v>
          </cell>
          <cell r="S267">
            <v>876933366.36222768</v>
          </cell>
          <cell r="T267">
            <v>901368314.35781598</v>
          </cell>
          <cell r="U267">
            <v>926459874.07723355</v>
          </cell>
          <cell r="V267">
            <v>952188682.61008227</v>
          </cell>
          <cell r="W267">
            <v>978533722.73916197</v>
          </cell>
          <cell r="X267">
            <v>1005477381.6820294</v>
          </cell>
          <cell r="Y267">
            <v>1033011458</v>
          </cell>
        </row>
        <row r="268">
          <cell r="B268" t="e">
            <v>#N/A</v>
          </cell>
          <cell r="C268" t="str">
            <v>TSS</v>
          </cell>
          <cell r="D268" t="e">
            <v>#N/A</v>
          </cell>
          <cell r="E268" t="e">
            <v>#N/A</v>
          </cell>
          <cell r="F268" t="e">
            <v>#N/A</v>
          </cell>
          <cell r="G268" t="e">
            <v>#N/A</v>
          </cell>
          <cell r="H268" t="e">
            <v>#N/A</v>
          </cell>
          <cell r="I268">
            <v>669818179</v>
          </cell>
          <cell r="J268">
            <v>687543926</v>
          </cell>
          <cell r="K268">
            <v>705929159.88287234</v>
          </cell>
          <cell r="L268">
            <v>724910083.89892673</v>
          </cell>
          <cell r="M268">
            <v>744542423.99137235</v>
          </cell>
          <cell r="N268">
            <v>764866591.24396586</v>
          </cell>
          <cell r="O268">
            <v>785905014.48498654</v>
          </cell>
          <cell r="P268">
            <v>807656829.99092877</v>
          </cell>
          <cell r="Q268">
            <v>830111000.29553413</v>
          </cell>
          <cell r="R268">
            <v>853238652.11020076</v>
          </cell>
          <cell r="S268">
            <v>877023136.36222768</v>
          </cell>
          <cell r="T268">
            <v>901455755.35781586</v>
          </cell>
          <cell r="U268">
            <v>926548177.07723355</v>
          </cell>
          <cell r="V268">
            <v>952278631.61008227</v>
          </cell>
          <cell r="W268">
            <v>978625081.73916197</v>
          </cell>
          <cell r="X268">
            <v>1005570800.6820294</v>
          </cell>
          <cell r="Y268">
            <v>1033106135</v>
          </cell>
        </row>
        <row r="269">
          <cell r="B269" t="e">
            <v>#N/A</v>
          </cell>
          <cell r="C269" t="str">
            <v>UMC</v>
          </cell>
          <cell r="D269" t="e">
            <v>#N/A</v>
          </cell>
          <cell r="E269" t="e">
            <v>#N/A</v>
          </cell>
          <cell r="F269" t="e">
            <v>#N/A</v>
          </cell>
          <cell r="G269" t="e">
            <v>#N/A</v>
          </cell>
          <cell r="H269" t="e">
            <v>#N/A</v>
          </cell>
          <cell r="I269">
            <v>2284670482</v>
          </cell>
          <cell r="J269">
            <v>2303956411</v>
          </cell>
          <cell r="K269">
            <v>2322321868.8828726</v>
          </cell>
          <cell r="L269">
            <v>2340363116.8989267</v>
          </cell>
          <cell r="M269">
            <v>2358173886.9913721</v>
          </cell>
          <cell r="N269">
            <v>2376019944.2439661</v>
          </cell>
          <cell r="O269">
            <v>2393626721.4849863</v>
          </cell>
          <cell r="P269">
            <v>2410867951.9909286</v>
          </cell>
          <cell r="Q269">
            <v>2428374657.2955341</v>
          </cell>
          <cell r="R269">
            <v>2446466231.1102009</v>
          </cell>
          <cell r="S269">
            <v>2464534816.3622279</v>
          </cell>
          <cell r="T269">
            <v>2482888622.3578157</v>
          </cell>
          <cell r="U269">
            <v>2501989805.0772333</v>
          </cell>
          <cell r="V269">
            <v>2521454986.6100826</v>
          </cell>
          <cell r="W269">
            <v>2541065424.739162</v>
          </cell>
          <cell r="X269">
            <v>2560411825.6820292</v>
          </cell>
          <cell r="Y269">
            <v>2579909675</v>
          </cell>
        </row>
        <row r="270">
          <cell r="B270" t="e">
            <v>#N/A</v>
          </cell>
          <cell r="C270" t="str">
            <v>WLD</v>
          </cell>
          <cell r="D270" t="e">
            <v>#N/A</v>
          </cell>
          <cell r="E270" t="e">
            <v>#N/A</v>
          </cell>
          <cell r="F270" t="e">
            <v>#N/A</v>
          </cell>
          <cell r="G270" t="e">
            <v>#N/A</v>
          </cell>
          <cell r="H270" t="e">
            <v>#N/A</v>
          </cell>
          <cell r="I270">
            <v>6118075293</v>
          </cell>
          <cell r="J270">
            <v>6197638117</v>
          </cell>
          <cell r="K270">
            <v>6276824417.8828726</v>
          </cell>
          <cell r="L270">
            <v>6356259573.8989267</v>
          </cell>
          <cell r="M270">
            <v>6436346997.9913731</v>
          </cell>
          <cell r="N270">
            <v>6517020798.2439651</v>
          </cell>
          <cell r="O270">
            <v>6598421257.4849873</v>
          </cell>
          <cell r="P270">
            <v>6680423046.9909286</v>
          </cell>
          <cell r="Q270">
            <v>6763745673.2955341</v>
          </cell>
          <cell r="R270">
            <v>6847214549.1102009</v>
          </cell>
          <cell r="S270">
            <v>6930656699.3622284</v>
          </cell>
          <cell r="T270">
            <v>7012843635.3578157</v>
          </cell>
          <cell r="U270">
            <v>7097400665.0772333</v>
          </cell>
          <cell r="V270">
            <v>7182860114.6100826</v>
          </cell>
          <cell r="W270">
            <v>7268986175.7391624</v>
          </cell>
          <cell r="X270">
            <v>7355220411.6820297</v>
          </cell>
          <cell r="Y270">
            <v>7442135578</v>
          </cell>
        </row>
      </sheetData>
      <sheetData sheetId="1">
        <row r="1">
          <cell r="B1">
            <v>2000</v>
          </cell>
        </row>
      </sheetData>
      <sheetData sheetId="2">
        <row r="13">
          <cell r="B13">
            <v>2000</v>
          </cell>
        </row>
      </sheetData>
      <sheetData sheetId="3">
        <row r="13">
          <cell r="B13">
            <v>2000</v>
          </cell>
        </row>
      </sheetData>
      <sheetData sheetId="4">
        <row r="13">
          <cell r="B13">
            <v>2000</v>
          </cell>
        </row>
      </sheetData>
      <sheetData sheetId="5">
        <row r="13">
          <cell r="B13">
            <v>2000</v>
          </cell>
        </row>
      </sheetData>
      <sheetData sheetId="6">
        <row r="1">
          <cell r="C1">
            <v>2000</v>
          </cell>
        </row>
      </sheetData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CRS1&amp;Coords=%5bFLOWTYPE%5d.%5b112%5d&amp;ShowOnWeb=true&amp;Lang=en" TargetMode="External"/><Relationship Id="rId2" Type="http://schemas.openxmlformats.org/officeDocument/2006/relationships/hyperlink" Target="http://stats.oecd.org/OECDStat_Metadata/ShowMetadata.ashx?Dataset=CRS1&amp;Coords=%5bFLOW%5d.%5b100%5d&amp;ShowOnWeb=true&amp;Lang=en" TargetMode="External"/><Relationship Id="rId1" Type="http://schemas.openxmlformats.org/officeDocument/2006/relationships/hyperlink" Target="http://stats.oecd.org/OECDStat_Metadata/ShowMetadata.ashx?Dataset=CRS1&amp;ShowOnWeb=true&amp;Lang=en" TargetMode="External"/><Relationship Id="rId5" Type="http://schemas.openxmlformats.org/officeDocument/2006/relationships/hyperlink" Target="https://stats-2.oecd.org/" TargetMode="External"/><Relationship Id="rId4" Type="http://schemas.openxmlformats.org/officeDocument/2006/relationships/hyperlink" Target="http://stats.oecd.org/OECDStat_Metadata/ShowMetadata.ashx?Dataset=CRS1&amp;Coords=%5bAIDTYPE%5d.%5b100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1"/>
  <sheetViews>
    <sheetView showGridLines="0" tabSelected="1" workbookViewId="0">
      <selection activeCell="E17" sqref="E17"/>
    </sheetView>
  </sheetViews>
  <sheetFormatPr defaultRowHeight="12.75" x14ac:dyDescent="0.2"/>
  <cols>
    <col min="1" max="2" width="27.42578125" style="6" customWidth="1"/>
    <col min="3" max="9" width="9.140625" style="6"/>
    <col min="10" max="12" width="9.28515625" style="6" bestFit="1" customWidth="1"/>
    <col min="13" max="24" width="10" style="6" bestFit="1" customWidth="1"/>
    <col min="25" max="16384" width="9.140625" style="6"/>
  </cols>
  <sheetData>
    <row r="1" spans="1:24" x14ac:dyDescent="0.2">
      <c r="A1" s="7" t="s">
        <v>187</v>
      </c>
      <c r="B1" s="37"/>
    </row>
    <row r="2" spans="1:24" x14ac:dyDescent="0.2">
      <c r="A2" s="17" t="s">
        <v>186</v>
      </c>
      <c r="B2" s="38"/>
      <c r="C2" s="11" t="s">
        <v>185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3"/>
    </row>
    <row r="3" spans="1:24" x14ac:dyDescent="0.2">
      <c r="A3" s="17" t="s">
        <v>184</v>
      </c>
      <c r="B3" s="38"/>
      <c r="C3" s="11" t="s">
        <v>183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3"/>
    </row>
    <row r="4" spans="1:24" x14ac:dyDescent="0.2">
      <c r="A4" s="17" t="s">
        <v>182</v>
      </c>
      <c r="B4" s="38"/>
      <c r="C4" s="14" t="s">
        <v>181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6"/>
    </row>
    <row r="5" spans="1:24" x14ac:dyDescent="0.2">
      <c r="A5" s="17" t="s">
        <v>180</v>
      </c>
      <c r="B5" s="38"/>
      <c r="C5" s="11" t="s">
        <v>179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3"/>
    </row>
    <row r="6" spans="1:24" x14ac:dyDescent="0.2">
      <c r="A6" s="17" t="s">
        <v>178</v>
      </c>
      <c r="B6" s="38"/>
      <c r="C6" s="14" t="s">
        <v>177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6"/>
    </row>
    <row r="7" spans="1:24" x14ac:dyDescent="0.2">
      <c r="A7" s="17" t="s">
        <v>176</v>
      </c>
      <c r="B7" s="38"/>
      <c r="C7" s="14" t="s">
        <v>175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6"/>
    </row>
    <row r="8" spans="1:24" x14ac:dyDescent="0.2">
      <c r="A8" s="17" t="s">
        <v>174</v>
      </c>
      <c r="B8" s="38"/>
      <c r="C8" s="11" t="s">
        <v>190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3"/>
    </row>
    <row r="9" spans="1:24" x14ac:dyDescent="0.2">
      <c r="A9" s="17" t="s">
        <v>173</v>
      </c>
      <c r="B9" s="38"/>
      <c r="C9" s="11" t="s">
        <v>189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3"/>
    </row>
    <row r="10" spans="1:24" x14ac:dyDescent="0.2">
      <c r="A10" s="18" t="s">
        <v>172</v>
      </c>
      <c r="B10" s="39" t="s">
        <v>1084</v>
      </c>
      <c r="C10" s="8">
        <v>1995</v>
      </c>
      <c r="D10" s="8">
        <v>1996</v>
      </c>
      <c r="E10" s="8">
        <v>1997</v>
      </c>
      <c r="F10" s="8">
        <v>1998</v>
      </c>
      <c r="G10" s="8">
        <v>1999</v>
      </c>
      <c r="H10" s="8">
        <v>2000</v>
      </c>
      <c r="I10" s="8">
        <v>2001</v>
      </c>
      <c r="J10" s="8">
        <v>2002</v>
      </c>
      <c r="K10" s="8">
        <v>2003</v>
      </c>
      <c r="L10" s="8">
        <v>2004</v>
      </c>
      <c r="M10" s="8">
        <v>2005</v>
      </c>
      <c r="N10" s="8">
        <v>2006</v>
      </c>
      <c r="O10" s="8">
        <v>2007</v>
      </c>
      <c r="P10" s="8">
        <v>2008</v>
      </c>
      <c r="Q10" s="8">
        <v>2009</v>
      </c>
      <c r="R10" s="8">
        <v>2010</v>
      </c>
      <c r="S10" s="8">
        <v>2011</v>
      </c>
      <c r="T10" s="8">
        <v>2012</v>
      </c>
      <c r="U10" s="8">
        <v>2013</v>
      </c>
      <c r="V10" s="8">
        <v>2014</v>
      </c>
      <c r="W10" s="8">
        <v>2015</v>
      </c>
      <c r="X10" s="8">
        <v>2016</v>
      </c>
    </row>
    <row r="11" spans="1:24" ht="13.5" x14ac:dyDescent="0.25">
      <c r="A11" s="9" t="s">
        <v>171</v>
      </c>
      <c r="B11" s="9"/>
      <c r="C11" s="4" t="s">
        <v>169</v>
      </c>
      <c r="D11" s="4" t="s">
        <v>169</v>
      </c>
      <c r="E11" s="4" t="s">
        <v>169</v>
      </c>
      <c r="F11" s="4" t="s">
        <v>169</v>
      </c>
      <c r="G11" s="4" t="s">
        <v>169</v>
      </c>
      <c r="H11" s="4" t="s">
        <v>169</v>
      </c>
      <c r="I11" s="4" t="s">
        <v>169</v>
      </c>
      <c r="J11" s="4" t="s">
        <v>169</v>
      </c>
      <c r="K11" s="4" t="s">
        <v>169</v>
      </c>
      <c r="L11" s="4" t="s">
        <v>169</v>
      </c>
      <c r="M11" s="4" t="s">
        <v>169</v>
      </c>
      <c r="N11" s="4" t="s">
        <v>169</v>
      </c>
      <c r="O11" s="4" t="s">
        <v>169</v>
      </c>
      <c r="P11" s="4" t="s">
        <v>169</v>
      </c>
      <c r="Q11" s="4" t="s">
        <v>169</v>
      </c>
      <c r="R11" s="4" t="s">
        <v>169</v>
      </c>
      <c r="S11" s="4" t="s">
        <v>169</v>
      </c>
      <c r="T11" s="4" t="s">
        <v>169</v>
      </c>
      <c r="U11" s="4" t="s">
        <v>169</v>
      </c>
      <c r="V11" s="4" t="s">
        <v>169</v>
      </c>
      <c r="W11" s="4" t="s">
        <v>169</v>
      </c>
      <c r="X11" s="4" t="s">
        <v>169</v>
      </c>
    </row>
    <row r="12" spans="1:24" x14ac:dyDescent="0.2">
      <c r="A12" s="10" t="s">
        <v>170</v>
      </c>
      <c r="B12" s="10" t="e">
        <v>#N/A</v>
      </c>
      <c r="C12" s="3"/>
      <c r="D12" s="3"/>
      <c r="E12" s="3"/>
      <c r="F12" s="3"/>
      <c r="G12" s="3"/>
      <c r="H12" s="3"/>
      <c r="I12" s="3"/>
      <c r="J12" s="3">
        <v>55101.529218999996</v>
      </c>
      <c r="K12" s="3">
        <v>68616.845184999998</v>
      </c>
      <c r="L12" s="3">
        <v>78918.509693</v>
      </c>
      <c r="M12" s="3">
        <v>111493.228153</v>
      </c>
      <c r="N12" s="3">
        <v>154430.19501200001</v>
      </c>
      <c r="O12" s="3">
        <v>113402.448686</v>
      </c>
      <c r="P12" s="3">
        <v>132519.70572599999</v>
      </c>
      <c r="Q12" s="3">
        <v>135565.29514599999</v>
      </c>
      <c r="R12" s="3">
        <v>146191.34408000001</v>
      </c>
      <c r="S12" s="3">
        <v>156240.23435000001</v>
      </c>
      <c r="T12" s="3">
        <v>149483.79218799999</v>
      </c>
      <c r="U12" s="3">
        <v>167481.811972</v>
      </c>
      <c r="V12" s="3">
        <v>166115.47667199999</v>
      </c>
      <c r="W12" s="3">
        <v>174306.992933</v>
      </c>
      <c r="X12" s="3">
        <v>180980.689636</v>
      </c>
    </row>
    <row r="13" spans="1:24" x14ac:dyDescent="0.2">
      <c r="A13" s="10" t="s">
        <v>191</v>
      </c>
      <c r="B13" s="10" t="e">
        <v>#N/A</v>
      </c>
      <c r="C13" s="5"/>
      <c r="D13" s="5"/>
      <c r="E13" s="5"/>
      <c r="F13" s="5"/>
      <c r="G13" s="5"/>
      <c r="H13" s="5"/>
      <c r="I13" s="5"/>
      <c r="J13" s="5">
        <v>3902.9410250000001</v>
      </c>
      <c r="K13" s="5">
        <v>2877.070991</v>
      </c>
      <c r="L13" s="5">
        <v>2731.6153180000001</v>
      </c>
      <c r="M13" s="5">
        <v>4569.3394360000002</v>
      </c>
      <c r="N13" s="5">
        <v>5252.5296200000003</v>
      </c>
      <c r="O13" s="5">
        <v>4434.6805290000002</v>
      </c>
      <c r="P13" s="5">
        <v>5556.156618</v>
      </c>
      <c r="Q13" s="5">
        <v>6066.550405</v>
      </c>
      <c r="R13" s="5">
        <v>6214.3234389999998</v>
      </c>
      <c r="S13" s="5">
        <v>9463.7886990000006</v>
      </c>
      <c r="T13" s="5">
        <v>8811.1845140000005</v>
      </c>
      <c r="U13" s="5">
        <v>8569.7317729999995</v>
      </c>
      <c r="V13" s="5">
        <v>10083.55796</v>
      </c>
      <c r="W13" s="5">
        <v>8708.1832520000007</v>
      </c>
      <c r="X13" s="5">
        <v>10335.919868999999</v>
      </c>
    </row>
    <row r="14" spans="1:24" x14ac:dyDescent="0.2">
      <c r="A14" s="10" t="s">
        <v>192</v>
      </c>
      <c r="B14" s="10" t="s">
        <v>7</v>
      </c>
      <c r="C14" s="3"/>
      <c r="D14" s="3"/>
      <c r="E14" s="3"/>
      <c r="F14" s="3"/>
      <c r="G14" s="3"/>
      <c r="H14" s="3"/>
      <c r="I14" s="3"/>
      <c r="J14" s="3">
        <v>253.62555699999999</v>
      </c>
      <c r="K14" s="3">
        <v>304.180677</v>
      </c>
      <c r="L14" s="3">
        <v>248.047583</v>
      </c>
      <c r="M14" s="3">
        <v>331.71395799999999</v>
      </c>
      <c r="N14" s="3">
        <v>330.09498600000001</v>
      </c>
      <c r="O14" s="3">
        <v>316.20268499999997</v>
      </c>
      <c r="P14" s="3">
        <v>378.20543800000002</v>
      </c>
      <c r="Q14" s="3">
        <v>378.06136099999998</v>
      </c>
      <c r="R14" s="3">
        <v>398.13973700000003</v>
      </c>
      <c r="S14" s="3">
        <v>431.83568100000002</v>
      </c>
      <c r="T14" s="3">
        <v>392.52011700000003</v>
      </c>
      <c r="U14" s="3">
        <v>325.023797</v>
      </c>
      <c r="V14" s="3">
        <v>354.95652200000001</v>
      </c>
      <c r="W14" s="3">
        <v>423.36570599999999</v>
      </c>
      <c r="X14" s="3">
        <v>301.72444200000001</v>
      </c>
    </row>
    <row r="15" spans="1:24" x14ac:dyDescent="0.2">
      <c r="A15" s="10" t="s">
        <v>193</v>
      </c>
      <c r="B15" s="10" t="s">
        <v>27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45.573774999999998</v>
      </c>
      <c r="N15" s="5">
        <v>61.625726</v>
      </c>
      <c r="O15" s="5">
        <v>65.095359000000002</v>
      </c>
      <c r="P15" s="5">
        <v>85.772025999999997</v>
      </c>
      <c r="Q15" s="5">
        <v>77.837509999999995</v>
      </c>
      <c r="R15" s="5">
        <v>119.884072</v>
      </c>
      <c r="S15" s="5">
        <v>98.688603000000001</v>
      </c>
      <c r="T15" s="5">
        <v>86.501913999999999</v>
      </c>
      <c r="U15" s="5">
        <v>104.728756</v>
      </c>
      <c r="V15" s="5">
        <v>119.88646199999999</v>
      </c>
      <c r="W15" s="5">
        <v>109.47023</v>
      </c>
      <c r="X15" s="5">
        <v>114.55257899999999</v>
      </c>
    </row>
    <row r="16" spans="1:24" x14ac:dyDescent="0.2">
      <c r="A16" s="10" t="s">
        <v>194</v>
      </c>
      <c r="B16" s="10" t="s">
        <v>13</v>
      </c>
      <c r="C16" s="3"/>
      <c r="D16" s="3"/>
      <c r="E16" s="3"/>
      <c r="F16" s="3"/>
      <c r="G16" s="3"/>
      <c r="H16" s="3"/>
      <c r="I16" s="3"/>
      <c r="J16" s="3">
        <v>368.91354699999999</v>
      </c>
      <c r="K16" s="3">
        <v>369.76462299999997</v>
      </c>
      <c r="L16" s="3">
        <v>496.84670899999998</v>
      </c>
      <c r="M16" s="3">
        <v>540.83153000000004</v>
      </c>
      <c r="N16" s="3">
        <v>435.18613800000003</v>
      </c>
      <c r="O16" s="3">
        <v>426.38174199999997</v>
      </c>
      <c r="P16" s="3">
        <v>455.74895700000002</v>
      </c>
      <c r="Q16" s="3">
        <v>397.52800400000001</v>
      </c>
      <c r="R16" s="3">
        <v>506.65942999999999</v>
      </c>
      <c r="S16" s="3">
        <v>623.81834900000001</v>
      </c>
      <c r="T16" s="3">
        <v>607.34947399999999</v>
      </c>
      <c r="U16" s="3">
        <v>580.311961</v>
      </c>
      <c r="V16" s="3">
        <v>704.55558799999994</v>
      </c>
      <c r="W16" s="3">
        <v>517.93494599999997</v>
      </c>
      <c r="X16" s="3">
        <v>558.61163299999998</v>
      </c>
    </row>
    <row r="17" spans="1:24" x14ac:dyDescent="0.2">
      <c r="A17" s="10" t="s">
        <v>195</v>
      </c>
      <c r="B17" s="10" t="s">
        <v>63</v>
      </c>
      <c r="C17" s="5"/>
      <c r="D17" s="5"/>
      <c r="E17" s="5"/>
      <c r="F17" s="5"/>
      <c r="G17" s="5"/>
      <c r="H17" s="5"/>
      <c r="I17" s="5"/>
      <c r="J17" s="5">
        <v>105.20422600000001</v>
      </c>
      <c r="K17" s="5">
        <v>93.837485999999998</v>
      </c>
      <c r="L17" s="5">
        <v>103.206036</v>
      </c>
      <c r="M17" s="5">
        <v>125.41068300000001</v>
      </c>
      <c r="N17" s="5">
        <v>206.58117300000001</v>
      </c>
      <c r="O17" s="5">
        <v>175.95100199999999</v>
      </c>
      <c r="P17" s="5">
        <v>259.06541700000002</v>
      </c>
      <c r="Q17" s="5">
        <v>184.729184</v>
      </c>
      <c r="R17" s="5">
        <v>164.25162900000001</v>
      </c>
      <c r="S17" s="5"/>
      <c r="T17" s="5"/>
      <c r="U17" s="5"/>
      <c r="V17" s="5"/>
      <c r="W17" s="5"/>
      <c r="X17" s="5"/>
    </row>
    <row r="18" spans="1:24" x14ac:dyDescent="0.2">
      <c r="A18" s="10" t="s">
        <v>196</v>
      </c>
      <c r="B18" s="10" t="s">
        <v>40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10" t="s">
        <v>197</v>
      </c>
      <c r="B19" s="10" t="s">
        <v>94</v>
      </c>
      <c r="C19" s="5"/>
      <c r="D19" s="5"/>
      <c r="E19" s="5"/>
      <c r="F19" s="5"/>
      <c r="G19" s="5"/>
      <c r="H19" s="5"/>
      <c r="I19" s="5"/>
      <c r="J19" s="5">
        <v>189.12689700000001</v>
      </c>
      <c r="K19" s="5">
        <v>217.57647399999999</v>
      </c>
      <c r="L19" s="5">
        <v>175.871982</v>
      </c>
      <c r="M19" s="5">
        <v>231.65614500000001</v>
      </c>
      <c r="N19" s="5">
        <v>211.018935</v>
      </c>
      <c r="O19" s="5">
        <v>212.997558</v>
      </c>
      <c r="P19" s="5">
        <v>194.60808700000001</v>
      </c>
      <c r="Q19" s="5">
        <v>193.68715599999999</v>
      </c>
      <c r="R19" s="5">
        <v>177.77092099999999</v>
      </c>
      <c r="S19" s="5">
        <v>227.790943</v>
      </c>
      <c r="T19" s="5">
        <v>192.84322599999999</v>
      </c>
      <c r="U19" s="5">
        <v>254.26866000000001</v>
      </c>
      <c r="V19" s="5">
        <v>293.96931499999999</v>
      </c>
      <c r="W19" s="5">
        <v>285.38367399999998</v>
      </c>
      <c r="X19" s="5">
        <v>239.988868</v>
      </c>
    </row>
    <row r="20" spans="1:24" x14ac:dyDescent="0.2">
      <c r="A20" s="10" t="s">
        <v>198</v>
      </c>
      <c r="B20" s="10" t="s">
        <v>602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10" t="s">
        <v>199</v>
      </c>
      <c r="B21" s="10" t="s">
        <v>164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>
        <v>746.67017599999997</v>
      </c>
      <c r="R21" s="5">
        <v>489.04105800000002</v>
      </c>
      <c r="S21" s="5">
        <v>547.43378299999995</v>
      </c>
      <c r="T21" s="5">
        <v>548.56877999999995</v>
      </c>
      <c r="U21" s="5">
        <v>555.01024500000005</v>
      </c>
      <c r="V21" s="5">
        <v>564.53240800000003</v>
      </c>
      <c r="W21" s="5">
        <v>441.57835499999999</v>
      </c>
      <c r="X21" s="5">
        <v>376.67473699999999</v>
      </c>
    </row>
    <row r="22" spans="1:24" x14ac:dyDescent="0.2">
      <c r="A22" s="10" t="s">
        <v>200</v>
      </c>
      <c r="B22" s="10" t="s">
        <v>101</v>
      </c>
      <c r="C22" s="3"/>
      <c r="D22" s="3"/>
      <c r="E22" s="3"/>
      <c r="F22" s="3"/>
      <c r="G22" s="3"/>
      <c r="H22" s="3"/>
      <c r="I22" s="3"/>
      <c r="J22" s="3">
        <v>0.98705699999999996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10" t="s">
        <v>201</v>
      </c>
      <c r="B23" s="10" t="s">
        <v>90</v>
      </c>
      <c r="C23" s="5"/>
      <c r="D23" s="5"/>
      <c r="E23" s="5"/>
      <c r="F23" s="5"/>
      <c r="G23" s="5"/>
      <c r="H23" s="5"/>
      <c r="I23" s="5"/>
      <c r="J23" s="5">
        <v>119.323762</v>
      </c>
      <c r="K23" s="5">
        <v>96.232793000000001</v>
      </c>
      <c r="L23" s="5">
        <v>95.014662999999999</v>
      </c>
      <c r="M23" s="5">
        <v>198.70679699999999</v>
      </c>
      <c r="N23" s="5">
        <v>207.534843</v>
      </c>
      <c r="O23" s="5">
        <v>253.65431699999999</v>
      </c>
      <c r="P23" s="5">
        <v>273.27135399999997</v>
      </c>
      <c r="Q23" s="5">
        <v>244.938523</v>
      </c>
      <c r="R23" s="5">
        <v>452.96203800000001</v>
      </c>
      <c r="S23" s="5">
        <v>448.32732700000003</v>
      </c>
      <c r="T23" s="5">
        <v>466.996893</v>
      </c>
      <c r="U23" s="5">
        <v>352.653077</v>
      </c>
      <c r="V23" s="5">
        <v>551.80012299999999</v>
      </c>
      <c r="W23" s="5">
        <v>370.70744200000001</v>
      </c>
      <c r="X23" s="5">
        <v>401.311554</v>
      </c>
    </row>
    <row r="24" spans="1:24" x14ac:dyDescent="0.2">
      <c r="A24" s="10" t="s">
        <v>202</v>
      </c>
      <c r="B24" s="10" t="s">
        <v>91</v>
      </c>
      <c r="C24" s="3"/>
      <c r="D24" s="3"/>
      <c r="E24" s="3"/>
      <c r="F24" s="3"/>
      <c r="G24" s="3"/>
      <c r="H24" s="3"/>
      <c r="I24" s="3"/>
      <c r="J24" s="3">
        <v>9.5669000000000004E-2</v>
      </c>
      <c r="K24" s="3">
        <v>8.136495</v>
      </c>
      <c r="L24" s="3">
        <v>20.125938000000001</v>
      </c>
      <c r="M24" s="3">
        <v>3.824713</v>
      </c>
      <c r="N24" s="3">
        <v>87.129232000000002</v>
      </c>
      <c r="O24" s="3">
        <v>86.349825999999993</v>
      </c>
      <c r="P24" s="3">
        <v>87.660669999999996</v>
      </c>
      <c r="Q24" s="3">
        <v>75.935668000000007</v>
      </c>
      <c r="R24" s="3">
        <v>72.574603999999994</v>
      </c>
      <c r="S24" s="3">
        <v>130.29650899999999</v>
      </c>
      <c r="T24" s="3">
        <v>113.47304200000001</v>
      </c>
      <c r="U24" s="3">
        <v>130.828701</v>
      </c>
      <c r="V24" s="3">
        <v>146.02378200000001</v>
      </c>
      <c r="W24" s="3">
        <v>139.971419</v>
      </c>
      <c r="X24" s="3">
        <v>122.28176499999999</v>
      </c>
    </row>
    <row r="25" spans="1:24" x14ac:dyDescent="0.2">
      <c r="A25" s="10" t="s">
        <v>203</v>
      </c>
      <c r="B25" s="10" t="s">
        <v>125</v>
      </c>
      <c r="C25" s="5"/>
      <c r="D25" s="5"/>
      <c r="E25" s="5"/>
      <c r="F25" s="5"/>
      <c r="G25" s="5"/>
      <c r="H25" s="5"/>
      <c r="I25" s="5"/>
      <c r="J25" s="5">
        <v>2060.1810230000001</v>
      </c>
      <c r="K25" s="5">
        <v>950.26941099999999</v>
      </c>
      <c r="L25" s="5">
        <v>662.76839099999995</v>
      </c>
      <c r="M25" s="5">
        <v>1088.26061</v>
      </c>
      <c r="N25" s="5">
        <v>1560.710169</v>
      </c>
      <c r="O25" s="5">
        <v>816.43993599999999</v>
      </c>
      <c r="P25" s="5">
        <v>927.20323900000005</v>
      </c>
      <c r="Q25" s="5">
        <v>611.72928899999999</v>
      </c>
      <c r="R25" s="5">
        <v>680.57951100000002</v>
      </c>
      <c r="S25" s="5">
        <v>1427.6861570000001</v>
      </c>
      <c r="T25" s="5">
        <v>1204.5559639999999</v>
      </c>
      <c r="U25" s="5">
        <v>959.90884000000005</v>
      </c>
      <c r="V25" s="5">
        <v>719.71614299999999</v>
      </c>
      <c r="W25" s="5">
        <v>729.054845</v>
      </c>
      <c r="X25" s="5">
        <v>949.80834100000004</v>
      </c>
    </row>
    <row r="26" spans="1:24" x14ac:dyDescent="0.2">
      <c r="A26" s="10" t="s">
        <v>204</v>
      </c>
      <c r="B26" s="10" t="s">
        <v>132</v>
      </c>
      <c r="C26" s="3"/>
      <c r="D26" s="3"/>
      <c r="E26" s="3"/>
      <c r="F26" s="3"/>
      <c r="G26" s="3"/>
      <c r="H26" s="3"/>
      <c r="I26" s="3"/>
      <c r="J26" s="3">
        <v>8.4347110000000001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10" t="s">
        <v>205</v>
      </c>
      <c r="B27" s="10" t="e">
        <v>#N/A</v>
      </c>
      <c r="C27" s="5"/>
      <c r="D27" s="5"/>
      <c r="E27" s="5"/>
      <c r="F27" s="5"/>
      <c r="G27" s="5"/>
      <c r="H27" s="5"/>
      <c r="I27" s="5"/>
      <c r="J27" s="5">
        <v>109.868174</v>
      </c>
      <c r="K27" s="5">
        <v>72.787572999999995</v>
      </c>
      <c r="L27" s="5">
        <v>77.911237999999997</v>
      </c>
      <c r="M27" s="5">
        <v>27.065991</v>
      </c>
      <c r="N27" s="5">
        <v>106.5663</v>
      </c>
      <c r="O27" s="5">
        <v>24.916972000000001</v>
      </c>
      <c r="P27" s="5">
        <v>41.458584999999999</v>
      </c>
      <c r="Q27" s="5">
        <v>13.42806</v>
      </c>
      <c r="R27" s="5">
        <v>15.358988</v>
      </c>
      <c r="S27" s="5">
        <v>16.491949999999999</v>
      </c>
      <c r="T27" s="5">
        <v>3.6485439999999998</v>
      </c>
      <c r="U27" s="5">
        <v>3.848846</v>
      </c>
      <c r="V27" s="5">
        <v>7.893351</v>
      </c>
      <c r="W27" s="5">
        <v>6.4394470000000004</v>
      </c>
      <c r="X27" s="5">
        <v>6.1218880000000002</v>
      </c>
    </row>
    <row r="28" spans="1:24" x14ac:dyDescent="0.2">
      <c r="A28" s="10" t="s">
        <v>206</v>
      </c>
      <c r="B28" s="10" t="s">
        <v>150</v>
      </c>
      <c r="C28" s="3"/>
      <c r="D28" s="3"/>
      <c r="E28" s="3"/>
      <c r="F28" s="3"/>
      <c r="G28" s="3"/>
      <c r="H28" s="3"/>
      <c r="I28" s="3"/>
      <c r="J28" s="3">
        <v>434.35747600000002</v>
      </c>
      <c r="K28" s="3">
        <v>359.59705400000001</v>
      </c>
      <c r="L28" s="3">
        <v>382.67533100000003</v>
      </c>
      <c r="M28" s="3">
        <v>892.82336999999995</v>
      </c>
      <c r="N28" s="3">
        <v>936.66925500000002</v>
      </c>
      <c r="O28" s="3">
        <v>1226.437136</v>
      </c>
      <c r="P28" s="3">
        <v>1518.727196</v>
      </c>
      <c r="Q28" s="3">
        <v>1754.482411</v>
      </c>
      <c r="R28" s="3">
        <v>1445.788832</v>
      </c>
      <c r="S28" s="3">
        <v>3781.0822400000002</v>
      </c>
      <c r="T28" s="3">
        <v>3671.2117330000001</v>
      </c>
      <c r="U28" s="3">
        <v>3611.413646</v>
      </c>
      <c r="V28" s="3">
        <v>4371.0134120000002</v>
      </c>
      <c r="W28" s="3">
        <v>3194.8912780000001</v>
      </c>
      <c r="X28" s="3">
        <v>4757.9860589999998</v>
      </c>
    </row>
    <row r="29" spans="1:24" x14ac:dyDescent="0.2">
      <c r="A29" s="10" t="s">
        <v>207</v>
      </c>
      <c r="B29" s="10" t="s">
        <v>154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>
        <v>376.671828</v>
      </c>
      <c r="N29" s="5">
        <v>450.23834499999998</v>
      </c>
      <c r="O29" s="5">
        <v>384.45934399999999</v>
      </c>
      <c r="P29" s="5">
        <v>574.96464600000002</v>
      </c>
      <c r="Q29" s="5">
        <v>615.94135400000005</v>
      </c>
      <c r="R29" s="5">
        <v>623.23669500000005</v>
      </c>
      <c r="S29" s="5">
        <v>749.6114</v>
      </c>
      <c r="T29" s="5">
        <v>742.68767000000003</v>
      </c>
      <c r="U29" s="5">
        <v>769.59375899999998</v>
      </c>
      <c r="V29" s="5">
        <v>1399.299896</v>
      </c>
      <c r="W29" s="5">
        <v>1472.84671</v>
      </c>
      <c r="X29" s="5">
        <v>1582.3144219999999</v>
      </c>
    </row>
    <row r="30" spans="1:24" x14ac:dyDescent="0.2">
      <c r="A30" s="10" t="s">
        <v>208</v>
      </c>
      <c r="B30" s="10" t="e">
        <v>#N/A</v>
      </c>
      <c r="C30" s="3"/>
      <c r="D30" s="3"/>
      <c r="E30" s="3"/>
      <c r="F30" s="3"/>
      <c r="G30" s="3"/>
      <c r="H30" s="3"/>
      <c r="I30" s="3"/>
      <c r="J30" s="3">
        <v>252.82293100000001</v>
      </c>
      <c r="K30" s="3">
        <v>404.688399</v>
      </c>
      <c r="L30" s="3">
        <v>469.147469</v>
      </c>
      <c r="M30" s="3">
        <v>706.80004799999995</v>
      </c>
      <c r="N30" s="3">
        <v>659.17453699999999</v>
      </c>
      <c r="O30" s="3">
        <v>445.79468200000002</v>
      </c>
      <c r="P30" s="3">
        <v>759.47099600000001</v>
      </c>
      <c r="Q30" s="3">
        <v>771.58173199999999</v>
      </c>
      <c r="R30" s="3">
        <v>1068.0759559999999</v>
      </c>
      <c r="S30" s="3">
        <v>980.72575800000004</v>
      </c>
      <c r="T30" s="3">
        <v>780.82716200000004</v>
      </c>
      <c r="U30" s="3">
        <v>922.14145299999996</v>
      </c>
      <c r="V30" s="3">
        <v>849.91097200000002</v>
      </c>
      <c r="W30" s="3">
        <v>1016.539175</v>
      </c>
      <c r="X30" s="3">
        <v>924.54357900000002</v>
      </c>
    </row>
    <row r="31" spans="1:24" x14ac:dyDescent="0.2">
      <c r="A31" s="10" t="s">
        <v>209</v>
      </c>
      <c r="B31" s="10" t="e">
        <v>#N/A</v>
      </c>
      <c r="C31" s="5"/>
      <c r="D31" s="5"/>
      <c r="E31" s="5"/>
      <c r="F31" s="5"/>
      <c r="G31" s="5"/>
      <c r="H31" s="5"/>
      <c r="I31" s="5"/>
      <c r="J31" s="5">
        <v>20566.172938</v>
      </c>
      <c r="K31" s="5">
        <v>26965.761503999998</v>
      </c>
      <c r="L31" s="5">
        <v>30680.041043000001</v>
      </c>
      <c r="M31" s="5">
        <v>38227.501181</v>
      </c>
      <c r="N31" s="5">
        <v>85569.036961000005</v>
      </c>
      <c r="O31" s="5">
        <v>41071.353962000001</v>
      </c>
      <c r="P31" s="5">
        <v>46869.984433999998</v>
      </c>
      <c r="Q31" s="5">
        <v>51180.465383000002</v>
      </c>
      <c r="R31" s="5">
        <v>51907.882382000003</v>
      </c>
      <c r="S31" s="5">
        <v>57102.940302000003</v>
      </c>
      <c r="T31" s="5">
        <v>55291.070616999998</v>
      </c>
      <c r="U31" s="5">
        <v>61429.642076999997</v>
      </c>
      <c r="V31" s="5">
        <v>58542.995981</v>
      </c>
      <c r="W31" s="5">
        <v>57067.125303000001</v>
      </c>
      <c r="X31" s="5">
        <v>55936.023972000003</v>
      </c>
    </row>
    <row r="32" spans="1:24" x14ac:dyDescent="0.2">
      <c r="A32" s="10" t="s">
        <v>210</v>
      </c>
      <c r="B32" s="10" t="e">
        <v>#N/A</v>
      </c>
      <c r="C32" s="3"/>
      <c r="D32" s="3"/>
      <c r="E32" s="3"/>
      <c r="F32" s="3"/>
      <c r="G32" s="3"/>
      <c r="H32" s="3"/>
      <c r="I32" s="3"/>
      <c r="J32" s="3">
        <v>2461.0451200000002</v>
      </c>
      <c r="K32" s="3">
        <v>2241.1783540000001</v>
      </c>
      <c r="L32" s="3">
        <v>2810.1803679999998</v>
      </c>
      <c r="M32" s="3">
        <v>3401.5580679999998</v>
      </c>
      <c r="N32" s="3">
        <v>3669.3297710000002</v>
      </c>
      <c r="O32" s="3">
        <v>4198.2805529999996</v>
      </c>
      <c r="P32" s="3">
        <v>4560.5171419999997</v>
      </c>
      <c r="Q32" s="3">
        <v>4536.6725159999996</v>
      </c>
      <c r="R32" s="3">
        <v>4429.6853579999997</v>
      </c>
      <c r="S32" s="3">
        <v>5746.8970840000002</v>
      </c>
      <c r="T32" s="3">
        <v>6092.8596539999999</v>
      </c>
      <c r="U32" s="3">
        <v>10228.933313</v>
      </c>
      <c r="V32" s="3">
        <v>9092.3092479999996</v>
      </c>
      <c r="W32" s="3">
        <v>7126.14048</v>
      </c>
      <c r="X32" s="3">
        <v>7936.1338409999998</v>
      </c>
    </row>
    <row r="33" spans="1:24" x14ac:dyDescent="0.2">
      <c r="A33" s="10" t="s">
        <v>211</v>
      </c>
      <c r="B33" s="10" t="s">
        <v>44</v>
      </c>
      <c r="C33" s="5"/>
      <c r="D33" s="5"/>
      <c r="E33" s="5"/>
      <c r="F33" s="5"/>
      <c r="G33" s="5"/>
      <c r="H33" s="5"/>
      <c r="I33" s="5"/>
      <c r="J33" s="5">
        <v>146.69131899999999</v>
      </c>
      <c r="K33" s="5">
        <v>205.17516900000001</v>
      </c>
      <c r="L33" s="5">
        <v>262.01716399999998</v>
      </c>
      <c r="M33" s="5">
        <v>425.14304299999998</v>
      </c>
      <c r="N33" s="5">
        <v>402.709991</v>
      </c>
      <c r="O33" s="5">
        <v>434.891008</v>
      </c>
      <c r="P33" s="5">
        <v>406.02980200000002</v>
      </c>
      <c r="Q33" s="5">
        <v>380.71320500000002</v>
      </c>
      <c r="R33" s="5">
        <v>286.90674100000001</v>
      </c>
      <c r="S33" s="5">
        <v>307.606874</v>
      </c>
      <c r="T33" s="5">
        <v>253.86927399999999</v>
      </c>
      <c r="U33" s="5">
        <v>320.091275</v>
      </c>
      <c r="V33" s="5">
        <v>257.20710200000002</v>
      </c>
      <c r="W33" s="5">
        <v>192.951806</v>
      </c>
      <c r="X33" s="5">
        <v>213.80806799999999</v>
      </c>
    </row>
    <row r="34" spans="1:24" x14ac:dyDescent="0.2">
      <c r="A34" s="10" t="s">
        <v>212</v>
      </c>
      <c r="B34" s="10" t="s">
        <v>46</v>
      </c>
      <c r="C34" s="3"/>
      <c r="D34" s="3"/>
      <c r="E34" s="3"/>
      <c r="F34" s="3"/>
      <c r="G34" s="3"/>
      <c r="H34" s="3"/>
      <c r="I34" s="3"/>
      <c r="J34" s="3">
        <v>1423.745758</v>
      </c>
      <c r="K34" s="3">
        <v>1102.2601629999999</v>
      </c>
      <c r="L34" s="3">
        <v>1512.163577</v>
      </c>
      <c r="M34" s="3">
        <v>1412.861881</v>
      </c>
      <c r="N34" s="3">
        <v>1280.55756</v>
      </c>
      <c r="O34" s="3">
        <v>1549.1953309999999</v>
      </c>
      <c r="P34" s="3">
        <v>1760.314918</v>
      </c>
      <c r="Q34" s="3">
        <v>1626.15084</v>
      </c>
      <c r="R34" s="3">
        <v>1460.1264570000001</v>
      </c>
      <c r="S34" s="3">
        <v>1231.2660940000001</v>
      </c>
      <c r="T34" s="3">
        <v>2129.597397</v>
      </c>
      <c r="U34" s="3">
        <v>5915.5296319999998</v>
      </c>
      <c r="V34" s="3">
        <v>4495.0478640000001</v>
      </c>
      <c r="W34" s="3">
        <v>3569.1783580000001</v>
      </c>
      <c r="X34" s="3">
        <v>3553.0469830000002</v>
      </c>
    </row>
    <row r="35" spans="1:24" x14ac:dyDescent="0.2">
      <c r="A35" s="10" t="s">
        <v>213</v>
      </c>
      <c r="B35" s="10" t="s">
        <v>88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>
        <v>17.319814000000001</v>
      </c>
      <c r="N35" s="5">
        <v>34.365385000000003</v>
      </c>
      <c r="O35" s="5">
        <v>16.742851999999999</v>
      </c>
      <c r="P35" s="5">
        <v>81.027844000000002</v>
      </c>
      <c r="Q35" s="5">
        <v>44.659697999999999</v>
      </c>
      <c r="R35" s="5">
        <v>40.301901999999998</v>
      </c>
      <c r="S35" s="5">
        <v>579.68552199999999</v>
      </c>
      <c r="T35" s="5">
        <v>143.98286300000001</v>
      </c>
      <c r="U35" s="5">
        <v>140.24069</v>
      </c>
      <c r="V35" s="5">
        <v>198.113912</v>
      </c>
      <c r="W35" s="5">
        <v>157.523134</v>
      </c>
      <c r="X35" s="5">
        <v>181.691981</v>
      </c>
    </row>
    <row r="36" spans="1:24" x14ac:dyDescent="0.2">
      <c r="A36" s="10" t="s">
        <v>214</v>
      </c>
      <c r="B36" s="10" t="s">
        <v>89</v>
      </c>
      <c r="C36" s="3"/>
      <c r="D36" s="3"/>
      <c r="E36" s="3"/>
      <c r="F36" s="3"/>
      <c r="G36" s="3"/>
      <c r="H36" s="3"/>
      <c r="I36" s="3"/>
      <c r="J36" s="3">
        <v>586.82410800000002</v>
      </c>
      <c r="K36" s="3">
        <v>532.59953299999995</v>
      </c>
      <c r="L36" s="3">
        <v>606.379682</v>
      </c>
      <c r="M36" s="3">
        <v>920.818894</v>
      </c>
      <c r="N36" s="3">
        <v>1108.766635</v>
      </c>
      <c r="O36" s="3">
        <v>1344.0195389999999</v>
      </c>
      <c r="P36" s="3">
        <v>1405.2353720000001</v>
      </c>
      <c r="Q36" s="3">
        <v>1417.7202950000001</v>
      </c>
      <c r="R36" s="3">
        <v>1451.815875</v>
      </c>
      <c r="S36" s="3">
        <v>1897.3350109999999</v>
      </c>
      <c r="T36" s="3">
        <v>2017.0309480000001</v>
      </c>
      <c r="U36" s="3">
        <v>2585.4264899999998</v>
      </c>
      <c r="V36" s="3">
        <v>2787.0797320000001</v>
      </c>
      <c r="W36" s="3">
        <v>2007.0149240000001</v>
      </c>
      <c r="X36" s="3">
        <v>2664.5283960000002</v>
      </c>
    </row>
    <row r="37" spans="1:24" x14ac:dyDescent="0.2">
      <c r="A37" s="10" t="s">
        <v>215</v>
      </c>
      <c r="B37" s="10" t="s">
        <v>148</v>
      </c>
      <c r="C37" s="5"/>
      <c r="D37" s="5"/>
      <c r="E37" s="5"/>
      <c r="F37" s="5"/>
      <c r="G37" s="5"/>
      <c r="H37" s="5"/>
      <c r="I37" s="5"/>
      <c r="J37" s="5">
        <v>278.16976299999999</v>
      </c>
      <c r="K37" s="5">
        <v>360.20654999999999</v>
      </c>
      <c r="L37" s="5">
        <v>371.40043100000003</v>
      </c>
      <c r="M37" s="5">
        <v>502.47170999999997</v>
      </c>
      <c r="N37" s="5">
        <v>628.228567</v>
      </c>
      <c r="O37" s="5">
        <v>582.36233900000002</v>
      </c>
      <c r="P37" s="5">
        <v>660.05400699999996</v>
      </c>
      <c r="Q37" s="5">
        <v>797.74545599999999</v>
      </c>
      <c r="R37" s="5">
        <v>867.85649100000001</v>
      </c>
      <c r="S37" s="5">
        <v>1267.889066</v>
      </c>
      <c r="T37" s="5">
        <v>1328.2817339999999</v>
      </c>
      <c r="U37" s="5">
        <v>1043.9635800000001</v>
      </c>
      <c r="V37" s="5">
        <v>1102.4960189999999</v>
      </c>
      <c r="W37" s="5">
        <v>893.53569400000003</v>
      </c>
      <c r="X37" s="5">
        <v>1040.497699</v>
      </c>
    </row>
    <row r="38" spans="1:24" x14ac:dyDescent="0.2">
      <c r="A38" s="10" t="s">
        <v>216</v>
      </c>
      <c r="B38" s="10" t="e">
        <v>#N/A</v>
      </c>
      <c r="C38" s="3"/>
      <c r="D38" s="3"/>
      <c r="E38" s="3"/>
      <c r="F38" s="3"/>
      <c r="G38" s="3"/>
      <c r="H38" s="3"/>
      <c r="I38" s="3"/>
      <c r="J38" s="3">
        <v>25.614172</v>
      </c>
      <c r="K38" s="3">
        <v>40.936942000000002</v>
      </c>
      <c r="L38" s="3">
        <v>58.219520000000003</v>
      </c>
      <c r="M38" s="3">
        <v>122.942722</v>
      </c>
      <c r="N38" s="3">
        <v>214.701629</v>
      </c>
      <c r="O38" s="3">
        <v>271.06948</v>
      </c>
      <c r="P38" s="3">
        <v>247.8552</v>
      </c>
      <c r="Q38" s="3">
        <v>269.68302399999999</v>
      </c>
      <c r="R38" s="3">
        <v>322.67789199999999</v>
      </c>
      <c r="S38" s="3">
        <v>463.114484</v>
      </c>
      <c r="T38" s="3">
        <v>220.09742499999999</v>
      </c>
      <c r="U38" s="3">
        <v>223.68166400000001</v>
      </c>
      <c r="V38" s="3">
        <v>252.36462</v>
      </c>
      <c r="W38" s="3">
        <v>305.93656299999998</v>
      </c>
      <c r="X38" s="3">
        <v>282.56070299999999</v>
      </c>
    </row>
    <row r="39" spans="1:24" x14ac:dyDescent="0.2">
      <c r="A39" s="10" t="s">
        <v>217</v>
      </c>
      <c r="B39" s="10" t="e">
        <v>#N/A</v>
      </c>
      <c r="C39" s="5"/>
      <c r="D39" s="5"/>
      <c r="E39" s="5"/>
      <c r="F39" s="5"/>
      <c r="G39" s="5"/>
      <c r="H39" s="5"/>
      <c r="I39" s="5"/>
      <c r="J39" s="5">
        <v>17763.500387</v>
      </c>
      <c r="K39" s="5">
        <v>24288.163492</v>
      </c>
      <c r="L39" s="5">
        <v>27253.008535000001</v>
      </c>
      <c r="M39" s="5">
        <v>34326.732892</v>
      </c>
      <c r="N39" s="5">
        <v>81264.320154999994</v>
      </c>
      <c r="O39" s="5">
        <v>35793.141265999999</v>
      </c>
      <c r="P39" s="5">
        <v>40499.045238999999</v>
      </c>
      <c r="Q39" s="5">
        <v>44238.366255000001</v>
      </c>
      <c r="R39" s="5">
        <v>45851.391639000001</v>
      </c>
      <c r="S39" s="5">
        <v>49340.472293999999</v>
      </c>
      <c r="T39" s="5">
        <v>47257.181693999999</v>
      </c>
      <c r="U39" s="5">
        <v>49248.227304</v>
      </c>
      <c r="V39" s="5">
        <v>46790.214562000001</v>
      </c>
      <c r="W39" s="5">
        <v>46375.671618</v>
      </c>
      <c r="X39" s="5">
        <v>45076.926202000002</v>
      </c>
    </row>
    <row r="40" spans="1:24" x14ac:dyDescent="0.2">
      <c r="A40" s="10" t="s">
        <v>218</v>
      </c>
      <c r="B40" s="10" t="s">
        <v>9</v>
      </c>
      <c r="C40" s="3"/>
      <c r="D40" s="3"/>
      <c r="E40" s="3"/>
      <c r="F40" s="3"/>
      <c r="G40" s="3"/>
      <c r="H40" s="3"/>
      <c r="I40" s="3"/>
      <c r="J40" s="3">
        <v>316.67195400000003</v>
      </c>
      <c r="K40" s="3">
        <v>444.60152699999998</v>
      </c>
      <c r="L40" s="3">
        <v>1111.0552620000001</v>
      </c>
      <c r="M40" s="3">
        <v>419.14331099999998</v>
      </c>
      <c r="N40" s="3">
        <v>297.83581500000003</v>
      </c>
      <c r="O40" s="3">
        <v>376.75396899999998</v>
      </c>
      <c r="P40" s="3">
        <v>382.94175100000001</v>
      </c>
      <c r="Q40" s="3">
        <v>283.415662</v>
      </c>
      <c r="R40" s="3">
        <v>288.87539500000003</v>
      </c>
      <c r="S40" s="3">
        <v>251.19881599999999</v>
      </c>
      <c r="T40" s="3">
        <v>292.69278500000001</v>
      </c>
      <c r="U40" s="3">
        <v>340.97301599999997</v>
      </c>
      <c r="V40" s="3">
        <v>294.13941299999999</v>
      </c>
      <c r="W40" s="3">
        <v>453.31899800000002</v>
      </c>
      <c r="X40" s="3">
        <v>282.21081700000002</v>
      </c>
    </row>
    <row r="41" spans="1:24" x14ac:dyDescent="0.2">
      <c r="A41" s="10" t="s">
        <v>219</v>
      </c>
      <c r="B41" s="10" t="s">
        <v>19</v>
      </c>
      <c r="C41" s="5"/>
      <c r="D41" s="5"/>
      <c r="E41" s="5"/>
      <c r="F41" s="5"/>
      <c r="G41" s="5"/>
      <c r="H41" s="5"/>
      <c r="I41" s="5"/>
      <c r="J41" s="5">
        <v>198.04138399999999</v>
      </c>
      <c r="K41" s="5">
        <v>312.46312399999999</v>
      </c>
      <c r="L41" s="5">
        <v>438.37298900000002</v>
      </c>
      <c r="M41" s="5">
        <v>381.78295700000001</v>
      </c>
      <c r="N41" s="5">
        <v>1510.031698</v>
      </c>
      <c r="O41" s="5">
        <v>457.790795</v>
      </c>
      <c r="P41" s="5">
        <v>618.82652700000006</v>
      </c>
      <c r="Q41" s="5">
        <v>666.58282299999996</v>
      </c>
      <c r="R41" s="5">
        <v>691.07907499999999</v>
      </c>
      <c r="S41" s="5">
        <v>699.26444200000003</v>
      </c>
      <c r="T41" s="5">
        <v>536.04625399999998</v>
      </c>
      <c r="U41" s="5">
        <v>685.919578</v>
      </c>
      <c r="V41" s="5">
        <v>630.68797900000004</v>
      </c>
      <c r="W41" s="5">
        <v>467.41562599999997</v>
      </c>
      <c r="X41" s="5">
        <v>529.39761499999997</v>
      </c>
    </row>
    <row r="42" spans="1:24" x14ac:dyDescent="0.2">
      <c r="A42" s="10" t="s">
        <v>220</v>
      </c>
      <c r="B42" s="10" t="s">
        <v>26</v>
      </c>
      <c r="C42" s="3"/>
      <c r="D42" s="3"/>
      <c r="E42" s="3"/>
      <c r="F42" s="3"/>
      <c r="G42" s="3"/>
      <c r="H42" s="3"/>
      <c r="I42" s="3"/>
      <c r="J42" s="3">
        <v>39.692616000000001</v>
      </c>
      <c r="K42" s="3">
        <v>36.065545999999998</v>
      </c>
      <c r="L42" s="3">
        <v>58.109206999999998</v>
      </c>
      <c r="M42" s="3">
        <v>63.677106000000002</v>
      </c>
      <c r="N42" s="3">
        <v>83.803557999999995</v>
      </c>
      <c r="O42" s="3">
        <v>112.40098999999999</v>
      </c>
      <c r="P42" s="3">
        <v>745.32010600000001</v>
      </c>
      <c r="Q42" s="3">
        <v>282.73560700000002</v>
      </c>
      <c r="R42" s="3">
        <v>162.77286100000001</v>
      </c>
      <c r="S42" s="3">
        <v>137.421977</v>
      </c>
      <c r="T42" s="3">
        <v>100.885841</v>
      </c>
      <c r="U42" s="3">
        <v>126.236721</v>
      </c>
      <c r="V42" s="3">
        <v>116.027129</v>
      </c>
      <c r="W42" s="3">
        <v>80.966554000000002</v>
      </c>
      <c r="X42" s="3">
        <v>101.35716499999999</v>
      </c>
    </row>
    <row r="43" spans="1:24" x14ac:dyDescent="0.2">
      <c r="A43" s="10" t="s">
        <v>221</v>
      </c>
      <c r="B43" s="10" t="s">
        <v>16</v>
      </c>
      <c r="C43" s="5"/>
      <c r="D43" s="5"/>
      <c r="E43" s="5"/>
      <c r="F43" s="5"/>
      <c r="G43" s="5"/>
      <c r="H43" s="5"/>
      <c r="I43" s="5"/>
      <c r="J43" s="5">
        <v>402.52768300000002</v>
      </c>
      <c r="K43" s="5">
        <v>528.58754899999997</v>
      </c>
      <c r="L43" s="5">
        <v>617.09941700000002</v>
      </c>
      <c r="M43" s="5">
        <v>692.86407299999996</v>
      </c>
      <c r="N43" s="5">
        <v>2166.6750689999999</v>
      </c>
      <c r="O43" s="5">
        <v>894.08859299999995</v>
      </c>
      <c r="P43" s="5">
        <v>979.15083700000002</v>
      </c>
      <c r="Q43" s="5">
        <v>1075.9609</v>
      </c>
      <c r="R43" s="5">
        <v>1053.1225589999999</v>
      </c>
      <c r="S43" s="5">
        <v>1034.7893819999999</v>
      </c>
      <c r="T43" s="5">
        <v>1202.5472930000001</v>
      </c>
      <c r="U43" s="5">
        <v>1104.3920780000001</v>
      </c>
      <c r="V43" s="5">
        <v>1180.0621329999999</v>
      </c>
      <c r="W43" s="5">
        <v>1069.391697</v>
      </c>
      <c r="X43" s="5">
        <v>1091.352122</v>
      </c>
    </row>
    <row r="44" spans="1:24" x14ac:dyDescent="0.2">
      <c r="A44" s="10" t="s">
        <v>222</v>
      </c>
      <c r="B44" s="10" t="s">
        <v>18</v>
      </c>
      <c r="C44" s="3"/>
      <c r="D44" s="3"/>
      <c r="E44" s="3"/>
      <c r="F44" s="3"/>
      <c r="G44" s="3"/>
      <c r="H44" s="3"/>
      <c r="I44" s="3"/>
      <c r="J44" s="3">
        <v>147.216936</v>
      </c>
      <c r="K44" s="3">
        <v>196.78389200000001</v>
      </c>
      <c r="L44" s="3">
        <v>381.26235100000002</v>
      </c>
      <c r="M44" s="3">
        <v>380.49768899999998</v>
      </c>
      <c r="N44" s="3">
        <v>446.48587400000002</v>
      </c>
      <c r="O44" s="3">
        <v>487.99561399999999</v>
      </c>
      <c r="P44" s="3">
        <v>541.50896</v>
      </c>
      <c r="Q44" s="3">
        <v>1176.6628069999999</v>
      </c>
      <c r="R44" s="3">
        <v>629.92955900000004</v>
      </c>
      <c r="S44" s="3">
        <v>572.70051799999999</v>
      </c>
      <c r="T44" s="3">
        <v>529.26530600000001</v>
      </c>
      <c r="U44" s="3">
        <v>568.92452700000001</v>
      </c>
      <c r="V44" s="3">
        <v>526.61354800000004</v>
      </c>
      <c r="W44" s="3">
        <v>397.12038899999999</v>
      </c>
      <c r="X44" s="3">
        <v>782.605144</v>
      </c>
    </row>
    <row r="45" spans="1:24" x14ac:dyDescent="0.2">
      <c r="A45" s="10" t="s">
        <v>223</v>
      </c>
      <c r="B45" s="10" t="s">
        <v>39</v>
      </c>
      <c r="C45" s="5"/>
      <c r="D45" s="5"/>
      <c r="E45" s="5"/>
      <c r="F45" s="5"/>
      <c r="G45" s="5"/>
      <c r="H45" s="5"/>
      <c r="I45" s="5"/>
      <c r="J45" s="5">
        <v>69.494371000000001</v>
      </c>
      <c r="K45" s="5">
        <v>133.55967000000001</v>
      </c>
      <c r="L45" s="5">
        <v>132.70344399999999</v>
      </c>
      <c r="M45" s="5">
        <v>169.233566</v>
      </c>
      <c r="N45" s="5">
        <v>144.426952</v>
      </c>
      <c r="O45" s="5">
        <v>171.40279000000001</v>
      </c>
      <c r="P45" s="5">
        <v>225.3991</v>
      </c>
      <c r="Q45" s="5">
        <v>211.945741</v>
      </c>
      <c r="R45" s="5">
        <v>347.115183</v>
      </c>
      <c r="S45" s="5">
        <v>280.21716099999998</v>
      </c>
      <c r="T45" s="5">
        <v>265.89152300000001</v>
      </c>
      <c r="U45" s="5">
        <v>267.72245299999997</v>
      </c>
      <c r="V45" s="5">
        <v>258.36636800000002</v>
      </c>
      <c r="W45" s="5">
        <v>175.37187399999999</v>
      </c>
      <c r="X45" s="5">
        <v>134.93020300000001</v>
      </c>
    </row>
    <row r="46" spans="1:24" x14ac:dyDescent="0.2">
      <c r="A46" s="10" t="s">
        <v>224</v>
      </c>
      <c r="B46" s="10" t="s">
        <v>34</v>
      </c>
      <c r="C46" s="3"/>
      <c r="D46" s="3"/>
      <c r="E46" s="3"/>
      <c r="F46" s="3"/>
      <c r="G46" s="3"/>
      <c r="H46" s="3"/>
      <c r="I46" s="3"/>
      <c r="J46" s="3">
        <v>581.20142099999998</v>
      </c>
      <c r="K46" s="3">
        <v>1003.938763</v>
      </c>
      <c r="L46" s="3">
        <v>929.61573299999998</v>
      </c>
      <c r="M46" s="3">
        <v>616.236086</v>
      </c>
      <c r="N46" s="3">
        <v>3448.5957400000002</v>
      </c>
      <c r="O46" s="3">
        <v>2058.7851700000001</v>
      </c>
      <c r="P46" s="3">
        <v>1139.4873669999999</v>
      </c>
      <c r="Q46" s="3">
        <v>777.02716499999997</v>
      </c>
      <c r="R46" s="3">
        <v>652.35721599999999</v>
      </c>
      <c r="S46" s="3">
        <v>693.59239700000001</v>
      </c>
      <c r="T46" s="3">
        <v>686.26279</v>
      </c>
      <c r="U46" s="3">
        <v>782.32623799999999</v>
      </c>
      <c r="V46" s="3">
        <v>930.75957700000004</v>
      </c>
      <c r="W46" s="3">
        <v>725.96416399999998</v>
      </c>
      <c r="X46" s="3">
        <v>845.50084000000004</v>
      </c>
    </row>
    <row r="47" spans="1:24" x14ac:dyDescent="0.2">
      <c r="A47" s="10" t="s">
        <v>225</v>
      </c>
      <c r="B47" s="10" t="s">
        <v>30</v>
      </c>
      <c r="C47" s="5"/>
      <c r="D47" s="5"/>
      <c r="E47" s="5"/>
      <c r="F47" s="5"/>
      <c r="G47" s="5"/>
      <c r="H47" s="5"/>
      <c r="I47" s="5"/>
      <c r="J47" s="5">
        <v>49.396931000000002</v>
      </c>
      <c r="K47" s="5">
        <v>47.577953000000001</v>
      </c>
      <c r="L47" s="5">
        <v>104.361205</v>
      </c>
      <c r="M47" s="5">
        <v>90.098057999999995</v>
      </c>
      <c r="N47" s="5">
        <v>185.71017000000001</v>
      </c>
      <c r="O47" s="5">
        <v>222.84620699999999</v>
      </c>
      <c r="P47" s="5">
        <v>278.03855499999997</v>
      </c>
      <c r="Q47" s="5">
        <v>569.38158399999998</v>
      </c>
      <c r="R47" s="5">
        <v>269.10147799999999</v>
      </c>
      <c r="S47" s="5">
        <v>274.80943100000002</v>
      </c>
      <c r="T47" s="5">
        <v>234.313299</v>
      </c>
      <c r="U47" s="5">
        <v>208.32565199999999</v>
      </c>
      <c r="V47" s="5">
        <v>619.016074</v>
      </c>
      <c r="W47" s="5">
        <v>504.76451600000001</v>
      </c>
      <c r="X47" s="5">
        <v>525.50638700000002</v>
      </c>
    </row>
    <row r="48" spans="1:24" x14ac:dyDescent="0.2">
      <c r="A48" s="10" t="s">
        <v>226</v>
      </c>
      <c r="B48" s="10" t="s">
        <v>142</v>
      </c>
      <c r="C48" s="3"/>
      <c r="D48" s="3"/>
      <c r="E48" s="3"/>
      <c r="F48" s="3"/>
      <c r="G48" s="3"/>
      <c r="H48" s="3"/>
      <c r="I48" s="3"/>
      <c r="J48" s="3">
        <v>235.49187599999999</v>
      </c>
      <c r="K48" s="3">
        <v>263.87011999999999</v>
      </c>
      <c r="L48" s="3">
        <v>317.97306700000001</v>
      </c>
      <c r="M48" s="3">
        <v>390.89603</v>
      </c>
      <c r="N48" s="3">
        <v>307.16186900000002</v>
      </c>
      <c r="O48" s="3">
        <v>370.542531</v>
      </c>
      <c r="P48" s="3">
        <v>495.83824199999998</v>
      </c>
      <c r="Q48" s="3">
        <v>572.65981999999997</v>
      </c>
      <c r="R48" s="3">
        <v>499.61161199999998</v>
      </c>
      <c r="S48" s="3">
        <v>504.62119200000001</v>
      </c>
      <c r="T48" s="3">
        <v>525.61333100000002</v>
      </c>
      <c r="U48" s="3">
        <v>512.64578100000006</v>
      </c>
      <c r="V48" s="3">
        <v>445.73303900000002</v>
      </c>
      <c r="W48" s="3">
        <v>1175.977232</v>
      </c>
      <c r="X48" s="3">
        <v>643.88561800000002</v>
      </c>
    </row>
    <row r="49" spans="1:24" x14ac:dyDescent="0.2">
      <c r="A49" s="10" t="s">
        <v>227</v>
      </c>
      <c r="B49" s="10" t="s">
        <v>76</v>
      </c>
      <c r="C49" s="5"/>
      <c r="D49" s="5"/>
      <c r="E49" s="5"/>
      <c r="F49" s="5"/>
      <c r="G49" s="5"/>
      <c r="H49" s="5"/>
      <c r="I49" s="5"/>
      <c r="J49" s="5">
        <v>26.282312999999998</v>
      </c>
      <c r="K49" s="5">
        <v>24.857227000000002</v>
      </c>
      <c r="L49" s="5">
        <v>25.202718000000001</v>
      </c>
      <c r="M49" s="5">
        <v>31.563082999999999</v>
      </c>
      <c r="N49" s="5">
        <v>32.332061000000003</v>
      </c>
      <c r="O49" s="5">
        <v>43.619245999999997</v>
      </c>
      <c r="P49" s="5">
        <v>43.920527999999997</v>
      </c>
      <c r="Q49" s="5">
        <v>59.231076000000002</v>
      </c>
      <c r="R49" s="5">
        <v>71.405097999999995</v>
      </c>
      <c r="S49" s="5">
        <v>56.150450999999997</v>
      </c>
      <c r="T49" s="5">
        <v>109.36216899999999</v>
      </c>
      <c r="U49" s="5">
        <v>177.43187800000001</v>
      </c>
      <c r="V49" s="5">
        <v>76.469965999999999</v>
      </c>
      <c r="W49" s="5">
        <v>69.980643000000001</v>
      </c>
      <c r="X49" s="5">
        <v>57.650660000000002</v>
      </c>
    </row>
    <row r="50" spans="1:24" x14ac:dyDescent="0.2">
      <c r="A50" s="10" t="s">
        <v>228</v>
      </c>
      <c r="B50" s="10" t="s">
        <v>31</v>
      </c>
      <c r="C50" s="3"/>
      <c r="D50" s="3"/>
      <c r="E50" s="3"/>
      <c r="F50" s="3"/>
      <c r="G50" s="3"/>
      <c r="H50" s="3"/>
      <c r="I50" s="3"/>
      <c r="J50" s="3">
        <v>73.176883000000004</v>
      </c>
      <c r="K50" s="3">
        <v>76.513548</v>
      </c>
      <c r="L50" s="3">
        <v>102.841441</v>
      </c>
      <c r="M50" s="3">
        <v>1575.6986460000001</v>
      </c>
      <c r="N50" s="3">
        <v>414.49016499999999</v>
      </c>
      <c r="O50" s="3">
        <v>133.17730900000001</v>
      </c>
      <c r="P50" s="3">
        <v>504.85499299999998</v>
      </c>
      <c r="Q50" s="3">
        <v>317.15795400000002</v>
      </c>
      <c r="R50" s="3">
        <v>1393.8311249999999</v>
      </c>
      <c r="S50" s="3">
        <v>350.131775</v>
      </c>
      <c r="T50" s="3">
        <v>187.729916</v>
      </c>
      <c r="U50" s="3">
        <v>177.71330399999999</v>
      </c>
      <c r="V50" s="3">
        <v>127.84818300000001</v>
      </c>
      <c r="W50" s="3">
        <v>131.52637799999999</v>
      </c>
      <c r="X50" s="3">
        <v>119.870858</v>
      </c>
    </row>
    <row r="51" spans="1:24" x14ac:dyDescent="0.2">
      <c r="A51" s="10" t="s">
        <v>229</v>
      </c>
      <c r="B51" s="10" t="s">
        <v>32</v>
      </c>
      <c r="C51" s="5"/>
      <c r="D51" s="5"/>
      <c r="E51" s="5"/>
      <c r="F51" s="5"/>
      <c r="G51" s="5"/>
      <c r="H51" s="5"/>
      <c r="I51" s="5"/>
      <c r="J51" s="5">
        <v>1073.2700609999999</v>
      </c>
      <c r="K51" s="5">
        <v>405.49778600000002</v>
      </c>
      <c r="L51" s="5">
        <v>324.80136399999998</v>
      </c>
      <c r="M51" s="5">
        <v>247.97188299999999</v>
      </c>
      <c r="N51" s="5">
        <v>337.31198000000001</v>
      </c>
      <c r="O51" s="5">
        <v>296.192565</v>
      </c>
      <c r="P51" s="5">
        <v>804.88449500000002</v>
      </c>
      <c r="Q51" s="5">
        <v>2528.2793969999998</v>
      </c>
      <c r="R51" s="5">
        <v>953.54483700000003</v>
      </c>
      <c r="S51" s="5">
        <v>1550.5059189999999</v>
      </c>
      <c r="T51" s="5">
        <v>3128.5580220000002</v>
      </c>
      <c r="U51" s="5">
        <v>2103.1337039999999</v>
      </c>
      <c r="V51" s="5">
        <v>1221.098755</v>
      </c>
      <c r="W51" s="5">
        <v>987.88979700000004</v>
      </c>
      <c r="X51" s="5">
        <v>983.84423100000004</v>
      </c>
    </row>
    <row r="52" spans="1:24" x14ac:dyDescent="0.2">
      <c r="A52" s="10" t="s">
        <v>230</v>
      </c>
      <c r="B52" s="10" t="s">
        <v>29</v>
      </c>
      <c r="C52" s="3"/>
      <c r="D52" s="3"/>
      <c r="E52" s="3"/>
      <c r="F52" s="3"/>
      <c r="G52" s="3"/>
      <c r="H52" s="3"/>
      <c r="I52" s="3"/>
      <c r="J52" s="3">
        <v>1427.402423</v>
      </c>
      <c r="K52" s="3">
        <v>5438.6892669999997</v>
      </c>
      <c r="L52" s="3">
        <v>1897.814893</v>
      </c>
      <c r="M52" s="3">
        <v>2036.7026450000001</v>
      </c>
      <c r="N52" s="3">
        <v>2234.6143809999999</v>
      </c>
      <c r="O52" s="3">
        <v>1409.6176170000001</v>
      </c>
      <c r="P52" s="3">
        <v>1883.6541110000001</v>
      </c>
      <c r="Q52" s="3">
        <v>2510.2949979999999</v>
      </c>
      <c r="R52" s="3">
        <v>4261.1160209999998</v>
      </c>
      <c r="S52" s="3">
        <v>7451.8105240000004</v>
      </c>
      <c r="T52" s="3">
        <v>2852.1969600000002</v>
      </c>
      <c r="U52" s="3">
        <v>2616.860768</v>
      </c>
      <c r="V52" s="3">
        <v>2488.350551</v>
      </c>
      <c r="W52" s="3">
        <v>2715.2619880000002</v>
      </c>
      <c r="X52" s="3">
        <v>2246.2572540000001</v>
      </c>
    </row>
    <row r="53" spans="1:24" x14ac:dyDescent="0.2">
      <c r="A53" s="10" t="s">
        <v>231</v>
      </c>
      <c r="B53" s="10" t="s">
        <v>41</v>
      </c>
      <c r="C53" s="5"/>
      <c r="D53" s="5"/>
      <c r="E53" s="5"/>
      <c r="F53" s="5"/>
      <c r="G53" s="5"/>
      <c r="H53" s="5"/>
      <c r="I53" s="5"/>
      <c r="J53" s="5">
        <v>64.266497999999999</v>
      </c>
      <c r="K53" s="5">
        <v>72.478831</v>
      </c>
      <c r="L53" s="5">
        <v>63.198583999999997</v>
      </c>
      <c r="M53" s="5">
        <v>65.610398000000004</v>
      </c>
      <c r="N53" s="5">
        <v>72.551199999999994</v>
      </c>
      <c r="O53" s="5">
        <v>106.423124</v>
      </c>
      <c r="P53" s="5">
        <v>123.837604</v>
      </c>
      <c r="Q53" s="5">
        <v>161.11631700000001</v>
      </c>
      <c r="R53" s="5">
        <v>141.20876899999999</v>
      </c>
      <c r="S53" s="5">
        <v>156.99698799999999</v>
      </c>
      <c r="T53" s="5">
        <v>166.634019</v>
      </c>
      <c r="U53" s="5">
        <v>163.57971599999999</v>
      </c>
      <c r="V53" s="5">
        <v>181.70645200000001</v>
      </c>
      <c r="W53" s="5">
        <v>193.939989</v>
      </c>
      <c r="X53" s="5">
        <v>204.14623499999999</v>
      </c>
    </row>
    <row r="54" spans="1:24" x14ac:dyDescent="0.2">
      <c r="A54" s="10" t="s">
        <v>232</v>
      </c>
      <c r="B54" s="10" t="s">
        <v>57</v>
      </c>
      <c r="C54" s="3"/>
      <c r="D54" s="3"/>
      <c r="E54" s="3"/>
      <c r="F54" s="3"/>
      <c r="G54" s="3"/>
      <c r="H54" s="3"/>
      <c r="I54" s="3"/>
      <c r="J54" s="3">
        <v>21.711207999999999</v>
      </c>
      <c r="K54" s="3">
        <v>22.364965000000002</v>
      </c>
      <c r="L54" s="3">
        <v>31.175552</v>
      </c>
      <c r="M54" s="3">
        <v>39.690792999999999</v>
      </c>
      <c r="N54" s="3">
        <v>32.681269</v>
      </c>
      <c r="O54" s="3">
        <v>32.783051</v>
      </c>
      <c r="P54" s="3">
        <v>35.256238000000003</v>
      </c>
      <c r="Q54" s="3">
        <v>35.138910000000003</v>
      </c>
      <c r="R54" s="3">
        <v>89.06729</v>
      </c>
      <c r="S54" s="3">
        <v>29.024274999999999</v>
      </c>
      <c r="T54" s="3">
        <v>20.341428000000001</v>
      </c>
      <c r="U54" s="3">
        <v>10.318426000000001</v>
      </c>
      <c r="V54" s="3">
        <v>9.5913319999999995</v>
      </c>
      <c r="W54" s="3">
        <v>10.949978</v>
      </c>
      <c r="X54" s="3">
        <v>11.634893999999999</v>
      </c>
    </row>
    <row r="55" spans="1:24" x14ac:dyDescent="0.2">
      <c r="A55" s="10" t="s">
        <v>233</v>
      </c>
      <c r="B55" s="10" t="s">
        <v>47</v>
      </c>
      <c r="C55" s="5"/>
      <c r="D55" s="5"/>
      <c r="E55" s="5"/>
      <c r="F55" s="5"/>
      <c r="G55" s="5"/>
      <c r="H55" s="5"/>
      <c r="I55" s="5"/>
      <c r="J55" s="5">
        <v>176.510987</v>
      </c>
      <c r="K55" s="5">
        <v>270.67625800000002</v>
      </c>
      <c r="L55" s="5">
        <v>232.19290000000001</v>
      </c>
      <c r="M55" s="5">
        <v>339.680002</v>
      </c>
      <c r="N55" s="5">
        <v>123.82437</v>
      </c>
      <c r="O55" s="5">
        <v>144.79028400000001</v>
      </c>
      <c r="P55" s="5">
        <v>137.453508</v>
      </c>
      <c r="Q55" s="5">
        <v>125.652117</v>
      </c>
      <c r="R55" s="5">
        <v>146.95738600000001</v>
      </c>
      <c r="S55" s="5">
        <v>132.08800299999999</v>
      </c>
      <c r="T55" s="5">
        <v>134.08032499999999</v>
      </c>
      <c r="U55" s="5">
        <v>83.179140000000004</v>
      </c>
      <c r="V55" s="5">
        <v>82.693982000000005</v>
      </c>
      <c r="W55" s="5">
        <v>97.499008000000003</v>
      </c>
      <c r="X55" s="5">
        <v>68.332162999999994</v>
      </c>
    </row>
    <row r="56" spans="1:24" x14ac:dyDescent="0.2">
      <c r="A56" s="10" t="s">
        <v>234</v>
      </c>
      <c r="B56" s="10" t="s">
        <v>48</v>
      </c>
      <c r="C56" s="3"/>
      <c r="D56" s="3"/>
      <c r="E56" s="3"/>
      <c r="F56" s="3"/>
      <c r="G56" s="3"/>
      <c r="H56" s="3"/>
      <c r="I56" s="3"/>
      <c r="J56" s="3">
        <v>1152.741387</v>
      </c>
      <c r="K56" s="3">
        <v>1484.2415120000001</v>
      </c>
      <c r="L56" s="3">
        <v>1755.9101149999999</v>
      </c>
      <c r="M56" s="3">
        <v>1851.445512</v>
      </c>
      <c r="N56" s="3">
        <v>6138.2938210000002</v>
      </c>
      <c r="O56" s="3">
        <v>2473.6440659999998</v>
      </c>
      <c r="P56" s="3">
        <v>3208.1232580000001</v>
      </c>
      <c r="Q56" s="3">
        <v>3794.6899760000001</v>
      </c>
      <c r="R56" s="3">
        <v>3418.9657710000001</v>
      </c>
      <c r="S56" s="3">
        <v>3523.7972060000002</v>
      </c>
      <c r="T56" s="3">
        <v>3233.8012840000001</v>
      </c>
      <c r="U56" s="3">
        <v>3900.0783729999998</v>
      </c>
      <c r="V56" s="3">
        <v>3637.7909180000001</v>
      </c>
      <c r="W56" s="3">
        <v>3351.473281</v>
      </c>
      <c r="X56" s="3">
        <v>4211.4343779999999</v>
      </c>
    </row>
    <row r="57" spans="1:24" x14ac:dyDescent="0.2">
      <c r="A57" s="10" t="s">
        <v>235</v>
      </c>
      <c r="B57" s="10" t="s">
        <v>51</v>
      </c>
      <c r="C57" s="5"/>
      <c r="D57" s="5"/>
      <c r="E57" s="5"/>
      <c r="F57" s="5"/>
      <c r="G57" s="5"/>
      <c r="H57" s="5"/>
      <c r="I57" s="5"/>
      <c r="J57" s="5">
        <v>89.695881999999997</v>
      </c>
      <c r="K57" s="5">
        <v>126.25930700000001</v>
      </c>
      <c r="L57" s="5">
        <v>82.288525000000007</v>
      </c>
      <c r="M57" s="5">
        <v>98.919764000000001</v>
      </c>
      <c r="N57" s="5">
        <v>84.394411000000005</v>
      </c>
      <c r="O57" s="5">
        <v>96.085148000000004</v>
      </c>
      <c r="P57" s="5">
        <v>92.507429000000002</v>
      </c>
      <c r="Q57" s="5">
        <v>109.10624300000001</v>
      </c>
      <c r="R57" s="5">
        <v>128.904777</v>
      </c>
      <c r="S57" s="5">
        <v>106.806653</v>
      </c>
      <c r="T57" s="5">
        <v>95.162560999999997</v>
      </c>
      <c r="U57" s="5">
        <v>103.01885</v>
      </c>
      <c r="V57" s="5">
        <v>130.10433399999999</v>
      </c>
      <c r="W57" s="5">
        <v>116.493557</v>
      </c>
      <c r="X57" s="5">
        <v>59.473573000000002</v>
      </c>
    </row>
    <row r="58" spans="1:24" x14ac:dyDescent="0.2">
      <c r="A58" s="10" t="s">
        <v>236</v>
      </c>
      <c r="B58" s="10" t="s">
        <v>55</v>
      </c>
      <c r="C58" s="3"/>
      <c r="D58" s="3"/>
      <c r="E58" s="3"/>
      <c r="F58" s="3"/>
      <c r="G58" s="3"/>
      <c r="H58" s="3"/>
      <c r="I58" s="3"/>
      <c r="J58" s="3">
        <v>51.373846</v>
      </c>
      <c r="K58" s="3">
        <v>57.995187000000001</v>
      </c>
      <c r="L58" s="3">
        <v>55.082594999999998</v>
      </c>
      <c r="M58" s="3">
        <v>58.344890999999997</v>
      </c>
      <c r="N58" s="3">
        <v>59.009684999999998</v>
      </c>
      <c r="O58" s="3">
        <v>295.23841399999998</v>
      </c>
      <c r="P58" s="3">
        <v>87.830877999999998</v>
      </c>
      <c r="Q58" s="3">
        <v>117.150294</v>
      </c>
      <c r="R58" s="3">
        <v>111.317195</v>
      </c>
      <c r="S58" s="3">
        <v>128.78475399999999</v>
      </c>
      <c r="T58" s="3">
        <v>148.40906100000001</v>
      </c>
      <c r="U58" s="3">
        <v>120.264397</v>
      </c>
      <c r="V58" s="3">
        <v>110.14674599999999</v>
      </c>
      <c r="W58" s="3">
        <v>128.61931300000001</v>
      </c>
      <c r="X58" s="3">
        <v>108.25265899999999</v>
      </c>
    </row>
    <row r="59" spans="1:24" x14ac:dyDescent="0.2">
      <c r="A59" s="10" t="s">
        <v>237</v>
      </c>
      <c r="B59" s="10" t="s">
        <v>54</v>
      </c>
      <c r="C59" s="5"/>
      <c r="D59" s="5"/>
      <c r="E59" s="5"/>
      <c r="F59" s="5"/>
      <c r="G59" s="5"/>
      <c r="H59" s="5"/>
      <c r="I59" s="5"/>
      <c r="J59" s="5">
        <v>683.51891899999998</v>
      </c>
      <c r="K59" s="5">
        <v>998.47625900000003</v>
      </c>
      <c r="L59" s="5">
        <v>2346.4905210000002</v>
      </c>
      <c r="M59" s="5">
        <v>1575.705676</v>
      </c>
      <c r="N59" s="5">
        <v>5950.0872490000002</v>
      </c>
      <c r="O59" s="5">
        <v>1110.227093</v>
      </c>
      <c r="P59" s="5">
        <v>1293.574505</v>
      </c>
      <c r="Q59" s="5">
        <v>1661.054605</v>
      </c>
      <c r="R59" s="5">
        <v>1715.6894110000001</v>
      </c>
      <c r="S59" s="5">
        <v>1862.4070260000001</v>
      </c>
      <c r="T59" s="5">
        <v>1903.570952</v>
      </c>
      <c r="U59" s="5">
        <v>1399.9835370000001</v>
      </c>
      <c r="V59" s="5">
        <v>1182.9081309999999</v>
      </c>
      <c r="W59" s="5">
        <v>1881.993361</v>
      </c>
      <c r="X59" s="5">
        <v>1431.969098</v>
      </c>
    </row>
    <row r="60" spans="1:24" x14ac:dyDescent="0.2">
      <c r="A60" s="10" t="s">
        <v>238</v>
      </c>
      <c r="B60" s="10" t="s">
        <v>56</v>
      </c>
      <c r="C60" s="3"/>
      <c r="D60" s="3"/>
      <c r="E60" s="3"/>
      <c r="F60" s="3"/>
      <c r="G60" s="3"/>
      <c r="H60" s="3"/>
      <c r="I60" s="3"/>
      <c r="J60" s="3">
        <v>249.15032400000001</v>
      </c>
      <c r="K60" s="3">
        <v>262.74895099999998</v>
      </c>
      <c r="L60" s="3">
        <v>287.94761499999998</v>
      </c>
      <c r="M60" s="3">
        <v>229.695717</v>
      </c>
      <c r="N60" s="3">
        <v>231.87943999999999</v>
      </c>
      <c r="O60" s="3">
        <v>279.41118799999998</v>
      </c>
      <c r="P60" s="3">
        <v>472.848499</v>
      </c>
      <c r="Q60" s="3">
        <v>265.84369199999998</v>
      </c>
      <c r="R60" s="3">
        <v>249.98993200000001</v>
      </c>
      <c r="S60" s="3">
        <v>348.38977399999999</v>
      </c>
      <c r="T60" s="3">
        <v>776.19218100000001</v>
      </c>
      <c r="U60" s="3">
        <v>653.92908899999998</v>
      </c>
      <c r="V60" s="3">
        <v>586.48810900000001</v>
      </c>
      <c r="W60" s="3">
        <v>601.19649800000002</v>
      </c>
      <c r="X60" s="3">
        <v>596.91087600000003</v>
      </c>
    </row>
    <row r="61" spans="1:24" x14ac:dyDescent="0.2">
      <c r="A61" s="10" t="s">
        <v>239</v>
      </c>
      <c r="B61" s="10" t="s">
        <v>59</v>
      </c>
      <c r="C61" s="5"/>
      <c r="D61" s="5"/>
      <c r="E61" s="5"/>
      <c r="F61" s="5"/>
      <c r="G61" s="5"/>
      <c r="H61" s="5"/>
      <c r="I61" s="5"/>
      <c r="J61" s="5">
        <v>51.918075000000002</v>
      </c>
      <c r="K61" s="5">
        <v>145.25021699999999</v>
      </c>
      <c r="L61" s="5">
        <v>82.693089000000001</v>
      </c>
      <c r="M61" s="5">
        <v>103.32737400000001</v>
      </c>
      <c r="N61" s="5">
        <v>102.380627</v>
      </c>
      <c r="O61" s="5">
        <v>121.992949</v>
      </c>
      <c r="P61" s="5">
        <v>140.55959200000001</v>
      </c>
      <c r="Q61" s="5">
        <v>157.50640200000001</v>
      </c>
      <c r="R61" s="5">
        <v>283.15866499999998</v>
      </c>
      <c r="S61" s="5">
        <v>121.632507</v>
      </c>
      <c r="T61" s="5">
        <v>80.524956000000003</v>
      </c>
      <c r="U61" s="5">
        <v>107.041186</v>
      </c>
      <c r="V61" s="5">
        <v>114.420329</v>
      </c>
      <c r="W61" s="5">
        <v>99.130557999999994</v>
      </c>
      <c r="X61" s="5">
        <v>200.87650400000001</v>
      </c>
    </row>
    <row r="62" spans="1:24" x14ac:dyDescent="0.2">
      <c r="A62" s="10" t="s">
        <v>240</v>
      </c>
      <c r="B62" s="10" t="s">
        <v>72</v>
      </c>
      <c r="C62" s="3"/>
      <c r="D62" s="3"/>
      <c r="E62" s="3"/>
      <c r="F62" s="3"/>
      <c r="G62" s="3"/>
      <c r="H62" s="3"/>
      <c r="I62" s="3"/>
      <c r="J62" s="3">
        <v>381.98984200000001</v>
      </c>
      <c r="K62" s="3">
        <v>621.32514300000003</v>
      </c>
      <c r="L62" s="3">
        <v>706.19269199999997</v>
      </c>
      <c r="M62" s="3">
        <v>817.56647399999997</v>
      </c>
      <c r="N62" s="3">
        <v>1033.587683</v>
      </c>
      <c r="O62" s="3">
        <v>1476.031238</v>
      </c>
      <c r="P62" s="3">
        <v>1530.440891</v>
      </c>
      <c r="Q62" s="3">
        <v>1956.3863779999999</v>
      </c>
      <c r="R62" s="3">
        <v>1867.9703549999999</v>
      </c>
      <c r="S62" s="3">
        <v>2735.9030849999999</v>
      </c>
      <c r="T62" s="3">
        <v>3162.953493</v>
      </c>
      <c r="U62" s="3">
        <v>3607.864294</v>
      </c>
      <c r="V62" s="3">
        <v>2972.8888360000001</v>
      </c>
      <c r="W62" s="3">
        <v>2761.3900610000001</v>
      </c>
      <c r="X62" s="3">
        <v>2593.0784520000002</v>
      </c>
    </row>
    <row r="63" spans="1:24" x14ac:dyDescent="0.2">
      <c r="A63" s="10" t="s">
        <v>241</v>
      </c>
      <c r="B63" s="10" t="s">
        <v>87</v>
      </c>
      <c r="C63" s="5"/>
      <c r="D63" s="5"/>
      <c r="E63" s="5"/>
      <c r="F63" s="5"/>
      <c r="G63" s="5"/>
      <c r="H63" s="5"/>
      <c r="I63" s="5"/>
      <c r="J63" s="5">
        <v>80.708178000000004</v>
      </c>
      <c r="K63" s="5">
        <v>84.809376</v>
      </c>
      <c r="L63" s="5">
        <v>93.473581999999993</v>
      </c>
      <c r="M63" s="5">
        <v>67.706311999999997</v>
      </c>
      <c r="N63" s="5">
        <v>77.843851000000001</v>
      </c>
      <c r="O63" s="5">
        <v>125.744291</v>
      </c>
      <c r="P63" s="5">
        <v>153.09900999999999</v>
      </c>
      <c r="Q63" s="5">
        <v>135.31877800000001</v>
      </c>
      <c r="R63" s="5">
        <v>275.73746</v>
      </c>
      <c r="S63" s="5">
        <v>284.608251</v>
      </c>
      <c r="T63" s="5">
        <v>302.77886799999999</v>
      </c>
      <c r="U63" s="5">
        <v>343.54258600000003</v>
      </c>
      <c r="V63" s="5">
        <v>136.24973499999999</v>
      </c>
      <c r="W63" s="5">
        <v>103.58912599999999</v>
      </c>
      <c r="X63" s="5">
        <v>137.177233</v>
      </c>
    </row>
    <row r="64" spans="1:24" x14ac:dyDescent="0.2">
      <c r="A64" s="10" t="s">
        <v>242</v>
      </c>
      <c r="B64" s="10" t="s">
        <v>86</v>
      </c>
      <c r="C64" s="3"/>
      <c r="D64" s="3"/>
      <c r="E64" s="3"/>
      <c r="F64" s="3"/>
      <c r="G64" s="3"/>
      <c r="H64" s="3"/>
      <c r="I64" s="3"/>
      <c r="J64" s="3">
        <v>45.197583000000002</v>
      </c>
      <c r="K64" s="3">
        <v>93.763654000000002</v>
      </c>
      <c r="L64" s="3">
        <v>201.69785899999999</v>
      </c>
      <c r="M64" s="3">
        <v>222.54335800000001</v>
      </c>
      <c r="N64" s="3">
        <v>250.478071</v>
      </c>
      <c r="O64" s="3">
        <v>1154.8076000000001</v>
      </c>
      <c r="P64" s="3">
        <v>1570.472861</v>
      </c>
      <c r="Q64" s="3">
        <v>525.57615299999998</v>
      </c>
      <c r="R64" s="3">
        <v>1770.9785199999999</v>
      </c>
      <c r="S64" s="3">
        <v>997.13879999999995</v>
      </c>
      <c r="T64" s="3">
        <v>567.27744600000005</v>
      </c>
      <c r="U64" s="3">
        <v>536.59532799999999</v>
      </c>
      <c r="V64" s="3">
        <v>756.99727399999995</v>
      </c>
      <c r="W64" s="3">
        <v>1138.730356</v>
      </c>
      <c r="X64" s="3">
        <v>820.25559999999996</v>
      </c>
    </row>
    <row r="65" spans="1:24" x14ac:dyDescent="0.2">
      <c r="A65" s="10" t="s">
        <v>243</v>
      </c>
      <c r="B65" s="10" t="s">
        <v>92</v>
      </c>
      <c r="C65" s="5"/>
      <c r="D65" s="5"/>
      <c r="E65" s="5"/>
      <c r="F65" s="5"/>
      <c r="G65" s="5"/>
      <c r="H65" s="5"/>
      <c r="I65" s="5"/>
      <c r="J65" s="5">
        <v>372.53366699999998</v>
      </c>
      <c r="K65" s="5">
        <v>597.73853499999996</v>
      </c>
      <c r="L65" s="5">
        <v>1241.1715079999999</v>
      </c>
      <c r="M65" s="5">
        <v>1109.874971</v>
      </c>
      <c r="N65" s="5">
        <v>3268.9669090000002</v>
      </c>
      <c r="O65" s="5">
        <v>883.60562400000003</v>
      </c>
      <c r="P65" s="5">
        <v>848.70415400000002</v>
      </c>
      <c r="Q65" s="5">
        <v>432.793972</v>
      </c>
      <c r="R65" s="5">
        <v>487.86512900000002</v>
      </c>
      <c r="S65" s="5">
        <v>468.14424700000001</v>
      </c>
      <c r="T65" s="5">
        <v>397.85576800000001</v>
      </c>
      <c r="U65" s="5">
        <v>665.43674499999997</v>
      </c>
      <c r="V65" s="5">
        <v>631.79704900000002</v>
      </c>
      <c r="W65" s="5">
        <v>728.47952599999996</v>
      </c>
      <c r="X65" s="5">
        <v>669.19950400000005</v>
      </c>
    </row>
    <row r="66" spans="1:24" x14ac:dyDescent="0.2">
      <c r="A66" s="10" t="s">
        <v>244</v>
      </c>
      <c r="B66" s="10" t="s">
        <v>104</v>
      </c>
      <c r="C66" s="3"/>
      <c r="D66" s="3"/>
      <c r="E66" s="3"/>
      <c r="F66" s="3"/>
      <c r="G66" s="3"/>
      <c r="H66" s="3"/>
      <c r="I66" s="3"/>
      <c r="J66" s="3">
        <v>338.82346899999999</v>
      </c>
      <c r="K66" s="3">
        <v>510.67231600000002</v>
      </c>
      <c r="L66" s="3">
        <v>546.62368600000002</v>
      </c>
      <c r="M66" s="3">
        <v>598.182591</v>
      </c>
      <c r="N66" s="3">
        <v>3087.7099920000001</v>
      </c>
      <c r="O66" s="3">
        <v>928.87418100000002</v>
      </c>
      <c r="P66" s="3">
        <v>914.520532</v>
      </c>
      <c r="Q66" s="3">
        <v>752.23408600000005</v>
      </c>
      <c r="R66" s="3">
        <v>1011.932948</v>
      </c>
      <c r="S66" s="3">
        <v>809.784222</v>
      </c>
      <c r="T66" s="3">
        <v>1184.5165380000001</v>
      </c>
      <c r="U66" s="3">
        <v>1168.001062</v>
      </c>
      <c r="V66" s="3">
        <v>1020.789679</v>
      </c>
      <c r="W66" s="3">
        <v>1103.9798800000001</v>
      </c>
      <c r="X66" s="3">
        <v>1286.997533</v>
      </c>
    </row>
    <row r="67" spans="1:24" x14ac:dyDescent="0.2">
      <c r="A67" s="10" t="s">
        <v>245</v>
      </c>
      <c r="B67" s="10" t="s">
        <v>95</v>
      </c>
      <c r="C67" s="5"/>
      <c r="D67" s="5"/>
      <c r="E67" s="5"/>
      <c r="F67" s="5"/>
      <c r="G67" s="5"/>
      <c r="H67" s="5"/>
      <c r="I67" s="5"/>
      <c r="J67" s="5">
        <v>445.306241</v>
      </c>
      <c r="K67" s="5">
        <v>587.39408900000001</v>
      </c>
      <c r="L67" s="5">
        <v>696.64982499999996</v>
      </c>
      <c r="M67" s="5">
        <v>751.02976799999999</v>
      </c>
      <c r="N67" s="5">
        <v>2832.6571610000001</v>
      </c>
      <c r="O67" s="5">
        <v>986.32267200000001</v>
      </c>
      <c r="P67" s="5">
        <v>951.284719</v>
      </c>
      <c r="Q67" s="5">
        <v>983.95153700000003</v>
      </c>
      <c r="R67" s="5">
        <v>1098.6784789999999</v>
      </c>
      <c r="S67" s="5">
        <v>1290.0248039999999</v>
      </c>
      <c r="T67" s="5">
        <v>1041.691501</v>
      </c>
      <c r="U67" s="5">
        <v>1448.1981129999999</v>
      </c>
      <c r="V67" s="5">
        <v>1296.6445180000001</v>
      </c>
      <c r="W67" s="5">
        <v>1285.6190449999999</v>
      </c>
      <c r="X67" s="5">
        <v>1267.9354149999999</v>
      </c>
    </row>
    <row r="68" spans="1:24" x14ac:dyDescent="0.2">
      <c r="A68" s="10" t="s">
        <v>246</v>
      </c>
      <c r="B68" s="10" t="s">
        <v>100</v>
      </c>
      <c r="C68" s="3"/>
      <c r="D68" s="3"/>
      <c r="E68" s="3"/>
      <c r="F68" s="3"/>
      <c r="G68" s="3"/>
      <c r="H68" s="3"/>
      <c r="I68" s="3"/>
      <c r="J68" s="3">
        <v>264.68884000000003</v>
      </c>
      <c r="K68" s="3">
        <v>258.35292199999998</v>
      </c>
      <c r="L68" s="3">
        <v>279.12836299999998</v>
      </c>
      <c r="M68" s="3">
        <v>240.12389300000001</v>
      </c>
      <c r="N68" s="3">
        <v>1183.139263</v>
      </c>
      <c r="O68" s="3">
        <v>331.506238</v>
      </c>
      <c r="P68" s="3">
        <v>450.98288300000002</v>
      </c>
      <c r="Q68" s="3">
        <v>341.30313599999999</v>
      </c>
      <c r="R68" s="3">
        <v>380.53571199999999</v>
      </c>
      <c r="S68" s="3">
        <v>399.91303299999998</v>
      </c>
      <c r="T68" s="3">
        <v>461.68639999999999</v>
      </c>
      <c r="U68" s="3">
        <v>338.30022600000001</v>
      </c>
      <c r="V68" s="3">
        <v>314.83632599999999</v>
      </c>
      <c r="W68" s="3">
        <v>388.01720299999999</v>
      </c>
      <c r="X68" s="3">
        <v>367.04869000000002</v>
      </c>
    </row>
    <row r="69" spans="1:24" x14ac:dyDescent="0.2">
      <c r="A69" s="10" t="s">
        <v>247</v>
      </c>
      <c r="B69" s="10" t="s">
        <v>102</v>
      </c>
      <c r="C69" s="5"/>
      <c r="D69" s="5"/>
      <c r="E69" s="5"/>
      <c r="F69" s="5"/>
      <c r="G69" s="5"/>
      <c r="H69" s="5"/>
      <c r="I69" s="5"/>
      <c r="J69" s="5">
        <v>32.106848999999997</v>
      </c>
      <c r="K69" s="5">
        <v>33.327810999999997</v>
      </c>
      <c r="L69" s="5">
        <v>46.094248</v>
      </c>
      <c r="M69" s="5">
        <v>51.874735999999999</v>
      </c>
      <c r="N69" s="5">
        <v>60.235472000000001</v>
      </c>
      <c r="O69" s="5">
        <v>94.512656000000007</v>
      </c>
      <c r="P69" s="5">
        <v>154.881167</v>
      </c>
      <c r="Q69" s="5">
        <v>173.483375</v>
      </c>
      <c r="R69" s="5">
        <v>143.512204</v>
      </c>
      <c r="S69" s="5">
        <v>211.59633400000001</v>
      </c>
      <c r="T69" s="5">
        <v>198.43344400000001</v>
      </c>
      <c r="U69" s="5">
        <v>176.79262</v>
      </c>
      <c r="V69" s="5">
        <v>117.983587</v>
      </c>
      <c r="W69" s="5">
        <v>121.265418</v>
      </c>
      <c r="X69" s="5">
        <v>82.666573</v>
      </c>
    </row>
    <row r="70" spans="1:24" x14ac:dyDescent="0.2">
      <c r="A70" s="10" t="s">
        <v>248</v>
      </c>
      <c r="B70" s="10" t="s">
        <v>731</v>
      </c>
      <c r="C70" s="3"/>
      <c r="D70" s="3"/>
      <c r="E70" s="3"/>
      <c r="F70" s="3"/>
      <c r="G70" s="3"/>
      <c r="H70" s="3"/>
      <c r="I70" s="3"/>
      <c r="J70" s="3">
        <v>131.232563</v>
      </c>
      <c r="K70" s="3">
        <v>170.363381</v>
      </c>
      <c r="L70" s="3">
        <v>213.61022199999999</v>
      </c>
      <c r="M70" s="3">
        <v>4.0298819999999997</v>
      </c>
      <c r="N70" s="3">
        <v>3.8668770000000001</v>
      </c>
      <c r="O70" s="3">
        <v>409.79976900000003</v>
      </c>
      <c r="P70" s="3">
        <v>480.70536499999997</v>
      </c>
      <c r="Q70" s="3">
        <v>549.10886600000003</v>
      </c>
      <c r="R70" s="3">
        <v>611.27239099999997</v>
      </c>
      <c r="S70" s="3"/>
      <c r="T70" s="3"/>
      <c r="U70" s="3"/>
      <c r="V70" s="3"/>
      <c r="W70" s="3"/>
      <c r="X70" s="3"/>
    </row>
    <row r="71" spans="1:24" x14ac:dyDescent="0.2">
      <c r="A71" s="10" t="s">
        <v>249</v>
      </c>
      <c r="B71" s="10" t="s">
        <v>107</v>
      </c>
      <c r="C71" s="5"/>
      <c r="D71" s="5"/>
      <c r="E71" s="5"/>
      <c r="F71" s="5"/>
      <c r="G71" s="5"/>
      <c r="H71" s="5"/>
      <c r="I71" s="5"/>
      <c r="J71" s="5">
        <v>2116.4121559999999</v>
      </c>
      <c r="K71" s="5">
        <v>995.059482</v>
      </c>
      <c r="L71" s="5">
        <v>1164.655397</v>
      </c>
      <c r="M71" s="5">
        <v>1257.2154869999999</v>
      </c>
      <c r="N71" s="5">
        <v>3416.243129</v>
      </c>
      <c r="O71" s="5">
        <v>1711.7485879999999</v>
      </c>
      <c r="P71" s="5">
        <v>1941.9496329999999</v>
      </c>
      <c r="Q71" s="5">
        <v>2002.9416200000001</v>
      </c>
      <c r="R71" s="5">
        <v>1952.12132</v>
      </c>
      <c r="S71" s="5">
        <v>2118.0646029999998</v>
      </c>
      <c r="T71" s="5">
        <v>2137.4106240000001</v>
      </c>
      <c r="U71" s="5">
        <v>2416.7420459999998</v>
      </c>
      <c r="V71" s="5">
        <v>2204.3927859999999</v>
      </c>
      <c r="W71" s="5">
        <v>1953.168085</v>
      </c>
      <c r="X71" s="5">
        <v>1806.6573659999999</v>
      </c>
    </row>
    <row r="72" spans="1:24" x14ac:dyDescent="0.2">
      <c r="A72" s="10" t="s">
        <v>250</v>
      </c>
      <c r="B72" s="10" t="s">
        <v>5</v>
      </c>
      <c r="C72" s="3"/>
      <c r="D72" s="3"/>
      <c r="E72" s="3"/>
      <c r="F72" s="3"/>
      <c r="G72" s="3"/>
      <c r="H72" s="3"/>
      <c r="I72" s="3"/>
      <c r="J72" s="3">
        <v>89.115470000000002</v>
      </c>
      <c r="K72" s="3">
        <v>122.497782</v>
      </c>
      <c r="L72" s="3">
        <v>145.00504799999999</v>
      </c>
      <c r="M72" s="3">
        <v>107.47824199999999</v>
      </c>
      <c r="N72" s="3">
        <v>156.991938</v>
      </c>
      <c r="O72" s="3">
        <v>213.227699</v>
      </c>
      <c r="P72" s="3">
        <v>208.15937</v>
      </c>
      <c r="Q72" s="3">
        <v>290.68300199999999</v>
      </c>
      <c r="R72" s="3">
        <v>267.59224599999999</v>
      </c>
      <c r="S72" s="3">
        <v>304.11609199999998</v>
      </c>
      <c r="T72" s="3">
        <v>292.887788</v>
      </c>
      <c r="U72" s="3">
        <v>302.76570900000002</v>
      </c>
      <c r="V72" s="3">
        <v>272.68007</v>
      </c>
      <c r="W72" s="3">
        <v>180.391446</v>
      </c>
      <c r="X72" s="3">
        <v>205.03338299999999</v>
      </c>
    </row>
    <row r="73" spans="1:24" x14ac:dyDescent="0.2">
      <c r="A73" s="10" t="s">
        <v>251</v>
      </c>
      <c r="B73" s="10" t="s">
        <v>109</v>
      </c>
      <c r="C73" s="5"/>
      <c r="D73" s="5"/>
      <c r="E73" s="5"/>
      <c r="F73" s="5"/>
      <c r="G73" s="5"/>
      <c r="H73" s="5"/>
      <c r="I73" s="5"/>
      <c r="J73" s="5">
        <v>276.23461500000002</v>
      </c>
      <c r="K73" s="5">
        <v>460.36434000000003</v>
      </c>
      <c r="L73" s="5">
        <v>568.55003699999997</v>
      </c>
      <c r="M73" s="5">
        <v>526.24164399999995</v>
      </c>
      <c r="N73" s="5">
        <v>1865.6634630000001</v>
      </c>
      <c r="O73" s="5">
        <v>539.95093299999996</v>
      </c>
      <c r="P73" s="5">
        <v>593.65403600000002</v>
      </c>
      <c r="Q73" s="5">
        <v>464.241761</v>
      </c>
      <c r="R73" s="5">
        <v>734.40377000000001</v>
      </c>
      <c r="S73" s="5">
        <v>664.06445499999995</v>
      </c>
      <c r="T73" s="5">
        <v>903.47735899999998</v>
      </c>
      <c r="U73" s="5">
        <v>807.93905700000005</v>
      </c>
      <c r="V73" s="5">
        <v>946.44309199999998</v>
      </c>
      <c r="W73" s="5">
        <v>901.34078299999999</v>
      </c>
      <c r="X73" s="5">
        <v>996.96748300000002</v>
      </c>
    </row>
    <row r="74" spans="1:24" x14ac:dyDescent="0.2">
      <c r="A74" s="10" t="s">
        <v>252</v>
      </c>
      <c r="B74" s="10" t="s">
        <v>110</v>
      </c>
      <c r="C74" s="3"/>
      <c r="D74" s="3"/>
      <c r="E74" s="3"/>
      <c r="F74" s="3"/>
      <c r="G74" s="3"/>
      <c r="H74" s="3"/>
      <c r="I74" s="3"/>
      <c r="J74" s="3">
        <v>280.03913399999999</v>
      </c>
      <c r="K74" s="3">
        <v>319.06453099999999</v>
      </c>
      <c r="L74" s="3">
        <v>526.61104999999998</v>
      </c>
      <c r="M74" s="3">
        <v>6425.1316740000002</v>
      </c>
      <c r="N74" s="3">
        <v>12380.160275</v>
      </c>
      <c r="O74" s="3">
        <v>2022.697107</v>
      </c>
      <c r="P74" s="3">
        <v>1447.956216</v>
      </c>
      <c r="Q74" s="3">
        <v>1643.908122</v>
      </c>
      <c r="R74" s="3">
        <v>2084.6801180000002</v>
      </c>
      <c r="S74" s="3">
        <v>1907.2735869999999</v>
      </c>
      <c r="T74" s="3">
        <v>2004.275496</v>
      </c>
      <c r="U74" s="3">
        <v>2655.5034179999998</v>
      </c>
      <c r="V74" s="3">
        <v>2614.9606640000002</v>
      </c>
      <c r="W74" s="3">
        <v>2513.7520399999999</v>
      </c>
      <c r="X74" s="3">
        <v>2664.6536740000001</v>
      </c>
    </row>
    <row r="75" spans="1:24" x14ac:dyDescent="0.2">
      <c r="A75" s="10" t="s">
        <v>253</v>
      </c>
      <c r="B75" s="10" t="s">
        <v>126</v>
      </c>
      <c r="C75" s="5"/>
      <c r="D75" s="5"/>
      <c r="E75" s="5"/>
      <c r="F75" s="5"/>
      <c r="G75" s="5"/>
      <c r="H75" s="5"/>
      <c r="I75" s="5"/>
      <c r="J75" s="5">
        <v>337.16206699999998</v>
      </c>
      <c r="K75" s="5">
        <v>319.05060500000002</v>
      </c>
      <c r="L75" s="5">
        <v>489.82191999999998</v>
      </c>
      <c r="M75" s="5">
        <v>612.68745000000001</v>
      </c>
      <c r="N75" s="5">
        <v>1911.5579580000001</v>
      </c>
      <c r="O75" s="5">
        <v>743.73553900000002</v>
      </c>
      <c r="P75" s="5">
        <v>882.37543400000004</v>
      </c>
      <c r="Q75" s="5">
        <v>917.702719</v>
      </c>
      <c r="R75" s="5">
        <v>1026.328524</v>
      </c>
      <c r="S75" s="5">
        <v>1270.4657589999999</v>
      </c>
      <c r="T75" s="5">
        <v>896.52232000000004</v>
      </c>
      <c r="U75" s="5">
        <v>1088.014772</v>
      </c>
      <c r="V75" s="5">
        <v>1036.7290049999999</v>
      </c>
      <c r="W75" s="5">
        <v>1112.0675799999999</v>
      </c>
      <c r="X75" s="5">
        <v>1176.1330499999999</v>
      </c>
    </row>
    <row r="76" spans="1:24" x14ac:dyDescent="0.2">
      <c r="A76" s="10" t="s">
        <v>254</v>
      </c>
      <c r="B76" s="10" t="s">
        <v>822</v>
      </c>
      <c r="C76" s="3"/>
      <c r="D76" s="3"/>
      <c r="E76" s="3"/>
      <c r="F76" s="3"/>
      <c r="G76" s="3"/>
      <c r="H76" s="3"/>
      <c r="I76" s="3"/>
      <c r="J76" s="3">
        <v>3.5687479999999998</v>
      </c>
      <c r="K76" s="3">
        <v>5.5715219999999999</v>
      </c>
      <c r="L76" s="3">
        <v>7.8909409999999998</v>
      </c>
      <c r="M76" s="3">
        <v>7.2853560000000002</v>
      </c>
      <c r="N76" s="3">
        <v>28.010992000000002</v>
      </c>
      <c r="O76" s="3">
        <v>43.168984999999999</v>
      </c>
      <c r="P76" s="3">
        <v>66.036659999999998</v>
      </c>
      <c r="Q76" s="3">
        <v>40.106887</v>
      </c>
      <c r="R76" s="3">
        <v>53.668703000000001</v>
      </c>
      <c r="S76" s="3">
        <v>83.931078999999997</v>
      </c>
      <c r="T76" s="3">
        <v>168.20912300000001</v>
      </c>
      <c r="U76" s="3">
        <v>138.831065</v>
      </c>
      <c r="V76" s="3">
        <v>131.349301</v>
      </c>
      <c r="W76" s="3">
        <v>93.883757000000003</v>
      </c>
      <c r="X76" s="3">
        <v>106.556569</v>
      </c>
    </row>
    <row r="77" spans="1:24" x14ac:dyDescent="0.2">
      <c r="A77" s="10" t="s">
        <v>255</v>
      </c>
      <c r="B77" s="10" t="s">
        <v>138</v>
      </c>
      <c r="C77" s="5"/>
      <c r="D77" s="5"/>
      <c r="E77" s="5"/>
      <c r="F77" s="5"/>
      <c r="G77" s="5"/>
      <c r="H77" s="5"/>
      <c r="I77" s="5"/>
      <c r="J77" s="5">
        <v>23.669411</v>
      </c>
      <c r="K77" s="5">
        <v>34.662300999999999</v>
      </c>
      <c r="L77" s="5">
        <v>36.335726999999999</v>
      </c>
      <c r="M77" s="5">
        <v>34.808627999999999</v>
      </c>
      <c r="N77" s="5">
        <v>32.300508999999998</v>
      </c>
      <c r="O77" s="5">
        <v>168.00972999999999</v>
      </c>
      <c r="P77" s="5">
        <v>64.207690999999997</v>
      </c>
      <c r="Q77" s="5">
        <v>28.195146999999999</v>
      </c>
      <c r="R77" s="5">
        <v>48.365408000000002</v>
      </c>
      <c r="S77" s="5">
        <v>72.390373999999994</v>
      </c>
      <c r="T77" s="5">
        <v>49.368414000000001</v>
      </c>
      <c r="U77" s="5">
        <v>54.777552999999997</v>
      </c>
      <c r="V77" s="5">
        <v>42.546554999999998</v>
      </c>
      <c r="W77" s="5">
        <v>53.346046999999999</v>
      </c>
      <c r="X77" s="5">
        <v>49.597695000000002</v>
      </c>
    </row>
    <row r="78" spans="1:24" x14ac:dyDescent="0.2">
      <c r="A78" s="10" t="s">
        <v>256</v>
      </c>
      <c r="B78" s="10" t="s">
        <v>134</v>
      </c>
      <c r="C78" s="3"/>
      <c r="D78" s="3"/>
      <c r="E78" s="3"/>
      <c r="F78" s="3"/>
      <c r="G78" s="3"/>
      <c r="H78" s="3"/>
      <c r="I78" s="3"/>
      <c r="J78" s="3">
        <v>461.44770299999999</v>
      </c>
      <c r="K78" s="3">
        <v>499.45374600000002</v>
      </c>
      <c r="L78" s="3">
        <v>1186.557888</v>
      </c>
      <c r="M78" s="3">
        <v>803.54565700000001</v>
      </c>
      <c r="N78" s="3">
        <v>3272.535805</v>
      </c>
      <c r="O78" s="3">
        <v>780.56395299999997</v>
      </c>
      <c r="P78" s="3">
        <v>1096.051991</v>
      </c>
      <c r="Q78" s="3">
        <v>1008.663713</v>
      </c>
      <c r="R78" s="3">
        <v>944.95694500000002</v>
      </c>
      <c r="S78" s="3">
        <v>1085.953532</v>
      </c>
      <c r="T78" s="3">
        <v>1146.7248050000001</v>
      </c>
      <c r="U78" s="3">
        <v>1054.2108940000001</v>
      </c>
      <c r="V78" s="3">
        <v>1191.8832609999999</v>
      </c>
      <c r="W78" s="3">
        <v>980.70892400000002</v>
      </c>
      <c r="X78" s="3">
        <v>836.39962700000001</v>
      </c>
    </row>
    <row r="79" spans="1:24" x14ac:dyDescent="0.2">
      <c r="A79" s="10" t="s">
        <v>257</v>
      </c>
      <c r="B79" s="10" t="s">
        <v>129</v>
      </c>
      <c r="C79" s="5"/>
      <c r="D79" s="5"/>
      <c r="E79" s="5"/>
      <c r="F79" s="5"/>
      <c r="G79" s="5"/>
      <c r="H79" s="5"/>
      <c r="I79" s="5"/>
      <c r="J79" s="5">
        <v>3.3899699999999999</v>
      </c>
      <c r="K79" s="5">
        <v>6.1077880000000002</v>
      </c>
      <c r="L79" s="5">
        <v>6.353415</v>
      </c>
      <c r="M79" s="5">
        <v>8.7920049999999996</v>
      </c>
      <c r="N79" s="5">
        <v>11.789092</v>
      </c>
      <c r="O79" s="5">
        <v>5.9543759999999999</v>
      </c>
      <c r="P79" s="5">
        <v>6.7499070000000003</v>
      </c>
      <c r="Q79" s="5">
        <v>25.107814999999999</v>
      </c>
      <c r="R79" s="5">
        <v>77.754868999999999</v>
      </c>
      <c r="S79" s="5">
        <v>25.534942000000001</v>
      </c>
      <c r="T79" s="5">
        <v>36.641272000000001</v>
      </c>
      <c r="U79" s="5">
        <v>31.670331999999998</v>
      </c>
      <c r="V79" s="5">
        <v>17.028220000000001</v>
      </c>
      <c r="W79" s="5">
        <v>11.411049999999999</v>
      </c>
      <c r="X79" s="5">
        <v>22.652752</v>
      </c>
    </row>
    <row r="80" spans="1:24" x14ac:dyDescent="0.2">
      <c r="A80" s="10" t="s">
        <v>258</v>
      </c>
      <c r="B80" s="10" t="s">
        <v>133</v>
      </c>
      <c r="C80" s="3"/>
      <c r="D80" s="3"/>
      <c r="E80" s="3"/>
      <c r="F80" s="3"/>
      <c r="G80" s="3"/>
      <c r="H80" s="3"/>
      <c r="I80" s="3"/>
      <c r="J80" s="3">
        <v>359.288839</v>
      </c>
      <c r="K80" s="3">
        <v>333.641775</v>
      </c>
      <c r="L80" s="3">
        <v>375.46024899999998</v>
      </c>
      <c r="M80" s="3">
        <v>342.47210999999999</v>
      </c>
      <c r="N80" s="3">
        <v>760.30165899999997</v>
      </c>
      <c r="O80" s="3">
        <v>542.57439599999998</v>
      </c>
      <c r="P80" s="3">
        <v>385.924443</v>
      </c>
      <c r="Q80" s="3">
        <v>432.17459600000001</v>
      </c>
      <c r="R80" s="3">
        <v>446.90831400000002</v>
      </c>
      <c r="S80" s="3">
        <v>410.87519500000002</v>
      </c>
      <c r="T80" s="3">
        <v>441.793297</v>
      </c>
      <c r="U80" s="3">
        <v>530.43465400000002</v>
      </c>
      <c r="V80" s="3">
        <v>929.11574700000006</v>
      </c>
      <c r="W80" s="3">
        <v>1014.937798</v>
      </c>
      <c r="X80" s="3">
        <v>725.70806500000003</v>
      </c>
    </row>
    <row r="81" spans="1:24" x14ac:dyDescent="0.2">
      <c r="A81" s="10" t="s">
        <v>259</v>
      </c>
      <c r="B81" s="10" t="s">
        <v>135</v>
      </c>
      <c r="C81" s="5"/>
      <c r="D81" s="5"/>
      <c r="E81" s="5"/>
      <c r="F81" s="5"/>
      <c r="G81" s="5"/>
      <c r="H81" s="5"/>
      <c r="I81" s="5"/>
      <c r="J81" s="5">
        <v>105.111193</v>
      </c>
      <c r="K81" s="5">
        <v>145.62323000000001</v>
      </c>
      <c r="L81" s="5">
        <v>179.069749</v>
      </c>
      <c r="M81" s="5">
        <v>212.14173099999999</v>
      </c>
      <c r="N81" s="5">
        <v>373.13262400000002</v>
      </c>
      <c r="O81" s="5">
        <v>370.88296800000001</v>
      </c>
      <c r="P81" s="5">
        <v>741.49708899999996</v>
      </c>
      <c r="Q81" s="5">
        <v>641.82639200000006</v>
      </c>
      <c r="R81" s="5">
        <v>499.07799199999999</v>
      </c>
      <c r="S81" s="5">
        <v>1001.239434</v>
      </c>
      <c r="T81" s="5">
        <v>903.92349200000001</v>
      </c>
      <c r="U81" s="5">
        <v>941.81645800000001</v>
      </c>
      <c r="V81" s="5">
        <v>1037.8435449999999</v>
      </c>
      <c r="W81" s="5">
        <v>1258.5252969999999</v>
      </c>
      <c r="X81" s="5">
        <v>1173.6770739999999</v>
      </c>
    </row>
    <row r="82" spans="1:24" x14ac:dyDescent="0.2">
      <c r="A82" s="10" t="s">
        <v>260</v>
      </c>
      <c r="B82" s="10" t="s">
        <v>166</v>
      </c>
      <c r="C82" s="3"/>
      <c r="D82" s="3"/>
      <c r="E82" s="3"/>
      <c r="F82" s="3"/>
      <c r="G82" s="3"/>
      <c r="H82" s="3"/>
      <c r="I82" s="3"/>
      <c r="J82" s="3">
        <v>340.31880999999998</v>
      </c>
      <c r="K82" s="3">
        <v>431.95329900000002</v>
      </c>
      <c r="L82" s="3">
        <v>440.01880499999999</v>
      </c>
      <c r="M82" s="3">
        <v>640.22459700000002</v>
      </c>
      <c r="N82" s="3">
        <v>790.13819899999999</v>
      </c>
      <c r="O82" s="3">
        <v>987.61875499999996</v>
      </c>
      <c r="P82" s="3">
        <v>1141.303582</v>
      </c>
      <c r="Q82" s="3">
        <v>1104.886886</v>
      </c>
      <c r="R82" s="3">
        <v>1077.849888</v>
      </c>
      <c r="S82" s="3">
        <v>1467.4868300000001</v>
      </c>
      <c r="T82" s="3">
        <v>1259.1571730000001</v>
      </c>
      <c r="U82" s="3">
        <v>1455.769497</v>
      </c>
      <c r="V82" s="3">
        <v>1318.299055</v>
      </c>
      <c r="W82" s="3">
        <v>1545.2792750000001</v>
      </c>
      <c r="X82" s="3">
        <v>1314.157119</v>
      </c>
    </row>
    <row r="83" spans="1:24" x14ac:dyDescent="0.2">
      <c r="A83" s="10" t="s">
        <v>261</v>
      </c>
      <c r="B83" s="10" t="s">
        <v>137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>
        <v>441.967219</v>
      </c>
      <c r="T83" s="5">
        <v>1185.485291</v>
      </c>
      <c r="U83" s="5">
        <v>1397.8238960000001</v>
      </c>
      <c r="V83" s="5">
        <v>1960.8840419999999</v>
      </c>
      <c r="W83" s="5">
        <v>1694.45786</v>
      </c>
      <c r="X83" s="5">
        <v>1599.094321</v>
      </c>
    </row>
    <row r="84" spans="1:24" x14ac:dyDescent="0.2">
      <c r="A84" s="10" t="s">
        <v>262</v>
      </c>
      <c r="B84" s="10" t="s">
        <v>130</v>
      </c>
      <c r="C84" s="3"/>
      <c r="D84" s="3"/>
      <c r="E84" s="3"/>
      <c r="F84" s="3"/>
      <c r="G84" s="3"/>
      <c r="H84" s="3"/>
      <c r="I84" s="3"/>
      <c r="J84" s="3">
        <v>224.54424</v>
      </c>
      <c r="K84" s="3">
        <v>377.61165</v>
      </c>
      <c r="L84" s="3">
        <v>839.88536099999999</v>
      </c>
      <c r="M84" s="3">
        <v>1697.4865480000001</v>
      </c>
      <c r="N84" s="3">
        <v>1856.0561419999999</v>
      </c>
      <c r="O84" s="3">
        <v>1967.1834739999999</v>
      </c>
      <c r="P84" s="3">
        <v>2375.081185</v>
      </c>
      <c r="Q84" s="3">
        <v>2341.9493219999999</v>
      </c>
      <c r="R84" s="3">
        <v>2056.9619670000002</v>
      </c>
      <c r="S84" s="3">
        <v>1766.9661779999999</v>
      </c>
      <c r="T84" s="3">
        <v>1380.4319720000001</v>
      </c>
      <c r="U84" s="3">
        <v>1546.353196</v>
      </c>
      <c r="V84" s="3">
        <v>931.242028</v>
      </c>
      <c r="W84" s="3">
        <v>1049.0307210000001</v>
      </c>
      <c r="X84" s="3">
        <v>840.38343899999995</v>
      </c>
    </row>
    <row r="85" spans="1:24" x14ac:dyDescent="0.2">
      <c r="A85" s="10" t="s">
        <v>263</v>
      </c>
      <c r="B85" s="10" t="s">
        <v>888</v>
      </c>
      <c r="C85" s="5"/>
      <c r="D85" s="5"/>
      <c r="E85" s="5"/>
      <c r="F85" s="5"/>
      <c r="G85" s="5"/>
      <c r="H85" s="5"/>
      <c r="I85" s="5"/>
      <c r="J85" s="5">
        <v>17.344151</v>
      </c>
      <c r="K85" s="5">
        <v>28.596844000000001</v>
      </c>
      <c r="L85" s="5">
        <v>25.443472</v>
      </c>
      <c r="M85" s="5">
        <v>60.784768999999997</v>
      </c>
      <c r="N85" s="5">
        <v>44.549543</v>
      </c>
      <c r="O85" s="5">
        <v>53.069139</v>
      </c>
      <c r="P85" s="5">
        <v>53.688313999999998</v>
      </c>
      <c r="Q85" s="5">
        <v>64.784394000000006</v>
      </c>
      <c r="R85" s="5">
        <v>97.997979000000001</v>
      </c>
      <c r="S85" s="5">
        <v>135.73182600000001</v>
      </c>
      <c r="T85" s="5">
        <v>99.301080999999996</v>
      </c>
      <c r="U85" s="5">
        <v>127.041449</v>
      </c>
      <c r="V85" s="5">
        <v>97.031886</v>
      </c>
      <c r="W85" s="5">
        <v>105.317604</v>
      </c>
      <c r="X85" s="5">
        <v>159.25627700000001</v>
      </c>
    </row>
    <row r="86" spans="1:24" x14ac:dyDescent="0.2">
      <c r="A86" s="10" t="s">
        <v>264</v>
      </c>
      <c r="B86" s="10" t="s">
        <v>153</v>
      </c>
      <c r="C86" s="3"/>
      <c r="D86" s="3"/>
      <c r="E86" s="3"/>
      <c r="F86" s="3"/>
      <c r="G86" s="3"/>
      <c r="H86" s="3"/>
      <c r="I86" s="3"/>
      <c r="J86" s="3">
        <v>1165.2264</v>
      </c>
      <c r="K86" s="3">
        <v>1513.929005</v>
      </c>
      <c r="L86" s="3">
        <v>1794.3897340000001</v>
      </c>
      <c r="M86" s="3">
        <v>1556.957887</v>
      </c>
      <c r="N86" s="3">
        <v>6225.3896279999999</v>
      </c>
      <c r="O86" s="3">
        <v>2762.695123</v>
      </c>
      <c r="P86" s="3">
        <v>2312.4515719999999</v>
      </c>
      <c r="Q86" s="3">
        <v>3094.655557</v>
      </c>
      <c r="R86" s="3">
        <v>2948.2398929999999</v>
      </c>
      <c r="S86" s="3">
        <v>2494.9260199999999</v>
      </c>
      <c r="T86" s="3">
        <v>2842.0733700000001</v>
      </c>
      <c r="U86" s="3">
        <v>3637.5708199999999</v>
      </c>
      <c r="V86" s="3">
        <v>2712.4562649999998</v>
      </c>
      <c r="W86" s="3">
        <v>2707.7030800000002</v>
      </c>
      <c r="X86" s="3">
        <v>2449.5010179999999</v>
      </c>
    </row>
    <row r="87" spans="1:24" x14ac:dyDescent="0.2">
      <c r="A87" s="10" t="s">
        <v>265</v>
      </c>
      <c r="B87" s="10" t="s">
        <v>143</v>
      </c>
      <c r="C87" s="5"/>
      <c r="D87" s="5"/>
      <c r="E87" s="5"/>
      <c r="F87" s="5"/>
      <c r="G87" s="5"/>
      <c r="H87" s="5"/>
      <c r="I87" s="5"/>
      <c r="J87" s="5">
        <v>54.361443000000001</v>
      </c>
      <c r="K87" s="5">
        <v>60.081221999999997</v>
      </c>
      <c r="L87" s="5">
        <v>68.084614999999999</v>
      </c>
      <c r="M87" s="5">
        <v>81.785437999999999</v>
      </c>
      <c r="N87" s="5">
        <v>84.052458999999999</v>
      </c>
      <c r="O87" s="5">
        <v>133.32835</v>
      </c>
      <c r="P87" s="5">
        <v>458.59230700000001</v>
      </c>
      <c r="Q87" s="5">
        <v>530.96902799999998</v>
      </c>
      <c r="R87" s="5">
        <v>531.05773899999997</v>
      </c>
      <c r="S87" s="5">
        <v>688.10993299999996</v>
      </c>
      <c r="T87" s="5">
        <v>249.92466999999999</v>
      </c>
      <c r="U87" s="5">
        <v>231.23205200000001</v>
      </c>
      <c r="V87" s="5">
        <v>240.27810500000001</v>
      </c>
      <c r="W87" s="5">
        <v>228.08283900000001</v>
      </c>
      <c r="X87" s="5">
        <v>197.02202399999999</v>
      </c>
    </row>
    <row r="88" spans="1:24" x14ac:dyDescent="0.2">
      <c r="A88" s="10" t="s">
        <v>266</v>
      </c>
      <c r="B88" s="10" t="s">
        <v>155</v>
      </c>
      <c r="C88" s="3"/>
      <c r="D88" s="3"/>
      <c r="E88" s="3"/>
      <c r="F88" s="3"/>
      <c r="G88" s="3"/>
      <c r="H88" s="3"/>
      <c r="I88" s="3"/>
      <c r="J88" s="3">
        <v>698.30690900000002</v>
      </c>
      <c r="K88" s="3">
        <v>962.38630499999999</v>
      </c>
      <c r="L88" s="3">
        <v>1230.5815720000001</v>
      </c>
      <c r="M88" s="3">
        <v>1235.138864</v>
      </c>
      <c r="N88" s="3">
        <v>5145.5537960000001</v>
      </c>
      <c r="O88" s="3">
        <v>1630.5467880000001</v>
      </c>
      <c r="P88" s="3">
        <v>1628.6008730000001</v>
      </c>
      <c r="Q88" s="3">
        <v>1762.402198</v>
      </c>
      <c r="R88" s="3">
        <v>1685.1908550000001</v>
      </c>
      <c r="S88" s="3">
        <v>1599.28288</v>
      </c>
      <c r="T88" s="3">
        <v>1670.0238489999999</v>
      </c>
      <c r="U88" s="3">
        <v>1825.6550930000001</v>
      </c>
      <c r="V88" s="3">
        <v>1731.6527000000001</v>
      </c>
      <c r="W88" s="3">
        <v>1693.3865470000001</v>
      </c>
      <c r="X88" s="3">
        <v>1812.523081</v>
      </c>
    </row>
    <row r="89" spans="1:24" x14ac:dyDescent="0.2">
      <c r="A89" s="10" t="s">
        <v>267</v>
      </c>
      <c r="B89" s="10" t="s">
        <v>167</v>
      </c>
      <c r="C89" s="5"/>
      <c r="D89" s="5"/>
      <c r="E89" s="5"/>
      <c r="F89" s="5"/>
      <c r="G89" s="5"/>
      <c r="H89" s="5"/>
      <c r="I89" s="5"/>
      <c r="J89" s="5">
        <v>931.930069</v>
      </c>
      <c r="K89" s="5">
        <v>956.27794900000004</v>
      </c>
      <c r="L89" s="5">
        <v>1293.947557</v>
      </c>
      <c r="M89" s="5">
        <v>2024.2026049999999</v>
      </c>
      <c r="N89" s="5">
        <v>4828.9013020000002</v>
      </c>
      <c r="O89" s="5">
        <v>997.86246800000004</v>
      </c>
      <c r="P89" s="5">
        <v>1114.1127570000001</v>
      </c>
      <c r="Q89" s="5">
        <v>1252.6749139999999</v>
      </c>
      <c r="R89" s="5">
        <v>923.48931000000005</v>
      </c>
      <c r="S89" s="5">
        <v>1065.3480400000001</v>
      </c>
      <c r="T89" s="5">
        <v>1002.369175</v>
      </c>
      <c r="U89" s="5">
        <v>1155.0827790000001</v>
      </c>
      <c r="V89" s="5">
        <v>1045.507349</v>
      </c>
      <c r="W89" s="5">
        <v>883.05661999999995</v>
      </c>
      <c r="X89" s="5">
        <v>1049.942121</v>
      </c>
    </row>
    <row r="90" spans="1:24" x14ac:dyDescent="0.2">
      <c r="A90" s="10" t="s">
        <v>268</v>
      </c>
      <c r="B90" s="10" t="s">
        <v>168</v>
      </c>
      <c r="C90" s="3"/>
      <c r="D90" s="3"/>
      <c r="E90" s="3"/>
      <c r="F90" s="3"/>
      <c r="G90" s="3"/>
      <c r="H90" s="3"/>
      <c r="I90" s="3"/>
      <c r="J90" s="3">
        <v>170.33046200000001</v>
      </c>
      <c r="K90" s="3">
        <v>176.498683</v>
      </c>
      <c r="L90" s="3">
        <v>183.42847800000001</v>
      </c>
      <c r="M90" s="3">
        <v>239.72131999999999</v>
      </c>
      <c r="N90" s="3">
        <v>268.49468200000001</v>
      </c>
      <c r="O90" s="3">
        <v>463.08528799999999</v>
      </c>
      <c r="P90" s="3">
        <v>606.98581999999999</v>
      </c>
      <c r="Q90" s="3">
        <v>731.69716200000005</v>
      </c>
      <c r="R90" s="3">
        <v>720.67618200000004</v>
      </c>
      <c r="S90" s="3">
        <v>725.97924399999999</v>
      </c>
      <c r="T90" s="3">
        <v>1013.329583</v>
      </c>
      <c r="U90" s="3">
        <v>851.37203199999999</v>
      </c>
      <c r="V90" s="3">
        <v>764.77640899999994</v>
      </c>
      <c r="W90" s="3">
        <v>815.16371100000003</v>
      </c>
      <c r="X90" s="3">
        <v>753.15162299999997</v>
      </c>
    </row>
    <row r="91" spans="1:24" x14ac:dyDescent="0.2">
      <c r="A91" s="10" t="s">
        <v>269</v>
      </c>
      <c r="B91" s="10" t="e">
        <v>#N/A</v>
      </c>
      <c r="C91" s="5"/>
      <c r="D91" s="5"/>
      <c r="E91" s="5"/>
      <c r="F91" s="5"/>
      <c r="G91" s="5"/>
      <c r="H91" s="5"/>
      <c r="I91" s="5"/>
      <c r="J91" s="5">
        <v>832.35737600000004</v>
      </c>
      <c r="K91" s="5">
        <v>1228.486729</v>
      </c>
      <c r="L91" s="5">
        <v>1288.0829659999999</v>
      </c>
      <c r="M91" s="5">
        <v>1130.913646</v>
      </c>
      <c r="N91" s="5">
        <v>1609.4342630000001</v>
      </c>
      <c r="O91" s="5">
        <v>1568.2247239999999</v>
      </c>
      <c r="P91" s="5">
        <v>2082.7576899999999</v>
      </c>
      <c r="Q91" s="5">
        <v>2550.044617</v>
      </c>
      <c r="R91" s="5">
        <v>2466.4652470000001</v>
      </c>
      <c r="S91" s="5">
        <v>2546.511023</v>
      </c>
      <c r="T91" s="5">
        <v>3046.5757859999999</v>
      </c>
      <c r="U91" s="5">
        <v>2498.8911440000002</v>
      </c>
      <c r="V91" s="5">
        <v>3363.9044159999999</v>
      </c>
      <c r="W91" s="5">
        <v>2513.344568</v>
      </c>
      <c r="X91" s="5">
        <v>2676.1000720000002</v>
      </c>
    </row>
    <row r="92" spans="1:24" x14ac:dyDescent="0.2">
      <c r="A92" s="10" t="s">
        <v>270</v>
      </c>
      <c r="B92" s="10" t="e">
        <v>#N/A</v>
      </c>
      <c r="C92" s="3"/>
      <c r="D92" s="3"/>
      <c r="E92" s="3"/>
      <c r="F92" s="3"/>
      <c r="G92" s="3"/>
      <c r="H92" s="3"/>
      <c r="I92" s="3"/>
      <c r="J92" s="3">
        <v>341.62743599999999</v>
      </c>
      <c r="K92" s="3">
        <v>436.41967399999999</v>
      </c>
      <c r="L92" s="3">
        <v>616.85213599999997</v>
      </c>
      <c r="M92" s="3">
        <v>499.21020299999998</v>
      </c>
      <c r="N92" s="3">
        <v>635.387069</v>
      </c>
      <c r="O92" s="3">
        <v>1079.9321420000001</v>
      </c>
      <c r="P92" s="3">
        <v>1810.422082</v>
      </c>
      <c r="Q92" s="3">
        <v>2405.4266149999999</v>
      </c>
      <c r="R92" s="3">
        <v>1626.8054030000001</v>
      </c>
      <c r="S92" s="3">
        <v>2015.5709240000001</v>
      </c>
      <c r="T92" s="3">
        <v>1941.02926</v>
      </c>
      <c r="U92" s="3">
        <v>1952.4814699999999</v>
      </c>
      <c r="V92" s="3">
        <v>2660.4721669999999</v>
      </c>
      <c r="W92" s="3">
        <v>3565.3132099999998</v>
      </c>
      <c r="X92" s="3">
        <v>2922.9639269999998</v>
      </c>
    </row>
    <row r="93" spans="1:24" x14ac:dyDescent="0.2">
      <c r="A93" s="10" t="s">
        <v>271</v>
      </c>
      <c r="B93" s="10" t="e">
        <v>#N/A</v>
      </c>
      <c r="C93" s="5"/>
      <c r="D93" s="5"/>
      <c r="E93" s="5"/>
      <c r="F93" s="5"/>
      <c r="G93" s="5"/>
      <c r="H93" s="5"/>
      <c r="I93" s="5"/>
      <c r="J93" s="5">
        <v>4800.5124450000003</v>
      </c>
      <c r="K93" s="5">
        <v>6005.6092129999997</v>
      </c>
      <c r="L93" s="5">
        <v>7765.1652299999996</v>
      </c>
      <c r="M93" s="5">
        <v>7643.2299169999997</v>
      </c>
      <c r="N93" s="5">
        <v>11975.871510000001</v>
      </c>
      <c r="O93" s="5">
        <v>7876.8725400000003</v>
      </c>
      <c r="P93" s="5">
        <v>9849.3421020000005</v>
      </c>
      <c r="Q93" s="5">
        <v>10378.076797</v>
      </c>
      <c r="R93" s="5">
        <v>14005.808161000001</v>
      </c>
      <c r="S93" s="5">
        <v>12746.725735</v>
      </c>
      <c r="T93" s="5">
        <v>11419.828088</v>
      </c>
      <c r="U93" s="5">
        <v>11642.068743</v>
      </c>
      <c r="V93" s="5">
        <v>11423.89428</v>
      </c>
      <c r="W93" s="5">
        <v>11835.47862</v>
      </c>
      <c r="X93" s="5">
        <v>12761.253896</v>
      </c>
    </row>
    <row r="94" spans="1:24" x14ac:dyDescent="0.2">
      <c r="A94" s="10" t="s">
        <v>272</v>
      </c>
      <c r="B94" s="10" t="e">
        <v>#N/A</v>
      </c>
      <c r="C94" s="3"/>
      <c r="D94" s="3"/>
      <c r="E94" s="3"/>
      <c r="F94" s="3"/>
      <c r="G94" s="3"/>
      <c r="H94" s="3"/>
      <c r="I94" s="3"/>
      <c r="J94" s="3">
        <v>1950.043637</v>
      </c>
      <c r="K94" s="3">
        <v>2410.6872450000001</v>
      </c>
      <c r="L94" s="3">
        <v>3540.962595</v>
      </c>
      <c r="M94" s="3">
        <v>3902.2796490000001</v>
      </c>
      <c r="N94" s="3">
        <v>6015.1200950000002</v>
      </c>
      <c r="O94" s="3">
        <v>3803.6003820000001</v>
      </c>
      <c r="P94" s="3">
        <v>4428.4531180000004</v>
      </c>
      <c r="Q94" s="3">
        <v>5100.4532680000002</v>
      </c>
      <c r="R94" s="3">
        <v>8224.6560410000002</v>
      </c>
      <c r="S94" s="3">
        <v>6383.916381</v>
      </c>
      <c r="T94" s="3">
        <v>5189.6662189999997</v>
      </c>
      <c r="U94" s="3">
        <v>5242.6034749999999</v>
      </c>
      <c r="V94" s="3">
        <v>5003.0571849999997</v>
      </c>
      <c r="W94" s="3">
        <v>5230.7190000000001</v>
      </c>
      <c r="X94" s="3">
        <v>7512.8920900000003</v>
      </c>
    </row>
    <row r="95" spans="1:24" x14ac:dyDescent="0.2">
      <c r="A95" s="10" t="s">
        <v>273</v>
      </c>
      <c r="B95" s="10" t="s">
        <v>424</v>
      </c>
      <c r="C95" s="5"/>
      <c r="D95" s="5"/>
      <c r="E95" s="5"/>
      <c r="F95" s="5"/>
      <c r="G95" s="5"/>
      <c r="H95" s="5"/>
      <c r="I95" s="5"/>
      <c r="J95" s="5">
        <v>1.6861120000000001</v>
      </c>
      <c r="K95" s="5">
        <v>2.6170330000000002</v>
      </c>
      <c r="L95" s="5">
        <v>2.3055669999999999</v>
      </c>
      <c r="M95" s="5">
        <v>2.5363690000000001</v>
      </c>
      <c r="N95" s="5">
        <v>4.6821580000000003</v>
      </c>
      <c r="O95" s="5">
        <v>0.225412</v>
      </c>
      <c r="P95" s="5">
        <v>3.511749</v>
      </c>
      <c r="Q95" s="5">
        <v>1.5444359999999999</v>
      </c>
      <c r="R95" s="5">
        <v>8.5880320000000001</v>
      </c>
      <c r="S95" s="5">
        <v>0.419325</v>
      </c>
      <c r="T95" s="5">
        <v>5.2081790000000003</v>
      </c>
      <c r="U95" s="5">
        <v>7.8998119999999998</v>
      </c>
      <c r="V95" s="5"/>
      <c r="W95" s="5"/>
      <c r="X95" s="5"/>
    </row>
    <row r="96" spans="1:24" x14ac:dyDescent="0.2">
      <c r="A96" s="10" t="s">
        <v>274</v>
      </c>
      <c r="B96" s="10" t="s">
        <v>6</v>
      </c>
      <c r="C96" s="3"/>
      <c r="D96" s="3"/>
      <c r="E96" s="3"/>
      <c r="F96" s="3"/>
      <c r="G96" s="3"/>
      <c r="H96" s="3"/>
      <c r="I96" s="3"/>
      <c r="J96" s="3">
        <v>8.8949610000000003</v>
      </c>
      <c r="K96" s="3">
        <v>3.3222209999999999</v>
      </c>
      <c r="L96" s="3">
        <v>2.4489570000000001</v>
      </c>
      <c r="M96" s="3">
        <v>6.5473369999999997</v>
      </c>
      <c r="N96" s="3">
        <v>3.792144</v>
      </c>
      <c r="O96" s="3">
        <v>4.1177140000000003</v>
      </c>
      <c r="P96" s="3">
        <v>3.7984659999999999</v>
      </c>
      <c r="Q96" s="3">
        <v>4.1471910000000003</v>
      </c>
      <c r="R96" s="3">
        <v>19.977922</v>
      </c>
      <c r="S96" s="3">
        <v>16.226672000000001</v>
      </c>
      <c r="T96" s="3">
        <v>2.11049</v>
      </c>
      <c r="U96" s="3">
        <v>2.389634</v>
      </c>
      <c r="V96" s="3">
        <v>2.5210349999999999</v>
      </c>
      <c r="W96" s="3">
        <v>2.7427049999999999</v>
      </c>
      <c r="X96" s="3">
        <v>7.2551889999999997</v>
      </c>
    </row>
    <row r="97" spans="1:24" x14ac:dyDescent="0.2">
      <c r="A97" s="10" t="s">
        <v>275</v>
      </c>
      <c r="B97" s="10" t="s">
        <v>11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x14ac:dyDescent="0.2">
      <c r="A98" s="10" t="s">
        <v>276</v>
      </c>
      <c r="B98" s="10" t="s">
        <v>24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10" t="s">
        <v>277</v>
      </c>
      <c r="B99" s="10" t="s">
        <v>14</v>
      </c>
      <c r="C99" s="5"/>
      <c r="D99" s="5"/>
      <c r="E99" s="5"/>
      <c r="F99" s="5"/>
      <c r="G99" s="5"/>
      <c r="H99" s="5"/>
      <c r="I99" s="5"/>
      <c r="J99" s="5">
        <v>1.4089</v>
      </c>
      <c r="K99" s="5">
        <v>3.1331250000000002</v>
      </c>
      <c r="L99" s="5">
        <v>5.1066200000000004</v>
      </c>
      <c r="M99" s="5">
        <v>3.2221570000000002</v>
      </c>
      <c r="N99" s="5">
        <v>6.0398959999999997</v>
      </c>
      <c r="O99" s="5">
        <v>10.780186</v>
      </c>
      <c r="P99" s="5">
        <v>6.9923299999999999</v>
      </c>
      <c r="Q99" s="5">
        <v>11.570377000000001</v>
      </c>
      <c r="R99" s="5">
        <v>17.381191999999999</v>
      </c>
      <c r="S99" s="5"/>
      <c r="T99" s="5"/>
      <c r="U99" s="5"/>
      <c r="V99" s="5"/>
      <c r="W99" s="5"/>
      <c r="X99" s="5"/>
    </row>
    <row r="100" spans="1:24" x14ac:dyDescent="0.2">
      <c r="A100" s="10" t="s">
        <v>278</v>
      </c>
      <c r="B100" s="10" t="s">
        <v>28</v>
      </c>
      <c r="C100" s="3"/>
      <c r="D100" s="3"/>
      <c r="E100" s="3"/>
      <c r="F100" s="3"/>
      <c r="G100" s="3"/>
      <c r="H100" s="3"/>
      <c r="I100" s="3"/>
      <c r="J100" s="3">
        <v>10.330906000000001</v>
      </c>
      <c r="K100" s="3">
        <v>10.492756</v>
      </c>
      <c r="L100" s="3">
        <v>8.6155360000000005</v>
      </c>
      <c r="M100" s="3">
        <v>10.592803</v>
      </c>
      <c r="N100" s="3">
        <v>10.17066</v>
      </c>
      <c r="O100" s="3">
        <v>14.945546</v>
      </c>
      <c r="P100" s="3">
        <v>17.759993999999999</v>
      </c>
      <c r="Q100" s="3">
        <v>20.508032</v>
      </c>
      <c r="R100" s="3">
        <v>24.765750000000001</v>
      </c>
      <c r="S100" s="3">
        <v>23.574303</v>
      </c>
      <c r="T100" s="3">
        <v>28.979780999999999</v>
      </c>
      <c r="U100" s="3">
        <v>51.136783999999999</v>
      </c>
      <c r="V100" s="3">
        <v>36.882610999999997</v>
      </c>
      <c r="W100" s="3">
        <v>34.633898000000002</v>
      </c>
      <c r="X100" s="3">
        <v>45.922066000000001</v>
      </c>
    </row>
    <row r="101" spans="1:24" x14ac:dyDescent="0.2">
      <c r="A101" s="10" t="s">
        <v>279</v>
      </c>
      <c r="B101" s="10" t="s">
        <v>20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 x14ac:dyDescent="0.2">
      <c r="A102" s="10" t="s">
        <v>280</v>
      </c>
      <c r="B102" s="10" t="s">
        <v>160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10" t="s">
        <v>281</v>
      </c>
      <c r="B103" s="10" t="s">
        <v>80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x14ac:dyDescent="0.2">
      <c r="A104" s="10" t="s">
        <v>282</v>
      </c>
      <c r="B104" s="10" t="s">
        <v>37</v>
      </c>
      <c r="C104" s="3"/>
      <c r="D104" s="3"/>
      <c r="E104" s="3"/>
      <c r="F104" s="3"/>
      <c r="G104" s="3"/>
      <c r="H104" s="3"/>
      <c r="I104" s="3"/>
      <c r="J104" s="3">
        <v>37.854058000000002</v>
      </c>
      <c r="K104" s="3">
        <v>48.930008999999998</v>
      </c>
      <c r="L104" s="3">
        <v>59.274003999999998</v>
      </c>
      <c r="M104" s="3">
        <v>48.724924999999999</v>
      </c>
      <c r="N104" s="3">
        <v>56.778790000000001</v>
      </c>
      <c r="O104" s="3">
        <v>121.38914</v>
      </c>
      <c r="P104" s="3">
        <v>112.18074300000001</v>
      </c>
      <c r="Q104" s="3">
        <v>137.92500100000001</v>
      </c>
      <c r="R104" s="3">
        <v>143.56286700000001</v>
      </c>
      <c r="S104" s="3">
        <v>71.201488999999995</v>
      </c>
      <c r="T104" s="3">
        <v>63.891364000000003</v>
      </c>
      <c r="U104" s="3">
        <v>74.472280999999995</v>
      </c>
      <c r="V104" s="3">
        <v>84.976464000000007</v>
      </c>
      <c r="W104" s="3">
        <v>136.797865</v>
      </c>
      <c r="X104" s="3">
        <v>127.406705</v>
      </c>
    </row>
    <row r="105" spans="1:24" x14ac:dyDescent="0.2">
      <c r="A105" s="10" t="s">
        <v>283</v>
      </c>
      <c r="B105" s="10" t="s">
        <v>38</v>
      </c>
      <c r="C105" s="5"/>
      <c r="D105" s="5"/>
      <c r="E105" s="5"/>
      <c r="F105" s="5"/>
      <c r="G105" s="5"/>
      <c r="H105" s="5"/>
      <c r="I105" s="5"/>
      <c r="J105" s="5">
        <v>43.920113000000001</v>
      </c>
      <c r="K105" s="5">
        <v>64.743654000000006</v>
      </c>
      <c r="L105" s="5">
        <v>73.543762999999998</v>
      </c>
      <c r="M105" s="5">
        <v>64.989062000000004</v>
      </c>
      <c r="N105" s="5">
        <v>68.259394999999998</v>
      </c>
      <c r="O105" s="5">
        <v>73.370402999999996</v>
      </c>
      <c r="P105" s="5">
        <v>100.42308300000001</v>
      </c>
      <c r="Q105" s="5">
        <v>111.82989600000001</v>
      </c>
      <c r="R105" s="5">
        <v>132.94163</v>
      </c>
      <c r="S105" s="5">
        <v>88.957210000000003</v>
      </c>
      <c r="T105" s="5">
        <v>81.190831000000003</v>
      </c>
      <c r="U105" s="5">
        <v>100.24516199999999</v>
      </c>
      <c r="V105" s="5">
        <v>104.15047300000001</v>
      </c>
      <c r="W105" s="5">
        <v>559.04898000000003</v>
      </c>
      <c r="X105" s="5">
        <v>2688.0601320000001</v>
      </c>
    </row>
    <row r="106" spans="1:24" x14ac:dyDescent="0.2">
      <c r="A106" s="10" t="s">
        <v>284</v>
      </c>
      <c r="B106" s="10" t="s">
        <v>42</v>
      </c>
      <c r="C106" s="3"/>
      <c r="D106" s="3"/>
      <c r="E106" s="3"/>
      <c r="F106" s="3"/>
      <c r="G106" s="3"/>
      <c r="H106" s="3"/>
      <c r="I106" s="3"/>
      <c r="J106" s="3">
        <v>16.075835999999999</v>
      </c>
      <c r="K106" s="3">
        <v>7.7249509999999999</v>
      </c>
      <c r="L106" s="3">
        <v>24.408083999999999</v>
      </c>
      <c r="M106" s="3">
        <v>11.379249</v>
      </c>
      <c r="N106" s="3">
        <v>19.663112999999999</v>
      </c>
      <c r="O106" s="3">
        <v>20.483667000000001</v>
      </c>
      <c r="P106" s="3">
        <v>22.907364999999999</v>
      </c>
      <c r="Q106" s="3">
        <v>36.889729000000003</v>
      </c>
      <c r="R106" s="3">
        <v>33.180748999999999</v>
      </c>
      <c r="S106" s="3">
        <v>26.648205000000001</v>
      </c>
      <c r="T106" s="3">
        <v>25.47052</v>
      </c>
      <c r="U106" s="3">
        <v>23.720192999999998</v>
      </c>
      <c r="V106" s="3">
        <v>19.332564999999999</v>
      </c>
      <c r="W106" s="3">
        <v>21.523605</v>
      </c>
      <c r="X106" s="3">
        <v>16.785629</v>
      </c>
    </row>
    <row r="107" spans="1:24" x14ac:dyDescent="0.2">
      <c r="A107" s="10" t="s">
        <v>285</v>
      </c>
      <c r="B107" s="10" t="s">
        <v>43</v>
      </c>
      <c r="C107" s="5"/>
      <c r="D107" s="5"/>
      <c r="E107" s="5"/>
      <c r="F107" s="5"/>
      <c r="G107" s="5"/>
      <c r="H107" s="5"/>
      <c r="I107" s="5"/>
      <c r="J107" s="5">
        <v>134.57711499999999</v>
      </c>
      <c r="K107" s="5">
        <v>140.73292900000001</v>
      </c>
      <c r="L107" s="5">
        <v>141.86785</v>
      </c>
      <c r="M107" s="5">
        <v>142.418408</v>
      </c>
      <c r="N107" s="5">
        <v>205.674994</v>
      </c>
      <c r="O107" s="5">
        <v>241.836387</v>
      </c>
      <c r="P107" s="5">
        <v>239.407602</v>
      </c>
      <c r="Q107" s="5">
        <v>206.91406499999999</v>
      </c>
      <c r="R107" s="5">
        <v>250.30723599999999</v>
      </c>
      <c r="S107" s="5">
        <v>317.19284900000002</v>
      </c>
      <c r="T107" s="5">
        <v>344.91773000000001</v>
      </c>
      <c r="U107" s="5">
        <v>210.330423</v>
      </c>
      <c r="V107" s="5">
        <v>230.52359899999999</v>
      </c>
      <c r="W107" s="5">
        <v>347.54877900000002</v>
      </c>
      <c r="X107" s="5">
        <v>250.40917200000001</v>
      </c>
    </row>
    <row r="108" spans="1:24" x14ac:dyDescent="0.2">
      <c r="A108" s="10" t="s">
        <v>286</v>
      </c>
      <c r="B108" s="10" t="s">
        <v>139</v>
      </c>
      <c r="C108" s="3"/>
      <c r="D108" s="3"/>
      <c r="E108" s="3"/>
      <c r="F108" s="3"/>
      <c r="G108" s="3"/>
      <c r="H108" s="3"/>
      <c r="I108" s="3"/>
      <c r="J108" s="3">
        <v>170.63638700000001</v>
      </c>
      <c r="K108" s="3">
        <v>184.72188399999999</v>
      </c>
      <c r="L108" s="3">
        <v>226.056104</v>
      </c>
      <c r="M108" s="3">
        <v>233.16384500000001</v>
      </c>
      <c r="N108" s="3">
        <v>189.549734</v>
      </c>
      <c r="O108" s="3">
        <v>220.63198700000001</v>
      </c>
      <c r="P108" s="3">
        <v>279.22108700000001</v>
      </c>
      <c r="Q108" s="3">
        <v>336.26487900000001</v>
      </c>
      <c r="R108" s="3">
        <v>394.11209700000001</v>
      </c>
      <c r="S108" s="3">
        <v>350.62814700000001</v>
      </c>
      <c r="T108" s="3">
        <v>294.70714400000003</v>
      </c>
      <c r="U108" s="3">
        <v>231.17249000000001</v>
      </c>
      <c r="V108" s="3">
        <v>157.82870600000001</v>
      </c>
      <c r="W108" s="3">
        <v>149.24834999999999</v>
      </c>
      <c r="X108" s="3">
        <v>199.632195</v>
      </c>
    </row>
    <row r="109" spans="1:24" x14ac:dyDescent="0.2">
      <c r="A109" s="10" t="s">
        <v>287</v>
      </c>
      <c r="B109" s="10" t="s">
        <v>52</v>
      </c>
      <c r="C109" s="5"/>
      <c r="D109" s="5"/>
      <c r="E109" s="5"/>
      <c r="F109" s="5"/>
      <c r="G109" s="5"/>
      <c r="H109" s="5"/>
      <c r="I109" s="5"/>
      <c r="J109" s="5">
        <v>8.1081869999999991</v>
      </c>
      <c r="K109" s="5">
        <v>9.212707</v>
      </c>
      <c r="L109" s="5">
        <v>11.203519</v>
      </c>
      <c r="M109" s="5">
        <v>39.439568999999999</v>
      </c>
      <c r="N109" s="5">
        <v>14.476068</v>
      </c>
      <c r="O109" s="5">
        <v>12.470223000000001</v>
      </c>
      <c r="P109" s="5">
        <v>22.585889000000002</v>
      </c>
      <c r="Q109" s="5">
        <v>33.004309999999997</v>
      </c>
      <c r="R109" s="5">
        <v>31.521073999999999</v>
      </c>
      <c r="S109" s="5">
        <v>15.286016</v>
      </c>
      <c r="T109" s="5">
        <v>6.3399850000000004</v>
      </c>
      <c r="U109" s="5">
        <v>15.870308</v>
      </c>
      <c r="V109" s="5">
        <v>40.466012999999997</v>
      </c>
      <c r="W109" s="5">
        <v>36.632423000000003</v>
      </c>
      <c r="X109" s="5">
        <v>23.584617999999999</v>
      </c>
    </row>
    <row r="110" spans="1:24" x14ac:dyDescent="0.2">
      <c r="A110" s="10" t="s">
        <v>288</v>
      </c>
      <c r="B110" s="10" t="s">
        <v>58</v>
      </c>
      <c r="C110" s="3"/>
      <c r="D110" s="3"/>
      <c r="E110" s="3"/>
      <c r="F110" s="3"/>
      <c r="G110" s="3"/>
      <c r="H110" s="3"/>
      <c r="I110" s="3"/>
      <c r="J110" s="3">
        <v>225.59335999999999</v>
      </c>
      <c r="K110" s="3">
        <v>258.55496900000003</v>
      </c>
      <c r="L110" s="3">
        <v>237.152333</v>
      </c>
      <c r="M110" s="3">
        <v>290.56305800000001</v>
      </c>
      <c r="N110" s="3">
        <v>523.28968499999996</v>
      </c>
      <c r="O110" s="3">
        <v>526.12246300000004</v>
      </c>
      <c r="P110" s="3">
        <v>565.59623899999997</v>
      </c>
      <c r="Q110" s="3">
        <v>420.59718700000002</v>
      </c>
      <c r="R110" s="3">
        <v>437.74487800000003</v>
      </c>
      <c r="S110" s="3">
        <v>429.61911400000002</v>
      </c>
      <c r="T110" s="3">
        <v>351.09954499999998</v>
      </c>
      <c r="U110" s="3">
        <v>546.39240800000005</v>
      </c>
      <c r="V110" s="3">
        <v>325.89885299999997</v>
      </c>
      <c r="W110" s="3">
        <v>455.28805499999999</v>
      </c>
      <c r="X110" s="3">
        <v>310.55774100000002</v>
      </c>
    </row>
    <row r="111" spans="1:24" x14ac:dyDescent="0.2">
      <c r="A111" s="10" t="s">
        <v>289</v>
      </c>
      <c r="B111" s="10" t="s">
        <v>64</v>
      </c>
      <c r="C111" s="5"/>
      <c r="D111" s="5"/>
      <c r="E111" s="5"/>
      <c r="F111" s="5"/>
      <c r="G111" s="5"/>
      <c r="H111" s="5"/>
      <c r="I111" s="5"/>
      <c r="J111" s="5">
        <v>123.534629</v>
      </c>
      <c r="K111" s="5">
        <v>172.97296499999999</v>
      </c>
      <c r="L111" s="5">
        <v>255.371207</v>
      </c>
      <c r="M111" s="5">
        <v>512.99181599999997</v>
      </c>
      <c r="N111" s="5">
        <v>530.46530900000005</v>
      </c>
      <c r="O111" s="5">
        <v>603.48372099999995</v>
      </c>
      <c r="P111" s="5">
        <v>801.605592</v>
      </c>
      <c r="Q111" s="5">
        <v>1527.64482</v>
      </c>
      <c r="R111" s="5">
        <v>3869.039381</v>
      </c>
      <c r="S111" s="5">
        <v>1677.928101</v>
      </c>
      <c r="T111" s="5">
        <v>1271.293212</v>
      </c>
      <c r="U111" s="5">
        <v>1137.01035</v>
      </c>
      <c r="V111" s="5">
        <v>1057.0656260000001</v>
      </c>
      <c r="W111" s="5">
        <v>1052.2129460000001</v>
      </c>
      <c r="X111" s="5">
        <v>1086.273005</v>
      </c>
    </row>
    <row r="112" spans="1:24" x14ac:dyDescent="0.2">
      <c r="A112" s="10" t="s">
        <v>290</v>
      </c>
      <c r="B112" s="10" t="s">
        <v>62</v>
      </c>
      <c r="C112" s="3"/>
      <c r="D112" s="3"/>
      <c r="E112" s="3"/>
      <c r="F112" s="3"/>
      <c r="G112" s="3"/>
      <c r="H112" s="3"/>
      <c r="I112" s="3"/>
      <c r="J112" s="3">
        <v>352.60510199999999</v>
      </c>
      <c r="K112" s="3">
        <v>280.32811199999998</v>
      </c>
      <c r="L112" s="3">
        <v>472.56724000000003</v>
      </c>
      <c r="M112" s="3">
        <v>1107.5848559999999</v>
      </c>
      <c r="N112" s="3">
        <v>1742.835771</v>
      </c>
      <c r="O112" s="3">
        <v>417.52185300000002</v>
      </c>
      <c r="P112" s="3">
        <v>586.02256599999998</v>
      </c>
      <c r="Q112" s="3">
        <v>448.61132800000001</v>
      </c>
      <c r="R112" s="3">
        <v>649.90148599999998</v>
      </c>
      <c r="S112" s="3">
        <v>669.74401399999999</v>
      </c>
      <c r="T112" s="3">
        <v>591.91155000000003</v>
      </c>
      <c r="U112" s="3">
        <v>656.29769099999999</v>
      </c>
      <c r="V112" s="3">
        <v>678.69682899999998</v>
      </c>
      <c r="W112" s="3">
        <v>599.957493</v>
      </c>
      <c r="X112" s="3">
        <v>479.284289</v>
      </c>
    </row>
    <row r="113" spans="1:24" x14ac:dyDescent="0.2">
      <c r="A113" s="10" t="s">
        <v>291</v>
      </c>
      <c r="B113" s="10" t="s">
        <v>70</v>
      </c>
      <c r="C113" s="5"/>
      <c r="D113" s="5"/>
      <c r="E113" s="5"/>
      <c r="F113" s="5"/>
      <c r="G113" s="5"/>
      <c r="H113" s="5"/>
      <c r="I113" s="5"/>
      <c r="J113" s="5">
        <v>91.888082999999995</v>
      </c>
      <c r="K113" s="5">
        <v>66.364051000000003</v>
      </c>
      <c r="L113" s="5">
        <v>137.23692700000001</v>
      </c>
      <c r="M113" s="5">
        <v>126.369592</v>
      </c>
      <c r="N113" s="5">
        <v>114.84412</v>
      </c>
      <c r="O113" s="5">
        <v>99.256871000000004</v>
      </c>
      <c r="P113" s="5">
        <v>150.08766199999999</v>
      </c>
      <c r="Q113" s="5">
        <v>188.04141200000001</v>
      </c>
      <c r="R113" s="5">
        <v>189.31830500000001</v>
      </c>
      <c r="S113" s="5">
        <v>93.397014999999996</v>
      </c>
      <c r="T113" s="5">
        <v>85.091652999999994</v>
      </c>
      <c r="U113" s="5">
        <v>129.63061400000001</v>
      </c>
      <c r="V113" s="5">
        <v>128.228713</v>
      </c>
      <c r="W113" s="5">
        <v>104.72287799999999</v>
      </c>
      <c r="X113" s="5">
        <v>83.689481000000001</v>
      </c>
    </row>
    <row r="114" spans="1:24" x14ac:dyDescent="0.2">
      <c r="A114" s="10" t="s">
        <v>292</v>
      </c>
      <c r="B114" s="10" t="s">
        <v>105</v>
      </c>
      <c r="C114" s="3"/>
      <c r="D114" s="3"/>
      <c r="E114" s="3"/>
      <c r="F114" s="3"/>
      <c r="G114" s="3"/>
      <c r="H114" s="3"/>
      <c r="I114" s="3"/>
      <c r="J114" s="3">
        <v>169.51609400000001</v>
      </c>
      <c r="K114" s="3">
        <v>198.385144</v>
      </c>
      <c r="L114" s="3">
        <v>197.63630499999999</v>
      </c>
      <c r="M114" s="3">
        <v>279.72933999999998</v>
      </c>
      <c r="N114" s="3">
        <v>327.38727999999998</v>
      </c>
      <c r="O114" s="3">
        <v>241.00157899999999</v>
      </c>
      <c r="P114" s="3">
        <v>283.33923600000003</v>
      </c>
      <c r="Q114" s="3">
        <v>265.87926299999998</v>
      </c>
      <c r="R114" s="3">
        <v>638.88381100000004</v>
      </c>
      <c r="S114" s="3">
        <v>1116.7337950000001</v>
      </c>
      <c r="T114" s="3">
        <v>518.35327700000005</v>
      </c>
      <c r="U114" s="3">
        <v>783.20059800000001</v>
      </c>
      <c r="V114" s="3">
        <v>947.99467300000003</v>
      </c>
      <c r="W114" s="3">
        <v>507.81387000000001</v>
      </c>
      <c r="X114" s="3">
        <v>876.83311600000002</v>
      </c>
    </row>
    <row r="115" spans="1:24" x14ac:dyDescent="0.2">
      <c r="A115" s="10" t="s">
        <v>293</v>
      </c>
      <c r="B115" s="10" t="s">
        <v>747</v>
      </c>
      <c r="C115" s="5"/>
      <c r="D115" s="5"/>
      <c r="E115" s="5"/>
      <c r="F115" s="5"/>
      <c r="G115" s="5"/>
      <c r="H115" s="5"/>
      <c r="I115" s="5"/>
      <c r="J115" s="5">
        <v>38.295828999999998</v>
      </c>
      <c r="K115" s="5">
        <v>38.236283999999998</v>
      </c>
      <c r="L115" s="5">
        <v>45.745856000000003</v>
      </c>
      <c r="M115" s="5">
        <v>26.01773</v>
      </c>
      <c r="N115" s="5">
        <v>31.312856</v>
      </c>
      <c r="O115" s="5">
        <v>33.530163999999999</v>
      </c>
      <c r="P115" s="5">
        <v>33.876593999999997</v>
      </c>
      <c r="Q115" s="5">
        <v>44.180404000000003</v>
      </c>
      <c r="R115" s="5">
        <v>28.424752000000002</v>
      </c>
      <c r="S115" s="5">
        <v>46.700099000000002</v>
      </c>
      <c r="T115" s="5">
        <v>40.364342999999998</v>
      </c>
      <c r="U115" s="5">
        <v>55.136245000000002</v>
      </c>
      <c r="V115" s="5">
        <v>39.169921000000002</v>
      </c>
      <c r="W115" s="5">
        <v>53.091949999999997</v>
      </c>
      <c r="X115" s="5">
        <v>38.754978000000001</v>
      </c>
    </row>
    <row r="116" spans="1:24" x14ac:dyDescent="0.2">
      <c r="A116" s="10" t="s">
        <v>294</v>
      </c>
      <c r="B116" s="10" t="s">
        <v>760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10" t="s">
        <v>295</v>
      </c>
      <c r="B117" s="10" t="s">
        <v>111</v>
      </c>
      <c r="C117" s="5"/>
      <c r="D117" s="5"/>
      <c r="E117" s="5"/>
      <c r="F117" s="5"/>
      <c r="G117" s="5"/>
      <c r="H117" s="5"/>
      <c r="I117" s="5"/>
      <c r="J117" s="5">
        <v>335.30348099999998</v>
      </c>
      <c r="K117" s="5">
        <v>671.293633</v>
      </c>
      <c r="L117" s="5">
        <v>1340.7481</v>
      </c>
      <c r="M117" s="5">
        <v>646.09222999999997</v>
      </c>
      <c r="N117" s="5">
        <v>1781.650699</v>
      </c>
      <c r="O117" s="5">
        <v>659.72619799999995</v>
      </c>
      <c r="P117" s="5">
        <v>685.98997799999995</v>
      </c>
      <c r="Q117" s="5">
        <v>768.73254799999995</v>
      </c>
      <c r="R117" s="5">
        <v>677.29682500000001</v>
      </c>
      <c r="S117" s="5">
        <v>629.05807800000002</v>
      </c>
      <c r="T117" s="5">
        <v>551.70919600000002</v>
      </c>
      <c r="U117" s="5">
        <v>518.71530700000005</v>
      </c>
      <c r="V117" s="5">
        <v>461.309956</v>
      </c>
      <c r="W117" s="5">
        <v>516.605681</v>
      </c>
      <c r="X117" s="5">
        <v>499.95687299999997</v>
      </c>
    </row>
    <row r="118" spans="1:24" x14ac:dyDescent="0.2">
      <c r="A118" s="10" t="s">
        <v>296</v>
      </c>
      <c r="B118" s="10" t="s">
        <v>115</v>
      </c>
      <c r="C118" s="3"/>
      <c r="D118" s="3"/>
      <c r="E118" s="3"/>
      <c r="F118" s="3"/>
      <c r="G118" s="3"/>
      <c r="H118" s="3"/>
      <c r="I118" s="3"/>
      <c r="J118" s="3">
        <v>22.10566</v>
      </c>
      <c r="K118" s="3">
        <v>48.317511000000003</v>
      </c>
      <c r="L118" s="3">
        <v>48.978771999999999</v>
      </c>
      <c r="M118" s="3">
        <v>41.332287999999998</v>
      </c>
      <c r="N118" s="3">
        <v>57.446593999999997</v>
      </c>
      <c r="O118" s="3">
        <v>43.012518999999998</v>
      </c>
      <c r="P118" s="3">
        <v>47.019418000000002</v>
      </c>
      <c r="Q118" s="3">
        <v>78.469033999999994</v>
      </c>
      <c r="R118" s="3">
        <v>146.471633</v>
      </c>
      <c r="S118" s="3">
        <v>129.312657</v>
      </c>
      <c r="T118" s="3">
        <v>66.327770999999998</v>
      </c>
      <c r="U118" s="3">
        <v>53.971226000000001</v>
      </c>
      <c r="V118" s="3">
        <v>41.494658999999999</v>
      </c>
      <c r="W118" s="3">
        <v>32.000436999999998</v>
      </c>
      <c r="X118" s="3">
        <v>45.677480000000003</v>
      </c>
    </row>
    <row r="119" spans="1:24" x14ac:dyDescent="0.2">
      <c r="A119" s="10" t="s">
        <v>297</v>
      </c>
      <c r="B119" s="10" t="s">
        <v>77</v>
      </c>
      <c r="C119" s="5"/>
      <c r="D119" s="5"/>
      <c r="E119" s="5"/>
      <c r="F119" s="5"/>
      <c r="G119" s="5"/>
      <c r="H119" s="5"/>
      <c r="I119" s="5"/>
      <c r="J119" s="5">
        <v>7.6250780000000002</v>
      </c>
      <c r="K119" s="5">
        <v>0.184977</v>
      </c>
      <c r="L119" s="5">
        <v>0.54636899999999999</v>
      </c>
      <c r="M119" s="5">
        <v>1.3994709999999999</v>
      </c>
      <c r="N119" s="5">
        <v>6.8516079999999997</v>
      </c>
      <c r="O119" s="5">
        <v>1.9076519999999999</v>
      </c>
      <c r="P119" s="5">
        <v>44.075868</v>
      </c>
      <c r="Q119" s="5">
        <v>5.1006640000000001</v>
      </c>
      <c r="R119" s="5">
        <v>9.7337009999999999</v>
      </c>
      <c r="S119" s="5">
        <v>19.226521999999999</v>
      </c>
      <c r="T119" s="5">
        <v>24.334598</v>
      </c>
      <c r="U119" s="5">
        <v>16.014039</v>
      </c>
      <c r="V119" s="5"/>
      <c r="W119" s="5"/>
      <c r="X119" s="5"/>
    </row>
    <row r="120" spans="1:24" x14ac:dyDescent="0.2">
      <c r="A120" s="10" t="s">
        <v>298</v>
      </c>
      <c r="B120" s="10" t="s">
        <v>84</v>
      </c>
      <c r="C120" s="3"/>
      <c r="D120" s="3"/>
      <c r="E120" s="3"/>
      <c r="F120" s="3"/>
      <c r="G120" s="3"/>
      <c r="H120" s="3"/>
      <c r="I120" s="3"/>
      <c r="J120" s="3">
        <v>19.427693000000001</v>
      </c>
      <c r="K120" s="3">
        <v>6.6968589999999999</v>
      </c>
      <c r="L120" s="3">
        <v>7.7797970000000003</v>
      </c>
      <c r="M120" s="3">
        <v>12.447657</v>
      </c>
      <c r="N120" s="3">
        <v>20.14743</v>
      </c>
      <c r="O120" s="3">
        <v>15.345922</v>
      </c>
      <c r="P120" s="3">
        <v>22.005962</v>
      </c>
      <c r="Q120" s="3">
        <v>37.676937000000002</v>
      </c>
      <c r="R120" s="3">
        <v>39.143247000000002</v>
      </c>
      <c r="S120" s="3">
        <v>43.698751000000001</v>
      </c>
      <c r="T120" s="3">
        <v>31.044388999999999</v>
      </c>
      <c r="U120" s="3">
        <v>28.099350999999999</v>
      </c>
      <c r="V120" s="3">
        <v>18.017253</v>
      </c>
      <c r="W120" s="3">
        <v>23.531419</v>
      </c>
      <c r="X120" s="3">
        <v>33.323543000000001</v>
      </c>
    </row>
    <row r="121" spans="1:24" x14ac:dyDescent="0.2">
      <c r="A121" s="10" t="s">
        <v>299</v>
      </c>
      <c r="B121" s="10" t="s">
        <v>158</v>
      </c>
      <c r="C121" s="5"/>
      <c r="D121" s="5"/>
      <c r="E121" s="5"/>
      <c r="F121" s="5"/>
      <c r="G121" s="5"/>
      <c r="H121" s="5"/>
      <c r="I121" s="5"/>
      <c r="J121" s="5">
        <v>6.0498779999999996</v>
      </c>
      <c r="K121" s="5">
        <v>4.3355389999999998</v>
      </c>
      <c r="L121" s="5">
        <v>9.6145739999999993</v>
      </c>
      <c r="M121" s="5">
        <v>8.7785720000000005</v>
      </c>
      <c r="N121" s="5">
        <v>6.861675</v>
      </c>
      <c r="O121" s="5">
        <v>61.433948999999998</v>
      </c>
      <c r="P121" s="5">
        <v>25.494907000000001</v>
      </c>
      <c r="Q121" s="5">
        <v>26.695077000000001</v>
      </c>
      <c r="R121" s="5">
        <v>14.338822</v>
      </c>
      <c r="S121" s="5">
        <v>21.814129999999999</v>
      </c>
      <c r="T121" s="5">
        <v>11.638014</v>
      </c>
      <c r="U121" s="5">
        <v>12.214867999999999</v>
      </c>
      <c r="V121" s="5">
        <v>10.327411</v>
      </c>
      <c r="W121" s="5">
        <v>18.735434999999999</v>
      </c>
      <c r="X121" s="5">
        <v>21.276299999999999</v>
      </c>
    </row>
    <row r="122" spans="1:24" x14ac:dyDescent="0.2">
      <c r="A122" s="10" t="s">
        <v>300</v>
      </c>
      <c r="B122" s="10" t="s">
        <v>151</v>
      </c>
      <c r="C122" s="3"/>
      <c r="D122" s="3"/>
      <c r="E122" s="3"/>
      <c r="F122" s="3"/>
      <c r="G122" s="3"/>
      <c r="H122" s="3"/>
      <c r="I122" s="3"/>
      <c r="J122" s="3">
        <v>2.8452600000000001</v>
      </c>
      <c r="K122" s="3">
        <v>5.4668619999999999</v>
      </c>
      <c r="L122" s="3">
        <v>10.499428</v>
      </c>
      <c r="M122" s="3">
        <v>8.0092780000000001</v>
      </c>
      <c r="N122" s="3">
        <v>24.473255999999999</v>
      </c>
      <c r="O122" s="3">
        <v>19.118296999999998</v>
      </c>
      <c r="P122" s="3">
        <v>8.9100420000000007</v>
      </c>
      <c r="Q122" s="3">
        <v>7.2093680000000004</v>
      </c>
      <c r="R122" s="3">
        <v>4.7323389999999996</v>
      </c>
      <c r="S122" s="3"/>
      <c r="T122" s="3"/>
      <c r="U122" s="3"/>
      <c r="V122" s="3"/>
      <c r="W122" s="3"/>
      <c r="X122" s="3"/>
    </row>
    <row r="123" spans="1:24" x14ac:dyDescent="0.2">
      <c r="A123" s="10" t="s">
        <v>301</v>
      </c>
      <c r="B123" s="10" t="s">
        <v>141</v>
      </c>
      <c r="C123" s="5"/>
      <c r="D123" s="5"/>
      <c r="E123" s="5"/>
      <c r="F123" s="5"/>
      <c r="G123" s="5"/>
      <c r="H123" s="5"/>
      <c r="I123" s="5"/>
      <c r="J123" s="5">
        <v>2.5486330000000001</v>
      </c>
      <c r="K123" s="5">
        <v>1.2094119999999999</v>
      </c>
      <c r="L123" s="5">
        <v>1.0573669999999999</v>
      </c>
      <c r="M123" s="5">
        <v>3.4306589999999999</v>
      </c>
      <c r="N123" s="5">
        <v>0.109013</v>
      </c>
      <c r="O123" s="5">
        <v>12.881546</v>
      </c>
      <c r="P123" s="5"/>
      <c r="Q123" s="5"/>
      <c r="R123" s="5"/>
      <c r="S123" s="5"/>
      <c r="T123" s="5"/>
      <c r="U123" s="5"/>
      <c r="V123" s="5"/>
      <c r="W123" s="5"/>
      <c r="X123" s="5"/>
    </row>
    <row r="124" spans="1:24" x14ac:dyDescent="0.2">
      <c r="A124" s="10" t="s">
        <v>302</v>
      </c>
      <c r="B124" s="10" t="e">
        <v>#N/A</v>
      </c>
      <c r="C124" s="3"/>
      <c r="D124" s="3"/>
      <c r="E124" s="3"/>
      <c r="F124" s="3"/>
      <c r="G124" s="3"/>
      <c r="H124" s="3"/>
      <c r="I124" s="3"/>
      <c r="J124" s="3">
        <v>35.551603999999998</v>
      </c>
      <c r="K124" s="3">
        <v>46.306272</v>
      </c>
      <c r="L124" s="3">
        <v>39.422818999999997</v>
      </c>
      <c r="M124" s="3">
        <v>71.238263000000003</v>
      </c>
      <c r="N124" s="3">
        <v>61.827201000000002</v>
      </c>
      <c r="O124" s="3">
        <v>76.628716999999995</v>
      </c>
      <c r="P124" s="3">
        <v>55.838831999999996</v>
      </c>
      <c r="Q124" s="3">
        <v>61.931640999999999</v>
      </c>
      <c r="R124" s="3">
        <v>132.84421900000001</v>
      </c>
      <c r="S124" s="3">
        <v>157.367503</v>
      </c>
      <c r="T124" s="3">
        <v>235.08814799999999</v>
      </c>
      <c r="U124" s="3">
        <v>135.75211300000001</v>
      </c>
      <c r="V124" s="3">
        <v>159.31346400000001</v>
      </c>
      <c r="W124" s="3">
        <v>162.590879</v>
      </c>
      <c r="X124" s="3">
        <v>219.89832899999999</v>
      </c>
    </row>
    <row r="125" spans="1:24" x14ac:dyDescent="0.2">
      <c r="A125" s="10" t="s">
        <v>303</v>
      </c>
      <c r="B125" s="10" t="e">
        <v>#N/A</v>
      </c>
      <c r="C125" s="5"/>
      <c r="D125" s="5"/>
      <c r="E125" s="5"/>
      <c r="F125" s="5"/>
      <c r="G125" s="5"/>
      <c r="H125" s="5"/>
      <c r="I125" s="5"/>
      <c r="J125" s="5">
        <v>83.660686999999996</v>
      </c>
      <c r="K125" s="5">
        <v>136.403412</v>
      </c>
      <c r="L125" s="5">
        <v>181.775476</v>
      </c>
      <c r="M125" s="5">
        <v>203.28113099999999</v>
      </c>
      <c r="N125" s="5">
        <v>206.53063</v>
      </c>
      <c r="O125" s="5">
        <v>272.37828100000002</v>
      </c>
      <c r="P125" s="5">
        <v>309.80193000000003</v>
      </c>
      <c r="Q125" s="5">
        <v>319.08566300000001</v>
      </c>
      <c r="R125" s="5">
        <v>330.44409400000001</v>
      </c>
      <c r="S125" s="5">
        <v>439.182367</v>
      </c>
      <c r="T125" s="5">
        <v>558.59448299999997</v>
      </c>
      <c r="U125" s="5">
        <v>452.931558</v>
      </c>
      <c r="V125" s="5">
        <v>458.85835200000002</v>
      </c>
      <c r="W125" s="5">
        <v>415.99135899999999</v>
      </c>
      <c r="X125" s="5">
        <v>458.311217</v>
      </c>
    </row>
    <row r="126" spans="1:24" x14ac:dyDescent="0.2">
      <c r="A126" s="10" t="s">
        <v>304</v>
      </c>
      <c r="B126" s="10" t="e">
        <v>#N/A</v>
      </c>
      <c r="C126" s="3"/>
      <c r="D126" s="3"/>
      <c r="E126" s="3"/>
      <c r="F126" s="3"/>
      <c r="G126" s="3"/>
      <c r="H126" s="3"/>
      <c r="I126" s="3"/>
      <c r="J126" s="3">
        <v>2644.023185</v>
      </c>
      <c r="K126" s="3">
        <v>3313.408355</v>
      </c>
      <c r="L126" s="3">
        <v>3916.6238090000002</v>
      </c>
      <c r="M126" s="3">
        <v>3306.990554</v>
      </c>
      <c r="N126" s="3">
        <v>5627.3569189999998</v>
      </c>
      <c r="O126" s="3">
        <v>3612.7910649999999</v>
      </c>
      <c r="P126" s="3">
        <v>4193.9255169999997</v>
      </c>
      <c r="Q126" s="3">
        <v>4373.2220090000001</v>
      </c>
      <c r="R126" s="3">
        <v>4414.6515310000004</v>
      </c>
      <c r="S126" s="3">
        <v>4983.1227570000001</v>
      </c>
      <c r="T126" s="3">
        <v>5089.7400509999998</v>
      </c>
      <c r="U126" s="3">
        <v>4668.7015620000002</v>
      </c>
      <c r="V126" s="3">
        <v>4965.067548</v>
      </c>
      <c r="W126" s="3">
        <v>5229.3543410000002</v>
      </c>
      <c r="X126" s="3">
        <v>4577.1408869999996</v>
      </c>
    </row>
    <row r="127" spans="1:24" x14ac:dyDescent="0.2">
      <c r="A127" s="10" t="s">
        <v>305</v>
      </c>
      <c r="B127" s="10" t="s">
        <v>10</v>
      </c>
      <c r="C127" s="5"/>
      <c r="D127" s="5"/>
      <c r="E127" s="5"/>
      <c r="F127" s="5"/>
      <c r="G127" s="5"/>
      <c r="H127" s="5"/>
      <c r="I127" s="5"/>
      <c r="J127" s="5">
        <v>44.255052999999997</v>
      </c>
      <c r="K127" s="5">
        <v>123.673766</v>
      </c>
      <c r="L127" s="5">
        <v>107.881631</v>
      </c>
      <c r="M127" s="5">
        <v>92.737791999999999</v>
      </c>
      <c r="N127" s="5">
        <v>124.736383</v>
      </c>
      <c r="O127" s="5">
        <v>132.931468</v>
      </c>
      <c r="P127" s="5">
        <v>148.56357600000001</v>
      </c>
      <c r="Q127" s="5">
        <v>144.64837600000001</v>
      </c>
      <c r="R127" s="5">
        <v>159.08058399999999</v>
      </c>
      <c r="S127" s="5">
        <v>128.01063199999999</v>
      </c>
      <c r="T127" s="5">
        <v>191.906533</v>
      </c>
      <c r="U127" s="5">
        <v>83.938528000000005</v>
      </c>
      <c r="V127" s="5">
        <v>80.416084999999995</v>
      </c>
      <c r="W127" s="5">
        <v>147.16677300000001</v>
      </c>
      <c r="X127" s="5">
        <v>75.291256000000004</v>
      </c>
    </row>
    <row r="128" spans="1:24" x14ac:dyDescent="0.2">
      <c r="A128" s="10" t="s">
        <v>306</v>
      </c>
      <c r="B128" s="10" t="s">
        <v>22</v>
      </c>
      <c r="C128" s="3"/>
      <c r="D128" s="3"/>
      <c r="E128" s="3"/>
      <c r="F128" s="3"/>
      <c r="G128" s="3"/>
      <c r="H128" s="3"/>
      <c r="I128" s="3"/>
      <c r="J128" s="3">
        <v>841.75055199999997</v>
      </c>
      <c r="K128" s="3">
        <v>746.95917399999996</v>
      </c>
      <c r="L128" s="3">
        <v>1160.747441</v>
      </c>
      <c r="M128" s="3">
        <v>594.729962</v>
      </c>
      <c r="N128" s="3">
        <v>2407.7948860000001</v>
      </c>
      <c r="O128" s="3">
        <v>512.39550599999995</v>
      </c>
      <c r="P128" s="3">
        <v>578.50581</v>
      </c>
      <c r="Q128" s="3">
        <v>716.95581600000003</v>
      </c>
      <c r="R128" s="3">
        <v>849.45584799999995</v>
      </c>
      <c r="S128" s="3">
        <v>744.06500200000005</v>
      </c>
      <c r="T128" s="3">
        <v>689.41664300000002</v>
      </c>
      <c r="U128" s="3">
        <v>729.91275099999996</v>
      </c>
      <c r="V128" s="3">
        <v>716.48384299999998</v>
      </c>
      <c r="W128" s="3">
        <v>842.19507499999997</v>
      </c>
      <c r="X128" s="3">
        <v>751.67957000000001</v>
      </c>
    </row>
    <row r="129" spans="1:24" x14ac:dyDescent="0.2">
      <c r="A129" s="10" t="s">
        <v>307</v>
      </c>
      <c r="B129" s="10" t="s">
        <v>23</v>
      </c>
      <c r="C129" s="5"/>
      <c r="D129" s="5"/>
      <c r="E129" s="5"/>
      <c r="F129" s="5"/>
      <c r="G129" s="5"/>
      <c r="H129" s="5"/>
      <c r="I129" s="5"/>
      <c r="J129" s="5">
        <v>311.35192799999999</v>
      </c>
      <c r="K129" s="5">
        <v>386.78591999999998</v>
      </c>
      <c r="L129" s="5">
        <v>361.34758699999998</v>
      </c>
      <c r="M129" s="5">
        <v>386.02698800000002</v>
      </c>
      <c r="N129" s="5">
        <v>352.50022200000001</v>
      </c>
      <c r="O129" s="5">
        <v>447.48235899999997</v>
      </c>
      <c r="P129" s="5">
        <v>590.62608599999999</v>
      </c>
      <c r="Q129" s="5">
        <v>605.36177299999997</v>
      </c>
      <c r="R129" s="5">
        <v>605.25479399999995</v>
      </c>
      <c r="S129" s="5">
        <v>1002.219005</v>
      </c>
      <c r="T129" s="5">
        <v>1660.698611</v>
      </c>
      <c r="U129" s="5">
        <v>1390.0807689999999</v>
      </c>
      <c r="V129" s="5">
        <v>1134.075736</v>
      </c>
      <c r="W129" s="5">
        <v>1182.295202</v>
      </c>
      <c r="X129" s="5">
        <v>880.47520799999995</v>
      </c>
    </row>
    <row r="130" spans="1:24" x14ac:dyDescent="0.2">
      <c r="A130" s="10" t="s">
        <v>308</v>
      </c>
      <c r="B130" s="10" t="s">
        <v>33</v>
      </c>
      <c r="C130" s="3"/>
      <c r="D130" s="3"/>
      <c r="E130" s="3"/>
      <c r="F130" s="3"/>
      <c r="G130" s="3"/>
      <c r="H130" s="3"/>
      <c r="I130" s="3"/>
      <c r="J130" s="3">
        <v>38.159754999999997</v>
      </c>
      <c r="K130" s="3">
        <v>74.423025999999993</v>
      </c>
      <c r="L130" s="3">
        <v>82.835960999999998</v>
      </c>
      <c r="M130" s="3">
        <v>132.92075399999999</v>
      </c>
      <c r="N130" s="3">
        <v>108.641887</v>
      </c>
      <c r="O130" s="3">
        <v>121.090377</v>
      </c>
      <c r="P130" s="3">
        <v>121.787886</v>
      </c>
      <c r="Q130" s="3">
        <v>103.44901299999999</v>
      </c>
      <c r="R130" s="3">
        <v>208.223589</v>
      </c>
      <c r="S130" s="3">
        <v>188.089078</v>
      </c>
      <c r="T130" s="3">
        <v>144.900284</v>
      </c>
      <c r="U130" s="3">
        <v>95.308729999999997</v>
      </c>
      <c r="V130" s="3">
        <v>265.21380199999999</v>
      </c>
      <c r="W130" s="3">
        <v>86.733244999999997</v>
      </c>
      <c r="X130" s="3">
        <v>224.23260400000001</v>
      </c>
    </row>
    <row r="131" spans="1:24" x14ac:dyDescent="0.2">
      <c r="A131" s="10" t="s">
        <v>309</v>
      </c>
      <c r="B131" s="10" t="s">
        <v>36</v>
      </c>
      <c r="C131" s="5"/>
      <c r="D131" s="5"/>
      <c r="E131" s="5"/>
      <c r="F131" s="5"/>
      <c r="G131" s="5"/>
      <c r="H131" s="5"/>
      <c r="I131" s="5"/>
      <c r="J131" s="5">
        <v>458.51498600000002</v>
      </c>
      <c r="K131" s="5">
        <v>815.27265399999999</v>
      </c>
      <c r="L131" s="5">
        <v>559.46023000000002</v>
      </c>
      <c r="M131" s="5">
        <v>707.75043300000004</v>
      </c>
      <c r="N131" s="5">
        <v>1013.813214</v>
      </c>
      <c r="O131" s="5">
        <v>732.932998</v>
      </c>
      <c r="P131" s="5">
        <v>1007.429658</v>
      </c>
      <c r="Q131" s="5">
        <v>982.06587100000002</v>
      </c>
      <c r="R131" s="5">
        <v>740.72131899999999</v>
      </c>
      <c r="S131" s="5">
        <v>1058.064179</v>
      </c>
      <c r="T131" s="5">
        <v>804.75930800000003</v>
      </c>
      <c r="U131" s="5">
        <v>902.10517500000003</v>
      </c>
      <c r="V131" s="5">
        <v>1284.5392509999999</v>
      </c>
      <c r="W131" s="5">
        <v>1420.437889</v>
      </c>
      <c r="X131" s="5">
        <v>1167.3552589999999</v>
      </c>
    </row>
    <row r="132" spans="1:24" x14ac:dyDescent="0.2">
      <c r="A132" s="10" t="s">
        <v>310</v>
      </c>
      <c r="B132" s="10" t="s">
        <v>45</v>
      </c>
      <c r="C132" s="3"/>
      <c r="D132" s="3"/>
      <c r="E132" s="3"/>
      <c r="F132" s="3"/>
      <c r="G132" s="3"/>
      <c r="H132" s="3"/>
      <c r="I132" s="3"/>
      <c r="J132" s="3">
        <v>237.625159</v>
      </c>
      <c r="K132" s="3">
        <v>222.21230800000001</v>
      </c>
      <c r="L132" s="3">
        <v>248.97673599999999</v>
      </c>
      <c r="M132" s="3">
        <v>272.23800799999998</v>
      </c>
      <c r="N132" s="3">
        <v>255.67814200000001</v>
      </c>
      <c r="O132" s="3">
        <v>259.317611</v>
      </c>
      <c r="P132" s="3">
        <v>315.95425299999999</v>
      </c>
      <c r="Q132" s="3">
        <v>277.63054099999999</v>
      </c>
      <c r="R132" s="3">
        <v>249.100223</v>
      </c>
      <c r="S132" s="3">
        <v>258.76761599999998</v>
      </c>
      <c r="T132" s="3">
        <v>226.58129400000001</v>
      </c>
      <c r="U132" s="3">
        <v>227.29365100000001</v>
      </c>
      <c r="V132" s="3">
        <v>232.85565199999999</v>
      </c>
      <c r="W132" s="3">
        <v>385.856267</v>
      </c>
      <c r="X132" s="3">
        <v>306.47855900000002</v>
      </c>
    </row>
    <row r="133" spans="1:24" x14ac:dyDescent="0.2">
      <c r="A133" s="10" t="s">
        <v>311</v>
      </c>
      <c r="B133" s="10" t="s">
        <v>60</v>
      </c>
      <c r="C133" s="5"/>
      <c r="D133" s="5"/>
      <c r="E133" s="5"/>
      <c r="F133" s="5"/>
      <c r="G133" s="5"/>
      <c r="H133" s="5"/>
      <c r="I133" s="5"/>
      <c r="J133" s="5">
        <v>53.155608999999998</v>
      </c>
      <c r="K133" s="5">
        <v>74.947819999999993</v>
      </c>
      <c r="L133" s="5">
        <v>111.827783</v>
      </c>
      <c r="M133" s="5">
        <v>144.89685900000001</v>
      </c>
      <c r="N133" s="5">
        <v>405.30064499999997</v>
      </c>
      <c r="O133" s="5">
        <v>68.146258000000003</v>
      </c>
      <c r="P133" s="5">
        <v>118.62083800000001</v>
      </c>
      <c r="Q133" s="5">
        <v>175.444976</v>
      </c>
      <c r="R133" s="5">
        <v>167.95504500000001</v>
      </c>
      <c r="S133" s="5">
        <v>165.35452900000001</v>
      </c>
      <c r="T133" s="5">
        <v>123.324343</v>
      </c>
      <c r="U133" s="5">
        <v>117.31586900000001</v>
      </c>
      <c r="V133" s="5">
        <v>169.76438099999999</v>
      </c>
      <c r="W133" s="5">
        <v>61.719718</v>
      </c>
      <c r="X133" s="5">
        <v>87.734857000000005</v>
      </c>
    </row>
    <row r="134" spans="1:24" x14ac:dyDescent="0.2">
      <c r="A134" s="10" t="s">
        <v>312</v>
      </c>
      <c r="B134" s="10" t="s">
        <v>123</v>
      </c>
      <c r="C134" s="3"/>
      <c r="D134" s="3"/>
      <c r="E134" s="3"/>
      <c r="F134" s="3"/>
      <c r="G134" s="3"/>
      <c r="H134" s="3"/>
      <c r="I134" s="3"/>
      <c r="J134" s="3">
        <v>51.595782</v>
      </c>
      <c r="K134" s="3">
        <v>115.101677</v>
      </c>
      <c r="L134" s="3">
        <v>125.410797</v>
      </c>
      <c r="M134" s="3">
        <v>101.958285</v>
      </c>
      <c r="N134" s="3">
        <v>113.452973</v>
      </c>
      <c r="O134" s="3">
        <v>156.465135</v>
      </c>
      <c r="P134" s="3">
        <v>181.712478</v>
      </c>
      <c r="Q134" s="3">
        <v>215.95224400000001</v>
      </c>
      <c r="R134" s="3">
        <v>188.60277600000001</v>
      </c>
      <c r="S134" s="3">
        <v>158.36277899999999</v>
      </c>
      <c r="T134" s="3">
        <v>169.03043400000001</v>
      </c>
      <c r="U134" s="3">
        <v>187.95957300000001</v>
      </c>
      <c r="V134" s="3">
        <v>138.330782</v>
      </c>
      <c r="W134" s="3">
        <v>129.65246500000001</v>
      </c>
      <c r="X134" s="3">
        <v>157.94914299999999</v>
      </c>
    </row>
    <row r="135" spans="1:24" x14ac:dyDescent="0.2">
      <c r="A135" s="10" t="s">
        <v>313</v>
      </c>
      <c r="B135" s="10" t="s">
        <v>116</v>
      </c>
      <c r="C135" s="5"/>
      <c r="D135" s="5"/>
      <c r="E135" s="5"/>
      <c r="F135" s="5"/>
      <c r="G135" s="5"/>
      <c r="H135" s="5"/>
      <c r="I135" s="5"/>
      <c r="J135" s="5">
        <v>497.78906599999999</v>
      </c>
      <c r="K135" s="5">
        <v>578.647513</v>
      </c>
      <c r="L135" s="5">
        <v>619.60525900000005</v>
      </c>
      <c r="M135" s="5">
        <v>667.08985299999995</v>
      </c>
      <c r="N135" s="5">
        <v>611.21860800000002</v>
      </c>
      <c r="O135" s="5">
        <v>746.88397599999996</v>
      </c>
      <c r="P135" s="5">
        <v>696.64775099999997</v>
      </c>
      <c r="Q135" s="5">
        <v>661.35419400000001</v>
      </c>
      <c r="R135" s="5">
        <v>737.21288300000003</v>
      </c>
      <c r="S135" s="5">
        <v>810.814842</v>
      </c>
      <c r="T135" s="5">
        <v>563.89088900000002</v>
      </c>
      <c r="U135" s="5">
        <v>532.12539600000002</v>
      </c>
      <c r="V135" s="5">
        <v>522.52491199999997</v>
      </c>
      <c r="W135" s="5">
        <v>523.36605599999996</v>
      </c>
      <c r="X135" s="5">
        <v>473.39272299999999</v>
      </c>
    </row>
    <row r="136" spans="1:24" x14ac:dyDescent="0.2">
      <c r="A136" s="10" t="s">
        <v>314</v>
      </c>
      <c r="B136" s="10" t="s">
        <v>136</v>
      </c>
      <c r="C136" s="3"/>
      <c r="D136" s="3"/>
      <c r="E136" s="3"/>
      <c r="F136" s="3"/>
      <c r="G136" s="3"/>
      <c r="H136" s="3"/>
      <c r="I136" s="3"/>
      <c r="J136" s="3">
        <v>25.965475999999999</v>
      </c>
      <c r="K136" s="3">
        <v>32.515098000000002</v>
      </c>
      <c r="L136" s="3">
        <v>44.327143999999997</v>
      </c>
      <c r="M136" s="3">
        <v>41.383468000000001</v>
      </c>
      <c r="N136" s="3">
        <v>60.08746</v>
      </c>
      <c r="O136" s="3">
        <v>158.10572500000001</v>
      </c>
      <c r="P136" s="3">
        <v>101.617901</v>
      </c>
      <c r="Q136" s="3">
        <v>158.33891399999999</v>
      </c>
      <c r="R136" s="3">
        <v>105.820678</v>
      </c>
      <c r="S136" s="3">
        <v>91.920083000000005</v>
      </c>
      <c r="T136" s="3">
        <v>42.323749999999997</v>
      </c>
      <c r="U136" s="3">
        <v>32.298664000000002</v>
      </c>
      <c r="V136" s="3">
        <v>14.442372000000001</v>
      </c>
      <c r="W136" s="3">
        <v>17.454249999999998</v>
      </c>
      <c r="X136" s="3">
        <v>18.841604</v>
      </c>
    </row>
    <row r="137" spans="1:24" x14ac:dyDescent="0.2">
      <c r="A137" s="10" t="s">
        <v>315</v>
      </c>
      <c r="B137" s="10" t="s">
        <v>156</v>
      </c>
      <c r="C137" s="5"/>
      <c r="D137" s="5"/>
      <c r="E137" s="5"/>
      <c r="F137" s="5"/>
      <c r="G137" s="5"/>
      <c r="H137" s="5"/>
      <c r="I137" s="5"/>
      <c r="J137" s="5">
        <v>8.8859630000000003</v>
      </c>
      <c r="K137" s="5">
        <v>15.959477</v>
      </c>
      <c r="L137" s="5">
        <v>17.946180999999999</v>
      </c>
      <c r="M137" s="5">
        <v>29.045666000000001</v>
      </c>
      <c r="N137" s="5">
        <v>26.570409999999999</v>
      </c>
      <c r="O137" s="5">
        <v>47.037072000000002</v>
      </c>
      <c r="P137" s="5">
        <v>45.257455</v>
      </c>
      <c r="Q137" s="5">
        <v>68.701049999999995</v>
      </c>
      <c r="R137" s="5">
        <v>60.749313000000001</v>
      </c>
      <c r="S137" s="5">
        <v>43.458770000000001</v>
      </c>
      <c r="T137" s="5">
        <v>25.717558</v>
      </c>
      <c r="U137" s="5">
        <v>45.888649999999998</v>
      </c>
      <c r="V137" s="5">
        <v>99.813703000000004</v>
      </c>
      <c r="W137" s="5">
        <v>50.818528000000001</v>
      </c>
      <c r="X137" s="5">
        <v>24.974131</v>
      </c>
    </row>
    <row r="138" spans="1:24" x14ac:dyDescent="0.2">
      <c r="A138" s="10" t="s">
        <v>316</v>
      </c>
      <c r="B138" s="10" t="s">
        <v>159</v>
      </c>
      <c r="C138" s="3"/>
      <c r="D138" s="3"/>
      <c r="E138" s="3"/>
      <c r="F138" s="3"/>
      <c r="G138" s="3"/>
      <c r="H138" s="3"/>
      <c r="I138" s="3"/>
      <c r="J138" s="3">
        <v>42.519148999999999</v>
      </c>
      <c r="K138" s="3">
        <v>68.597612999999996</v>
      </c>
      <c r="L138" s="3">
        <v>35.204835000000003</v>
      </c>
      <c r="M138" s="3">
        <v>59.060955999999997</v>
      </c>
      <c r="N138" s="3">
        <v>57.512760999999998</v>
      </c>
      <c r="O138" s="3">
        <v>66.901166000000003</v>
      </c>
      <c r="P138" s="3">
        <v>57.510739999999998</v>
      </c>
      <c r="Q138" s="3">
        <v>56.800041999999998</v>
      </c>
      <c r="R138" s="3">
        <v>53.032631000000002</v>
      </c>
      <c r="S138" s="3">
        <v>52.619720000000001</v>
      </c>
      <c r="T138" s="3">
        <v>50.096617999999999</v>
      </c>
      <c r="U138" s="3">
        <v>41.736674999999998</v>
      </c>
      <c r="V138" s="3">
        <v>42.718693000000002</v>
      </c>
      <c r="W138" s="3">
        <v>40.626618000000001</v>
      </c>
      <c r="X138" s="3">
        <v>46.947620000000001</v>
      </c>
    </row>
    <row r="139" spans="1:24" x14ac:dyDescent="0.2">
      <c r="A139" s="10" t="s">
        <v>317</v>
      </c>
      <c r="B139" s="10" t="e">
        <v>#N/A</v>
      </c>
      <c r="C139" s="5"/>
      <c r="D139" s="5"/>
      <c r="E139" s="5"/>
      <c r="F139" s="5"/>
      <c r="G139" s="5"/>
      <c r="H139" s="5"/>
      <c r="I139" s="5"/>
      <c r="J139" s="5">
        <v>32.454695999999998</v>
      </c>
      <c r="K139" s="5">
        <v>58.312294999999999</v>
      </c>
      <c r="L139" s="5">
        <v>441.05225300000001</v>
      </c>
      <c r="M139" s="5">
        <v>77.151515000000003</v>
      </c>
      <c r="N139" s="5">
        <v>90.049345000000002</v>
      </c>
      <c r="O139" s="5">
        <v>163.10142500000001</v>
      </c>
      <c r="P139" s="5">
        <v>229.69108700000001</v>
      </c>
      <c r="Q139" s="5">
        <v>206.51918000000001</v>
      </c>
      <c r="R139" s="5">
        <v>289.44187099999999</v>
      </c>
      <c r="S139" s="5">
        <v>281.376507</v>
      </c>
      <c r="T139" s="5">
        <v>397.09376600000002</v>
      </c>
      <c r="U139" s="5">
        <v>282.73711800000001</v>
      </c>
      <c r="V139" s="5">
        <v>263.88833299999999</v>
      </c>
      <c r="W139" s="5">
        <v>341.03223500000001</v>
      </c>
      <c r="X139" s="5">
        <v>361.78835600000002</v>
      </c>
    </row>
    <row r="140" spans="1:24" x14ac:dyDescent="0.2">
      <c r="A140" s="10" t="s">
        <v>318</v>
      </c>
      <c r="B140" s="10" t="e">
        <v>#N/A</v>
      </c>
      <c r="C140" s="3"/>
      <c r="D140" s="3"/>
      <c r="E140" s="3"/>
      <c r="F140" s="3"/>
      <c r="G140" s="3"/>
      <c r="H140" s="3"/>
      <c r="I140" s="3"/>
      <c r="J140" s="3">
        <v>206.445615</v>
      </c>
      <c r="K140" s="3">
        <v>281.51361400000002</v>
      </c>
      <c r="L140" s="3">
        <v>307.57883399999997</v>
      </c>
      <c r="M140" s="3">
        <v>433.95972699999999</v>
      </c>
      <c r="N140" s="3">
        <v>333.39449000000002</v>
      </c>
      <c r="O140" s="3">
        <v>460.48108500000001</v>
      </c>
      <c r="P140" s="3">
        <v>1226.963487</v>
      </c>
      <c r="Q140" s="3">
        <v>904.40150000000006</v>
      </c>
      <c r="R140" s="3">
        <v>1366.500605</v>
      </c>
      <c r="S140" s="3">
        <v>1379.686631</v>
      </c>
      <c r="T140" s="3">
        <v>1140.42183</v>
      </c>
      <c r="U140" s="3">
        <v>1730.7637609999999</v>
      </c>
      <c r="V140" s="3">
        <v>1455.7695779999999</v>
      </c>
      <c r="W140" s="3">
        <v>1375.4052690000001</v>
      </c>
      <c r="X140" s="3">
        <v>671.22093500000005</v>
      </c>
    </row>
    <row r="141" spans="1:24" x14ac:dyDescent="0.2">
      <c r="A141" s="10" t="s">
        <v>319</v>
      </c>
      <c r="B141" s="10" t="e">
        <v>#N/A</v>
      </c>
      <c r="C141" s="5"/>
      <c r="D141" s="5"/>
      <c r="E141" s="5"/>
      <c r="F141" s="5"/>
      <c r="G141" s="5"/>
      <c r="H141" s="5"/>
      <c r="I141" s="5"/>
      <c r="J141" s="5">
        <v>18749.141726999998</v>
      </c>
      <c r="K141" s="5">
        <v>24202.740376000002</v>
      </c>
      <c r="L141" s="5">
        <v>26603.679322</v>
      </c>
      <c r="M141" s="5">
        <v>48877.689842</v>
      </c>
      <c r="N141" s="5">
        <v>36396.358203000003</v>
      </c>
      <c r="O141" s="5">
        <v>39327.096581999998</v>
      </c>
      <c r="P141" s="5">
        <v>46892.630452999998</v>
      </c>
      <c r="Q141" s="5">
        <v>42325.198852000001</v>
      </c>
      <c r="R141" s="5">
        <v>44583.719359000002</v>
      </c>
      <c r="S141" s="5">
        <v>46293.191405999998</v>
      </c>
      <c r="T141" s="5">
        <v>43923.743024000003</v>
      </c>
      <c r="U141" s="5">
        <v>53870.027821999996</v>
      </c>
      <c r="V141" s="5">
        <v>50627.122348999997</v>
      </c>
      <c r="W141" s="5">
        <v>56475.860505999997</v>
      </c>
      <c r="X141" s="5">
        <v>56415.506221000003</v>
      </c>
    </row>
    <row r="142" spans="1:24" x14ac:dyDescent="0.2">
      <c r="A142" s="10" t="s">
        <v>320</v>
      </c>
      <c r="B142" s="10" t="e">
        <v>#N/A</v>
      </c>
      <c r="C142" s="3"/>
      <c r="D142" s="3"/>
      <c r="E142" s="3"/>
      <c r="F142" s="3"/>
      <c r="G142" s="3"/>
      <c r="H142" s="3"/>
      <c r="I142" s="3"/>
      <c r="J142" s="3">
        <v>6884.4340300000003</v>
      </c>
      <c r="K142" s="3">
        <v>9055.8483379999998</v>
      </c>
      <c r="L142" s="3">
        <v>9290.7238710000001</v>
      </c>
      <c r="M142" s="3">
        <v>11068.064340000001</v>
      </c>
      <c r="N142" s="3">
        <v>10586.476197</v>
      </c>
      <c r="O142" s="3">
        <v>11548.8253</v>
      </c>
      <c r="P142" s="3">
        <v>12235.758269</v>
      </c>
      <c r="Q142" s="3">
        <v>13394.636621</v>
      </c>
      <c r="R142" s="3">
        <v>13741.077948</v>
      </c>
      <c r="S142" s="3">
        <v>13650.332386</v>
      </c>
      <c r="T142" s="3">
        <v>13562.307749</v>
      </c>
      <c r="U142" s="3">
        <v>13398.458767</v>
      </c>
      <c r="V142" s="3">
        <v>13092.334482</v>
      </c>
      <c r="W142" s="3">
        <v>11312.347368000001</v>
      </c>
      <c r="X142" s="3">
        <v>11273.772784000001</v>
      </c>
    </row>
    <row r="143" spans="1:24" x14ac:dyDescent="0.2">
      <c r="A143" s="10" t="s">
        <v>321</v>
      </c>
      <c r="B143" s="10" t="s">
        <v>21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x14ac:dyDescent="0.2">
      <c r="A144" s="10" t="s">
        <v>322</v>
      </c>
      <c r="B144" s="10" t="s">
        <v>74</v>
      </c>
      <c r="C144" s="3"/>
      <c r="D144" s="3"/>
      <c r="E144" s="3"/>
      <c r="F144" s="3"/>
      <c r="G144" s="3"/>
      <c r="H144" s="3"/>
      <c r="I144" s="3"/>
      <c r="J144" s="3">
        <v>307.47058399999997</v>
      </c>
      <c r="K144" s="3">
        <v>406.05937399999999</v>
      </c>
      <c r="L144" s="3">
        <v>351.551063</v>
      </c>
      <c r="M144" s="3">
        <v>422.14532200000002</v>
      </c>
      <c r="N144" s="3">
        <v>547.28704700000003</v>
      </c>
      <c r="O144" s="3">
        <v>596.73380099999997</v>
      </c>
      <c r="P144" s="3">
        <v>597.51135199999999</v>
      </c>
      <c r="Q144" s="3">
        <v>630.05630099999996</v>
      </c>
      <c r="R144" s="3">
        <v>770.27959999999996</v>
      </c>
      <c r="S144" s="3">
        <v>864.30384400000003</v>
      </c>
      <c r="T144" s="3">
        <v>853.16463499999998</v>
      </c>
      <c r="U144" s="3">
        <v>865.21589300000005</v>
      </c>
      <c r="V144" s="3">
        <v>857.51920900000005</v>
      </c>
      <c r="W144" s="3">
        <v>758.53773999999999</v>
      </c>
      <c r="X144" s="3">
        <v>807.32242799999995</v>
      </c>
    </row>
    <row r="145" spans="1:24" x14ac:dyDescent="0.2">
      <c r="A145" s="10" t="s">
        <v>323</v>
      </c>
      <c r="B145" s="10" t="s">
        <v>35</v>
      </c>
      <c r="C145" s="5"/>
      <c r="D145" s="5"/>
      <c r="E145" s="5"/>
      <c r="F145" s="5"/>
      <c r="G145" s="5"/>
      <c r="H145" s="5"/>
      <c r="I145" s="5"/>
      <c r="J145" s="5">
        <v>1901.77871</v>
      </c>
      <c r="K145" s="5">
        <v>2247.4522240000001</v>
      </c>
      <c r="L145" s="5">
        <v>2693.0350669999998</v>
      </c>
      <c r="M145" s="5">
        <v>3001.8811260000002</v>
      </c>
      <c r="N145" s="5">
        <v>2491.2921649999998</v>
      </c>
      <c r="O145" s="5">
        <v>2750.44596</v>
      </c>
      <c r="P145" s="5">
        <v>2904.9436660000001</v>
      </c>
      <c r="Q145" s="5">
        <v>2848.4098079999999</v>
      </c>
      <c r="R145" s="5">
        <v>2583.2069310000002</v>
      </c>
      <c r="S145" s="5">
        <v>2721.7679090000001</v>
      </c>
      <c r="T145" s="5">
        <v>2316.3699219999999</v>
      </c>
      <c r="U145" s="5">
        <v>1731.7699700000001</v>
      </c>
      <c r="V145" s="5">
        <v>1402.0887729999999</v>
      </c>
      <c r="W145" s="5">
        <v>1490.4533019999999</v>
      </c>
      <c r="X145" s="5">
        <v>1490.5396049999999</v>
      </c>
    </row>
    <row r="146" spans="1:24" x14ac:dyDescent="0.2">
      <c r="A146" s="10" t="s">
        <v>324</v>
      </c>
      <c r="B146" s="10" t="s">
        <v>672</v>
      </c>
      <c r="C146" s="3"/>
      <c r="D146" s="3"/>
      <c r="E146" s="3"/>
      <c r="F146" s="3"/>
      <c r="G146" s="3"/>
      <c r="H146" s="3"/>
      <c r="I146" s="3"/>
      <c r="J146" s="3">
        <v>189.69817499999999</v>
      </c>
      <c r="K146" s="3">
        <v>84.134827000000001</v>
      </c>
      <c r="L146" s="3">
        <v>98.707667000000001</v>
      </c>
      <c r="M146" s="3">
        <v>63.343949000000002</v>
      </c>
      <c r="N146" s="3">
        <v>47.037505000000003</v>
      </c>
      <c r="O146" s="3">
        <v>97.210975000000005</v>
      </c>
      <c r="P146" s="3">
        <v>202.716724</v>
      </c>
      <c r="Q146" s="3">
        <v>63.560713999999997</v>
      </c>
      <c r="R146" s="3">
        <v>79.818213</v>
      </c>
      <c r="S146" s="3">
        <v>99.137411999999998</v>
      </c>
      <c r="T146" s="3">
        <v>82.836838</v>
      </c>
      <c r="U146" s="3">
        <v>77.748041999999998</v>
      </c>
      <c r="V146" s="3">
        <v>88.239908</v>
      </c>
      <c r="W146" s="3">
        <v>133.80504099999999</v>
      </c>
      <c r="X146" s="3">
        <v>121.894559</v>
      </c>
    </row>
    <row r="147" spans="1:24" x14ac:dyDescent="0.2">
      <c r="A147" s="10" t="s">
        <v>325</v>
      </c>
      <c r="B147" s="10" t="s">
        <v>61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x14ac:dyDescent="0.2">
      <c r="A148" s="10" t="s">
        <v>326</v>
      </c>
      <c r="B148" s="10" t="s">
        <v>65</v>
      </c>
      <c r="C148" s="3"/>
      <c r="D148" s="3"/>
      <c r="E148" s="3"/>
      <c r="F148" s="3"/>
      <c r="G148" s="3"/>
      <c r="H148" s="3"/>
      <c r="I148" s="3"/>
      <c r="J148" s="3">
        <v>1302.482806</v>
      </c>
      <c r="K148" s="3">
        <v>1963.6490229999999</v>
      </c>
      <c r="L148" s="3">
        <v>1399.3509779999999</v>
      </c>
      <c r="M148" s="3">
        <v>2708.6608719999999</v>
      </c>
      <c r="N148" s="3">
        <v>2736.0974900000001</v>
      </c>
      <c r="O148" s="3">
        <v>2690.046022</v>
      </c>
      <c r="P148" s="3">
        <v>3435.4184839999998</v>
      </c>
      <c r="Q148" s="3">
        <v>3353.921953</v>
      </c>
      <c r="R148" s="3">
        <v>3511.3663550000001</v>
      </c>
      <c r="S148" s="3">
        <v>2620.4365170000001</v>
      </c>
      <c r="T148" s="3">
        <v>2309.0430679999999</v>
      </c>
      <c r="U148" s="3">
        <v>2425.4432809999998</v>
      </c>
      <c r="V148" s="3">
        <v>2109.9220209999999</v>
      </c>
      <c r="W148" s="3">
        <v>2035.9434679999999</v>
      </c>
      <c r="X148" s="3">
        <v>2119.793212</v>
      </c>
    </row>
    <row r="149" spans="1:24" x14ac:dyDescent="0.2">
      <c r="A149" s="10" t="s">
        <v>327</v>
      </c>
      <c r="B149" s="10" t="s">
        <v>78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x14ac:dyDescent="0.2">
      <c r="A150" s="10" t="s">
        <v>328</v>
      </c>
      <c r="B150" s="10" t="s">
        <v>82</v>
      </c>
      <c r="C150" s="3"/>
      <c r="D150" s="3"/>
      <c r="E150" s="3"/>
      <c r="F150" s="3"/>
      <c r="G150" s="3"/>
      <c r="H150" s="3"/>
      <c r="I150" s="3"/>
      <c r="J150" s="3">
        <v>171.68594100000001</v>
      </c>
      <c r="K150" s="3">
        <v>238.27941899999999</v>
      </c>
      <c r="L150" s="3">
        <v>213.84095099999999</v>
      </c>
      <c r="M150" s="3">
        <v>232.78045399999999</v>
      </c>
      <c r="N150" s="3">
        <v>273.34199599999999</v>
      </c>
      <c r="O150" s="3">
        <v>314.28676400000001</v>
      </c>
      <c r="P150" s="3">
        <v>327.16742299999999</v>
      </c>
      <c r="Q150" s="3">
        <v>370.49735299999998</v>
      </c>
      <c r="R150" s="3">
        <v>447.59570300000001</v>
      </c>
      <c r="S150" s="3">
        <v>452.11968999999999</v>
      </c>
      <c r="T150" s="3">
        <v>466.70423799999998</v>
      </c>
      <c r="U150" s="3">
        <v>458.70738999999998</v>
      </c>
      <c r="V150" s="3">
        <v>489.88304199999999</v>
      </c>
      <c r="W150" s="3">
        <v>538.36252200000001</v>
      </c>
      <c r="X150" s="3">
        <v>478.66992699999997</v>
      </c>
    </row>
    <row r="151" spans="1:24" x14ac:dyDescent="0.2">
      <c r="A151" s="10" t="s">
        <v>329</v>
      </c>
      <c r="B151" s="10" t="e">
        <v>#N/A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4" x14ac:dyDescent="0.2">
      <c r="A152" s="10" t="s">
        <v>330</v>
      </c>
      <c r="B152" s="10" t="s">
        <v>106</v>
      </c>
      <c r="C152" s="3"/>
      <c r="D152" s="3"/>
      <c r="E152" s="3"/>
      <c r="F152" s="3"/>
      <c r="G152" s="3"/>
      <c r="H152" s="3"/>
      <c r="I152" s="3"/>
      <c r="J152" s="3">
        <v>126.516392</v>
      </c>
      <c r="K152" s="3">
        <v>231.689053</v>
      </c>
      <c r="L152" s="3">
        <v>434.86660999999998</v>
      </c>
      <c r="M152" s="3">
        <v>211.20068000000001</v>
      </c>
      <c r="N152" s="3">
        <v>345.11206900000002</v>
      </c>
      <c r="O152" s="3">
        <v>363.670525</v>
      </c>
      <c r="P152" s="3">
        <v>268.69398699999999</v>
      </c>
      <c r="Q152" s="3">
        <v>289.800162</v>
      </c>
      <c r="R152" s="3">
        <v>197.96194299999999</v>
      </c>
      <c r="S152" s="3">
        <v>259.68042600000001</v>
      </c>
      <c r="T152" s="3">
        <v>257.17253799999997</v>
      </c>
      <c r="U152" s="3">
        <v>200.803102</v>
      </c>
      <c r="V152" s="3">
        <v>152.381123</v>
      </c>
      <c r="W152" s="3">
        <v>125.011475</v>
      </c>
      <c r="X152" s="3">
        <v>90.490378000000007</v>
      </c>
    </row>
    <row r="153" spans="1:24" x14ac:dyDescent="0.2">
      <c r="A153" s="10" t="s">
        <v>331</v>
      </c>
      <c r="B153" s="10" t="s">
        <v>97</v>
      </c>
      <c r="C153" s="5"/>
      <c r="D153" s="5"/>
      <c r="E153" s="5"/>
      <c r="F153" s="5"/>
      <c r="G153" s="5"/>
      <c r="H153" s="5"/>
      <c r="I153" s="5"/>
      <c r="J153" s="5">
        <v>147.60114200000001</v>
      </c>
      <c r="K153" s="5">
        <v>198.30027799999999</v>
      </c>
      <c r="L153" s="5">
        <v>208.32416900000001</v>
      </c>
      <c r="M153" s="5">
        <v>172.637653</v>
      </c>
      <c r="N153" s="5">
        <v>165.66781499999999</v>
      </c>
      <c r="O153" s="5">
        <v>202.420152</v>
      </c>
      <c r="P153" s="5">
        <v>237.14529999999999</v>
      </c>
      <c r="Q153" s="5">
        <v>313.12262199999998</v>
      </c>
      <c r="R153" s="5">
        <v>334.15916700000002</v>
      </c>
      <c r="S153" s="5">
        <v>398.7919</v>
      </c>
      <c r="T153" s="5">
        <v>493.03587800000003</v>
      </c>
      <c r="U153" s="5">
        <v>480.47123099999999</v>
      </c>
      <c r="V153" s="5">
        <v>360.71773000000002</v>
      </c>
      <c r="W153" s="5">
        <v>294.46727099999998</v>
      </c>
      <c r="X153" s="5">
        <v>386.77131500000002</v>
      </c>
    </row>
    <row r="154" spans="1:24" x14ac:dyDescent="0.2">
      <c r="A154" s="10" t="s">
        <v>332</v>
      </c>
      <c r="B154" s="10" t="s">
        <v>119</v>
      </c>
      <c r="C154" s="3"/>
      <c r="D154" s="3"/>
      <c r="E154" s="3"/>
      <c r="F154" s="3"/>
      <c r="G154" s="3"/>
      <c r="H154" s="3"/>
      <c r="I154" s="3"/>
      <c r="J154" s="3">
        <v>879.24901399999999</v>
      </c>
      <c r="K154" s="3">
        <v>1206.5769319999999</v>
      </c>
      <c r="L154" s="3">
        <v>969.26252099999999</v>
      </c>
      <c r="M154" s="3">
        <v>1111.876043</v>
      </c>
      <c r="N154" s="3">
        <v>1150.372108</v>
      </c>
      <c r="O154" s="3">
        <v>1215.1952699999999</v>
      </c>
      <c r="P154" s="3">
        <v>924.13329599999997</v>
      </c>
      <c r="Q154" s="3">
        <v>1192.2785249999999</v>
      </c>
      <c r="R154" s="3">
        <v>1456.246423</v>
      </c>
      <c r="S154" s="3">
        <v>947.86153400000001</v>
      </c>
      <c r="T154" s="3">
        <v>1000.740211</v>
      </c>
      <c r="U154" s="3">
        <v>1040.0308460000001</v>
      </c>
      <c r="V154" s="3">
        <v>1545.7716150000001</v>
      </c>
      <c r="W154" s="3">
        <v>1199.962927</v>
      </c>
      <c r="X154" s="3">
        <v>967.80655999999999</v>
      </c>
    </row>
    <row r="155" spans="1:24" x14ac:dyDescent="0.2">
      <c r="A155" s="10" t="s">
        <v>333</v>
      </c>
      <c r="B155" s="10" t="s">
        <v>131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x14ac:dyDescent="0.2">
      <c r="A156" s="10" t="s">
        <v>334</v>
      </c>
      <c r="B156" s="10" t="s">
        <v>901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">
      <c r="A157" s="10" t="s">
        <v>335</v>
      </c>
      <c r="B157" s="10" t="s">
        <v>144</v>
      </c>
      <c r="C157" s="5"/>
      <c r="D157" s="5"/>
      <c r="E157" s="5"/>
      <c r="F157" s="5"/>
      <c r="G157" s="5"/>
      <c r="H157" s="5"/>
      <c r="I157" s="5"/>
      <c r="J157" s="5">
        <v>704.97221400000001</v>
      </c>
      <c r="K157" s="5">
        <v>713.55784000000006</v>
      </c>
      <c r="L157" s="5">
        <v>981.00093200000003</v>
      </c>
      <c r="M157" s="5">
        <v>855.83252100000004</v>
      </c>
      <c r="N157" s="5">
        <v>576.39047600000004</v>
      </c>
      <c r="O157" s="5">
        <v>349.67465499999997</v>
      </c>
      <c r="P157" s="5">
        <v>315.04055</v>
      </c>
      <c r="Q157" s="5">
        <v>279.47290299999997</v>
      </c>
      <c r="R157" s="5">
        <v>424.60450200000002</v>
      </c>
      <c r="S157" s="5">
        <v>553.19804399999998</v>
      </c>
      <c r="T157" s="5">
        <v>489.91625099999999</v>
      </c>
      <c r="U157" s="5">
        <v>861.01134100000002</v>
      </c>
      <c r="V157" s="5">
        <v>631.10476500000004</v>
      </c>
      <c r="W157" s="5">
        <v>327.08245399999998</v>
      </c>
      <c r="X157" s="5">
        <v>581.19403999999997</v>
      </c>
    </row>
    <row r="158" spans="1:24" x14ac:dyDescent="0.2">
      <c r="A158" s="10" t="s">
        <v>336</v>
      </c>
      <c r="B158" s="10" t="s">
        <v>146</v>
      </c>
      <c r="C158" s="3"/>
      <c r="D158" s="3"/>
      <c r="E158" s="3"/>
      <c r="F158" s="3"/>
      <c r="G158" s="3"/>
      <c r="H158" s="3"/>
      <c r="I158" s="3"/>
      <c r="J158" s="3">
        <v>173.10615999999999</v>
      </c>
      <c r="K158" s="3">
        <v>149.720506</v>
      </c>
      <c r="L158" s="3">
        <v>143.42176499999999</v>
      </c>
      <c r="M158" s="3">
        <v>196.232305</v>
      </c>
      <c r="N158" s="3">
        <v>214.42477199999999</v>
      </c>
      <c r="O158" s="3">
        <v>280.52167300000002</v>
      </c>
      <c r="P158" s="3">
        <v>269.26554900000002</v>
      </c>
      <c r="Q158" s="3">
        <v>212.18045100000001</v>
      </c>
      <c r="R158" s="3">
        <v>290.72326299999997</v>
      </c>
      <c r="S158" s="3">
        <v>277.48933</v>
      </c>
      <c r="T158" s="3">
        <v>283.36716799999999</v>
      </c>
      <c r="U158" s="3">
        <v>258.14814200000001</v>
      </c>
      <c r="V158" s="3">
        <v>248.517335</v>
      </c>
      <c r="W158" s="3">
        <v>212.508486</v>
      </c>
      <c r="X158" s="3">
        <v>223.795288</v>
      </c>
    </row>
    <row r="159" spans="1:24" x14ac:dyDescent="0.2">
      <c r="A159" s="10" t="s">
        <v>337</v>
      </c>
      <c r="B159" s="10" t="s">
        <v>161</v>
      </c>
      <c r="C159" s="5"/>
      <c r="D159" s="5"/>
      <c r="E159" s="5"/>
      <c r="F159" s="5"/>
      <c r="G159" s="5"/>
      <c r="H159" s="5"/>
      <c r="I159" s="5"/>
      <c r="J159" s="5">
        <v>952.113879</v>
      </c>
      <c r="K159" s="5">
        <v>1524.8102980000001</v>
      </c>
      <c r="L159" s="5">
        <v>1660.147559</v>
      </c>
      <c r="M159" s="5">
        <v>1724.8766430000001</v>
      </c>
      <c r="N159" s="5">
        <v>1856.281072</v>
      </c>
      <c r="O159" s="5">
        <v>2503.9842720000001</v>
      </c>
      <c r="P159" s="5">
        <v>2589.5885579999999</v>
      </c>
      <c r="Q159" s="5">
        <v>3678.5161069999999</v>
      </c>
      <c r="R159" s="5">
        <v>3473.893615</v>
      </c>
      <c r="S159" s="5">
        <v>4223.7629690000003</v>
      </c>
      <c r="T159" s="5">
        <v>4757.7207680000001</v>
      </c>
      <c r="U159" s="5">
        <v>4730.9003199999997</v>
      </c>
      <c r="V159" s="5">
        <v>4920.4690000000001</v>
      </c>
      <c r="W159" s="5">
        <v>3893.8367990000002</v>
      </c>
      <c r="X159" s="5">
        <v>3768.3913219999999</v>
      </c>
    </row>
    <row r="160" spans="1:24" x14ac:dyDescent="0.2">
      <c r="A160" s="10" t="s">
        <v>338</v>
      </c>
      <c r="B160" s="10" t="e">
        <v>#N/A</v>
      </c>
      <c r="C160" s="3"/>
      <c r="D160" s="3"/>
      <c r="E160" s="3"/>
      <c r="F160" s="3"/>
      <c r="G160" s="3"/>
      <c r="H160" s="3"/>
      <c r="I160" s="3"/>
      <c r="J160" s="3">
        <v>27.759022000000002</v>
      </c>
      <c r="K160" s="3">
        <v>91.618547000000007</v>
      </c>
      <c r="L160" s="3">
        <v>137.21461400000001</v>
      </c>
      <c r="M160" s="3">
        <v>366.59675600000003</v>
      </c>
      <c r="N160" s="3">
        <v>183.17167800000001</v>
      </c>
      <c r="O160" s="3">
        <v>184.63522499999999</v>
      </c>
      <c r="P160" s="3">
        <v>164.13341</v>
      </c>
      <c r="Q160" s="3">
        <v>162.81974399999999</v>
      </c>
      <c r="R160" s="3">
        <v>171.22226599999999</v>
      </c>
      <c r="S160" s="3">
        <v>231.782837</v>
      </c>
      <c r="T160" s="3">
        <v>252.236256</v>
      </c>
      <c r="U160" s="3">
        <v>268.20925</v>
      </c>
      <c r="V160" s="3">
        <v>285.719944</v>
      </c>
      <c r="W160" s="3">
        <v>302.37587000000002</v>
      </c>
      <c r="X160" s="3">
        <v>237.104142</v>
      </c>
    </row>
    <row r="161" spans="1:24" x14ac:dyDescent="0.2">
      <c r="A161" s="10" t="s">
        <v>339</v>
      </c>
      <c r="B161" s="10" t="e">
        <v>#N/A</v>
      </c>
      <c r="C161" s="5"/>
      <c r="D161" s="5"/>
      <c r="E161" s="5"/>
      <c r="F161" s="5"/>
      <c r="G161" s="5"/>
      <c r="H161" s="5"/>
      <c r="I161" s="5"/>
      <c r="J161" s="5">
        <v>10213.211691</v>
      </c>
      <c r="K161" s="5">
        <v>10574.476472</v>
      </c>
      <c r="L161" s="5">
        <v>10935.443219999999</v>
      </c>
      <c r="M161" s="5">
        <v>12594.386237000001</v>
      </c>
      <c r="N161" s="5">
        <v>13039.654060000001</v>
      </c>
      <c r="O161" s="5">
        <v>14382.112353</v>
      </c>
      <c r="P161" s="5">
        <v>18068.558906999999</v>
      </c>
      <c r="Q161" s="5">
        <v>19511.669716</v>
      </c>
      <c r="R161" s="5">
        <v>22430.742963000001</v>
      </c>
      <c r="S161" s="5">
        <v>24358.958868000002</v>
      </c>
      <c r="T161" s="5">
        <v>22028.161828</v>
      </c>
      <c r="U161" s="5">
        <v>28787.122282</v>
      </c>
      <c r="V161" s="5">
        <v>24857.707406000001</v>
      </c>
      <c r="W161" s="5">
        <v>24228.302787000001</v>
      </c>
      <c r="X161" s="5">
        <v>23449.911426999999</v>
      </c>
    </row>
    <row r="162" spans="1:24" x14ac:dyDescent="0.2">
      <c r="A162" s="10" t="s">
        <v>340</v>
      </c>
      <c r="B162" s="10" t="s">
        <v>4</v>
      </c>
      <c r="C162" s="3"/>
      <c r="D162" s="3"/>
      <c r="E162" s="3"/>
      <c r="F162" s="3"/>
      <c r="G162" s="3"/>
      <c r="H162" s="3"/>
      <c r="I162" s="3"/>
      <c r="J162" s="3">
        <v>932.28513799999996</v>
      </c>
      <c r="K162" s="3">
        <v>1260.7396249999999</v>
      </c>
      <c r="L162" s="3">
        <v>1781.4226229999999</v>
      </c>
      <c r="M162" s="3">
        <v>2668.9486649999999</v>
      </c>
      <c r="N162" s="3">
        <v>2733.7353699999999</v>
      </c>
      <c r="O162" s="3">
        <v>3708.5534010000001</v>
      </c>
      <c r="P162" s="3">
        <v>4564.4948290000002</v>
      </c>
      <c r="Q162" s="3">
        <v>5468.5546270000004</v>
      </c>
      <c r="R162" s="3">
        <v>6428.6546790000002</v>
      </c>
      <c r="S162" s="3">
        <v>6700.0200649999997</v>
      </c>
      <c r="T162" s="3">
        <v>6499.5358159999996</v>
      </c>
      <c r="U162" s="3">
        <v>5072.6322840000003</v>
      </c>
      <c r="V162" s="3">
        <v>4945.778577</v>
      </c>
      <c r="W162" s="3">
        <v>4298.7300850000001</v>
      </c>
      <c r="X162" s="3">
        <v>4172.106213</v>
      </c>
    </row>
    <row r="163" spans="1:24" x14ac:dyDescent="0.2">
      <c r="A163" s="10" t="s">
        <v>341</v>
      </c>
      <c r="B163" s="10" t="s">
        <v>8</v>
      </c>
      <c r="C163" s="5"/>
      <c r="D163" s="5"/>
      <c r="E163" s="5"/>
      <c r="F163" s="5"/>
      <c r="G163" s="5"/>
      <c r="H163" s="5"/>
      <c r="I163" s="5"/>
      <c r="J163" s="5">
        <v>260.56523800000002</v>
      </c>
      <c r="K163" s="5">
        <v>235.83816300000001</v>
      </c>
      <c r="L163" s="5">
        <v>245.48468700000001</v>
      </c>
      <c r="M163" s="5">
        <v>243.09689800000001</v>
      </c>
      <c r="N163" s="5">
        <v>242.34771499999999</v>
      </c>
      <c r="O163" s="5">
        <v>277.619529</v>
      </c>
      <c r="P163" s="5">
        <v>322.27896199999998</v>
      </c>
      <c r="Q163" s="5">
        <v>442.68116600000002</v>
      </c>
      <c r="R163" s="5">
        <v>381.08882899999998</v>
      </c>
      <c r="S163" s="5">
        <v>432.44786299999998</v>
      </c>
      <c r="T163" s="5">
        <v>329.191284</v>
      </c>
      <c r="U163" s="5">
        <v>324.954815</v>
      </c>
      <c r="V163" s="5">
        <v>310.79142100000001</v>
      </c>
      <c r="W163" s="5">
        <v>408.96181300000001</v>
      </c>
      <c r="X163" s="5">
        <v>408.00214499999998</v>
      </c>
    </row>
    <row r="164" spans="1:24" x14ac:dyDescent="0.2">
      <c r="A164" s="10" t="s">
        <v>342</v>
      </c>
      <c r="B164" s="10" t="s">
        <v>12</v>
      </c>
      <c r="C164" s="3"/>
      <c r="D164" s="3"/>
      <c r="E164" s="3"/>
      <c r="F164" s="3"/>
      <c r="G164" s="3"/>
      <c r="H164" s="3"/>
      <c r="I164" s="3"/>
      <c r="J164" s="3">
        <v>294.05659300000002</v>
      </c>
      <c r="K164" s="3">
        <v>273.12528300000002</v>
      </c>
      <c r="L164" s="3">
        <v>147.82648900000001</v>
      </c>
      <c r="M164" s="3">
        <v>219.366724</v>
      </c>
      <c r="N164" s="3">
        <v>187.73875200000001</v>
      </c>
      <c r="O164" s="3">
        <v>184.917879</v>
      </c>
      <c r="P164" s="3">
        <v>185.421593</v>
      </c>
      <c r="Q164" s="3">
        <v>217.641649</v>
      </c>
      <c r="R164" s="3">
        <v>183.04248200000001</v>
      </c>
      <c r="S164" s="3">
        <v>316.88765799999999</v>
      </c>
      <c r="T164" s="3">
        <v>330.01084400000002</v>
      </c>
      <c r="U164" s="3">
        <v>275.961994</v>
      </c>
      <c r="V164" s="3">
        <v>269.95466800000003</v>
      </c>
      <c r="W164" s="3">
        <v>160.19687500000001</v>
      </c>
      <c r="X164" s="3">
        <v>184.454748</v>
      </c>
    </row>
    <row r="165" spans="1:24" x14ac:dyDescent="0.2">
      <c r="A165" s="10" t="s">
        <v>343</v>
      </c>
      <c r="B165" s="10" t="s">
        <v>15</v>
      </c>
      <c r="C165" s="5"/>
      <c r="D165" s="5"/>
      <c r="E165" s="5"/>
      <c r="F165" s="5"/>
      <c r="G165" s="5"/>
      <c r="H165" s="5"/>
      <c r="I165" s="5"/>
      <c r="J165" s="5">
        <v>966.93684599999995</v>
      </c>
      <c r="K165" s="5">
        <v>1282.5615359999999</v>
      </c>
      <c r="L165" s="5">
        <v>1732.5732190000001</v>
      </c>
      <c r="M165" s="5">
        <v>1465.868181</v>
      </c>
      <c r="N165" s="5">
        <v>1549.866741</v>
      </c>
      <c r="O165" s="5">
        <v>1691.748294</v>
      </c>
      <c r="P165" s="5">
        <v>2852.0645669999999</v>
      </c>
      <c r="Q165" s="5">
        <v>1487.9068930000001</v>
      </c>
      <c r="R165" s="5">
        <v>2053.6002100000001</v>
      </c>
      <c r="S165" s="5">
        <v>2232.5334800000001</v>
      </c>
      <c r="T165" s="5">
        <v>2959.8069439999999</v>
      </c>
      <c r="U165" s="5">
        <v>3411.8801290000001</v>
      </c>
      <c r="V165" s="5">
        <v>3169.0317690000002</v>
      </c>
      <c r="W165" s="5">
        <v>3188.3650170000001</v>
      </c>
      <c r="X165" s="5">
        <v>3266.007149</v>
      </c>
    </row>
    <row r="166" spans="1:24" x14ac:dyDescent="0.2">
      <c r="A166" s="10" t="s">
        <v>344</v>
      </c>
      <c r="B166" s="10" t="s">
        <v>25</v>
      </c>
      <c r="C166" s="3"/>
      <c r="D166" s="3"/>
      <c r="E166" s="3"/>
      <c r="F166" s="3"/>
      <c r="G166" s="3"/>
      <c r="H166" s="3"/>
      <c r="I166" s="3"/>
      <c r="J166" s="3">
        <v>32.275087999999997</v>
      </c>
      <c r="K166" s="3">
        <v>58.097859999999997</v>
      </c>
      <c r="L166" s="3">
        <v>66.155803000000006</v>
      </c>
      <c r="M166" s="3">
        <v>73.943968999999996</v>
      </c>
      <c r="N166" s="3">
        <v>85.983474999999999</v>
      </c>
      <c r="O166" s="3">
        <v>90.339680999999999</v>
      </c>
      <c r="P166" s="3">
        <v>78.279002000000006</v>
      </c>
      <c r="Q166" s="3">
        <v>99.630447000000004</v>
      </c>
      <c r="R166" s="3">
        <v>132.59433999999999</v>
      </c>
      <c r="S166" s="3">
        <v>143.068534</v>
      </c>
      <c r="T166" s="3">
        <v>169.13719800000001</v>
      </c>
      <c r="U166" s="3">
        <v>140.69881000000001</v>
      </c>
      <c r="V166" s="3">
        <v>148.03277800000001</v>
      </c>
      <c r="W166" s="3">
        <v>107.77255700000001</v>
      </c>
      <c r="X166" s="3">
        <v>62.881734999999999</v>
      </c>
    </row>
    <row r="167" spans="1:24" x14ac:dyDescent="0.2">
      <c r="A167" s="10" t="s">
        <v>345</v>
      </c>
      <c r="B167" s="10" t="s">
        <v>53</v>
      </c>
      <c r="C167" s="5"/>
      <c r="D167" s="5"/>
      <c r="E167" s="5"/>
      <c r="F167" s="5"/>
      <c r="G167" s="5"/>
      <c r="H167" s="5"/>
      <c r="I167" s="5"/>
      <c r="J167" s="5">
        <v>294.62436200000002</v>
      </c>
      <c r="K167" s="5">
        <v>214.89084299999999</v>
      </c>
      <c r="L167" s="5">
        <v>297.87780600000002</v>
      </c>
      <c r="M167" s="5">
        <v>358.84828399999998</v>
      </c>
      <c r="N167" s="5">
        <v>395.45682499999998</v>
      </c>
      <c r="O167" s="5">
        <v>404.26082200000002</v>
      </c>
      <c r="P167" s="5">
        <v>837.738877</v>
      </c>
      <c r="Q167" s="5">
        <v>795.73999600000002</v>
      </c>
      <c r="R167" s="5">
        <v>645.42559400000005</v>
      </c>
      <c r="S167" s="5">
        <v>635.77984100000003</v>
      </c>
      <c r="T167" s="5">
        <v>713.88440500000002</v>
      </c>
      <c r="U167" s="5">
        <v>710.31759699999998</v>
      </c>
      <c r="V167" s="5">
        <v>676.60888499999999</v>
      </c>
      <c r="W167" s="5">
        <v>559.28239099999996</v>
      </c>
      <c r="X167" s="5">
        <v>562.11528099999998</v>
      </c>
    </row>
    <row r="168" spans="1:24" x14ac:dyDescent="0.2">
      <c r="A168" s="10" t="s">
        <v>346</v>
      </c>
      <c r="B168" s="10" t="s">
        <v>67</v>
      </c>
      <c r="C168" s="3"/>
      <c r="D168" s="3"/>
      <c r="E168" s="3"/>
      <c r="F168" s="3"/>
      <c r="G168" s="3"/>
      <c r="H168" s="3"/>
      <c r="I168" s="3"/>
      <c r="J168" s="3">
        <v>2852.6119680000002</v>
      </c>
      <c r="K168" s="3">
        <v>2286.6220320000002</v>
      </c>
      <c r="L168" s="3">
        <v>2881.4709069999999</v>
      </c>
      <c r="M168" s="3">
        <v>3182.899144</v>
      </c>
      <c r="N168" s="3">
        <v>2932.8496519999999</v>
      </c>
      <c r="O168" s="3">
        <v>2958.2318460000001</v>
      </c>
      <c r="P168" s="3">
        <v>3922.0621420000002</v>
      </c>
      <c r="Q168" s="3">
        <v>4233.7100049999999</v>
      </c>
      <c r="R168" s="3">
        <v>4697.1404810000004</v>
      </c>
      <c r="S168" s="3">
        <v>5412.3252229999998</v>
      </c>
      <c r="T168" s="3">
        <v>3797.0265850000001</v>
      </c>
      <c r="U168" s="3">
        <v>4574.6259010000003</v>
      </c>
      <c r="V168" s="3">
        <v>5192.6783919999998</v>
      </c>
      <c r="W168" s="3">
        <v>5340.1582360000002</v>
      </c>
      <c r="X168" s="3">
        <v>5295.4416229999997</v>
      </c>
    </row>
    <row r="169" spans="1:24" x14ac:dyDescent="0.2">
      <c r="A169" s="10" t="s">
        <v>347</v>
      </c>
      <c r="B169" s="10" t="s">
        <v>81</v>
      </c>
      <c r="C169" s="5"/>
      <c r="D169" s="5"/>
      <c r="E169" s="5"/>
      <c r="F169" s="5"/>
      <c r="G169" s="5"/>
      <c r="H169" s="5"/>
      <c r="I169" s="5"/>
      <c r="J169" s="5">
        <v>145.99428</v>
      </c>
      <c r="K169" s="5">
        <v>231.271422</v>
      </c>
      <c r="L169" s="5">
        <v>226.92411100000001</v>
      </c>
      <c r="M169" s="5">
        <v>168.24588299999999</v>
      </c>
      <c r="N169" s="5">
        <v>127.060588</v>
      </c>
      <c r="O169" s="5">
        <v>172.45857799999999</v>
      </c>
      <c r="P169" s="5">
        <v>292.40670299999999</v>
      </c>
      <c r="Q169" s="5">
        <v>248.56231399999999</v>
      </c>
      <c r="R169" s="5">
        <v>191.73727299999999</v>
      </c>
      <c r="S169" s="5">
        <v>203.70075600000001</v>
      </c>
      <c r="T169" s="5">
        <v>131.50914399999999</v>
      </c>
      <c r="U169" s="5">
        <v>138.472115</v>
      </c>
      <c r="V169" s="5">
        <v>96.971091999999999</v>
      </c>
      <c r="W169" s="5">
        <v>131.010414</v>
      </c>
      <c r="X169" s="5">
        <v>127.679061</v>
      </c>
    </row>
    <row r="170" spans="1:24" x14ac:dyDescent="0.2">
      <c r="A170" s="10" t="s">
        <v>348</v>
      </c>
      <c r="B170" s="10" t="s">
        <v>73</v>
      </c>
      <c r="C170" s="3"/>
      <c r="D170" s="3"/>
      <c r="E170" s="3"/>
      <c r="F170" s="3"/>
      <c r="G170" s="3"/>
      <c r="H170" s="3"/>
      <c r="I170" s="3"/>
      <c r="J170" s="3">
        <v>136.84173899999999</v>
      </c>
      <c r="K170" s="3">
        <v>176.33823899999999</v>
      </c>
      <c r="L170" s="3">
        <v>168.782374</v>
      </c>
      <c r="M170" s="3">
        <v>245.09733900000001</v>
      </c>
      <c r="N170" s="3">
        <v>191.000664</v>
      </c>
      <c r="O170" s="3">
        <v>208.20558199999999</v>
      </c>
      <c r="P170" s="3">
        <v>281.04358300000001</v>
      </c>
      <c r="Q170" s="3">
        <v>239.023459</v>
      </c>
      <c r="R170" s="3">
        <v>340.32018199999999</v>
      </c>
      <c r="S170" s="3">
        <v>475.73965800000002</v>
      </c>
      <c r="T170" s="3">
        <v>384.263395</v>
      </c>
      <c r="U170" s="3">
        <v>389.55530499999998</v>
      </c>
      <c r="V170" s="3">
        <v>404.03428600000001</v>
      </c>
      <c r="W170" s="3">
        <v>832.34280699999999</v>
      </c>
      <c r="X170" s="3">
        <v>611.92946700000005</v>
      </c>
    </row>
    <row r="171" spans="1:24" x14ac:dyDescent="0.2">
      <c r="A171" s="10" t="s">
        <v>349</v>
      </c>
      <c r="B171" s="10" t="s">
        <v>103</v>
      </c>
      <c r="C171" s="5"/>
      <c r="D171" s="5"/>
      <c r="E171" s="5"/>
      <c r="F171" s="5"/>
      <c r="G171" s="5"/>
      <c r="H171" s="5"/>
      <c r="I171" s="5"/>
      <c r="J171" s="5">
        <v>17.664804</v>
      </c>
      <c r="K171" s="5">
        <v>13.533799999999999</v>
      </c>
      <c r="L171" s="5">
        <v>17.662834</v>
      </c>
      <c r="M171" s="5">
        <v>47.422918000000003</v>
      </c>
      <c r="N171" s="5">
        <v>32.127772</v>
      </c>
      <c r="O171" s="5">
        <v>34.699482000000003</v>
      </c>
      <c r="P171" s="5">
        <v>27.417373000000001</v>
      </c>
      <c r="Q171" s="5">
        <v>42.990766000000001</v>
      </c>
      <c r="R171" s="5">
        <v>118.20735999999999</v>
      </c>
      <c r="S171" s="5">
        <v>58.723491000000003</v>
      </c>
      <c r="T171" s="5">
        <v>67.172759999999997</v>
      </c>
      <c r="U171" s="5">
        <v>32.976770999999999</v>
      </c>
      <c r="V171" s="5">
        <v>34.435358000000001</v>
      </c>
      <c r="W171" s="5">
        <v>38.889087000000004</v>
      </c>
      <c r="X171" s="5">
        <v>42.255889000000003</v>
      </c>
    </row>
    <row r="172" spans="1:24" x14ac:dyDescent="0.2">
      <c r="A172" s="10" t="s">
        <v>350</v>
      </c>
      <c r="B172" s="10" t="s">
        <v>96</v>
      </c>
      <c r="C172" s="3"/>
      <c r="D172" s="3"/>
      <c r="E172" s="3"/>
      <c r="F172" s="3"/>
      <c r="G172" s="3"/>
      <c r="H172" s="3"/>
      <c r="I172" s="3"/>
      <c r="J172" s="3">
        <v>72.468653000000003</v>
      </c>
      <c r="K172" s="3">
        <v>96.306870000000004</v>
      </c>
      <c r="L172" s="3">
        <v>102.898338</v>
      </c>
      <c r="M172" s="3">
        <v>135.334227</v>
      </c>
      <c r="N172" s="3">
        <v>141.413241</v>
      </c>
      <c r="O172" s="3">
        <v>192.19915800000001</v>
      </c>
      <c r="P172" s="3">
        <v>525.29945799999996</v>
      </c>
      <c r="Q172" s="3">
        <v>352.08941199999998</v>
      </c>
      <c r="R172" s="3">
        <v>381.76910800000002</v>
      </c>
      <c r="S172" s="3">
        <v>389.77963799999998</v>
      </c>
      <c r="T172" s="3">
        <v>516.39399200000003</v>
      </c>
      <c r="U172" s="3">
        <v>7623.9534489999996</v>
      </c>
      <c r="V172" s="3">
        <v>2129.2907249999998</v>
      </c>
      <c r="W172" s="3">
        <v>1222.7774549999999</v>
      </c>
      <c r="X172" s="3">
        <v>1605.2829819999999</v>
      </c>
    </row>
    <row r="173" spans="1:24" x14ac:dyDescent="0.2">
      <c r="A173" s="10" t="s">
        <v>351</v>
      </c>
      <c r="B173" s="10" t="s">
        <v>112</v>
      </c>
      <c r="C173" s="5"/>
      <c r="D173" s="5"/>
      <c r="E173" s="5"/>
      <c r="F173" s="5"/>
      <c r="G173" s="5"/>
      <c r="H173" s="5"/>
      <c r="I173" s="5"/>
      <c r="J173" s="5">
        <v>278.84320100000002</v>
      </c>
      <c r="K173" s="5">
        <v>431.53362900000002</v>
      </c>
      <c r="L173" s="5">
        <v>395.69230399999998</v>
      </c>
      <c r="M173" s="5">
        <v>416.841159</v>
      </c>
      <c r="N173" s="5">
        <v>475.75834900000001</v>
      </c>
      <c r="O173" s="5">
        <v>558.80346599999996</v>
      </c>
      <c r="P173" s="5">
        <v>744.98221699999999</v>
      </c>
      <c r="Q173" s="5">
        <v>758.32188799999994</v>
      </c>
      <c r="R173" s="5">
        <v>945.21718599999997</v>
      </c>
      <c r="S173" s="5">
        <v>1033.9348849999999</v>
      </c>
      <c r="T173" s="5">
        <v>925.73366799999997</v>
      </c>
      <c r="U173" s="5">
        <v>1035.012892</v>
      </c>
      <c r="V173" s="5">
        <v>1044.179809</v>
      </c>
      <c r="W173" s="5">
        <v>1364.785126</v>
      </c>
      <c r="X173" s="5">
        <v>1234.2221159999999</v>
      </c>
    </row>
    <row r="174" spans="1:24" x14ac:dyDescent="0.2">
      <c r="A174" s="10" t="s">
        <v>352</v>
      </c>
      <c r="B174" s="10" t="s">
        <v>120</v>
      </c>
      <c r="C174" s="3"/>
      <c r="D174" s="3"/>
      <c r="E174" s="3"/>
      <c r="F174" s="3"/>
      <c r="G174" s="3"/>
      <c r="H174" s="3"/>
      <c r="I174" s="3"/>
      <c r="J174" s="3">
        <v>3076.579729</v>
      </c>
      <c r="K174" s="3">
        <v>2710.401832</v>
      </c>
      <c r="L174" s="3">
        <v>1467.9672969999999</v>
      </c>
      <c r="M174" s="3">
        <v>1559.6353220000001</v>
      </c>
      <c r="N174" s="3">
        <v>2177.915673</v>
      </c>
      <c r="O174" s="3">
        <v>2196.1702749999999</v>
      </c>
      <c r="P174" s="3">
        <v>1350.495793</v>
      </c>
      <c r="Q174" s="3">
        <v>2888.9655680000001</v>
      </c>
      <c r="R174" s="3">
        <v>3629.1747070000001</v>
      </c>
      <c r="S174" s="3">
        <v>4140.2787310000003</v>
      </c>
      <c r="T174" s="3">
        <v>2890.7984190000002</v>
      </c>
      <c r="U174" s="3">
        <v>2959.7669860000001</v>
      </c>
      <c r="V174" s="3">
        <v>4346.9729649999999</v>
      </c>
      <c r="W174" s="3">
        <v>4358.8180060000004</v>
      </c>
      <c r="X174" s="3">
        <v>3611.215729</v>
      </c>
    </row>
    <row r="175" spans="1:24" x14ac:dyDescent="0.2">
      <c r="A175" s="10" t="s">
        <v>353</v>
      </c>
      <c r="B175" s="10" t="s">
        <v>85</v>
      </c>
      <c r="C175" s="5"/>
      <c r="D175" s="5"/>
      <c r="E175" s="5"/>
      <c r="F175" s="5"/>
      <c r="G175" s="5"/>
      <c r="H175" s="5"/>
      <c r="I175" s="5"/>
      <c r="J175" s="5">
        <v>401.52896099999998</v>
      </c>
      <c r="K175" s="5">
        <v>700.95503499999995</v>
      </c>
      <c r="L175" s="5">
        <v>591.98004100000003</v>
      </c>
      <c r="M175" s="5">
        <v>1036.9447809999999</v>
      </c>
      <c r="N175" s="5">
        <v>949.61403499999994</v>
      </c>
      <c r="O175" s="5">
        <v>836.059978</v>
      </c>
      <c r="P175" s="5">
        <v>1007.220899</v>
      </c>
      <c r="Q175" s="5">
        <v>1004.064558</v>
      </c>
      <c r="R175" s="5">
        <v>1062.672059</v>
      </c>
      <c r="S175" s="5">
        <v>1112.8419080000001</v>
      </c>
      <c r="T175" s="5">
        <v>998.07277599999998</v>
      </c>
      <c r="U175" s="5">
        <v>881.55827299999999</v>
      </c>
      <c r="V175" s="5">
        <v>953.95506799999998</v>
      </c>
      <c r="W175" s="5">
        <v>824.37866599999995</v>
      </c>
      <c r="X175" s="5">
        <v>844.21927600000004</v>
      </c>
    </row>
    <row r="176" spans="1:24" x14ac:dyDescent="0.2">
      <c r="A176" s="10" t="s">
        <v>354</v>
      </c>
      <c r="B176" s="10" t="s">
        <v>145</v>
      </c>
      <c r="C176" s="3"/>
      <c r="D176" s="3"/>
      <c r="E176" s="3"/>
      <c r="F176" s="3"/>
      <c r="G176" s="3"/>
      <c r="H176" s="3"/>
      <c r="I176" s="3"/>
      <c r="J176" s="3">
        <v>148.158784</v>
      </c>
      <c r="K176" s="3">
        <v>108.36861399999999</v>
      </c>
      <c r="L176" s="3">
        <v>182.17479299999999</v>
      </c>
      <c r="M176" s="3">
        <v>216.805532</v>
      </c>
      <c r="N176" s="3">
        <v>295.44508999999999</v>
      </c>
      <c r="O176" s="3">
        <v>180.717579</v>
      </c>
      <c r="P176" s="3">
        <v>235.350336</v>
      </c>
      <c r="Q176" s="3">
        <v>290.76901099999998</v>
      </c>
      <c r="R176" s="3">
        <v>426.63630799999999</v>
      </c>
      <c r="S176" s="3">
        <v>339.36974500000002</v>
      </c>
      <c r="T176" s="3">
        <v>402.18970400000001</v>
      </c>
      <c r="U176" s="3">
        <v>398.66458299999999</v>
      </c>
      <c r="V176" s="3">
        <v>370.35679499999998</v>
      </c>
      <c r="W176" s="3">
        <v>472.72082</v>
      </c>
      <c r="X176" s="3">
        <v>387.93506000000002</v>
      </c>
    </row>
    <row r="177" spans="1:24" x14ac:dyDescent="0.2">
      <c r="A177" s="10" t="s">
        <v>355</v>
      </c>
      <c r="B177" s="10" t="s">
        <v>147</v>
      </c>
      <c r="C177" s="5"/>
      <c r="D177" s="5"/>
      <c r="E177" s="5"/>
      <c r="F177" s="5"/>
      <c r="G177" s="5"/>
      <c r="H177" s="5"/>
      <c r="I177" s="5"/>
      <c r="J177" s="5">
        <v>26.425045999999998</v>
      </c>
      <c r="K177" s="5">
        <v>17.902061</v>
      </c>
      <c r="L177" s="5">
        <v>14.416952</v>
      </c>
      <c r="M177" s="5">
        <v>15.408536</v>
      </c>
      <c r="N177" s="5">
        <v>12.499439000000001</v>
      </c>
      <c r="O177" s="5">
        <v>18.21453</v>
      </c>
      <c r="P177" s="5">
        <v>31.933865999999998</v>
      </c>
      <c r="Q177" s="5">
        <v>23.420029</v>
      </c>
      <c r="R177" s="5">
        <v>30.231332999999999</v>
      </c>
      <c r="S177" s="5">
        <v>30.584232</v>
      </c>
      <c r="T177" s="5">
        <v>27.050701</v>
      </c>
      <c r="U177" s="5">
        <v>23.506806999999998</v>
      </c>
      <c r="V177" s="5">
        <v>26.721761000000001</v>
      </c>
      <c r="W177" s="5">
        <v>27.097052999999999</v>
      </c>
      <c r="X177" s="5">
        <v>36.179456999999999</v>
      </c>
    </row>
    <row r="178" spans="1:24" x14ac:dyDescent="0.2">
      <c r="A178" s="10" t="s">
        <v>356</v>
      </c>
      <c r="B178" s="10" t="s">
        <v>157</v>
      </c>
      <c r="C178" s="3"/>
      <c r="D178" s="3"/>
      <c r="E178" s="3"/>
      <c r="F178" s="3"/>
      <c r="G178" s="3"/>
      <c r="H178" s="3"/>
      <c r="I178" s="3"/>
      <c r="J178" s="3">
        <v>165.13890599999999</v>
      </c>
      <c r="K178" s="3">
        <v>170.66982899999999</v>
      </c>
      <c r="L178" s="3">
        <v>209.92454599999999</v>
      </c>
      <c r="M178" s="3">
        <v>153.836184</v>
      </c>
      <c r="N178" s="3">
        <v>150.33039199999999</v>
      </c>
      <c r="O178" s="3">
        <v>112.807373</v>
      </c>
      <c r="P178" s="3">
        <v>183.18660199999999</v>
      </c>
      <c r="Q178" s="3">
        <v>177.26150000000001</v>
      </c>
      <c r="R178" s="3">
        <v>250.43074899999999</v>
      </c>
      <c r="S178" s="3">
        <v>244.88313500000001</v>
      </c>
      <c r="T178" s="3">
        <v>296.18360100000001</v>
      </c>
      <c r="U178" s="3">
        <v>334.23133000000001</v>
      </c>
      <c r="V178" s="3">
        <v>373.37996700000002</v>
      </c>
      <c r="W178" s="3">
        <v>501.29227400000002</v>
      </c>
      <c r="X178" s="3">
        <v>520.80755699999997</v>
      </c>
    </row>
    <row r="179" spans="1:24" x14ac:dyDescent="0.2">
      <c r="A179" s="10" t="s">
        <v>357</v>
      </c>
      <c r="B179" s="10" t="e">
        <v>#N/A</v>
      </c>
      <c r="C179" s="5"/>
      <c r="D179" s="5"/>
      <c r="E179" s="5"/>
      <c r="F179" s="5"/>
      <c r="G179" s="5"/>
      <c r="H179" s="5"/>
      <c r="I179" s="5"/>
      <c r="J179" s="5">
        <v>4.43</v>
      </c>
      <c r="K179" s="5">
        <v>0.27500000000000002</v>
      </c>
      <c r="L179" s="5">
        <v>0.25</v>
      </c>
      <c r="M179" s="5">
        <v>12.500257</v>
      </c>
      <c r="N179" s="5">
        <v>138.15314100000001</v>
      </c>
      <c r="O179" s="5">
        <v>248.02486200000001</v>
      </c>
      <c r="P179" s="5">
        <v>283.02569799999998</v>
      </c>
      <c r="Q179" s="5">
        <v>349.53591799999998</v>
      </c>
      <c r="R179" s="5">
        <v>203.63901200000001</v>
      </c>
      <c r="S179" s="5">
        <v>165.07952399999999</v>
      </c>
      <c r="T179" s="5">
        <v>184.74391299999999</v>
      </c>
      <c r="U179" s="5">
        <v>219.35144</v>
      </c>
      <c r="V179" s="5">
        <v>209.47050999999999</v>
      </c>
      <c r="W179" s="5">
        <v>150.548731</v>
      </c>
      <c r="X179" s="5">
        <v>126.254566</v>
      </c>
    </row>
    <row r="180" spans="1:24" x14ac:dyDescent="0.2">
      <c r="A180" s="10" t="s">
        <v>358</v>
      </c>
      <c r="B180" s="10" t="e">
        <v>#N/A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>
        <v>30.048570000000002</v>
      </c>
      <c r="N180" s="3">
        <v>94.999032999999997</v>
      </c>
      <c r="O180" s="3">
        <v>98.794628000000003</v>
      </c>
      <c r="P180" s="3">
        <v>165.61256499999999</v>
      </c>
      <c r="Q180" s="3">
        <v>145.559325</v>
      </c>
      <c r="R180" s="3">
        <v>97.382166999999995</v>
      </c>
      <c r="S180" s="3">
        <v>102.60633</v>
      </c>
      <c r="T180" s="3">
        <v>130.88227499999999</v>
      </c>
      <c r="U180" s="3">
        <v>69.433735999999996</v>
      </c>
      <c r="V180" s="3">
        <v>83.991066000000004</v>
      </c>
      <c r="W180" s="3">
        <v>104.880349</v>
      </c>
      <c r="X180" s="3">
        <v>242.19501099999999</v>
      </c>
    </row>
    <row r="181" spans="1:24" x14ac:dyDescent="0.2">
      <c r="A181" s="10" t="s">
        <v>359</v>
      </c>
      <c r="B181" s="10" t="e">
        <v>#N/A</v>
      </c>
      <c r="C181" s="5"/>
      <c r="D181" s="5"/>
      <c r="E181" s="5"/>
      <c r="F181" s="5"/>
      <c r="G181" s="5"/>
      <c r="H181" s="5"/>
      <c r="I181" s="5"/>
      <c r="J181" s="5">
        <v>105.782352</v>
      </c>
      <c r="K181" s="5">
        <v>305.04479300000003</v>
      </c>
      <c r="L181" s="5">
        <v>403.95811900000001</v>
      </c>
      <c r="M181" s="5">
        <v>343.29369500000001</v>
      </c>
      <c r="N181" s="5">
        <v>125.358075</v>
      </c>
      <c r="O181" s="5">
        <v>209.285427</v>
      </c>
      <c r="P181" s="5">
        <v>178.24383499999999</v>
      </c>
      <c r="Q181" s="5">
        <v>245.24115</v>
      </c>
      <c r="R181" s="5">
        <v>231.77890500000001</v>
      </c>
      <c r="S181" s="5">
        <v>188.374167</v>
      </c>
      <c r="T181" s="5">
        <v>274.57439799999997</v>
      </c>
      <c r="U181" s="5">
        <v>169.567117</v>
      </c>
      <c r="V181" s="5">
        <v>71.071539000000001</v>
      </c>
      <c r="W181" s="5">
        <v>135.29505700000001</v>
      </c>
      <c r="X181" s="5">
        <v>108.72634600000001</v>
      </c>
    </row>
    <row r="182" spans="1:24" x14ac:dyDescent="0.2">
      <c r="A182" s="10" t="s">
        <v>360</v>
      </c>
      <c r="B182" s="10" t="e">
        <v>#N/A</v>
      </c>
      <c r="C182" s="3"/>
      <c r="D182" s="3"/>
      <c r="E182" s="3"/>
      <c r="F182" s="3"/>
      <c r="G182" s="3"/>
      <c r="H182" s="3"/>
      <c r="I182" s="3"/>
      <c r="J182" s="3">
        <v>1454.645974</v>
      </c>
      <c r="K182" s="3">
        <v>4412.9349099999999</v>
      </c>
      <c r="L182" s="3">
        <v>6222.9229329999998</v>
      </c>
      <c r="M182" s="3">
        <v>24545.394477999998</v>
      </c>
      <c r="N182" s="3">
        <v>12198.962702000001</v>
      </c>
      <c r="O182" s="3">
        <v>12937.611492</v>
      </c>
      <c r="P182" s="3">
        <v>15736.208096</v>
      </c>
      <c r="Q182" s="3">
        <v>8628.7209540000003</v>
      </c>
      <c r="R182" s="3">
        <v>7618.02304</v>
      </c>
      <c r="S182" s="3">
        <v>7352.5603430000001</v>
      </c>
      <c r="T182" s="3">
        <v>7456.5287399999997</v>
      </c>
      <c r="U182" s="3">
        <v>10602.678377</v>
      </c>
      <c r="V182" s="3">
        <v>11512.847018</v>
      </c>
      <c r="W182" s="3">
        <v>19693.959514999999</v>
      </c>
      <c r="X182" s="3">
        <v>20787.007323999998</v>
      </c>
    </row>
    <row r="183" spans="1:24" x14ac:dyDescent="0.2">
      <c r="A183" s="10" t="s">
        <v>361</v>
      </c>
      <c r="B183" s="10" t="s">
        <v>17</v>
      </c>
      <c r="C183" s="5"/>
      <c r="D183" s="5"/>
      <c r="E183" s="5"/>
      <c r="F183" s="5"/>
      <c r="G183" s="5"/>
      <c r="H183" s="5"/>
      <c r="I183" s="5"/>
      <c r="J183" s="5">
        <v>0.28518100000000002</v>
      </c>
      <c r="K183" s="5">
        <v>0.74384600000000001</v>
      </c>
      <c r="L183" s="5">
        <v>0.982298</v>
      </c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 x14ac:dyDescent="0.2">
      <c r="A184" s="10" t="s">
        <v>362</v>
      </c>
      <c r="B184" s="10" t="s">
        <v>69</v>
      </c>
      <c r="C184" s="3"/>
      <c r="D184" s="3"/>
      <c r="E184" s="3"/>
      <c r="F184" s="3"/>
      <c r="G184" s="3"/>
      <c r="H184" s="3"/>
      <c r="I184" s="3"/>
      <c r="J184" s="3">
        <v>87.610253</v>
      </c>
      <c r="K184" s="3">
        <v>122.505681</v>
      </c>
      <c r="L184" s="3">
        <v>161.41245799999999</v>
      </c>
      <c r="M184" s="3">
        <v>107.335397</v>
      </c>
      <c r="N184" s="3">
        <v>128.470665</v>
      </c>
      <c r="O184" s="3">
        <v>113.61929499999999</v>
      </c>
      <c r="P184" s="3">
        <v>105.216392</v>
      </c>
      <c r="Q184" s="3">
        <v>101.72291199999999</v>
      </c>
      <c r="R184" s="3">
        <v>119.424329</v>
      </c>
      <c r="S184" s="3">
        <v>125.03147</v>
      </c>
      <c r="T184" s="3">
        <v>140.64184599999999</v>
      </c>
      <c r="U184" s="3">
        <v>129.10970900000001</v>
      </c>
      <c r="V184" s="3">
        <v>131.18770499999999</v>
      </c>
      <c r="W184" s="3">
        <v>121.60617000000001</v>
      </c>
      <c r="X184" s="3">
        <v>152.17497499999999</v>
      </c>
    </row>
    <row r="185" spans="1:24" x14ac:dyDescent="0.2">
      <c r="A185" s="10" t="s">
        <v>363</v>
      </c>
      <c r="B185" s="10" t="s">
        <v>68</v>
      </c>
      <c r="C185" s="5"/>
      <c r="D185" s="5"/>
      <c r="E185" s="5"/>
      <c r="F185" s="5"/>
      <c r="G185" s="5"/>
      <c r="H185" s="5"/>
      <c r="I185" s="5"/>
      <c r="J185" s="5">
        <v>82.413113999999993</v>
      </c>
      <c r="K185" s="5">
        <v>2101.7107679999999</v>
      </c>
      <c r="L185" s="5">
        <v>4396.4858519999998</v>
      </c>
      <c r="M185" s="5">
        <v>21747.911801999999</v>
      </c>
      <c r="N185" s="5">
        <v>8737.9960609999998</v>
      </c>
      <c r="O185" s="5">
        <v>9171.7592409999997</v>
      </c>
      <c r="P185" s="5">
        <v>9974.3655450000006</v>
      </c>
      <c r="Q185" s="5">
        <v>2727.31988</v>
      </c>
      <c r="R185" s="5">
        <v>2136.2225589999998</v>
      </c>
      <c r="S185" s="5">
        <v>1895.3764570000001</v>
      </c>
      <c r="T185" s="5">
        <v>1296.0790300000001</v>
      </c>
      <c r="U185" s="5">
        <v>1524.7655970000001</v>
      </c>
      <c r="V185" s="5">
        <v>1342.520246</v>
      </c>
      <c r="W185" s="5">
        <v>1494.9646909999999</v>
      </c>
      <c r="X185" s="5">
        <v>2307.4694709999999</v>
      </c>
    </row>
    <row r="186" spans="1:24" x14ac:dyDescent="0.2">
      <c r="A186" s="10" t="s">
        <v>364</v>
      </c>
      <c r="B186" s="10" t="s">
        <v>66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">
      <c r="A187" s="10" t="s">
        <v>365</v>
      </c>
      <c r="B187" s="10" t="s">
        <v>71</v>
      </c>
      <c r="C187" s="5"/>
      <c r="D187" s="5"/>
      <c r="E187" s="5"/>
      <c r="F187" s="5"/>
      <c r="G187" s="5"/>
      <c r="H187" s="5"/>
      <c r="I187" s="5"/>
      <c r="J187" s="5">
        <v>442.82129800000001</v>
      </c>
      <c r="K187" s="5">
        <v>1182.4937560000001</v>
      </c>
      <c r="L187" s="5">
        <v>510.48078800000002</v>
      </c>
      <c r="M187" s="5">
        <v>683.21918300000004</v>
      </c>
      <c r="N187" s="5">
        <v>623.87731199999996</v>
      </c>
      <c r="O187" s="5">
        <v>651.35145599999998</v>
      </c>
      <c r="P187" s="5">
        <v>858.44193399999995</v>
      </c>
      <c r="Q187" s="5">
        <v>935.08329100000003</v>
      </c>
      <c r="R187" s="5">
        <v>1113.8795150000001</v>
      </c>
      <c r="S187" s="5">
        <v>1202.2980600000001</v>
      </c>
      <c r="T187" s="5">
        <v>1382.036621</v>
      </c>
      <c r="U187" s="5">
        <v>1605.418874</v>
      </c>
      <c r="V187" s="5">
        <v>2894.8091920000002</v>
      </c>
      <c r="W187" s="5">
        <v>2390.082081</v>
      </c>
      <c r="X187" s="5">
        <v>2994.9074900000001</v>
      </c>
    </row>
    <row r="188" spans="1:24" x14ac:dyDescent="0.2">
      <c r="A188" s="10" t="s">
        <v>366</v>
      </c>
      <c r="B188" s="10" t="s">
        <v>79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">
      <c r="A189" s="10" t="s">
        <v>367</v>
      </c>
      <c r="B189" s="10" t="s">
        <v>83</v>
      </c>
      <c r="C189" s="5"/>
      <c r="D189" s="5"/>
      <c r="E189" s="5"/>
      <c r="F189" s="5"/>
      <c r="G189" s="5"/>
      <c r="H189" s="5"/>
      <c r="I189" s="5"/>
      <c r="J189" s="5">
        <v>88.479177000000007</v>
      </c>
      <c r="K189" s="5">
        <v>110.724951</v>
      </c>
      <c r="L189" s="5">
        <v>126.416836</v>
      </c>
      <c r="M189" s="5">
        <v>225.608374</v>
      </c>
      <c r="N189" s="5">
        <v>674.51740700000005</v>
      </c>
      <c r="O189" s="5">
        <v>607.94653300000004</v>
      </c>
      <c r="P189" s="5">
        <v>984.73739499999999</v>
      </c>
      <c r="Q189" s="5">
        <v>614.80525999999998</v>
      </c>
      <c r="R189" s="5">
        <v>489.47984200000002</v>
      </c>
      <c r="S189" s="5">
        <v>578.39406399999996</v>
      </c>
      <c r="T189" s="5">
        <v>866.19405700000004</v>
      </c>
      <c r="U189" s="5">
        <v>774.41418099999999</v>
      </c>
      <c r="V189" s="5">
        <v>962.60110899999995</v>
      </c>
      <c r="W189" s="5">
        <v>1162.620752</v>
      </c>
      <c r="X189" s="5">
        <v>1312.5422309999999</v>
      </c>
    </row>
    <row r="190" spans="1:24" x14ac:dyDescent="0.2">
      <c r="A190" s="10" t="s">
        <v>368</v>
      </c>
      <c r="B190" s="10" t="s">
        <v>114</v>
      </c>
      <c r="C190" s="3"/>
      <c r="D190" s="3"/>
      <c r="E190" s="3"/>
      <c r="F190" s="3"/>
      <c r="G190" s="3"/>
      <c r="H190" s="3"/>
      <c r="I190" s="3"/>
      <c r="J190" s="3">
        <v>3.1616</v>
      </c>
      <c r="K190" s="3">
        <v>4.9766459999999997</v>
      </c>
      <c r="L190" s="3">
        <v>8.1088640000000005</v>
      </c>
      <c r="M190" s="3">
        <v>9.7921049999999994</v>
      </c>
      <c r="N190" s="3">
        <v>6.7500330000000002</v>
      </c>
      <c r="O190" s="3">
        <v>10.11758</v>
      </c>
      <c r="P190" s="3">
        <v>44.625405000000001</v>
      </c>
      <c r="Q190" s="3">
        <v>211.42629400000001</v>
      </c>
      <c r="R190" s="3">
        <v>28.238738000000001</v>
      </c>
      <c r="S190" s="3"/>
      <c r="T190" s="3"/>
      <c r="U190" s="3"/>
      <c r="V190" s="3"/>
      <c r="W190" s="3"/>
      <c r="X190" s="3"/>
    </row>
    <row r="191" spans="1:24" x14ac:dyDescent="0.2">
      <c r="A191" s="10" t="s">
        <v>369</v>
      </c>
      <c r="B191" s="10" t="s">
        <v>124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 x14ac:dyDescent="0.2">
      <c r="A192" s="10" t="s">
        <v>370</v>
      </c>
      <c r="B192" s="10" t="s">
        <v>127</v>
      </c>
      <c r="C192" s="3"/>
      <c r="D192" s="3"/>
      <c r="E192" s="3"/>
      <c r="F192" s="3"/>
      <c r="G192" s="3"/>
      <c r="H192" s="3"/>
      <c r="I192" s="3"/>
      <c r="J192" s="3">
        <v>1.583574</v>
      </c>
      <c r="K192" s="3">
        <v>6.6374089999999999</v>
      </c>
      <c r="L192" s="3">
        <v>9.3948009999999993</v>
      </c>
      <c r="M192" s="3">
        <v>8.2190779999999997</v>
      </c>
      <c r="N192" s="3">
        <v>11.166143999999999</v>
      </c>
      <c r="O192" s="3">
        <v>13.668149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">
      <c r="A193" s="10" t="s">
        <v>371</v>
      </c>
      <c r="B193" s="10" t="s">
        <v>140</v>
      </c>
      <c r="C193" s="5"/>
      <c r="D193" s="5"/>
      <c r="E193" s="5"/>
      <c r="F193" s="5"/>
      <c r="G193" s="5"/>
      <c r="H193" s="5"/>
      <c r="I193" s="5"/>
      <c r="J193" s="5">
        <v>80.973177000000007</v>
      </c>
      <c r="K193" s="5">
        <v>96.742378000000002</v>
      </c>
      <c r="L193" s="5">
        <v>90.453771000000003</v>
      </c>
      <c r="M193" s="5">
        <v>143.67398600000001</v>
      </c>
      <c r="N193" s="5">
        <v>174.73715000000001</v>
      </c>
      <c r="O193" s="5">
        <v>207.464528</v>
      </c>
      <c r="P193" s="5">
        <v>398.73725300000001</v>
      </c>
      <c r="Q193" s="5">
        <v>424.42766999999998</v>
      </c>
      <c r="R193" s="5">
        <v>315.02844399999998</v>
      </c>
      <c r="S193" s="5">
        <v>382.59719899999999</v>
      </c>
      <c r="T193" s="5">
        <v>653.01840500000003</v>
      </c>
      <c r="U193" s="5">
        <v>2018.8713869999999</v>
      </c>
      <c r="V193" s="5">
        <v>1877.7760760000001</v>
      </c>
      <c r="W193" s="5">
        <v>4897.1843019999997</v>
      </c>
      <c r="X193" s="5">
        <v>8880.1325080000006</v>
      </c>
    </row>
    <row r="194" spans="1:24" x14ac:dyDescent="0.2">
      <c r="A194" s="10" t="s">
        <v>372</v>
      </c>
      <c r="B194" s="10" t="s">
        <v>3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">
      <c r="A195" s="10" t="s">
        <v>373</v>
      </c>
      <c r="B195" s="10" t="s">
        <v>121</v>
      </c>
      <c r="C195" s="5"/>
      <c r="D195" s="5"/>
      <c r="E195" s="5"/>
      <c r="F195" s="5"/>
      <c r="G195" s="5"/>
      <c r="H195" s="5"/>
      <c r="I195" s="5"/>
      <c r="J195" s="5">
        <v>364.62336499999998</v>
      </c>
      <c r="K195" s="5">
        <v>503.80502899999999</v>
      </c>
      <c r="L195" s="5">
        <v>594.99762099999998</v>
      </c>
      <c r="M195" s="5">
        <v>942.08192899999995</v>
      </c>
      <c r="N195" s="5">
        <v>1216.237331</v>
      </c>
      <c r="O195" s="5">
        <v>1579.877017</v>
      </c>
      <c r="P195" s="5">
        <v>2316.158179</v>
      </c>
      <c r="Q195" s="5">
        <v>2759.048937</v>
      </c>
      <c r="R195" s="5">
        <v>2476.9417109999999</v>
      </c>
      <c r="S195" s="5">
        <v>2366.3042180000002</v>
      </c>
      <c r="T195" s="5">
        <v>1938.640212</v>
      </c>
      <c r="U195" s="5">
        <v>2504.0822320000002</v>
      </c>
      <c r="V195" s="5">
        <v>2412.7166160000002</v>
      </c>
      <c r="W195" s="5">
        <v>1876.7396269999999</v>
      </c>
      <c r="X195" s="5">
        <v>2441.6922939999999</v>
      </c>
    </row>
    <row r="196" spans="1:24" x14ac:dyDescent="0.2">
      <c r="A196" s="10" t="s">
        <v>374</v>
      </c>
      <c r="B196" s="10" t="s">
        <v>165</v>
      </c>
      <c r="C196" s="3"/>
      <c r="D196" s="3"/>
      <c r="E196" s="3"/>
      <c r="F196" s="3"/>
      <c r="G196" s="3"/>
      <c r="H196" s="3"/>
      <c r="I196" s="3"/>
      <c r="J196" s="3">
        <v>276.594516</v>
      </c>
      <c r="K196" s="3">
        <v>228.37966399999999</v>
      </c>
      <c r="L196" s="3">
        <v>273.002881</v>
      </c>
      <c r="M196" s="3">
        <v>381.16954500000003</v>
      </c>
      <c r="N196" s="3">
        <v>358.06857300000001</v>
      </c>
      <c r="O196" s="3">
        <v>342.51810899999998</v>
      </c>
      <c r="P196" s="3">
        <v>552.09841100000006</v>
      </c>
      <c r="Q196" s="3">
        <v>659.76576999999997</v>
      </c>
      <c r="R196" s="3">
        <v>757.59677199999999</v>
      </c>
      <c r="S196" s="3">
        <v>600.18536400000005</v>
      </c>
      <c r="T196" s="3">
        <v>823.00743599999998</v>
      </c>
      <c r="U196" s="3">
        <v>1166.930938</v>
      </c>
      <c r="V196" s="3">
        <v>1285.795584</v>
      </c>
      <c r="W196" s="3">
        <v>1645.702483</v>
      </c>
      <c r="X196" s="3">
        <v>2027.344139</v>
      </c>
    </row>
    <row r="197" spans="1:24" x14ac:dyDescent="0.2">
      <c r="A197" s="10" t="s">
        <v>375</v>
      </c>
      <c r="B197" s="10" t="e">
        <v>#N/A</v>
      </c>
      <c r="C197" s="5"/>
      <c r="D197" s="5"/>
      <c r="E197" s="5"/>
      <c r="F197" s="5"/>
      <c r="G197" s="5"/>
      <c r="H197" s="5"/>
      <c r="I197" s="5"/>
      <c r="J197" s="5">
        <v>26.100719999999999</v>
      </c>
      <c r="K197" s="5">
        <v>54.214765999999997</v>
      </c>
      <c r="L197" s="5">
        <v>51.186767000000003</v>
      </c>
      <c r="M197" s="5">
        <v>296.38309099999998</v>
      </c>
      <c r="N197" s="5">
        <v>267.14202699999998</v>
      </c>
      <c r="O197" s="5">
        <v>239.28957600000001</v>
      </c>
      <c r="P197" s="5">
        <v>501.82755200000003</v>
      </c>
      <c r="Q197" s="5">
        <v>195.12092100000001</v>
      </c>
      <c r="R197" s="5">
        <v>181.21112600000001</v>
      </c>
      <c r="S197" s="5">
        <v>202.37348800000001</v>
      </c>
      <c r="T197" s="5">
        <v>356.91112600000002</v>
      </c>
      <c r="U197" s="5">
        <v>879.08547999999996</v>
      </c>
      <c r="V197" s="5">
        <v>605.44047599999999</v>
      </c>
      <c r="W197" s="5">
        <v>6105.0594060000003</v>
      </c>
      <c r="X197" s="5">
        <v>670.74419399999999</v>
      </c>
    </row>
    <row r="198" spans="1:24" x14ac:dyDescent="0.2">
      <c r="A198" s="10" t="s">
        <v>376</v>
      </c>
      <c r="B198" s="10" t="e">
        <v>#N/A</v>
      </c>
      <c r="C198" s="3"/>
      <c r="D198" s="3"/>
      <c r="E198" s="3"/>
      <c r="F198" s="3"/>
      <c r="G198" s="3"/>
      <c r="H198" s="3"/>
      <c r="I198" s="3"/>
      <c r="J198" s="3">
        <v>196.85002800000001</v>
      </c>
      <c r="K198" s="3">
        <v>159.48068599999999</v>
      </c>
      <c r="L198" s="3">
        <v>154.58927299999999</v>
      </c>
      <c r="M198" s="3">
        <v>669.84477700000002</v>
      </c>
      <c r="N198" s="3">
        <v>571.26525500000002</v>
      </c>
      <c r="O198" s="3">
        <v>458.54747600000002</v>
      </c>
      <c r="P198" s="3">
        <v>852.10520199999996</v>
      </c>
      <c r="Q198" s="3">
        <v>790.17153800000006</v>
      </c>
      <c r="R198" s="3">
        <v>793.87550699999997</v>
      </c>
      <c r="S198" s="3">
        <v>931.33981100000005</v>
      </c>
      <c r="T198" s="3">
        <v>876.744688</v>
      </c>
      <c r="U198" s="3">
        <v>1081.768405</v>
      </c>
      <c r="V198" s="3">
        <v>1164.233436</v>
      </c>
      <c r="W198" s="3">
        <v>1241.250839</v>
      </c>
      <c r="X198" s="3">
        <v>904.81471199999999</v>
      </c>
    </row>
    <row r="199" spans="1:24" x14ac:dyDescent="0.2">
      <c r="A199" s="10" t="s">
        <v>377</v>
      </c>
      <c r="B199" s="10" t="e">
        <v>#N/A</v>
      </c>
      <c r="C199" s="5"/>
      <c r="D199" s="5"/>
      <c r="E199" s="5"/>
      <c r="F199" s="5"/>
      <c r="G199" s="5"/>
      <c r="H199" s="5"/>
      <c r="I199" s="5"/>
      <c r="J199" s="5">
        <v>664.46196199999997</v>
      </c>
      <c r="K199" s="5">
        <v>838.41372000000001</v>
      </c>
      <c r="L199" s="5">
        <v>920.78628100000003</v>
      </c>
      <c r="M199" s="5">
        <v>1052.4363370000001</v>
      </c>
      <c r="N199" s="5">
        <v>1103.118205</v>
      </c>
      <c r="O199" s="5">
        <v>1334.547546</v>
      </c>
      <c r="P199" s="5">
        <v>1543.4704119999999</v>
      </c>
      <c r="Q199" s="5">
        <v>1570.154041</v>
      </c>
      <c r="R199" s="5">
        <v>1953.756439</v>
      </c>
      <c r="S199" s="5">
        <v>2307.187422</v>
      </c>
      <c r="T199" s="5">
        <v>2263.6366400000002</v>
      </c>
      <c r="U199" s="5">
        <v>2237.069469</v>
      </c>
      <c r="V199" s="5">
        <v>1960.2728709999999</v>
      </c>
      <c r="W199" s="5">
        <v>1990.2399620000001</v>
      </c>
      <c r="X199" s="5">
        <v>1758.6200160000001</v>
      </c>
    </row>
    <row r="200" spans="1:24" x14ac:dyDescent="0.2">
      <c r="A200" s="10" t="s">
        <v>378</v>
      </c>
      <c r="B200" s="10" t="s">
        <v>536</v>
      </c>
      <c r="C200" s="3"/>
      <c r="D200" s="3"/>
      <c r="E200" s="3"/>
      <c r="F200" s="3"/>
      <c r="G200" s="3"/>
      <c r="H200" s="3"/>
      <c r="I200" s="3"/>
      <c r="J200" s="3">
        <v>3.4750610000000002</v>
      </c>
      <c r="K200" s="3">
        <v>5.2431000000000001</v>
      </c>
      <c r="L200" s="3">
        <v>7.3126939999999996</v>
      </c>
      <c r="M200" s="3">
        <v>8.6310819999999993</v>
      </c>
      <c r="N200" s="3">
        <v>34.682893</v>
      </c>
      <c r="O200" s="3">
        <v>8.9256390000000003</v>
      </c>
      <c r="P200" s="3">
        <v>4.6476800000000003</v>
      </c>
      <c r="Q200" s="3">
        <v>6.3686809999999996</v>
      </c>
      <c r="R200" s="3">
        <v>14.386955</v>
      </c>
      <c r="S200" s="3">
        <v>28.290253</v>
      </c>
      <c r="T200" s="3">
        <v>27.210284000000001</v>
      </c>
      <c r="U200" s="3">
        <v>19.189941000000001</v>
      </c>
      <c r="V200" s="3">
        <v>30.703354000000001</v>
      </c>
      <c r="W200" s="3">
        <v>27.921361999999998</v>
      </c>
      <c r="X200" s="3">
        <v>19.703607999999999</v>
      </c>
    </row>
    <row r="201" spans="1:24" x14ac:dyDescent="0.2">
      <c r="A201" s="10" t="s">
        <v>379</v>
      </c>
      <c r="B201" s="10" t="s">
        <v>49</v>
      </c>
      <c r="C201" s="5"/>
      <c r="D201" s="5"/>
      <c r="E201" s="5"/>
      <c r="F201" s="5"/>
      <c r="G201" s="5"/>
      <c r="H201" s="5"/>
      <c r="I201" s="5"/>
      <c r="J201" s="5">
        <v>21.935908999999999</v>
      </c>
      <c r="K201" s="5">
        <v>46.422871000000001</v>
      </c>
      <c r="L201" s="5">
        <v>55.227499999999999</v>
      </c>
      <c r="M201" s="5">
        <v>63.629145000000001</v>
      </c>
      <c r="N201" s="5">
        <v>55.410044999999997</v>
      </c>
      <c r="O201" s="5">
        <v>50.495927999999999</v>
      </c>
      <c r="P201" s="5">
        <v>46.127451000000001</v>
      </c>
      <c r="Q201" s="5">
        <v>69.675965000000005</v>
      </c>
      <c r="R201" s="5">
        <v>76.741568000000001</v>
      </c>
      <c r="S201" s="5">
        <v>75.491129000000001</v>
      </c>
      <c r="T201" s="5">
        <v>106.801086</v>
      </c>
      <c r="U201" s="5">
        <v>92.338865999999996</v>
      </c>
      <c r="V201" s="5">
        <v>95.221383000000003</v>
      </c>
      <c r="W201" s="5">
        <v>103.49290000000001</v>
      </c>
      <c r="X201" s="5">
        <v>118.570295</v>
      </c>
    </row>
    <row r="202" spans="1:24" x14ac:dyDescent="0.2">
      <c r="A202" s="10" t="s">
        <v>380</v>
      </c>
      <c r="B202" s="10" t="s">
        <v>117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">
      <c r="A203" s="10" t="s">
        <v>381</v>
      </c>
      <c r="B203" s="10" t="s">
        <v>75</v>
      </c>
      <c r="C203" s="5"/>
      <c r="D203" s="5"/>
      <c r="E203" s="5"/>
      <c r="F203" s="5"/>
      <c r="G203" s="5"/>
      <c r="H203" s="5"/>
      <c r="I203" s="5"/>
      <c r="J203" s="5">
        <v>18.054506</v>
      </c>
      <c r="K203" s="5">
        <v>15.522446</v>
      </c>
      <c r="L203" s="5">
        <v>13.60394</v>
      </c>
      <c r="M203" s="5">
        <v>26.081367</v>
      </c>
      <c r="N203" s="5">
        <v>25.295783</v>
      </c>
      <c r="O203" s="5">
        <v>26.630144999999999</v>
      </c>
      <c r="P203" s="5">
        <v>26.791117</v>
      </c>
      <c r="Q203" s="5">
        <v>25.147071</v>
      </c>
      <c r="R203" s="5">
        <v>23.648143000000001</v>
      </c>
      <c r="S203" s="5">
        <v>65.159830999999997</v>
      </c>
      <c r="T203" s="5">
        <v>66.361825999999994</v>
      </c>
      <c r="U203" s="5">
        <v>66.018207000000004</v>
      </c>
      <c r="V203" s="5">
        <v>81.070380999999998</v>
      </c>
      <c r="W203" s="5">
        <v>65.309443000000002</v>
      </c>
      <c r="X203" s="5">
        <v>61.202348000000001</v>
      </c>
    </row>
    <row r="204" spans="1:24" x14ac:dyDescent="0.2">
      <c r="A204" s="10" t="s">
        <v>382</v>
      </c>
      <c r="B204" s="10" t="s">
        <v>93</v>
      </c>
      <c r="C204" s="3"/>
      <c r="D204" s="3"/>
      <c r="E204" s="3"/>
      <c r="F204" s="3"/>
      <c r="G204" s="3"/>
      <c r="H204" s="3"/>
      <c r="I204" s="3"/>
      <c r="J204" s="3">
        <v>52.124597000000001</v>
      </c>
      <c r="K204" s="3">
        <v>51.749195999999998</v>
      </c>
      <c r="L204" s="3">
        <v>49.648783999999999</v>
      </c>
      <c r="M204" s="3">
        <v>55.98997</v>
      </c>
      <c r="N204" s="3">
        <v>55.112986999999997</v>
      </c>
      <c r="O204" s="3">
        <v>52.600323000000003</v>
      </c>
      <c r="P204" s="3">
        <v>52.568337999999997</v>
      </c>
      <c r="Q204" s="3">
        <v>61.028480000000002</v>
      </c>
      <c r="R204" s="3">
        <v>34.890538999999997</v>
      </c>
      <c r="S204" s="3">
        <v>84.510024999999999</v>
      </c>
      <c r="T204" s="3">
        <v>86.070953000000003</v>
      </c>
      <c r="U204" s="3">
        <v>96.203031999999993</v>
      </c>
      <c r="V204" s="3">
        <v>57.746243</v>
      </c>
      <c r="W204" s="3">
        <v>59.680984000000002</v>
      </c>
      <c r="X204" s="3">
        <v>15.068972</v>
      </c>
    </row>
    <row r="205" spans="1:24" x14ac:dyDescent="0.2">
      <c r="A205" s="10" t="s">
        <v>383</v>
      </c>
      <c r="B205" s="10" t="s">
        <v>50</v>
      </c>
      <c r="C205" s="5"/>
      <c r="D205" s="5"/>
      <c r="E205" s="5"/>
      <c r="F205" s="5"/>
      <c r="G205" s="5"/>
      <c r="H205" s="5"/>
      <c r="I205" s="5"/>
      <c r="J205" s="5">
        <v>106.036523</v>
      </c>
      <c r="K205" s="5">
        <v>109.40856100000001</v>
      </c>
      <c r="L205" s="5">
        <v>85.183661999999998</v>
      </c>
      <c r="M205" s="5">
        <v>104.288471</v>
      </c>
      <c r="N205" s="5">
        <v>106.082947</v>
      </c>
      <c r="O205" s="5">
        <v>111.098206</v>
      </c>
      <c r="P205" s="5">
        <v>90.823649000000003</v>
      </c>
      <c r="Q205" s="5">
        <v>120.883402</v>
      </c>
      <c r="R205" s="5">
        <v>64.758283000000006</v>
      </c>
      <c r="S205" s="5">
        <v>134.77858499999999</v>
      </c>
      <c r="T205" s="5">
        <v>144.55523199999999</v>
      </c>
      <c r="U205" s="5">
        <v>145.18641500000001</v>
      </c>
      <c r="V205" s="5">
        <v>119.965728</v>
      </c>
      <c r="W205" s="5">
        <v>84.819423</v>
      </c>
      <c r="X205" s="5">
        <v>52.578876000000001</v>
      </c>
    </row>
    <row r="206" spans="1:24" x14ac:dyDescent="0.2">
      <c r="A206" s="10" t="s">
        <v>384</v>
      </c>
      <c r="B206" s="10" t="s">
        <v>113</v>
      </c>
      <c r="C206" s="3"/>
      <c r="D206" s="3"/>
      <c r="E206" s="3"/>
      <c r="F206" s="3"/>
      <c r="G206" s="3"/>
      <c r="H206" s="3"/>
      <c r="I206" s="3"/>
      <c r="J206" s="3">
        <v>11.419366</v>
      </c>
      <c r="K206" s="3">
        <v>16.045203999999998</v>
      </c>
      <c r="L206" s="3">
        <v>13.652120999999999</v>
      </c>
      <c r="M206" s="3">
        <v>9.0075350000000007</v>
      </c>
      <c r="N206" s="3">
        <v>17.403061999999998</v>
      </c>
      <c r="O206" s="3">
        <v>25.067316999999999</v>
      </c>
      <c r="P206" s="3">
        <v>30.545262999999998</v>
      </c>
      <c r="Q206" s="3">
        <v>23.437768999999999</v>
      </c>
      <c r="R206" s="3">
        <v>27.781144999999999</v>
      </c>
      <c r="S206" s="3">
        <v>37.516108000000003</v>
      </c>
      <c r="T206" s="3">
        <v>31.066970000000001</v>
      </c>
      <c r="U206" s="3">
        <v>28.673560999999999</v>
      </c>
      <c r="V206" s="3">
        <v>22.493162000000002</v>
      </c>
      <c r="W206" s="3">
        <v>31.254622999999999</v>
      </c>
      <c r="X206" s="3">
        <v>22.687570000000001</v>
      </c>
    </row>
    <row r="207" spans="1:24" x14ac:dyDescent="0.2">
      <c r="A207" s="10" t="s">
        <v>385</v>
      </c>
      <c r="B207" s="10" t="s">
        <v>108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 x14ac:dyDescent="0.2">
      <c r="A208" s="10" t="s">
        <v>386</v>
      </c>
      <c r="B208" s="10" t="s">
        <v>769</v>
      </c>
      <c r="C208" s="3"/>
      <c r="D208" s="3"/>
      <c r="E208" s="3"/>
      <c r="F208" s="3"/>
      <c r="G208" s="3"/>
      <c r="H208" s="3"/>
      <c r="I208" s="3"/>
      <c r="J208" s="3">
        <v>4.2455239999999996</v>
      </c>
      <c r="K208" s="3">
        <v>9.0400810000000007</v>
      </c>
      <c r="L208" s="3">
        <v>13.421851</v>
      </c>
      <c r="M208" s="3">
        <v>20.697308</v>
      </c>
      <c r="N208" s="3">
        <v>8.7709320000000002</v>
      </c>
      <c r="O208" s="3">
        <v>14.235082999999999</v>
      </c>
      <c r="P208" s="3">
        <v>17.991098000000001</v>
      </c>
      <c r="Q208" s="3">
        <v>7.3082010000000004</v>
      </c>
      <c r="R208" s="3">
        <v>15.208893</v>
      </c>
      <c r="S208" s="3">
        <v>20.861091999999999</v>
      </c>
      <c r="T208" s="3">
        <v>20.130357</v>
      </c>
      <c r="U208" s="3">
        <v>18.286218999999999</v>
      </c>
      <c r="V208" s="3">
        <v>13.551155</v>
      </c>
      <c r="W208" s="3">
        <v>19.537008</v>
      </c>
      <c r="X208" s="3">
        <v>13.682584</v>
      </c>
    </row>
    <row r="209" spans="1:24" x14ac:dyDescent="0.2">
      <c r="A209" s="10" t="s">
        <v>387</v>
      </c>
      <c r="B209" s="10" t="s">
        <v>99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 x14ac:dyDescent="0.2">
      <c r="A210" s="10" t="s">
        <v>388</v>
      </c>
      <c r="B210" s="10" t="s">
        <v>122</v>
      </c>
      <c r="C210" s="3"/>
      <c r="D210" s="3"/>
      <c r="E210" s="3"/>
      <c r="F210" s="3"/>
      <c r="G210" s="3"/>
      <c r="H210" s="3"/>
      <c r="I210" s="3"/>
      <c r="J210" s="3">
        <v>26.930002999999999</v>
      </c>
      <c r="K210" s="3">
        <v>25.654335</v>
      </c>
      <c r="L210" s="3">
        <v>19.617065</v>
      </c>
      <c r="M210" s="3">
        <v>23.546303999999999</v>
      </c>
      <c r="N210" s="3">
        <v>37.027597999999998</v>
      </c>
      <c r="O210" s="3">
        <v>21.840979000000001</v>
      </c>
      <c r="P210" s="3">
        <v>41.900039</v>
      </c>
      <c r="Q210" s="3">
        <v>34.907134999999997</v>
      </c>
      <c r="R210" s="3">
        <v>28.755465999999998</v>
      </c>
      <c r="S210" s="3">
        <v>27.971354999999999</v>
      </c>
      <c r="T210" s="3">
        <v>15.442940999999999</v>
      </c>
      <c r="U210" s="3">
        <v>35.343057999999999</v>
      </c>
      <c r="V210" s="3">
        <v>23.365143</v>
      </c>
      <c r="W210" s="3">
        <v>13.930464000000001</v>
      </c>
      <c r="X210" s="3">
        <v>17.759039999999999</v>
      </c>
    </row>
    <row r="211" spans="1:24" x14ac:dyDescent="0.2">
      <c r="A211" s="10" t="s">
        <v>389</v>
      </c>
      <c r="B211" s="10" t="s">
        <v>118</v>
      </c>
      <c r="C211" s="5"/>
      <c r="D211" s="5"/>
      <c r="E211" s="5"/>
      <c r="F211" s="5"/>
      <c r="G211" s="5"/>
      <c r="H211" s="5"/>
      <c r="I211" s="5"/>
      <c r="J211" s="5">
        <v>219.326224</v>
      </c>
      <c r="K211" s="5">
        <v>253.75364300000001</v>
      </c>
      <c r="L211" s="5">
        <v>273.70657899999998</v>
      </c>
      <c r="M211" s="5">
        <v>297.20578999999998</v>
      </c>
      <c r="N211" s="5">
        <v>299.445739</v>
      </c>
      <c r="O211" s="5">
        <v>354.010966</v>
      </c>
      <c r="P211" s="5">
        <v>405.67368800000003</v>
      </c>
      <c r="Q211" s="5">
        <v>426.26809500000002</v>
      </c>
      <c r="R211" s="5">
        <v>553.38182200000006</v>
      </c>
      <c r="S211" s="5">
        <v>660.07688199999996</v>
      </c>
      <c r="T211" s="5">
        <v>716.01932399999998</v>
      </c>
      <c r="U211" s="5">
        <v>701.37494400000003</v>
      </c>
      <c r="V211" s="5">
        <v>621.89821800000004</v>
      </c>
      <c r="W211" s="5">
        <v>629.29618300000004</v>
      </c>
      <c r="X211" s="5">
        <v>573.12677799999994</v>
      </c>
    </row>
    <row r="212" spans="1:24" x14ac:dyDescent="0.2">
      <c r="A212" s="10" t="s">
        <v>390</v>
      </c>
      <c r="B212" s="10" t="s">
        <v>163</v>
      </c>
      <c r="C212" s="3"/>
      <c r="D212" s="3"/>
      <c r="E212" s="3"/>
      <c r="F212" s="3"/>
      <c r="G212" s="3"/>
      <c r="H212" s="3"/>
      <c r="I212" s="3"/>
      <c r="J212" s="3">
        <v>33.703046000000001</v>
      </c>
      <c r="K212" s="3">
        <v>31.966215999999999</v>
      </c>
      <c r="L212" s="3">
        <v>30.440294000000002</v>
      </c>
      <c r="M212" s="3">
        <v>42.803907000000002</v>
      </c>
      <c r="N212" s="3">
        <v>47.954770000000003</v>
      </c>
      <c r="O212" s="3">
        <v>39.525551999999998</v>
      </c>
      <c r="P212" s="3">
        <v>40.778981999999999</v>
      </c>
      <c r="Q212" s="3">
        <v>69.460318000000001</v>
      </c>
      <c r="R212" s="3">
        <v>155.05185499999999</v>
      </c>
      <c r="S212" s="3">
        <v>105.88188700000001</v>
      </c>
      <c r="T212" s="3">
        <v>125.974664</v>
      </c>
      <c r="U212" s="3">
        <v>121.87168800000001</v>
      </c>
      <c r="V212" s="3">
        <v>101.79992</v>
      </c>
      <c r="W212" s="3">
        <v>102.092896</v>
      </c>
      <c r="X212" s="3">
        <v>98.727678999999995</v>
      </c>
    </row>
    <row r="213" spans="1:24" x14ac:dyDescent="0.2">
      <c r="A213" s="10" t="s">
        <v>391</v>
      </c>
      <c r="B213" s="10" t="s">
        <v>128</v>
      </c>
      <c r="C213" s="5"/>
      <c r="D213" s="5"/>
      <c r="E213" s="5"/>
      <c r="F213" s="5"/>
      <c r="G213" s="5"/>
      <c r="H213" s="5"/>
      <c r="I213" s="5"/>
      <c r="J213" s="5">
        <v>28.371078000000001</v>
      </c>
      <c r="K213" s="5">
        <v>82.638373999999999</v>
      </c>
      <c r="L213" s="5">
        <v>120.395518</v>
      </c>
      <c r="M213" s="5">
        <v>196.574108</v>
      </c>
      <c r="N213" s="5">
        <v>197.06184500000001</v>
      </c>
      <c r="O213" s="5">
        <v>239.78317799999999</v>
      </c>
      <c r="P213" s="5">
        <v>226.592646</v>
      </c>
      <c r="Q213" s="5">
        <v>207.53925000000001</v>
      </c>
      <c r="R213" s="5">
        <v>345.10329899999999</v>
      </c>
      <c r="S213" s="5">
        <v>343.38307600000002</v>
      </c>
      <c r="T213" s="5">
        <v>307.66857199999998</v>
      </c>
      <c r="U213" s="5">
        <v>292.95894800000002</v>
      </c>
      <c r="V213" s="5">
        <v>206.99914799999999</v>
      </c>
      <c r="W213" s="5">
        <v>196.25189599999999</v>
      </c>
      <c r="X213" s="5">
        <v>183.62358399999999</v>
      </c>
    </row>
    <row r="214" spans="1:24" x14ac:dyDescent="0.2">
      <c r="A214" s="10" t="s">
        <v>392</v>
      </c>
      <c r="B214" s="10" t="s">
        <v>915</v>
      </c>
      <c r="C214" s="3"/>
      <c r="D214" s="3"/>
      <c r="E214" s="3"/>
      <c r="F214" s="3"/>
      <c r="G214" s="3"/>
      <c r="H214" s="3"/>
      <c r="I214" s="3"/>
      <c r="J214" s="3">
        <v>4.5775750000000004</v>
      </c>
      <c r="K214" s="3">
        <v>6.3715200000000003</v>
      </c>
      <c r="L214" s="3">
        <v>8.3826289999999997</v>
      </c>
      <c r="M214" s="3">
        <v>15.908348</v>
      </c>
      <c r="N214" s="3">
        <v>10.71848</v>
      </c>
      <c r="O214" s="3">
        <v>12.540264000000001</v>
      </c>
      <c r="P214" s="3">
        <v>21.429162000000002</v>
      </c>
      <c r="Q214" s="3">
        <v>9.8201389999999993</v>
      </c>
      <c r="R214" s="3">
        <v>14.602167</v>
      </c>
      <c r="S214" s="3">
        <v>20.041418</v>
      </c>
      <c r="T214" s="3">
        <v>18.735316000000001</v>
      </c>
      <c r="U214" s="3">
        <v>24.045138999999999</v>
      </c>
      <c r="V214" s="3">
        <v>18.696674999999999</v>
      </c>
      <c r="W214" s="3">
        <v>8.7312110000000001</v>
      </c>
      <c r="X214" s="3">
        <v>14.340730000000001</v>
      </c>
    </row>
    <row r="215" spans="1:24" x14ac:dyDescent="0.2">
      <c r="A215" s="10" t="s">
        <v>393</v>
      </c>
      <c r="B215" s="10" t="s">
        <v>149</v>
      </c>
      <c r="C215" s="5"/>
      <c r="D215" s="5"/>
      <c r="E215" s="5"/>
      <c r="F215" s="5"/>
      <c r="G215" s="5"/>
      <c r="H215" s="5"/>
      <c r="I215" s="5"/>
      <c r="J215" s="5">
        <v>14.591599</v>
      </c>
      <c r="K215" s="5">
        <v>21.283432000000001</v>
      </c>
      <c r="L215" s="5">
        <v>21.307345999999999</v>
      </c>
      <c r="M215" s="5">
        <v>33.683641000000001</v>
      </c>
      <c r="N215" s="5">
        <v>23.045438999999998</v>
      </c>
      <c r="O215" s="5">
        <v>32.753898999999997</v>
      </c>
      <c r="P215" s="5">
        <v>24.801981000000001</v>
      </c>
      <c r="Q215" s="5">
        <v>37.216428999999998</v>
      </c>
      <c r="R215" s="5">
        <v>72.267602999999994</v>
      </c>
      <c r="S215" s="5">
        <v>95.933403999999996</v>
      </c>
      <c r="T215" s="5">
        <v>80.376564000000002</v>
      </c>
      <c r="U215" s="5">
        <v>83.425974999999994</v>
      </c>
      <c r="V215" s="5">
        <v>82.591541000000007</v>
      </c>
      <c r="W215" s="5">
        <v>71.096129000000005</v>
      </c>
      <c r="X215" s="5">
        <v>85.375953999999993</v>
      </c>
    </row>
    <row r="216" spans="1:24" x14ac:dyDescent="0.2">
      <c r="A216" s="10" t="s">
        <v>394</v>
      </c>
      <c r="B216" s="10" t="s">
        <v>152</v>
      </c>
      <c r="C216" s="3"/>
      <c r="D216" s="3"/>
      <c r="E216" s="3"/>
      <c r="F216" s="3"/>
      <c r="G216" s="3"/>
      <c r="H216" s="3"/>
      <c r="I216" s="3"/>
      <c r="J216" s="3">
        <v>11.27754</v>
      </c>
      <c r="K216" s="3">
        <v>5.5288740000000001</v>
      </c>
      <c r="L216" s="3">
        <v>7.4622359999999999</v>
      </c>
      <c r="M216" s="3">
        <v>8.6165260000000004</v>
      </c>
      <c r="N216" s="3">
        <v>14.079238999999999</v>
      </c>
      <c r="O216" s="3">
        <v>10.169654</v>
      </c>
      <c r="P216" s="3">
        <v>15.118024999999999</v>
      </c>
      <c r="Q216" s="3">
        <v>15.910577999999999</v>
      </c>
      <c r="R216" s="3">
        <v>14.229046</v>
      </c>
      <c r="S216" s="3">
        <v>35.715671999999998</v>
      </c>
      <c r="T216" s="3">
        <v>25.928196</v>
      </c>
      <c r="U216" s="3">
        <v>28.004276000000001</v>
      </c>
      <c r="V216" s="3">
        <v>34.771327999999997</v>
      </c>
      <c r="W216" s="3">
        <v>50.114849999999997</v>
      </c>
      <c r="X216" s="3">
        <v>24.856058999999998</v>
      </c>
    </row>
    <row r="217" spans="1:24" x14ac:dyDescent="0.2">
      <c r="A217" s="10" t="s">
        <v>395</v>
      </c>
      <c r="B217" s="10" t="s">
        <v>162</v>
      </c>
      <c r="C217" s="5"/>
      <c r="D217" s="5"/>
      <c r="E217" s="5"/>
      <c r="F217" s="5"/>
      <c r="G217" s="5"/>
      <c r="H217" s="5"/>
      <c r="I217" s="5"/>
      <c r="J217" s="5">
        <v>23.595146</v>
      </c>
      <c r="K217" s="5">
        <v>31.210387999999998</v>
      </c>
      <c r="L217" s="5">
        <v>36.838127999999998</v>
      </c>
      <c r="M217" s="5">
        <v>38.133412</v>
      </c>
      <c r="N217" s="5">
        <v>49.540568</v>
      </c>
      <c r="O217" s="5">
        <v>57.095849999999999</v>
      </c>
      <c r="P217" s="5">
        <v>93.240154000000004</v>
      </c>
      <c r="Q217" s="5">
        <v>102.177187</v>
      </c>
      <c r="R217" s="5">
        <v>110.742341</v>
      </c>
      <c r="S217" s="5">
        <v>93.134490999999997</v>
      </c>
      <c r="T217" s="5">
        <v>105.867856</v>
      </c>
      <c r="U217" s="5">
        <v>95.034338000000005</v>
      </c>
      <c r="V217" s="5">
        <v>103.92925200000001</v>
      </c>
      <c r="W217" s="5">
        <v>189.99793299999999</v>
      </c>
      <c r="X217" s="5">
        <v>131.748278</v>
      </c>
    </row>
    <row r="218" spans="1:24" x14ac:dyDescent="0.2">
      <c r="A218" s="10" t="s">
        <v>396</v>
      </c>
      <c r="B218" s="10" t="s">
        <v>959</v>
      </c>
      <c r="C218" s="3"/>
      <c r="D218" s="3"/>
      <c r="E218" s="3"/>
      <c r="F218" s="3"/>
      <c r="G218" s="3"/>
      <c r="H218" s="3"/>
      <c r="I218" s="3"/>
      <c r="J218" s="3">
        <v>52.824911999999998</v>
      </c>
      <c r="K218" s="3">
        <v>55.435805000000002</v>
      </c>
      <c r="L218" s="3">
        <v>72.517347999999998</v>
      </c>
      <c r="M218" s="3">
        <v>3.3465579999999999</v>
      </c>
      <c r="N218" s="3">
        <v>1.394811</v>
      </c>
      <c r="O218" s="3">
        <v>117.68405300000001</v>
      </c>
      <c r="P218" s="3">
        <v>131.142066</v>
      </c>
      <c r="Q218" s="3">
        <v>118.27344100000001</v>
      </c>
      <c r="R218" s="3">
        <v>128.048351</v>
      </c>
      <c r="S218" s="3">
        <v>130.77045200000001</v>
      </c>
      <c r="T218" s="3">
        <v>120.620587</v>
      </c>
      <c r="U218" s="3">
        <v>106.180195</v>
      </c>
      <c r="V218" s="3">
        <v>99.873400000000004</v>
      </c>
      <c r="W218" s="3">
        <v>106.44753</v>
      </c>
      <c r="X218" s="3">
        <v>86.261526000000003</v>
      </c>
    </row>
    <row r="219" spans="1:24" x14ac:dyDescent="0.2">
      <c r="A219" s="10" t="s">
        <v>397</v>
      </c>
      <c r="B219" s="10" t="e">
        <v>#N/A</v>
      </c>
      <c r="C219" s="5"/>
      <c r="D219" s="5"/>
      <c r="E219" s="5"/>
      <c r="F219" s="5"/>
      <c r="G219" s="5"/>
      <c r="H219" s="5"/>
      <c r="I219" s="5"/>
      <c r="J219" s="5">
        <v>31.973341000000001</v>
      </c>
      <c r="K219" s="5">
        <v>71.139685999999998</v>
      </c>
      <c r="L219" s="5">
        <v>92.068579999999997</v>
      </c>
      <c r="M219" s="5">
        <v>104.292872</v>
      </c>
      <c r="N219" s="5">
        <v>120.091059</v>
      </c>
      <c r="O219" s="5">
        <v>160.09049300000001</v>
      </c>
      <c r="P219" s="5">
        <v>273.299057</v>
      </c>
      <c r="Q219" s="5">
        <v>234.73189600000001</v>
      </c>
      <c r="R219" s="5">
        <v>274.15900499999998</v>
      </c>
      <c r="S219" s="5">
        <v>347.67178699999999</v>
      </c>
      <c r="T219" s="5">
        <v>264.80591099999998</v>
      </c>
      <c r="U219" s="5">
        <v>282.93464899999998</v>
      </c>
      <c r="V219" s="5">
        <v>245.59680499999999</v>
      </c>
      <c r="W219" s="5">
        <v>230.26511500000001</v>
      </c>
      <c r="X219" s="5">
        <v>239.30610899999999</v>
      </c>
    </row>
    <row r="220" spans="1:24" x14ac:dyDescent="0.2">
      <c r="A220" s="10" t="s">
        <v>398</v>
      </c>
      <c r="B220" s="10" t="e">
        <v>#N/A</v>
      </c>
      <c r="C220" s="3"/>
      <c r="D220" s="3"/>
      <c r="E220" s="3"/>
      <c r="F220" s="3"/>
      <c r="G220" s="3"/>
      <c r="H220" s="3"/>
      <c r="I220" s="3"/>
      <c r="J220" s="3">
        <v>6418.2991220000004</v>
      </c>
      <c r="K220" s="3">
        <v>7727.2493809999996</v>
      </c>
      <c r="L220" s="3">
        <v>10217.222499</v>
      </c>
      <c r="M220" s="3">
        <v>11123.031440000001</v>
      </c>
      <c r="N220" s="3">
        <v>14133.280513</v>
      </c>
      <c r="O220" s="3">
        <v>19357.897527000001</v>
      </c>
      <c r="P220" s="3">
        <v>21808.121706999998</v>
      </c>
      <c r="Q220" s="3">
        <v>24044.849667999999</v>
      </c>
      <c r="R220" s="3">
        <v>27525.854299999999</v>
      </c>
      <c r="S220" s="3">
        <v>28326.400785999998</v>
      </c>
      <c r="T220" s="3">
        <v>27774.329304999999</v>
      </c>
      <c r="U220" s="3">
        <v>29733.272088000002</v>
      </c>
      <c r="V220" s="3">
        <v>33477.633231</v>
      </c>
      <c r="W220" s="3">
        <v>38230.10529</v>
      </c>
      <c r="X220" s="3">
        <v>43773.365661999997</v>
      </c>
    </row>
    <row r="221" spans="1:24" x14ac:dyDescent="0.2">
      <c r="A221" s="2" t="s">
        <v>188</v>
      </c>
      <c r="B221" s="10" t="e">
        <v>#N/A</v>
      </c>
    </row>
  </sheetData>
  <hyperlinks>
    <hyperlink ref="A1" r:id="rId1" tooltip="Click once to display linked information. Click and hold to select this cell." display="http://stats.oecd.org/OECDStat_Metadata/ShowMetadata.ashx?Dataset=CRS1&amp;ShowOnWeb=true&amp;Lang=en" xr:uid="{00000000-0004-0000-0000-000000000000}"/>
    <hyperlink ref="C4" r:id="rId2" tooltip="Click once to display linked information. Click and hold to select this cell." display="http://stats.oecd.org/OECDStat_Metadata/ShowMetadata.ashx?Dataset=CRS1&amp;Coords=[FLOW].[100]&amp;ShowOnWeb=true&amp;Lang=en" xr:uid="{00000000-0004-0000-0000-000001000000}"/>
    <hyperlink ref="C6" r:id="rId3" tooltip="Click once to display linked information. Click and hold to select this cell." display="http://stats.oecd.org/OECDStat_Metadata/ShowMetadata.ashx?Dataset=CRS1&amp;Coords=[FLOWTYPE].[112]&amp;ShowOnWeb=true&amp;Lang=en" xr:uid="{00000000-0004-0000-0000-000002000000}"/>
    <hyperlink ref="C7" r:id="rId4" tooltip="Click once to display linked information. Click and hold to select this cell." display="http://stats.oecd.org/OECDStat_Metadata/ShowMetadata.ashx?Dataset=CRS1&amp;Coords=[AIDTYPE].[100]&amp;ShowOnWeb=true&amp;Lang=en" xr:uid="{00000000-0004-0000-0000-000003000000}"/>
    <hyperlink ref="A221" r:id="rId5" tooltip="Click once to display linked information. Click and hold to select this cell." display="https://stats-2.oecd.org/" xr:uid="{00000000-0004-0000-0000-000004000000}"/>
  </hyperlink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268"/>
  <sheetViews>
    <sheetView workbookViewId="0">
      <selection activeCell="A37" sqref="A37"/>
    </sheetView>
  </sheetViews>
  <sheetFormatPr defaultRowHeight="15" x14ac:dyDescent="0.25"/>
  <cols>
    <col min="1" max="1" width="44" style="35" bestFit="1" customWidth="1"/>
    <col min="2" max="2" width="25.7109375" style="35" bestFit="1" customWidth="1"/>
    <col min="3" max="3" width="25.7109375" style="35" customWidth="1"/>
    <col min="4" max="4" width="15.7109375" style="35" bestFit="1" customWidth="1"/>
    <col min="5" max="5" width="15.140625" style="35" bestFit="1" customWidth="1"/>
    <col min="6" max="63" width="12" style="35" bestFit="1" customWidth="1"/>
    <col min="64" max="16384" width="9.140625" style="35"/>
  </cols>
  <sheetData>
    <row r="1" spans="1:63" x14ac:dyDescent="0.25">
      <c r="A1" s="35" t="s">
        <v>1079</v>
      </c>
      <c r="B1" s="35" t="s">
        <v>1078</v>
      </c>
    </row>
    <row r="2" spans="1:63" x14ac:dyDescent="0.25">
      <c r="A2" s="35" t="s">
        <v>1077</v>
      </c>
      <c r="B2" s="36">
        <v>43391</v>
      </c>
      <c r="C2" s="36"/>
    </row>
    <row r="4" spans="1:63" x14ac:dyDescent="0.25">
      <c r="A4" s="35" t="s">
        <v>399</v>
      </c>
      <c r="B4" s="35" t="s">
        <v>1076</v>
      </c>
      <c r="C4" s="35" t="s">
        <v>1080</v>
      </c>
      <c r="D4" s="35" t="s">
        <v>1075</v>
      </c>
      <c r="E4" s="35" t="s">
        <v>1074</v>
      </c>
      <c r="F4" s="35">
        <v>1960</v>
      </c>
      <c r="G4" s="35">
        <v>1961</v>
      </c>
      <c r="H4" s="35">
        <v>1962</v>
      </c>
      <c r="I4" s="35">
        <v>1963</v>
      </c>
      <c r="J4" s="35">
        <v>1964</v>
      </c>
      <c r="K4" s="35">
        <v>1965</v>
      </c>
      <c r="L4" s="35">
        <v>1966</v>
      </c>
      <c r="M4" s="35">
        <v>1967</v>
      </c>
      <c r="N4" s="35">
        <v>1968</v>
      </c>
      <c r="O4" s="35">
        <v>1969</v>
      </c>
      <c r="P4" s="35">
        <v>1970</v>
      </c>
      <c r="Q4" s="35">
        <v>1971</v>
      </c>
      <c r="R4" s="35">
        <v>1972</v>
      </c>
      <c r="S4" s="35">
        <v>1973</v>
      </c>
      <c r="T4" s="35">
        <v>1974</v>
      </c>
      <c r="U4" s="35">
        <v>1975</v>
      </c>
      <c r="V4" s="35">
        <v>1976</v>
      </c>
      <c r="W4" s="35">
        <v>1977</v>
      </c>
      <c r="X4" s="35">
        <v>1978</v>
      </c>
      <c r="Y4" s="35">
        <v>1979</v>
      </c>
      <c r="Z4" s="35">
        <v>1980</v>
      </c>
      <c r="AA4" s="35">
        <v>1981</v>
      </c>
      <c r="AB4" s="35">
        <v>1982</v>
      </c>
      <c r="AC4" s="35">
        <v>1983</v>
      </c>
      <c r="AD4" s="35">
        <v>1984</v>
      </c>
      <c r="AE4" s="35">
        <v>1985</v>
      </c>
      <c r="AF4" s="35">
        <v>1986</v>
      </c>
      <c r="AG4" s="35">
        <v>1987</v>
      </c>
      <c r="AH4" s="35">
        <v>1988</v>
      </c>
      <c r="AI4" s="35">
        <v>1989</v>
      </c>
      <c r="AJ4" s="35">
        <v>1990</v>
      </c>
      <c r="AK4" s="35">
        <v>1991</v>
      </c>
      <c r="AL4" s="35">
        <v>1992</v>
      </c>
      <c r="AM4" s="35">
        <v>1993</v>
      </c>
      <c r="AN4" s="35">
        <v>1994</v>
      </c>
      <c r="AO4" s="35">
        <v>1995</v>
      </c>
      <c r="AP4" s="35">
        <v>1996</v>
      </c>
      <c r="AQ4" s="35">
        <v>1997</v>
      </c>
      <c r="AR4" s="35">
        <v>1998</v>
      </c>
      <c r="AS4" s="35">
        <v>1999</v>
      </c>
      <c r="AT4" s="35">
        <v>2000</v>
      </c>
      <c r="AU4" s="35">
        <v>2001</v>
      </c>
      <c r="AV4" s="35">
        <v>2002</v>
      </c>
      <c r="AW4" s="35">
        <v>2003</v>
      </c>
      <c r="AX4" s="35">
        <v>2004</v>
      </c>
      <c r="AY4" s="35">
        <v>2005</v>
      </c>
      <c r="AZ4" s="35">
        <v>2006</v>
      </c>
      <c r="BA4" s="35">
        <v>2007</v>
      </c>
      <c r="BB4" s="35">
        <v>2008</v>
      </c>
      <c r="BC4" s="35">
        <v>2009</v>
      </c>
      <c r="BD4" s="35">
        <v>2010</v>
      </c>
      <c r="BE4" s="35">
        <v>2011</v>
      </c>
      <c r="BF4" s="35">
        <v>2012</v>
      </c>
      <c r="BG4" s="35">
        <v>2013</v>
      </c>
      <c r="BH4" s="35">
        <v>2014</v>
      </c>
      <c r="BI4" s="35">
        <v>2015</v>
      </c>
      <c r="BJ4" s="35">
        <v>2016</v>
      </c>
      <c r="BK4" s="35">
        <v>2017</v>
      </c>
    </row>
    <row r="5" spans="1:63" x14ac:dyDescent="0.25">
      <c r="A5" s="35" t="s">
        <v>275</v>
      </c>
      <c r="B5" s="35" t="s">
        <v>433</v>
      </c>
      <c r="C5" s="35" t="s">
        <v>11</v>
      </c>
      <c r="D5" s="35" t="s">
        <v>974</v>
      </c>
      <c r="E5" s="35" t="s">
        <v>973</v>
      </c>
      <c r="AN5" s="35">
        <v>1330167597.7653632</v>
      </c>
      <c r="AO5" s="35">
        <v>1320670391.0614524</v>
      </c>
      <c r="AP5" s="35">
        <v>1379888268.1564245</v>
      </c>
      <c r="AQ5" s="35">
        <v>1531843575.4189944</v>
      </c>
      <c r="AR5" s="35">
        <v>1665363128.4916201</v>
      </c>
      <c r="AS5" s="35">
        <v>1722798882.6815641</v>
      </c>
      <c r="AT5" s="35">
        <v>1873452513.9664805</v>
      </c>
      <c r="AU5" s="35">
        <v>1920262569.8324022</v>
      </c>
      <c r="AV5" s="35">
        <v>1941094972.067039</v>
      </c>
      <c r="AW5" s="35">
        <v>2021301675.9776535</v>
      </c>
      <c r="AX5" s="35">
        <v>2228279329.6089387</v>
      </c>
      <c r="AY5" s="35">
        <v>2331005586.5921788</v>
      </c>
      <c r="AZ5" s="35">
        <v>2421474860.3351955</v>
      </c>
      <c r="BA5" s="35">
        <v>2623726256.9832401</v>
      </c>
      <c r="BB5" s="35">
        <v>2791960893.8547487</v>
      </c>
      <c r="BC5" s="35">
        <v>2498932960.8938546</v>
      </c>
      <c r="BD5" s="35">
        <v>2467703910.6145253</v>
      </c>
      <c r="BE5" s="35">
        <v>2584463687.1508379</v>
      </c>
    </row>
    <row r="6" spans="1:63" x14ac:dyDescent="0.25">
      <c r="A6" s="35" t="s">
        <v>340</v>
      </c>
      <c r="B6" s="35" t="s">
        <v>411</v>
      </c>
      <c r="C6" s="35" t="s">
        <v>4</v>
      </c>
      <c r="D6" s="35" t="s">
        <v>974</v>
      </c>
      <c r="E6" s="35" t="s">
        <v>973</v>
      </c>
      <c r="F6" s="35">
        <v>537777811.11111116</v>
      </c>
      <c r="G6" s="35">
        <v>548888895.55555558</v>
      </c>
      <c r="H6" s="35">
        <v>546666677.77777779</v>
      </c>
      <c r="I6" s="35">
        <v>751111191.11111104</v>
      </c>
      <c r="J6" s="35">
        <v>800000044.44444442</v>
      </c>
      <c r="K6" s="35">
        <v>1006666637.7777778</v>
      </c>
      <c r="L6" s="35">
        <v>1399999966.6666667</v>
      </c>
      <c r="M6" s="35">
        <v>1673333417.7777777</v>
      </c>
      <c r="N6" s="35">
        <v>1373333366.6666667</v>
      </c>
      <c r="O6" s="35">
        <v>1408888922.2222223</v>
      </c>
      <c r="P6" s="35">
        <v>1748886595.5555556</v>
      </c>
      <c r="Q6" s="35">
        <v>1831108971.1111112</v>
      </c>
      <c r="R6" s="35">
        <v>1595555475.5555556</v>
      </c>
      <c r="S6" s="35">
        <v>1733333264.4444444</v>
      </c>
      <c r="T6" s="35">
        <v>2155555497.7777777</v>
      </c>
      <c r="U6" s="35">
        <v>2366666615.5555558</v>
      </c>
      <c r="V6" s="35">
        <v>2555555566.6666665</v>
      </c>
      <c r="W6" s="35">
        <v>2953333417.7777777</v>
      </c>
      <c r="X6" s="35">
        <v>3300000108.8888888</v>
      </c>
      <c r="Y6" s="35">
        <v>3697940409.6109838</v>
      </c>
      <c r="Z6" s="35">
        <v>3641723321.9954638</v>
      </c>
      <c r="AA6" s="35">
        <v>3478787909.0909095</v>
      </c>
      <c r="AU6" s="35">
        <v>2461665937.8938584</v>
      </c>
      <c r="AV6" s="35">
        <v>4128820723.0471272</v>
      </c>
      <c r="AW6" s="35">
        <v>4583644246.4806118</v>
      </c>
      <c r="AX6" s="35">
        <v>5285465685.8642254</v>
      </c>
      <c r="AY6" s="35">
        <v>6275073571.546586</v>
      </c>
      <c r="AZ6" s="35">
        <v>7057598406.6155291</v>
      </c>
      <c r="BA6" s="35">
        <v>9843842455.4832268</v>
      </c>
      <c r="BB6" s="35">
        <v>10190529882.487797</v>
      </c>
      <c r="BC6" s="35">
        <v>12486943505.738142</v>
      </c>
      <c r="BD6" s="35">
        <v>15936800636.248709</v>
      </c>
      <c r="BE6" s="35">
        <v>17930239399.814899</v>
      </c>
      <c r="BF6" s="35">
        <v>20536542736.729668</v>
      </c>
      <c r="BG6" s="35">
        <v>20264253973.785839</v>
      </c>
      <c r="BH6" s="35">
        <v>20616104298.497475</v>
      </c>
      <c r="BI6" s="35">
        <v>19215562179.011707</v>
      </c>
      <c r="BJ6" s="35">
        <v>19469022207.685246</v>
      </c>
      <c r="BK6" s="35">
        <v>20815300220.042778</v>
      </c>
    </row>
    <row r="7" spans="1:63" x14ac:dyDescent="0.25">
      <c r="A7" s="35" t="s">
        <v>218</v>
      </c>
      <c r="B7" s="35" t="s">
        <v>423</v>
      </c>
      <c r="C7" s="35" t="s">
        <v>9</v>
      </c>
      <c r="D7" s="35" t="s">
        <v>974</v>
      </c>
      <c r="E7" s="35" t="s">
        <v>973</v>
      </c>
      <c r="Z7" s="35">
        <v>5930503400.8322754</v>
      </c>
      <c r="AA7" s="35">
        <v>5550483035.9081497</v>
      </c>
      <c r="AB7" s="35">
        <v>5550483035.9081497</v>
      </c>
      <c r="AC7" s="35">
        <v>5784341596.3633938</v>
      </c>
      <c r="AD7" s="35">
        <v>6131475065.2383194</v>
      </c>
      <c r="AE7" s="35">
        <v>7553560459.1042776</v>
      </c>
      <c r="AF7" s="35">
        <v>7072063345.4478607</v>
      </c>
      <c r="AG7" s="35">
        <v>8083872012.4732618</v>
      </c>
      <c r="AH7" s="35">
        <v>8769250549.7359638</v>
      </c>
      <c r="AI7" s="35">
        <v>10201099039.565508</v>
      </c>
      <c r="AJ7" s="35">
        <v>11228764963.161764</v>
      </c>
      <c r="AK7" s="35">
        <v>10603784541.19696</v>
      </c>
      <c r="AL7" s="35">
        <v>8307810973.588479</v>
      </c>
      <c r="AM7" s="35">
        <v>5768720421.6136742</v>
      </c>
      <c r="AN7" s="35">
        <v>4438321017.3906784</v>
      </c>
      <c r="AO7" s="35">
        <v>5538749259.9471397</v>
      </c>
      <c r="AP7" s="35">
        <v>7526446605.5171165</v>
      </c>
      <c r="AQ7" s="35">
        <v>7648377412.8327732</v>
      </c>
      <c r="AR7" s="35">
        <v>6506229607.2943239</v>
      </c>
      <c r="AS7" s="35">
        <v>6152922942.9803152</v>
      </c>
      <c r="AT7" s="35">
        <v>9129594818.6074924</v>
      </c>
      <c r="AU7" s="35">
        <v>8936063723.2012119</v>
      </c>
      <c r="AV7" s="35">
        <v>12497347956.131603</v>
      </c>
      <c r="AW7" s="35">
        <v>14188949398.375204</v>
      </c>
      <c r="AX7" s="35">
        <v>19640853733.597954</v>
      </c>
      <c r="AY7" s="35">
        <v>28233712737.969986</v>
      </c>
      <c r="AZ7" s="35">
        <v>41789479931.714203</v>
      </c>
      <c r="BA7" s="35">
        <v>60448924661.793518</v>
      </c>
      <c r="BB7" s="35">
        <v>84178035578.82225</v>
      </c>
      <c r="BC7" s="35">
        <v>75492385928.333176</v>
      </c>
      <c r="BD7" s="35">
        <v>82526143645.062286</v>
      </c>
      <c r="BE7" s="35">
        <v>104115807985.96474</v>
      </c>
      <c r="BF7" s="35">
        <v>113923162050.11102</v>
      </c>
      <c r="BG7" s="35">
        <v>124912503781.14822</v>
      </c>
      <c r="BH7" s="35">
        <v>126730196125.42522</v>
      </c>
      <c r="BI7" s="35">
        <v>102621215573.45576</v>
      </c>
      <c r="BJ7" s="35">
        <v>95337203468.115555</v>
      </c>
      <c r="BK7" s="35">
        <v>124209385825.21979</v>
      </c>
    </row>
    <row r="8" spans="1:63" x14ac:dyDescent="0.25">
      <c r="A8" s="35" t="s">
        <v>192</v>
      </c>
      <c r="B8" s="35" t="s">
        <v>415</v>
      </c>
      <c r="C8" s="35" t="s">
        <v>7</v>
      </c>
      <c r="D8" s="35" t="s">
        <v>974</v>
      </c>
      <c r="E8" s="35" t="s">
        <v>973</v>
      </c>
      <c r="AD8" s="35">
        <v>1924242453.0092893</v>
      </c>
      <c r="AE8" s="35">
        <v>1965384586.2422898</v>
      </c>
      <c r="AF8" s="35">
        <v>2173750012.5000005</v>
      </c>
      <c r="AG8" s="35">
        <v>2156624900</v>
      </c>
      <c r="AH8" s="35">
        <v>2126000000</v>
      </c>
      <c r="AI8" s="35">
        <v>2335124987.5</v>
      </c>
      <c r="AJ8" s="35">
        <v>2101624962.5</v>
      </c>
      <c r="AK8" s="35">
        <v>1139166645.8333333</v>
      </c>
      <c r="AL8" s="35">
        <v>709452583.88031852</v>
      </c>
      <c r="AM8" s="35">
        <v>1228071037.8444581</v>
      </c>
      <c r="AN8" s="35">
        <v>1985673798.1025815</v>
      </c>
      <c r="AO8" s="35">
        <v>2424499009.1426411</v>
      </c>
      <c r="AP8" s="35">
        <v>3314898291.7523532</v>
      </c>
      <c r="AQ8" s="35">
        <v>2359903108.3844585</v>
      </c>
      <c r="AR8" s="35">
        <v>2707123772.1619477</v>
      </c>
      <c r="AS8" s="35">
        <v>3414760915.2787838</v>
      </c>
      <c r="AT8" s="35">
        <v>3632043907.9773345</v>
      </c>
      <c r="AU8" s="35">
        <v>4060758804.120841</v>
      </c>
      <c r="AV8" s="35">
        <v>4435078647.7481699</v>
      </c>
      <c r="AW8" s="35">
        <v>5746945912.580821</v>
      </c>
      <c r="AX8" s="35">
        <v>7314865175.6198959</v>
      </c>
      <c r="AY8" s="35">
        <v>8158548716.6855421</v>
      </c>
      <c r="AZ8" s="35">
        <v>8992642348.787096</v>
      </c>
      <c r="BA8" s="35">
        <v>10701011896.7708</v>
      </c>
      <c r="BB8" s="35">
        <v>12881352687.777283</v>
      </c>
      <c r="BC8" s="35">
        <v>12044212903.816774</v>
      </c>
      <c r="BD8" s="35">
        <v>11926953258.916029</v>
      </c>
      <c r="BE8" s="35">
        <v>12890867538.530155</v>
      </c>
      <c r="BF8" s="35">
        <v>12319784787.298746</v>
      </c>
      <c r="BG8" s="35">
        <v>12776277515.479988</v>
      </c>
      <c r="BH8" s="35">
        <v>13228244357.18132</v>
      </c>
      <c r="BI8" s="35">
        <v>11386931489.796825</v>
      </c>
      <c r="BJ8" s="35">
        <v>11883682170.823637</v>
      </c>
      <c r="BK8" s="35">
        <v>13039352743.961573</v>
      </c>
    </row>
    <row r="9" spans="1:63" x14ac:dyDescent="0.25">
      <c r="A9" s="35" t="s">
        <v>420</v>
      </c>
      <c r="B9" s="35" t="s">
        <v>422</v>
      </c>
      <c r="C9" s="35" t="s">
        <v>421</v>
      </c>
      <c r="D9" s="35" t="s">
        <v>974</v>
      </c>
      <c r="E9" s="35" t="s">
        <v>973</v>
      </c>
      <c r="P9" s="35">
        <v>78619206.08509627</v>
      </c>
      <c r="Q9" s="35">
        <v>89409820.359281436</v>
      </c>
      <c r="R9" s="35">
        <v>113408231.94408491</v>
      </c>
      <c r="S9" s="35">
        <v>150820102.79840088</v>
      </c>
      <c r="T9" s="35">
        <v>186558696.27920392</v>
      </c>
      <c r="U9" s="35">
        <v>220127246.37681162</v>
      </c>
      <c r="V9" s="35">
        <v>227281024.6207411</v>
      </c>
      <c r="W9" s="35">
        <v>254020153.34063527</v>
      </c>
      <c r="X9" s="35">
        <v>308008897.56944448</v>
      </c>
      <c r="Y9" s="35">
        <v>411578334.15964299</v>
      </c>
      <c r="Z9" s="35">
        <v>446416105.82501739</v>
      </c>
      <c r="AA9" s="35">
        <v>388958731.30293751</v>
      </c>
      <c r="AB9" s="35">
        <v>375895956.38346207</v>
      </c>
      <c r="AC9" s="35">
        <v>327861832.94663572</v>
      </c>
      <c r="AD9" s="35">
        <v>330070689.29828197</v>
      </c>
      <c r="AE9" s="35">
        <v>346737964.77495104</v>
      </c>
      <c r="AF9" s="35">
        <v>482000594.03587979</v>
      </c>
      <c r="AG9" s="35">
        <v>611316399.40708804</v>
      </c>
      <c r="AH9" s="35">
        <v>721425939.15154982</v>
      </c>
      <c r="AI9" s="35">
        <v>795449332.39634585</v>
      </c>
      <c r="AJ9" s="35">
        <v>1029048481.8805093</v>
      </c>
      <c r="AK9" s="35">
        <v>1106928582.8662927</v>
      </c>
      <c r="AL9" s="35">
        <v>1210013651.8771331</v>
      </c>
      <c r="AM9" s="35">
        <v>1007025755.0006536</v>
      </c>
      <c r="AN9" s="35">
        <v>1017549124.332381</v>
      </c>
      <c r="AO9" s="35">
        <v>1178738991.1929545</v>
      </c>
      <c r="AP9" s="35">
        <v>1223945356.6268225</v>
      </c>
      <c r="AQ9" s="35">
        <v>1180597272.7272727</v>
      </c>
      <c r="AR9" s="35">
        <v>1211932397.8171289</v>
      </c>
      <c r="AS9" s="35">
        <v>1239876305.1353083</v>
      </c>
      <c r="AT9" s="35">
        <v>1434429703.335176</v>
      </c>
      <c r="AU9" s="35">
        <v>1496912751.6778524</v>
      </c>
      <c r="AV9" s="35">
        <v>1733116883.1168828</v>
      </c>
      <c r="AW9" s="35">
        <v>2398645598.1941309</v>
      </c>
      <c r="AX9" s="35">
        <v>2935659299.7268438</v>
      </c>
      <c r="AY9" s="35">
        <v>3255789080.9600797</v>
      </c>
      <c r="AZ9" s="35">
        <v>3543256805.9214654</v>
      </c>
      <c r="BA9" s="35">
        <v>4016972351.4919243</v>
      </c>
      <c r="BB9" s="35">
        <v>4007353156.5841513</v>
      </c>
      <c r="BC9" s="35">
        <v>3660530702.9730482</v>
      </c>
      <c r="BD9" s="35">
        <v>3355695364.2384105</v>
      </c>
      <c r="BE9" s="35">
        <v>3442062830.1362238</v>
      </c>
      <c r="BF9" s="35">
        <v>3164615186.9459076</v>
      </c>
      <c r="BG9" s="35">
        <v>3281585236.3250132</v>
      </c>
      <c r="BH9" s="35">
        <v>3350736367.2548757</v>
      </c>
      <c r="BI9" s="35">
        <v>2811489408.8943105</v>
      </c>
      <c r="BJ9" s="35">
        <v>2877311946.9026546</v>
      </c>
      <c r="BK9" s="35">
        <v>3012914131.1697087</v>
      </c>
    </row>
    <row r="10" spans="1:63" x14ac:dyDescent="0.25">
      <c r="A10" s="35" t="s">
        <v>1073</v>
      </c>
      <c r="B10" s="35" t="s">
        <v>1072</v>
      </c>
      <c r="C10" s="35" t="e">
        <v>#N/A</v>
      </c>
      <c r="D10" s="35" t="s">
        <v>974</v>
      </c>
      <c r="E10" s="35" t="s">
        <v>973</v>
      </c>
      <c r="N10" s="35">
        <v>25752663333.900242</v>
      </c>
      <c r="O10" s="35">
        <v>28425351599.149185</v>
      </c>
      <c r="P10" s="35">
        <v>31375728862.696247</v>
      </c>
      <c r="Q10" s="35">
        <v>36415569616.45549</v>
      </c>
      <c r="R10" s="35">
        <v>43302571643.418335</v>
      </c>
      <c r="S10" s="35">
        <v>55001266850.936386</v>
      </c>
      <c r="T10" s="35">
        <v>105113069536.46666</v>
      </c>
      <c r="U10" s="35">
        <v>116300804387.3822</v>
      </c>
      <c r="V10" s="35">
        <v>144801082500.12543</v>
      </c>
      <c r="W10" s="35">
        <v>167256241960.72705</v>
      </c>
      <c r="X10" s="35">
        <v>183498400604.36371</v>
      </c>
      <c r="Y10" s="35">
        <v>248568798878.82959</v>
      </c>
      <c r="Z10" s="35">
        <v>338072174738.77399</v>
      </c>
      <c r="AA10" s="35">
        <v>348484272974.41736</v>
      </c>
      <c r="AB10" s="35">
        <v>324227785105.70044</v>
      </c>
      <c r="AC10" s="35">
        <v>303867911387.33112</v>
      </c>
      <c r="AD10" s="35">
        <v>307844905036.34552</v>
      </c>
      <c r="AE10" s="35">
        <v>303799011536.08398</v>
      </c>
      <c r="AF10" s="35">
        <v>288939171303.39374</v>
      </c>
      <c r="AG10" s="35">
        <v>312584335588.73047</v>
      </c>
      <c r="AH10" s="35">
        <v>307407305094.51166</v>
      </c>
      <c r="AI10" s="35">
        <v>322224795591.55798</v>
      </c>
      <c r="AJ10" s="35">
        <v>446738041822.1026</v>
      </c>
      <c r="AK10" s="35">
        <v>439642267666.67535</v>
      </c>
      <c r="AL10" s="35">
        <v>471016834841.50598</v>
      </c>
      <c r="AM10" s="35">
        <v>476365284407.18353</v>
      </c>
      <c r="AN10" s="35">
        <v>487375131447.33356</v>
      </c>
      <c r="AO10" s="35">
        <v>523357362511.38074</v>
      </c>
      <c r="AP10" s="35">
        <v>578012134733.36328</v>
      </c>
      <c r="AQ10" s="35">
        <v>612896365521.56067</v>
      </c>
      <c r="AR10" s="35">
        <v>590692883161.57922</v>
      </c>
      <c r="AS10" s="35">
        <v>643147698719.74902</v>
      </c>
      <c r="AT10" s="35">
        <v>734768117003.09802</v>
      </c>
      <c r="AU10" s="35">
        <v>723282816386.41309</v>
      </c>
      <c r="AV10" s="35">
        <v>729051715398.53613</v>
      </c>
      <c r="AW10" s="35">
        <v>823110541434.9209</v>
      </c>
      <c r="AX10" s="35">
        <v>963862340514.09082</v>
      </c>
      <c r="AY10" s="35">
        <v>1184661549862.3481</v>
      </c>
      <c r="AZ10" s="35">
        <v>1404113530791.2295</v>
      </c>
      <c r="BA10" s="35">
        <v>1637573196525.3564</v>
      </c>
      <c r="BB10" s="35">
        <v>2078115659876.4832</v>
      </c>
      <c r="BC10" s="35">
        <v>1795819607113.1062</v>
      </c>
      <c r="BD10" s="35">
        <v>2109550811385.8933</v>
      </c>
      <c r="BE10" s="35">
        <v>2501304511876.7153</v>
      </c>
      <c r="BF10" s="35">
        <v>2786139307967.3662</v>
      </c>
      <c r="BG10" s="35">
        <v>2866038091981.4746</v>
      </c>
      <c r="BH10" s="35">
        <v>2906918403546.8569</v>
      </c>
      <c r="BI10" s="35">
        <v>2554479933648.4351</v>
      </c>
      <c r="BJ10" s="35">
        <v>2500164034395.7759</v>
      </c>
      <c r="BK10" s="35">
        <v>2591047461124.4146</v>
      </c>
    </row>
    <row r="11" spans="1:63" x14ac:dyDescent="0.25">
      <c r="A11" s="35" t="s">
        <v>372</v>
      </c>
      <c r="B11" s="35" t="s">
        <v>928</v>
      </c>
      <c r="C11" s="35" t="s">
        <v>3</v>
      </c>
      <c r="D11" s="35" t="s">
        <v>974</v>
      </c>
      <c r="E11" s="35" t="s">
        <v>973</v>
      </c>
      <c r="U11" s="35">
        <v>14720672506.500393</v>
      </c>
      <c r="V11" s="35">
        <v>19213022691.052593</v>
      </c>
      <c r="W11" s="35">
        <v>24871775164.604309</v>
      </c>
      <c r="X11" s="35">
        <v>23775831783.426323</v>
      </c>
      <c r="Y11" s="35">
        <v>31225463217.758213</v>
      </c>
      <c r="Z11" s="35">
        <v>43598748449.047852</v>
      </c>
      <c r="AA11" s="35">
        <v>49333424135.113052</v>
      </c>
      <c r="AB11" s="35">
        <v>46622718605.284668</v>
      </c>
      <c r="AC11" s="35">
        <v>42803323345.137566</v>
      </c>
      <c r="AD11" s="35">
        <v>41807954235.903023</v>
      </c>
      <c r="AE11" s="35">
        <v>40603650231.54454</v>
      </c>
      <c r="AF11" s="35">
        <v>33943612094.797058</v>
      </c>
      <c r="AG11" s="35">
        <v>36384908744.211388</v>
      </c>
      <c r="AH11" s="35">
        <v>36275674203.214386</v>
      </c>
      <c r="AI11" s="35">
        <v>41464995913.919914</v>
      </c>
      <c r="AJ11" s="35">
        <v>50701443748.29747</v>
      </c>
      <c r="AK11" s="35">
        <v>51552165622.446205</v>
      </c>
      <c r="AL11" s="35">
        <v>54239171887.769005</v>
      </c>
      <c r="AM11" s="35">
        <v>55625170253.336967</v>
      </c>
      <c r="AN11" s="35">
        <v>59305093979.84201</v>
      </c>
      <c r="AO11" s="35">
        <v>65743666575.864891</v>
      </c>
      <c r="AP11" s="35">
        <v>73571233996.186325</v>
      </c>
      <c r="AQ11" s="35">
        <v>78839008444.565521</v>
      </c>
      <c r="AR11" s="35">
        <v>75674336283.185837</v>
      </c>
      <c r="AS11" s="35">
        <v>84445473110.959839</v>
      </c>
      <c r="AT11" s="35">
        <v>104337372362.15112</v>
      </c>
      <c r="AU11" s="35">
        <v>103311640571.81757</v>
      </c>
      <c r="AV11" s="35">
        <v>109816201497.61743</v>
      </c>
      <c r="AW11" s="35">
        <v>124346358066.71205</v>
      </c>
      <c r="AX11" s="35">
        <v>147824370319.94556</v>
      </c>
      <c r="AY11" s="35">
        <v>180617018379.85025</v>
      </c>
      <c r="AZ11" s="35">
        <v>222116541865.21445</v>
      </c>
      <c r="BA11" s="35">
        <v>257916133424.09802</v>
      </c>
      <c r="BB11" s="35">
        <v>315474615738.59772</v>
      </c>
      <c r="BC11" s="35">
        <v>253547358747.4473</v>
      </c>
      <c r="BD11" s="35">
        <v>289787338325.39142</v>
      </c>
      <c r="BE11" s="35">
        <v>350666031313.81891</v>
      </c>
      <c r="BF11" s="35">
        <v>374590605854.32269</v>
      </c>
      <c r="BG11" s="35">
        <v>390107556160.6535</v>
      </c>
      <c r="BH11" s="35">
        <v>403137100068.07349</v>
      </c>
      <c r="BI11" s="35">
        <v>358135057862.49152</v>
      </c>
      <c r="BJ11" s="35">
        <v>357045064669.84344</v>
      </c>
      <c r="BK11" s="35">
        <v>382575085091.89929</v>
      </c>
    </row>
    <row r="12" spans="1:63" x14ac:dyDescent="0.25">
      <c r="A12" s="35" t="s">
        <v>305</v>
      </c>
      <c r="B12" s="35" t="s">
        <v>431</v>
      </c>
      <c r="C12" s="35" t="s">
        <v>10</v>
      </c>
      <c r="D12" s="35" t="s">
        <v>974</v>
      </c>
      <c r="E12" s="35" t="s">
        <v>973</v>
      </c>
      <c r="H12" s="35">
        <v>24450604877.608116</v>
      </c>
      <c r="I12" s="35">
        <v>18272123664.471519</v>
      </c>
      <c r="J12" s="35">
        <v>25605249381.759708</v>
      </c>
      <c r="K12" s="35">
        <v>28344705966.638908</v>
      </c>
      <c r="L12" s="35">
        <v>28630474727.90226</v>
      </c>
      <c r="M12" s="35">
        <v>24256667553.25692</v>
      </c>
      <c r="N12" s="35">
        <v>26436857247.498184</v>
      </c>
      <c r="O12" s="35">
        <v>31256284543.615479</v>
      </c>
      <c r="P12" s="35">
        <v>31584210365.544651</v>
      </c>
      <c r="Q12" s="35">
        <v>33293199095.488117</v>
      </c>
      <c r="R12" s="35">
        <v>34733000536.286209</v>
      </c>
      <c r="S12" s="35">
        <v>52544000116.903732</v>
      </c>
      <c r="T12" s="35">
        <v>72436777342.455414</v>
      </c>
      <c r="U12" s="35">
        <v>52438647921.9226</v>
      </c>
      <c r="V12" s="35">
        <v>51169499890.772217</v>
      </c>
      <c r="W12" s="35">
        <v>56781000100.944824</v>
      </c>
      <c r="X12" s="35">
        <v>58082870156.263428</v>
      </c>
      <c r="Y12" s="35">
        <v>69252328953.37886</v>
      </c>
      <c r="Z12" s="35">
        <v>76961923741.947845</v>
      </c>
      <c r="AA12" s="35">
        <v>78676842366.421326</v>
      </c>
      <c r="AB12" s="35">
        <v>84307486836.72403</v>
      </c>
      <c r="AC12" s="35">
        <v>103979106777.91103</v>
      </c>
      <c r="AD12" s="35">
        <v>79092001998.032043</v>
      </c>
      <c r="AE12" s="35">
        <v>88416668900.259583</v>
      </c>
      <c r="AF12" s="35">
        <v>110934442762.69356</v>
      </c>
      <c r="AG12" s="35">
        <v>111106191358.19745</v>
      </c>
      <c r="AH12" s="35">
        <v>126206817196.09116</v>
      </c>
      <c r="AI12" s="35">
        <v>76636898036.471191</v>
      </c>
      <c r="AJ12" s="35">
        <v>141352368714.69131</v>
      </c>
      <c r="AK12" s="35">
        <v>189719984268.48453</v>
      </c>
      <c r="AL12" s="35">
        <v>228788617201.69592</v>
      </c>
      <c r="AM12" s="35">
        <v>236741715015.01501</v>
      </c>
      <c r="AN12" s="35">
        <v>257440000000</v>
      </c>
      <c r="AO12" s="35">
        <v>258031750000</v>
      </c>
      <c r="AP12" s="35">
        <v>272149750000</v>
      </c>
      <c r="AQ12" s="35">
        <v>292859000000</v>
      </c>
      <c r="AR12" s="35">
        <v>298948250000</v>
      </c>
      <c r="AS12" s="35">
        <v>283523000000</v>
      </c>
      <c r="AT12" s="35">
        <v>284203750000</v>
      </c>
      <c r="AU12" s="35">
        <v>268696750000</v>
      </c>
      <c r="AV12" s="35">
        <v>97724004251.860199</v>
      </c>
      <c r="AW12" s="35">
        <v>127586973492.17664</v>
      </c>
      <c r="AX12" s="35">
        <v>164657930452.78662</v>
      </c>
      <c r="AY12" s="35">
        <v>198737095012.28165</v>
      </c>
      <c r="AZ12" s="35">
        <v>232557260817.30771</v>
      </c>
      <c r="BA12" s="35">
        <v>287530508430.56799</v>
      </c>
      <c r="BB12" s="35">
        <v>361558037110.41925</v>
      </c>
      <c r="BC12" s="35">
        <v>332976484577.6189</v>
      </c>
      <c r="BD12" s="35">
        <v>423627422092.48962</v>
      </c>
      <c r="BE12" s="35">
        <v>530163281574.65753</v>
      </c>
      <c r="BF12" s="35">
        <v>545982375701.12799</v>
      </c>
      <c r="BG12" s="35">
        <v>552025140252.24634</v>
      </c>
      <c r="BH12" s="35">
        <v>526319673731.63831</v>
      </c>
      <c r="BI12" s="35">
        <v>594749285413.2124</v>
      </c>
      <c r="BJ12" s="35">
        <v>554860945013.61951</v>
      </c>
      <c r="BK12" s="35">
        <v>637590419269.32361</v>
      </c>
    </row>
    <row r="13" spans="1:63" x14ac:dyDescent="0.25">
      <c r="A13" s="35" t="s">
        <v>341</v>
      </c>
      <c r="B13" s="35" t="s">
        <v>432</v>
      </c>
      <c r="C13" s="35" t="s">
        <v>8</v>
      </c>
      <c r="D13" s="35" t="s">
        <v>974</v>
      </c>
      <c r="E13" s="35" t="s">
        <v>973</v>
      </c>
      <c r="AJ13" s="35">
        <v>2256838858.4271402</v>
      </c>
      <c r="AK13" s="35">
        <v>2068526521.9029896</v>
      </c>
      <c r="AL13" s="35">
        <v>1272577456.127115</v>
      </c>
      <c r="AM13" s="35">
        <v>1201313201.0127153</v>
      </c>
      <c r="AN13" s="35">
        <v>1315158670.2828529</v>
      </c>
      <c r="AO13" s="35">
        <v>1468317350.0684099</v>
      </c>
      <c r="AP13" s="35">
        <v>1596968913.2789712</v>
      </c>
      <c r="AQ13" s="35">
        <v>1639492424.3647203</v>
      </c>
      <c r="AR13" s="35">
        <v>1893726437.2646184</v>
      </c>
      <c r="AS13" s="35">
        <v>1845482181.4480083</v>
      </c>
      <c r="AT13" s="35">
        <v>1911563665.3900604</v>
      </c>
      <c r="AU13" s="35">
        <v>2118467913.3787341</v>
      </c>
      <c r="AV13" s="35">
        <v>2376335048.3997555</v>
      </c>
      <c r="AW13" s="35">
        <v>2807061008.6908445</v>
      </c>
      <c r="AX13" s="35">
        <v>3576615240.4161587</v>
      </c>
      <c r="AY13" s="35">
        <v>4900469950.0903349</v>
      </c>
      <c r="AZ13" s="35">
        <v>6384451606.1420965</v>
      </c>
      <c r="BA13" s="35">
        <v>9206301700.3961945</v>
      </c>
      <c r="BB13" s="35">
        <v>11662040713.875309</v>
      </c>
      <c r="BC13" s="35">
        <v>8647936747.9870396</v>
      </c>
      <c r="BD13" s="35">
        <v>9260284937.7978153</v>
      </c>
      <c r="BE13" s="35">
        <v>10142111334.496105</v>
      </c>
      <c r="BF13" s="35">
        <v>10619320048.585737</v>
      </c>
      <c r="BG13" s="35">
        <v>11121465767.406683</v>
      </c>
      <c r="BH13" s="35">
        <v>11609512939.75425</v>
      </c>
      <c r="BI13" s="35">
        <v>10553337672.987202</v>
      </c>
      <c r="BJ13" s="35">
        <v>10546135160.030987</v>
      </c>
      <c r="BK13" s="35">
        <v>11536590635.82675</v>
      </c>
    </row>
    <row r="14" spans="1:63" x14ac:dyDescent="0.25">
      <c r="A14" s="35" t="s">
        <v>417</v>
      </c>
      <c r="B14" s="35" t="s">
        <v>419</v>
      </c>
      <c r="C14" s="35" t="s">
        <v>418</v>
      </c>
      <c r="D14" s="35" t="s">
        <v>974</v>
      </c>
      <c r="E14" s="35" t="s">
        <v>973</v>
      </c>
      <c r="AV14" s="35">
        <v>514000000</v>
      </c>
      <c r="AW14" s="35">
        <v>527000000</v>
      </c>
      <c r="AX14" s="35">
        <v>512000000</v>
      </c>
      <c r="AY14" s="35">
        <v>503000000</v>
      </c>
      <c r="AZ14" s="35">
        <v>496000000</v>
      </c>
      <c r="BA14" s="35">
        <v>520000000</v>
      </c>
      <c r="BB14" s="35">
        <v>563000000</v>
      </c>
      <c r="BC14" s="35">
        <v>678000000</v>
      </c>
      <c r="BD14" s="35">
        <v>576000000</v>
      </c>
      <c r="BE14" s="35">
        <v>574000000</v>
      </c>
      <c r="BF14" s="35">
        <v>644000000</v>
      </c>
      <c r="BG14" s="35">
        <v>641000000</v>
      </c>
      <c r="BH14" s="35">
        <v>643000000</v>
      </c>
      <c r="BI14" s="35">
        <v>659000000</v>
      </c>
      <c r="BJ14" s="35">
        <v>658000000</v>
      </c>
    </row>
    <row r="15" spans="1:63" x14ac:dyDescent="0.25">
      <c r="A15" s="35" t="s">
        <v>274</v>
      </c>
      <c r="B15" s="35" t="s">
        <v>429</v>
      </c>
      <c r="C15" s="35" t="s">
        <v>6</v>
      </c>
      <c r="D15" s="35" t="s">
        <v>974</v>
      </c>
      <c r="E15" s="35" t="s">
        <v>973</v>
      </c>
      <c r="W15" s="35">
        <v>77496740.740740731</v>
      </c>
      <c r="X15" s="35">
        <v>87879333.333333328</v>
      </c>
      <c r="Y15" s="35">
        <v>109079962.96296296</v>
      </c>
      <c r="Z15" s="35">
        <v>131431037.03703703</v>
      </c>
      <c r="AA15" s="35">
        <v>147841740.74074072</v>
      </c>
      <c r="AB15" s="35">
        <v>164369296.2962963</v>
      </c>
      <c r="AC15" s="35">
        <v>182144111.11111113</v>
      </c>
      <c r="AD15" s="35">
        <v>208372851.85185188</v>
      </c>
      <c r="AE15" s="35">
        <v>240923925.92592591</v>
      </c>
      <c r="AF15" s="35">
        <v>290440148.14814812</v>
      </c>
      <c r="AG15" s="35">
        <v>337174851.85185188</v>
      </c>
      <c r="AH15" s="35">
        <v>398637740.7407406</v>
      </c>
      <c r="AI15" s="35">
        <v>438794777.77777773</v>
      </c>
      <c r="AJ15" s="35">
        <v>459469074.07407397</v>
      </c>
      <c r="AK15" s="35">
        <v>481706333.33333331</v>
      </c>
      <c r="AL15" s="35">
        <v>499281148.14814812</v>
      </c>
      <c r="AM15" s="35">
        <v>535172777.77777773</v>
      </c>
      <c r="AN15" s="35">
        <v>589429592.5925926</v>
      </c>
      <c r="AO15" s="35">
        <v>577280740.74074066</v>
      </c>
      <c r="AP15" s="35">
        <v>633730629.62962961</v>
      </c>
      <c r="AQ15" s="35">
        <v>680617111.11111104</v>
      </c>
      <c r="AR15" s="35">
        <v>727860592.5925926</v>
      </c>
      <c r="AS15" s="35">
        <v>766198925.92592573</v>
      </c>
      <c r="AT15" s="35">
        <v>830158777.77777767</v>
      </c>
      <c r="AU15" s="35">
        <v>800740259.25925922</v>
      </c>
      <c r="AV15" s="35">
        <v>814615333.33333325</v>
      </c>
      <c r="AW15" s="35">
        <v>855643111.11111104</v>
      </c>
      <c r="AX15" s="35">
        <v>919577148.14814806</v>
      </c>
      <c r="AY15" s="35">
        <v>1022191296.296296</v>
      </c>
      <c r="AZ15" s="35">
        <v>1157005444.4444444</v>
      </c>
      <c r="BA15" s="35">
        <v>1311401333.3333335</v>
      </c>
      <c r="BB15" s="35">
        <v>1368431037.0370371</v>
      </c>
      <c r="BC15" s="35">
        <v>1224252999.9999998</v>
      </c>
      <c r="BD15" s="35">
        <v>1152469074.0740738</v>
      </c>
      <c r="BE15" s="35">
        <v>1142042925.9259257</v>
      </c>
      <c r="BF15" s="35">
        <v>1211411703.7037034</v>
      </c>
      <c r="BG15" s="35">
        <v>1192925407.4074073</v>
      </c>
      <c r="BH15" s="35">
        <v>1280133333.3333335</v>
      </c>
      <c r="BI15" s="35">
        <v>1364863037.0370369</v>
      </c>
      <c r="BJ15" s="35">
        <v>1460144703.7037034</v>
      </c>
      <c r="BK15" s="35">
        <v>1532397555.5555553</v>
      </c>
    </row>
    <row r="16" spans="1:63" x14ac:dyDescent="0.25">
      <c r="A16" s="35" t="s">
        <v>434</v>
      </c>
      <c r="B16" s="35" t="s">
        <v>436</v>
      </c>
      <c r="C16" s="35" t="s">
        <v>435</v>
      </c>
      <c r="D16" s="35" t="s">
        <v>974</v>
      </c>
      <c r="E16" s="35" t="s">
        <v>973</v>
      </c>
      <c r="F16" s="35">
        <v>18573188486.952625</v>
      </c>
      <c r="G16" s="35">
        <v>19648336879.829769</v>
      </c>
      <c r="H16" s="35">
        <v>19888005375.741962</v>
      </c>
      <c r="I16" s="35">
        <v>21501847911.300259</v>
      </c>
      <c r="J16" s="35">
        <v>23758539590.099674</v>
      </c>
      <c r="K16" s="35">
        <v>25931235300.705566</v>
      </c>
      <c r="L16" s="35">
        <v>27261731436.891029</v>
      </c>
      <c r="M16" s="35">
        <v>30389741292.417961</v>
      </c>
      <c r="N16" s="35">
        <v>32657632433.643185</v>
      </c>
      <c r="O16" s="35">
        <v>36620002239.892487</v>
      </c>
      <c r="P16" s="35">
        <v>41261059469.145477</v>
      </c>
      <c r="Q16" s="35">
        <v>45138313360.958664</v>
      </c>
      <c r="R16" s="35">
        <v>51954439252.336449</v>
      </c>
      <c r="S16" s="35">
        <v>63721973094.170403</v>
      </c>
      <c r="T16" s="35">
        <v>88809137803.97937</v>
      </c>
      <c r="U16" s="35">
        <v>97147343984.705734</v>
      </c>
      <c r="V16" s="35">
        <v>104894743476.61667</v>
      </c>
      <c r="W16" s="35">
        <v>110174351915.57697</v>
      </c>
      <c r="X16" s="35">
        <v>118309271373.78749</v>
      </c>
      <c r="Y16" s="35">
        <v>134679086674.99716</v>
      </c>
      <c r="Z16" s="35">
        <v>149738161559.88858</v>
      </c>
      <c r="AA16" s="35">
        <v>176599326599.3266</v>
      </c>
      <c r="AB16" s="35">
        <v>193721725697.89252</v>
      </c>
      <c r="AC16" s="35">
        <v>176986429574.1694</v>
      </c>
      <c r="AD16" s="35">
        <v>193194167723.23853</v>
      </c>
      <c r="AE16" s="35">
        <v>180190994860.78085</v>
      </c>
      <c r="AF16" s="35">
        <v>181977476217.12369</v>
      </c>
      <c r="AG16" s="35">
        <v>189041159343.56802</v>
      </c>
      <c r="AH16" s="35">
        <v>235699941792.78229</v>
      </c>
      <c r="AI16" s="35">
        <v>299317645142.90369</v>
      </c>
      <c r="AJ16" s="35">
        <v>310838014621.00806</v>
      </c>
      <c r="AK16" s="35">
        <v>325358292127.77649</v>
      </c>
      <c r="AL16" s="35">
        <v>324878105052.68018</v>
      </c>
      <c r="AM16" s="35">
        <v>311528948847.66724</v>
      </c>
      <c r="AN16" s="35">
        <v>322201314424.07471</v>
      </c>
      <c r="AO16" s="35">
        <v>367216364716.36475</v>
      </c>
      <c r="AP16" s="35">
        <v>400302731411.22913</v>
      </c>
      <c r="AQ16" s="35">
        <v>434568007512.91278</v>
      </c>
      <c r="AR16" s="35">
        <v>398899138574.23865</v>
      </c>
      <c r="AS16" s="35">
        <v>388395162301.04022</v>
      </c>
      <c r="AT16" s="35">
        <v>415034227218.48889</v>
      </c>
      <c r="AU16" s="35">
        <v>378215090694.42957</v>
      </c>
      <c r="AV16" s="35">
        <v>394486709920.46881</v>
      </c>
      <c r="AW16" s="35">
        <v>466294700058.24109</v>
      </c>
      <c r="AX16" s="35">
        <v>611904253805.66223</v>
      </c>
      <c r="AY16" s="35">
        <v>692641708013.83252</v>
      </c>
      <c r="AZ16" s="35">
        <v>745521862833.18359</v>
      </c>
      <c r="BA16" s="35">
        <v>851962785585.30261</v>
      </c>
      <c r="BB16" s="35">
        <v>1052584601611.4592</v>
      </c>
      <c r="BC16" s="35">
        <v>926448240318.06799</v>
      </c>
      <c r="BD16" s="35">
        <v>1144260547872.8091</v>
      </c>
      <c r="BE16" s="35">
        <v>1394280784777.6792</v>
      </c>
      <c r="BF16" s="35">
        <v>1543411012579.9133</v>
      </c>
      <c r="BG16" s="35">
        <v>1573696522006.7712</v>
      </c>
      <c r="BH16" s="35">
        <v>1464955475993.7576</v>
      </c>
      <c r="BI16" s="35">
        <v>1349034029453.3655</v>
      </c>
      <c r="BJ16" s="35">
        <v>1208039015868.3945</v>
      </c>
      <c r="BK16" s="35">
        <v>1323421072479.0708</v>
      </c>
    </row>
    <row r="17" spans="1:63" x14ac:dyDescent="0.25">
      <c r="A17" s="35" t="s">
        <v>437</v>
      </c>
      <c r="B17" s="35" t="s">
        <v>439</v>
      </c>
      <c r="C17" s="35" t="s">
        <v>438</v>
      </c>
      <c r="D17" s="35" t="s">
        <v>974</v>
      </c>
      <c r="E17" s="35" t="s">
        <v>973</v>
      </c>
      <c r="F17" s="35">
        <v>6592693841.1849499</v>
      </c>
      <c r="G17" s="35">
        <v>7311749633.3622875</v>
      </c>
      <c r="H17" s="35">
        <v>7756110210.1196642</v>
      </c>
      <c r="I17" s="35">
        <v>8374175257.7307529</v>
      </c>
      <c r="J17" s="35">
        <v>9169983885.7118511</v>
      </c>
      <c r="K17" s="35">
        <v>9994070615.8599701</v>
      </c>
      <c r="L17" s="35">
        <v>10887682273.101418</v>
      </c>
      <c r="M17" s="35">
        <v>11579431668.916473</v>
      </c>
      <c r="N17" s="35">
        <v>12440625312.868534</v>
      </c>
      <c r="O17" s="35">
        <v>13582798556.240419</v>
      </c>
      <c r="P17" s="35">
        <v>15373005768.721884</v>
      </c>
      <c r="Q17" s="35">
        <v>17858485956.603149</v>
      </c>
      <c r="R17" s="35">
        <v>22059612417.4058</v>
      </c>
      <c r="S17" s="35">
        <v>29515467987.91201</v>
      </c>
      <c r="T17" s="35">
        <v>35189299985.276794</v>
      </c>
      <c r="U17" s="35">
        <v>40059206763.056015</v>
      </c>
      <c r="V17" s="35">
        <v>42959976068.113831</v>
      </c>
      <c r="W17" s="35">
        <v>51545759220.71434</v>
      </c>
      <c r="X17" s="35">
        <v>62052258694.210182</v>
      </c>
      <c r="Y17" s="35">
        <v>73937296654.657745</v>
      </c>
      <c r="Z17" s="35">
        <v>82058912465.432877</v>
      </c>
      <c r="AA17" s="35">
        <v>71034228097.459824</v>
      </c>
      <c r="AB17" s="35">
        <v>71275287327.579254</v>
      </c>
      <c r="AC17" s="35">
        <v>72121016623.257248</v>
      </c>
      <c r="AD17" s="35">
        <v>67985345161.955849</v>
      </c>
      <c r="AE17" s="35">
        <v>69386774474.594299</v>
      </c>
      <c r="AF17" s="35">
        <v>99036165209.553864</v>
      </c>
      <c r="AG17" s="35">
        <v>124168442860.2525</v>
      </c>
      <c r="AH17" s="35">
        <v>133339397080.12927</v>
      </c>
      <c r="AI17" s="35">
        <v>133105805928.23712</v>
      </c>
      <c r="AJ17" s="35">
        <v>166463386663.43942</v>
      </c>
      <c r="AK17" s="35">
        <v>173794177725.39777</v>
      </c>
      <c r="AL17" s="35">
        <v>195078126346.10568</v>
      </c>
      <c r="AM17" s="35">
        <v>190379720927.48135</v>
      </c>
      <c r="AN17" s="35">
        <v>203535242741.83835</v>
      </c>
      <c r="AO17" s="35">
        <v>241038283062.64502</v>
      </c>
      <c r="AP17" s="35">
        <v>237250948791.26593</v>
      </c>
      <c r="AQ17" s="35">
        <v>212790348404.55518</v>
      </c>
      <c r="AR17" s="35">
        <v>218259904401.95642</v>
      </c>
      <c r="AS17" s="35">
        <v>217185787342.85104</v>
      </c>
      <c r="AT17" s="35">
        <v>196799778883.36099</v>
      </c>
      <c r="AU17" s="35">
        <v>197337879194.63089</v>
      </c>
      <c r="AV17" s="35">
        <v>213377771503.85846</v>
      </c>
      <c r="AW17" s="35">
        <v>261695778781.03836</v>
      </c>
      <c r="AX17" s="35">
        <v>300904221504.84229</v>
      </c>
      <c r="AY17" s="35">
        <v>315974418604.65112</v>
      </c>
      <c r="AZ17" s="35">
        <v>335998557270.10413</v>
      </c>
      <c r="BA17" s="35">
        <v>388691445387.35284</v>
      </c>
      <c r="BB17" s="35">
        <v>430294287388.31116</v>
      </c>
      <c r="BC17" s="35">
        <v>400172297860.51678</v>
      </c>
      <c r="BD17" s="35">
        <v>391892746544.68994</v>
      </c>
      <c r="BE17" s="35">
        <v>431120310088.8197</v>
      </c>
      <c r="BF17" s="35">
        <v>409425234155.26318</v>
      </c>
      <c r="BG17" s="35">
        <v>430068712971.86731</v>
      </c>
      <c r="BH17" s="35">
        <v>441885415805.82501</v>
      </c>
      <c r="BI17" s="35">
        <v>382065930307.9776</v>
      </c>
      <c r="BJ17" s="35">
        <v>390799991147.46753</v>
      </c>
      <c r="BK17" s="35">
        <v>416595666396.63623</v>
      </c>
    </row>
    <row r="18" spans="1:63" x14ac:dyDescent="0.25">
      <c r="A18" s="35" t="s">
        <v>342</v>
      </c>
      <c r="B18" s="35" t="s">
        <v>440</v>
      </c>
      <c r="C18" s="35" t="s">
        <v>12</v>
      </c>
      <c r="D18" s="35" t="s">
        <v>974</v>
      </c>
      <c r="E18" s="35" t="s">
        <v>973</v>
      </c>
      <c r="AJ18" s="35">
        <v>8858006035.915659</v>
      </c>
      <c r="AK18" s="35">
        <v>8792365810.5094032</v>
      </c>
      <c r="AL18" s="35">
        <v>4991350457.5425024</v>
      </c>
      <c r="AM18" s="35">
        <v>3973027396.651947</v>
      </c>
      <c r="AN18" s="35">
        <v>3313739673.5473762</v>
      </c>
      <c r="AO18" s="35">
        <v>3052467522.3610435</v>
      </c>
      <c r="AP18" s="35">
        <v>3176749593.1178799</v>
      </c>
      <c r="AQ18" s="35">
        <v>3962710163.1116686</v>
      </c>
      <c r="AR18" s="35">
        <v>4446396217.6326532</v>
      </c>
      <c r="AS18" s="35">
        <v>4581222442.4578314</v>
      </c>
      <c r="AT18" s="35">
        <v>5272617196.0451736</v>
      </c>
      <c r="AU18" s="35">
        <v>5707720390.8514986</v>
      </c>
      <c r="AV18" s="35">
        <v>6235795103.8880892</v>
      </c>
      <c r="AW18" s="35">
        <v>7276013031.9690495</v>
      </c>
      <c r="AX18" s="35">
        <v>8680472168.5153141</v>
      </c>
      <c r="AY18" s="35">
        <v>13245716099.005713</v>
      </c>
      <c r="AZ18" s="35">
        <v>20982986344.302666</v>
      </c>
      <c r="BA18" s="35">
        <v>33050343782.775902</v>
      </c>
      <c r="BB18" s="35">
        <v>48852482960.077896</v>
      </c>
      <c r="BC18" s="35">
        <v>44291490420.502617</v>
      </c>
      <c r="BD18" s="35">
        <v>52902703376.105644</v>
      </c>
      <c r="BE18" s="35">
        <v>65951627200.202614</v>
      </c>
      <c r="BF18" s="35">
        <v>69683935845.213837</v>
      </c>
      <c r="BG18" s="35">
        <v>74164435946.462723</v>
      </c>
      <c r="BH18" s="35">
        <v>75244294275.149811</v>
      </c>
      <c r="BI18" s="35">
        <v>53074370486.043335</v>
      </c>
      <c r="BJ18" s="35">
        <v>37867518957.197472</v>
      </c>
      <c r="BK18" s="35">
        <v>40747792237.973503</v>
      </c>
    </row>
    <row r="19" spans="1:63" x14ac:dyDescent="0.25">
      <c r="A19" s="35" t="s">
        <v>222</v>
      </c>
      <c r="B19" s="35" t="s">
        <v>477</v>
      </c>
      <c r="C19" s="35" t="s">
        <v>18</v>
      </c>
      <c r="D19" s="35" t="s">
        <v>974</v>
      </c>
      <c r="E19" s="35" t="s">
        <v>973</v>
      </c>
      <c r="F19" s="35">
        <v>195999990</v>
      </c>
      <c r="G19" s="35">
        <v>202999991.99999997</v>
      </c>
      <c r="H19" s="35">
        <v>213500006</v>
      </c>
      <c r="I19" s="35">
        <v>232749998.00000003</v>
      </c>
      <c r="J19" s="35">
        <v>260750008.00000003</v>
      </c>
      <c r="K19" s="35">
        <v>158994962.96296299</v>
      </c>
      <c r="L19" s="35">
        <v>165444571.42857143</v>
      </c>
      <c r="M19" s="35">
        <v>178297142.85714287</v>
      </c>
      <c r="N19" s="35">
        <v>183200000</v>
      </c>
      <c r="O19" s="35">
        <v>190205714.2857143</v>
      </c>
      <c r="P19" s="35">
        <v>242732571.42857143</v>
      </c>
      <c r="Q19" s="35">
        <v>252842285.7142857</v>
      </c>
      <c r="R19" s="35">
        <v>246804571.42857143</v>
      </c>
      <c r="S19" s="35">
        <v>304339839.55214554</v>
      </c>
      <c r="T19" s="35">
        <v>345263492.06349206</v>
      </c>
      <c r="U19" s="35">
        <v>420986666.66666663</v>
      </c>
      <c r="V19" s="35">
        <v>448412753.62318838</v>
      </c>
      <c r="W19" s="35">
        <v>547535555.55555558</v>
      </c>
      <c r="X19" s="35">
        <v>610225555.55555558</v>
      </c>
      <c r="Y19" s="35">
        <v>782496666.66666663</v>
      </c>
      <c r="Z19" s="35">
        <v>919726666.66666651</v>
      </c>
      <c r="AA19" s="35">
        <v>969046666.66666663</v>
      </c>
      <c r="AB19" s="35">
        <v>1013222222.2222222</v>
      </c>
      <c r="AC19" s="35">
        <v>1082926304.464766</v>
      </c>
      <c r="AD19" s="35">
        <v>987143931.16698694</v>
      </c>
      <c r="AE19" s="35">
        <v>1149979285.7734692</v>
      </c>
      <c r="AF19" s="35">
        <v>1201725497.065779</v>
      </c>
      <c r="AG19" s="35">
        <v>1131466494.0110068</v>
      </c>
      <c r="AH19" s="35">
        <v>1082403219.4878733</v>
      </c>
      <c r="AI19" s="35">
        <v>1113924130.4114904</v>
      </c>
      <c r="AJ19" s="35">
        <v>1132101252.5181746</v>
      </c>
      <c r="AK19" s="35">
        <v>1167398478.3459036</v>
      </c>
      <c r="AL19" s="35">
        <v>1083037670.6048403</v>
      </c>
      <c r="AM19" s="35">
        <v>938632612.02635908</v>
      </c>
      <c r="AN19" s="35">
        <v>925030590.15368283</v>
      </c>
      <c r="AO19" s="35">
        <v>1000428393.885281</v>
      </c>
      <c r="AP19" s="35">
        <v>869033856.31709325</v>
      </c>
      <c r="AQ19" s="35">
        <v>972896267.91542494</v>
      </c>
      <c r="AR19" s="35">
        <v>893770806.07764161</v>
      </c>
      <c r="AS19" s="35">
        <v>808077223.36574626</v>
      </c>
      <c r="AT19" s="35">
        <v>870486065.88313663</v>
      </c>
      <c r="AU19" s="35">
        <v>876794723.06858552</v>
      </c>
      <c r="AV19" s="35">
        <v>825394490.15911055</v>
      </c>
      <c r="AW19" s="35">
        <v>784654423.62047625</v>
      </c>
      <c r="AX19" s="35">
        <v>915257323.39609957</v>
      </c>
      <c r="AY19" s="35">
        <v>1117257279.4618819</v>
      </c>
      <c r="AZ19" s="35">
        <v>1273180597.0271132</v>
      </c>
      <c r="BA19" s="35">
        <v>1356078278.1882143</v>
      </c>
      <c r="BB19" s="35">
        <v>1611634331.6486895</v>
      </c>
      <c r="BC19" s="35">
        <v>1739781488.7457049</v>
      </c>
      <c r="BD19" s="35">
        <v>2026864469.3638821</v>
      </c>
      <c r="BE19" s="35">
        <v>2355652125.8518438</v>
      </c>
      <c r="BF19" s="35">
        <v>2472384906.9979348</v>
      </c>
      <c r="BG19" s="35">
        <v>2714505634.5262928</v>
      </c>
      <c r="BH19" s="35">
        <v>3093647226.8107047</v>
      </c>
      <c r="BI19" s="35">
        <v>3066681386.7511225</v>
      </c>
      <c r="BJ19" s="35">
        <v>3007029030.4000969</v>
      </c>
      <c r="BK19" s="35">
        <v>3477502178.2765727</v>
      </c>
    </row>
    <row r="20" spans="1:63" x14ac:dyDescent="0.25">
      <c r="A20" s="35" t="s">
        <v>448</v>
      </c>
      <c r="B20" s="35" t="s">
        <v>450</v>
      </c>
      <c r="C20" s="35" t="s">
        <v>449</v>
      </c>
      <c r="D20" s="35" t="s">
        <v>974</v>
      </c>
      <c r="E20" s="35" t="s">
        <v>973</v>
      </c>
      <c r="F20" s="35">
        <v>11658722590.990019</v>
      </c>
      <c r="G20" s="35">
        <v>12400145221.594988</v>
      </c>
      <c r="H20" s="35">
        <v>13264015675.319344</v>
      </c>
      <c r="I20" s="35">
        <v>14260017387.049244</v>
      </c>
      <c r="J20" s="35">
        <v>15960106680.673218</v>
      </c>
      <c r="K20" s="35">
        <v>17371457607.937378</v>
      </c>
      <c r="L20" s="35">
        <v>18651883472.480846</v>
      </c>
      <c r="M20" s="35">
        <v>19992040788.45929</v>
      </c>
      <c r="N20" s="35">
        <v>21376353113.474991</v>
      </c>
      <c r="O20" s="35">
        <v>23710735894.702213</v>
      </c>
      <c r="P20" s="35">
        <v>26849148285.59903</v>
      </c>
      <c r="Q20" s="35">
        <v>29981290025.491325</v>
      </c>
      <c r="R20" s="35">
        <v>37408591329.850609</v>
      </c>
      <c r="S20" s="35">
        <v>47999363071.827782</v>
      </c>
      <c r="T20" s="35">
        <v>56333010459.817726</v>
      </c>
      <c r="U20" s="35">
        <v>66029748930.569267</v>
      </c>
      <c r="V20" s="35">
        <v>71494539498.432617</v>
      </c>
      <c r="W20" s="35">
        <v>83283328418.683182</v>
      </c>
      <c r="X20" s="35">
        <v>101788475086.46088</v>
      </c>
      <c r="Y20" s="35">
        <v>116938066868.46451</v>
      </c>
      <c r="Z20" s="35">
        <v>127508202372.74107</v>
      </c>
      <c r="AA20" s="35">
        <v>105290614080.83443</v>
      </c>
      <c r="AB20" s="35">
        <v>92588895020.307251</v>
      </c>
      <c r="AC20" s="35">
        <v>87650915976.33136</v>
      </c>
      <c r="AD20" s="35">
        <v>83795680815.414688</v>
      </c>
      <c r="AE20" s="35">
        <v>86730038793.396286</v>
      </c>
      <c r="AF20" s="35">
        <v>120661220335.92198</v>
      </c>
      <c r="AG20" s="35">
        <v>150194077687.73636</v>
      </c>
      <c r="AH20" s="35">
        <v>163167853538.12396</v>
      </c>
      <c r="AI20" s="35">
        <v>165100094594.5946</v>
      </c>
      <c r="AJ20" s="35">
        <v>206430841501.69</v>
      </c>
      <c r="AK20" s="35">
        <v>211637816538.68872</v>
      </c>
      <c r="AL20" s="35">
        <v>236038384441.65619</v>
      </c>
      <c r="AM20" s="35">
        <v>225924679920.70895</v>
      </c>
      <c r="AN20" s="35">
        <v>246194938750.90427</v>
      </c>
      <c r="AO20" s="35">
        <v>289567323481.11658</v>
      </c>
      <c r="AP20" s="35">
        <v>281358175895.7655</v>
      </c>
      <c r="AQ20" s="35">
        <v>254813599458.728</v>
      </c>
      <c r="AR20" s="35">
        <v>260601911535.89685</v>
      </c>
      <c r="AS20" s="35">
        <v>260202429149.79758</v>
      </c>
      <c r="AT20" s="35">
        <v>237904919845.21838</v>
      </c>
      <c r="AU20" s="35">
        <v>237841968680.08954</v>
      </c>
      <c r="AV20" s="35">
        <v>258860436664.78448</v>
      </c>
      <c r="AW20" s="35">
        <v>319002821670.42889</v>
      </c>
      <c r="AX20" s="35">
        <v>370885026074.00049</v>
      </c>
      <c r="AY20" s="35">
        <v>387365750528.5412</v>
      </c>
      <c r="AZ20" s="35">
        <v>409813197842.17786</v>
      </c>
      <c r="BA20" s="35">
        <v>471821105940.323</v>
      </c>
      <c r="BB20" s="35">
        <v>518625897172.98962</v>
      </c>
      <c r="BC20" s="35">
        <v>484552792442.34509</v>
      </c>
      <c r="BD20" s="35">
        <v>483548031197.10846</v>
      </c>
      <c r="BE20" s="35">
        <v>527008453886.92908</v>
      </c>
      <c r="BF20" s="35">
        <v>497884216568.86719</v>
      </c>
      <c r="BG20" s="35">
        <v>520925468952.93768</v>
      </c>
      <c r="BH20" s="35">
        <v>530770977633.61456</v>
      </c>
      <c r="BI20" s="35">
        <v>455039563132.77649</v>
      </c>
      <c r="BJ20" s="35">
        <v>467545548764.57129</v>
      </c>
      <c r="BK20" s="35">
        <v>492681283049.24786</v>
      </c>
    </row>
    <row r="21" spans="1:63" x14ac:dyDescent="0.25">
      <c r="A21" s="35" t="s">
        <v>219</v>
      </c>
      <c r="B21" s="35" t="s">
        <v>452</v>
      </c>
      <c r="C21" s="35" t="s">
        <v>19</v>
      </c>
      <c r="D21" s="35" t="s">
        <v>974</v>
      </c>
      <c r="E21" s="35" t="s">
        <v>973</v>
      </c>
      <c r="F21" s="35">
        <v>226195579.35701001</v>
      </c>
      <c r="G21" s="35">
        <v>235668222.42998353</v>
      </c>
      <c r="H21" s="35">
        <v>236434906.7542699</v>
      </c>
      <c r="I21" s="35">
        <v>253927646.47590935</v>
      </c>
      <c r="J21" s="35">
        <v>269818988.25926268</v>
      </c>
      <c r="K21" s="35">
        <v>289908720.64862245</v>
      </c>
      <c r="L21" s="35">
        <v>302925280.7735641</v>
      </c>
      <c r="M21" s="35">
        <v>306222000.40731567</v>
      </c>
      <c r="N21" s="35">
        <v>326323097.35596395</v>
      </c>
      <c r="O21" s="35">
        <v>330748211.45973665</v>
      </c>
      <c r="P21" s="35">
        <v>333627758.15466613</v>
      </c>
      <c r="Q21" s="35">
        <v>335072975.21576577</v>
      </c>
      <c r="R21" s="35">
        <v>410331900.95053083</v>
      </c>
      <c r="S21" s="35">
        <v>504376035.7164008</v>
      </c>
      <c r="T21" s="35">
        <v>554654786.96510708</v>
      </c>
      <c r="U21" s="35">
        <v>676870140.34152877</v>
      </c>
      <c r="V21" s="35">
        <v>698408244.38534343</v>
      </c>
      <c r="W21" s="35">
        <v>750049739.15223765</v>
      </c>
      <c r="X21" s="35">
        <v>928843304.78396547</v>
      </c>
      <c r="Y21" s="35">
        <v>1186231265.1841657</v>
      </c>
      <c r="Z21" s="35">
        <v>1405251547.2388246</v>
      </c>
      <c r="AA21" s="35">
        <v>1291119965.1126201</v>
      </c>
      <c r="AB21" s="35">
        <v>1267778489.0307944</v>
      </c>
      <c r="AC21" s="35">
        <v>1095348302.9186547</v>
      </c>
      <c r="AD21" s="35">
        <v>1051133927.0000894</v>
      </c>
      <c r="AE21" s="35">
        <v>1045712703.0269575</v>
      </c>
      <c r="AF21" s="35">
        <v>1336102040.7102506</v>
      </c>
      <c r="AG21" s="35">
        <v>1562412030.3483832</v>
      </c>
      <c r="AH21" s="35">
        <v>1620246187.1517103</v>
      </c>
      <c r="AI21" s="35">
        <v>1502294411.4620216</v>
      </c>
      <c r="AJ21" s="35">
        <v>1959965243.7626901</v>
      </c>
      <c r="AK21" s="35">
        <v>1986437859.9034622</v>
      </c>
      <c r="AL21" s="35">
        <v>1695315305.703079</v>
      </c>
      <c r="AM21" s="35">
        <v>2274557914.074811</v>
      </c>
      <c r="AN21" s="35">
        <v>1598075932.3543189</v>
      </c>
      <c r="AO21" s="35">
        <v>2169627250.9337907</v>
      </c>
      <c r="AP21" s="35">
        <v>2361116587.8607941</v>
      </c>
      <c r="AQ21" s="35">
        <v>2268301537.6512799</v>
      </c>
      <c r="AR21" s="35">
        <v>2455092582.3092666</v>
      </c>
      <c r="AS21" s="35">
        <v>2689787917.5071068</v>
      </c>
      <c r="AT21" s="35">
        <v>2569186642.8699946</v>
      </c>
      <c r="AU21" s="35">
        <v>2680213931.4647183</v>
      </c>
      <c r="AV21" s="35">
        <v>3054571081.691196</v>
      </c>
      <c r="AW21" s="35">
        <v>3905366187.8701715</v>
      </c>
      <c r="AX21" s="35">
        <v>4521424807.225194</v>
      </c>
      <c r="AY21" s="35">
        <v>4803702821.080555</v>
      </c>
      <c r="AZ21" s="35">
        <v>5142380779.4410334</v>
      </c>
      <c r="BA21" s="35">
        <v>5969535131.5801554</v>
      </c>
      <c r="BB21" s="35">
        <v>7132787396.6654711</v>
      </c>
      <c r="BC21" s="35">
        <v>7097198711.6102266</v>
      </c>
      <c r="BD21" s="35">
        <v>6970240895.4988823</v>
      </c>
      <c r="BE21" s="35">
        <v>7814081155.6498775</v>
      </c>
      <c r="BF21" s="35">
        <v>8152554487.3132086</v>
      </c>
      <c r="BG21" s="35">
        <v>9157355679.7020473</v>
      </c>
      <c r="BH21" s="35">
        <v>9707432015.6144123</v>
      </c>
      <c r="BI21" s="35">
        <v>8291155880.595046</v>
      </c>
      <c r="BJ21" s="35">
        <v>8573159696.6112766</v>
      </c>
      <c r="BK21" s="35">
        <v>9273558271.6474438</v>
      </c>
    </row>
    <row r="22" spans="1:63" x14ac:dyDescent="0.25">
      <c r="A22" s="35" t="s">
        <v>221</v>
      </c>
      <c r="B22" s="35" t="s">
        <v>476</v>
      </c>
      <c r="C22" s="35" t="s">
        <v>16</v>
      </c>
      <c r="D22" s="35" t="s">
        <v>974</v>
      </c>
      <c r="E22" s="35" t="s">
        <v>973</v>
      </c>
      <c r="F22" s="35">
        <v>6481836768000</v>
      </c>
      <c r="G22" s="35">
        <v>350247237.11684048</v>
      </c>
      <c r="H22" s="35">
        <v>379567178.25689816</v>
      </c>
      <c r="I22" s="35">
        <v>394040749.12567043</v>
      </c>
      <c r="J22" s="35">
        <v>410321785.63105881</v>
      </c>
      <c r="K22" s="35">
        <v>422916848.42420805</v>
      </c>
      <c r="L22" s="35">
        <v>433889831.58470583</v>
      </c>
      <c r="M22" s="35">
        <v>450753993.17644775</v>
      </c>
      <c r="N22" s="35">
        <v>460442864.20594865</v>
      </c>
      <c r="O22" s="35">
        <v>478298781.54565787</v>
      </c>
      <c r="P22" s="35">
        <v>458404330.12509626</v>
      </c>
      <c r="Q22" s="35">
        <v>482411278.98243874</v>
      </c>
      <c r="R22" s="35">
        <v>578595583.97572327</v>
      </c>
      <c r="S22" s="35">
        <v>674773821.15141559</v>
      </c>
      <c r="T22" s="35">
        <v>751133642.64746082</v>
      </c>
      <c r="U22" s="35">
        <v>939972703.46302056</v>
      </c>
      <c r="V22" s="35">
        <v>976547572.21582389</v>
      </c>
      <c r="W22" s="35">
        <v>1131225278.7777252</v>
      </c>
      <c r="X22" s="35">
        <v>1475584037.281559</v>
      </c>
      <c r="Y22" s="35">
        <v>1748480982.1851661</v>
      </c>
      <c r="Z22" s="35">
        <v>1928720390.2886932</v>
      </c>
      <c r="AA22" s="35">
        <v>1775842679.9405589</v>
      </c>
      <c r="AB22" s="35">
        <v>1754450379.207696</v>
      </c>
      <c r="AC22" s="35">
        <v>1600278756.4358931</v>
      </c>
      <c r="AD22" s="35">
        <v>1459880352.6482952</v>
      </c>
      <c r="AE22" s="35">
        <v>1552493413.9898932</v>
      </c>
      <c r="AF22" s="35">
        <v>2036303381.2014174</v>
      </c>
      <c r="AG22" s="35">
        <v>2369835438.6239276</v>
      </c>
      <c r="AH22" s="35">
        <v>2616040645.8726287</v>
      </c>
      <c r="AI22" s="35">
        <v>2615588545.6862864</v>
      </c>
      <c r="AJ22" s="35">
        <v>3101301780.9506702</v>
      </c>
      <c r="AK22" s="35">
        <v>3135045684.1006017</v>
      </c>
      <c r="AL22" s="35">
        <v>2240264711.5481591</v>
      </c>
      <c r="AM22" s="35">
        <v>2332018010.5534105</v>
      </c>
      <c r="AN22" s="35">
        <v>1895290964.8082888</v>
      </c>
      <c r="AO22" s="35">
        <v>2379518099.226603</v>
      </c>
      <c r="AP22" s="35">
        <v>2586550747.0984402</v>
      </c>
      <c r="AQ22" s="35">
        <v>2447669403.890182</v>
      </c>
      <c r="AR22" s="35">
        <v>2804902723.7314515</v>
      </c>
      <c r="AS22" s="35">
        <v>2993753187.0967741</v>
      </c>
      <c r="AT22" s="35">
        <v>2628920056.1009817</v>
      </c>
      <c r="AU22" s="35">
        <v>2812845513.5712519</v>
      </c>
      <c r="AV22" s="35">
        <v>3205592289.7977324</v>
      </c>
      <c r="AW22" s="35">
        <v>4205691222.1139598</v>
      </c>
      <c r="AX22" s="35">
        <v>4838551099.7098532</v>
      </c>
      <c r="AY22" s="35">
        <v>5462709498.4511852</v>
      </c>
      <c r="AZ22" s="35">
        <v>5816310157.7176542</v>
      </c>
      <c r="BA22" s="35">
        <v>6771277870.9641209</v>
      </c>
      <c r="BB22" s="35">
        <v>8369637065.402545</v>
      </c>
      <c r="BC22" s="35">
        <v>8369175126.2531605</v>
      </c>
      <c r="BD22" s="35">
        <v>8979966766.072319</v>
      </c>
      <c r="BE22" s="35">
        <v>10724063457.832634</v>
      </c>
      <c r="BF22" s="35">
        <v>11166063466.562304</v>
      </c>
      <c r="BG22" s="35">
        <v>11947176341.996599</v>
      </c>
      <c r="BH22" s="35">
        <v>12377391462.637663</v>
      </c>
      <c r="BI22" s="35">
        <v>10419303761.352407</v>
      </c>
      <c r="BJ22" s="35">
        <v>11448781714.313118</v>
      </c>
      <c r="BK22" s="35">
        <v>12873114800.01652</v>
      </c>
    </row>
    <row r="23" spans="1:63" x14ac:dyDescent="0.25">
      <c r="A23" s="35" t="s">
        <v>343</v>
      </c>
      <c r="B23" s="35" t="s">
        <v>445</v>
      </c>
      <c r="C23" s="35" t="s">
        <v>15</v>
      </c>
      <c r="D23" s="35" t="s">
        <v>974</v>
      </c>
      <c r="E23" s="35" t="s">
        <v>973</v>
      </c>
      <c r="F23" s="35">
        <v>4274893913.4953609</v>
      </c>
      <c r="G23" s="35">
        <v>4817580183.6015539</v>
      </c>
      <c r="H23" s="35">
        <v>5081413339.7863483</v>
      </c>
      <c r="I23" s="35">
        <v>5319458351.1623516</v>
      </c>
      <c r="J23" s="35">
        <v>5386054619.3498716</v>
      </c>
      <c r="K23" s="35">
        <v>5906636557.0009174</v>
      </c>
      <c r="L23" s="35">
        <v>6439687598.3232441</v>
      </c>
      <c r="M23" s="35">
        <v>7253575399.3214931</v>
      </c>
      <c r="N23" s="35">
        <v>7483685473.5127468</v>
      </c>
      <c r="O23" s="35">
        <v>8471006100.9539862</v>
      </c>
      <c r="P23" s="35">
        <v>8992721809.393322</v>
      </c>
      <c r="Q23" s="35">
        <v>8751842839.7965755</v>
      </c>
      <c r="R23" s="35">
        <v>6288245866.666667</v>
      </c>
      <c r="S23" s="35">
        <v>8086725729.3407011</v>
      </c>
      <c r="T23" s="35">
        <v>12512460519.708763</v>
      </c>
      <c r="U23" s="35">
        <v>19448348073.456512</v>
      </c>
      <c r="V23" s="35">
        <v>10117113333.333334</v>
      </c>
      <c r="W23" s="35">
        <v>9651149301.8745956</v>
      </c>
      <c r="X23" s="35">
        <v>13281767142.857143</v>
      </c>
      <c r="Y23" s="35">
        <v>15565480321.944809</v>
      </c>
      <c r="Z23" s="35">
        <v>18138049095.607235</v>
      </c>
      <c r="AA23" s="35">
        <v>20249694002.447979</v>
      </c>
      <c r="AB23" s="35">
        <v>18525399201.596806</v>
      </c>
      <c r="AC23" s="35">
        <v>17609048821.548824</v>
      </c>
      <c r="AD23" s="35">
        <v>18920840000</v>
      </c>
      <c r="AE23" s="35">
        <v>22278423076.923077</v>
      </c>
      <c r="AF23" s="35">
        <v>21774033333.333332</v>
      </c>
      <c r="AG23" s="35">
        <v>24298032258.064518</v>
      </c>
      <c r="AH23" s="35">
        <v>26579005760.348606</v>
      </c>
      <c r="AI23" s="35">
        <v>28781714763.801205</v>
      </c>
      <c r="AJ23" s="35">
        <v>31598341233.558998</v>
      </c>
      <c r="AK23" s="35">
        <v>30957483949.57983</v>
      </c>
      <c r="AL23" s="35">
        <v>31708874594.164459</v>
      </c>
      <c r="AM23" s="35">
        <v>33166519417.989422</v>
      </c>
      <c r="AN23" s="35">
        <v>33768660882.793022</v>
      </c>
      <c r="AO23" s="35">
        <v>37939748768.656715</v>
      </c>
      <c r="AP23" s="35">
        <v>46438484107.57946</v>
      </c>
      <c r="AQ23" s="35">
        <v>48244309133.489464</v>
      </c>
      <c r="AR23" s="35">
        <v>49984559471.365639</v>
      </c>
      <c r="AS23" s="35">
        <v>51270569883.527458</v>
      </c>
      <c r="AT23" s="35">
        <v>53369787318.624527</v>
      </c>
      <c r="AU23" s="35">
        <v>53991289844.329132</v>
      </c>
      <c r="AV23" s="35">
        <v>54724081490.510185</v>
      </c>
      <c r="AW23" s="35">
        <v>60158929188.255615</v>
      </c>
      <c r="AX23" s="35">
        <v>65108544250.042473</v>
      </c>
      <c r="AY23" s="35">
        <v>69442943089.430893</v>
      </c>
      <c r="AZ23" s="35">
        <v>71819083683.740326</v>
      </c>
      <c r="BA23" s="35">
        <v>79611888213.14798</v>
      </c>
      <c r="BB23" s="35">
        <v>91631278239.323715</v>
      </c>
      <c r="BC23" s="35">
        <v>102477791472.39049</v>
      </c>
      <c r="BD23" s="35">
        <v>115279077465.22643</v>
      </c>
      <c r="BE23" s="35">
        <v>128637938711.3856</v>
      </c>
      <c r="BF23" s="35">
        <v>133355749482.47754</v>
      </c>
      <c r="BG23" s="35">
        <v>149990451022.28983</v>
      </c>
      <c r="BH23" s="35">
        <v>172885454931.45309</v>
      </c>
      <c r="BI23" s="35">
        <v>195078665827.56451</v>
      </c>
      <c r="BJ23" s="35">
        <v>221415162445.64813</v>
      </c>
      <c r="BK23" s="35">
        <v>249723887765.41959</v>
      </c>
    </row>
    <row r="24" spans="1:63" x14ac:dyDescent="0.25">
      <c r="A24" s="35" t="s">
        <v>473</v>
      </c>
      <c r="B24" s="35" t="s">
        <v>475</v>
      </c>
      <c r="C24" s="35" t="s">
        <v>474</v>
      </c>
      <c r="D24" s="35" t="s">
        <v>974</v>
      </c>
      <c r="E24" s="35" t="s">
        <v>973</v>
      </c>
      <c r="Z24" s="35">
        <v>19839230769.23077</v>
      </c>
      <c r="AA24" s="35">
        <v>19870000000.000004</v>
      </c>
      <c r="AB24" s="35">
        <v>19342000000.000004</v>
      </c>
      <c r="AC24" s="35">
        <v>16563666666.666664</v>
      </c>
      <c r="AD24" s="35">
        <v>17594944444.444447</v>
      </c>
      <c r="AE24" s="35">
        <v>17155421052.631578</v>
      </c>
      <c r="AF24" s="35">
        <v>20249294117.64706</v>
      </c>
      <c r="AG24" s="35">
        <v>28101000000</v>
      </c>
      <c r="AH24" s="35">
        <v>22555941176.470589</v>
      </c>
      <c r="AI24" s="35">
        <v>21988444444.444447</v>
      </c>
      <c r="AJ24" s="35">
        <v>20632090909.090908</v>
      </c>
      <c r="AK24" s="35">
        <v>10943548387.096771</v>
      </c>
      <c r="AL24" s="35">
        <v>10350515463.917526</v>
      </c>
      <c r="AM24" s="35">
        <v>10829710144.927534</v>
      </c>
      <c r="AN24" s="35">
        <v>9697416974.1697426</v>
      </c>
      <c r="AO24" s="35">
        <v>13063422619.047619</v>
      </c>
      <c r="AP24" s="35">
        <v>10109612141.652615</v>
      </c>
      <c r="AQ24" s="35">
        <v>11195612105.357037</v>
      </c>
      <c r="AR24" s="35">
        <v>14630992956.14633</v>
      </c>
      <c r="AS24" s="35">
        <v>13495075365.946564</v>
      </c>
      <c r="AT24" s="35">
        <v>13153016530.871756</v>
      </c>
      <c r="AU24" s="35">
        <v>14075616789.490549</v>
      </c>
      <c r="AV24" s="35">
        <v>16276456427.539719</v>
      </c>
      <c r="AW24" s="35">
        <v>20982685981.416283</v>
      </c>
      <c r="AX24" s="35">
        <v>25957970922.481113</v>
      </c>
      <c r="AY24" s="35">
        <v>29636617749.825294</v>
      </c>
      <c r="AZ24" s="35">
        <v>34130122490.861286</v>
      </c>
      <c r="BA24" s="35">
        <v>44411476557.03289</v>
      </c>
      <c r="BB24" s="35">
        <v>54409138498.354774</v>
      </c>
      <c r="BC24" s="35">
        <v>51884481410.39312</v>
      </c>
      <c r="BD24" s="35">
        <v>50610058210.369568</v>
      </c>
      <c r="BE24" s="35">
        <v>57418414504.08815</v>
      </c>
      <c r="BF24" s="35">
        <v>53903022339.027596</v>
      </c>
      <c r="BG24" s="35">
        <v>55758754071.661247</v>
      </c>
      <c r="BH24" s="35">
        <v>56731990231.990234</v>
      </c>
      <c r="BI24" s="35">
        <v>50199104511.448654</v>
      </c>
      <c r="BJ24" s="35">
        <v>53240893665.158371</v>
      </c>
      <c r="BK24" s="35">
        <v>56831518294.439651</v>
      </c>
    </row>
    <row r="25" spans="1:63" x14ac:dyDescent="0.25">
      <c r="A25" s="35" t="s">
        <v>361</v>
      </c>
      <c r="B25" s="35" t="s">
        <v>444</v>
      </c>
      <c r="C25" s="35" t="s">
        <v>17</v>
      </c>
      <c r="D25" s="35" t="s">
        <v>974</v>
      </c>
      <c r="E25" s="35" t="s">
        <v>973</v>
      </c>
      <c r="Z25" s="35">
        <v>3072698328.46909</v>
      </c>
      <c r="AA25" s="35">
        <v>3467819148.9361711</v>
      </c>
      <c r="AB25" s="35">
        <v>3645744680.8510637</v>
      </c>
      <c r="AC25" s="35">
        <v>3735106382.9787235</v>
      </c>
      <c r="AD25" s="35">
        <v>3905585106.382978</v>
      </c>
      <c r="AE25" s="35">
        <v>3651861702.1276598</v>
      </c>
      <c r="AF25" s="35">
        <v>3052393617.0212765</v>
      </c>
      <c r="AG25" s="35">
        <v>3392021010.638298</v>
      </c>
      <c r="AH25" s="35">
        <v>3702393617.021276</v>
      </c>
      <c r="AI25" s="35">
        <v>3863563829.7872338</v>
      </c>
      <c r="AJ25" s="35">
        <v>4229787234.0425539</v>
      </c>
      <c r="AK25" s="35">
        <v>4616223404.2553196</v>
      </c>
      <c r="AL25" s="35">
        <v>4751063829.7872343</v>
      </c>
      <c r="AM25" s="35">
        <v>5200265957.4468088</v>
      </c>
      <c r="AN25" s="35">
        <v>5567553457.4468079</v>
      </c>
      <c r="AO25" s="35">
        <v>5849467819.1489363</v>
      </c>
      <c r="AP25" s="35">
        <v>6101861436.1702127</v>
      </c>
      <c r="AQ25" s="35">
        <v>6349202393.6170216</v>
      </c>
      <c r="AR25" s="35">
        <v>6183776595.7446804</v>
      </c>
      <c r="AS25" s="35">
        <v>6621010372.3404255</v>
      </c>
      <c r="AT25" s="35">
        <v>9062906914.8936157</v>
      </c>
      <c r="AU25" s="35">
        <v>8976207712.7659569</v>
      </c>
      <c r="AV25" s="35">
        <v>9632155053.1914902</v>
      </c>
      <c r="AW25" s="35">
        <v>11074822074.468084</v>
      </c>
      <c r="AX25" s="35">
        <v>13150166755.319149</v>
      </c>
      <c r="AY25" s="35">
        <v>15968726861.702127</v>
      </c>
      <c r="AZ25" s="35">
        <v>18505053191.489361</v>
      </c>
      <c r="BA25" s="35">
        <v>21729999999.999996</v>
      </c>
      <c r="BB25" s="35">
        <v>25710877659.574467</v>
      </c>
      <c r="BC25" s="35">
        <v>22938218085.106384</v>
      </c>
      <c r="BD25" s="35">
        <v>25713271276.595749</v>
      </c>
      <c r="BE25" s="35">
        <v>28776595744.680851</v>
      </c>
      <c r="BF25" s="35">
        <v>30749308510.638298</v>
      </c>
      <c r="BG25" s="35">
        <v>32539547872.340431</v>
      </c>
      <c r="BH25" s="35">
        <v>33387712765.957451</v>
      </c>
      <c r="BI25" s="35">
        <v>31125851063.829788</v>
      </c>
      <c r="BJ25" s="35">
        <v>32152686170.212765</v>
      </c>
      <c r="BK25" s="35">
        <v>35307127659.574471</v>
      </c>
    </row>
    <row r="26" spans="1:63" x14ac:dyDescent="0.25">
      <c r="A26" s="35" t="s">
        <v>1071</v>
      </c>
      <c r="B26" s="35" t="s">
        <v>441</v>
      </c>
      <c r="C26" s="35" t="s">
        <v>24</v>
      </c>
      <c r="D26" s="35" t="s">
        <v>974</v>
      </c>
      <c r="E26" s="35" t="s">
        <v>973</v>
      </c>
      <c r="F26" s="35">
        <v>169803921.56862742</v>
      </c>
      <c r="G26" s="35">
        <v>190098039.21568626</v>
      </c>
      <c r="H26" s="35">
        <v>212254901.96078432</v>
      </c>
      <c r="I26" s="35">
        <v>237745098.03921568</v>
      </c>
      <c r="J26" s="35">
        <v>266666666.66666666</v>
      </c>
      <c r="K26" s="35">
        <v>300392156.86274511</v>
      </c>
      <c r="L26" s="35">
        <v>340000000</v>
      </c>
      <c r="M26" s="35">
        <v>390196078.43137252</v>
      </c>
      <c r="N26" s="35">
        <v>444901960.78431374</v>
      </c>
      <c r="O26" s="35">
        <v>528137254.90196091</v>
      </c>
      <c r="P26" s="35">
        <v>538423153.69261479</v>
      </c>
      <c r="Q26" s="35">
        <v>573400000</v>
      </c>
      <c r="R26" s="35">
        <v>590900000</v>
      </c>
      <c r="S26" s="35">
        <v>670899999.99999988</v>
      </c>
      <c r="T26" s="35">
        <v>632399999.99999988</v>
      </c>
      <c r="U26" s="35">
        <v>596200000.00000012</v>
      </c>
      <c r="V26" s="35">
        <v>642100000</v>
      </c>
      <c r="W26" s="35">
        <v>713000000</v>
      </c>
      <c r="X26" s="35">
        <v>832400000</v>
      </c>
      <c r="Y26" s="35">
        <v>1139800100</v>
      </c>
      <c r="Z26" s="35">
        <v>1335300000</v>
      </c>
      <c r="AA26" s="35">
        <v>1426500000.0000002</v>
      </c>
      <c r="AB26" s="35">
        <v>1578300000.0000002</v>
      </c>
      <c r="AC26" s="35">
        <v>1732800000</v>
      </c>
      <c r="AD26" s="35">
        <v>2041100000</v>
      </c>
      <c r="AE26" s="35">
        <v>2320699900</v>
      </c>
      <c r="AF26" s="35">
        <v>2472500000</v>
      </c>
      <c r="AG26" s="35">
        <v>2713999900</v>
      </c>
      <c r="AH26" s="35">
        <v>2817900000</v>
      </c>
      <c r="AI26" s="35">
        <v>3062000000.0000005</v>
      </c>
      <c r="AJ26" s="35">
        <v>3166000000</v>
      </c>
      <c r="AK26" s="35">
        <v>3111160000</v>
      </c>
      <c r="AL26" s="35">
        <v>3109000000</v>
      </c>
      <c r="AM26" s="35">
        <v>3092000000</v>
      </c>
      <c r="AN26" s="35">
        <v>3259000000</v>
      </c>
      <c r="AO26" s="35">
        <v>3429000000</v>
      </c>
      <c r="AP26" s="35">
        <v>3609000000</v>
      </c>
      <c r="AQ26" s="35">
        <v>6332360000</v>
      </c>
      <c r="AR26" s="35">
        <v>6833220000</v>
      </c>
      <c r="AS26" s="35">
        <v>7683870000</v>
      </c>
      <c r="AT26" s="35">
        <v>8076470000</v>
      </c>
      <c r="AU26" s="35">
        <v>8317830000</v>
      </c>
      <c r="AV26" s="35">
        <v>8881160000</v>
      </c>
      <c r="AW26" s="35">
        <v>8870090000</v>
      </c>
      <c r="AX26" s="35">
        <v>9055290000</v>
      </c>
      <c r="AY26" s="35">
        <v>9836200000</v>
      </c>
      <c r="AZ26" s="35">
        <v>10167250000</v>
      </c>
      <c r="BA26" s="35">
        <v>10618340000</v>
      </c>
      <c r="BB26" s="35">
        <v>10526000000</v>
      </c>
      <c r="BC26" s="35">
        <v>9981960000</v>
      </c>
      <c r="BD26" s="35">
        <v>10095760000</v>
      </c>
      <c r="BE26" s="35">
        <v>10070450000</v>
      </c>
      <c r="BF26" s="35">
        <v>10720500000</v>
      </c>
      <c r="BG26" s="35">
        <v>10627600000</v>
      </c>
      <c r="BH26" s="35">
        <v>10957300000</v>
      </c>
      <c r="BI26" s="35">
        <v>11792299999.999998</v>
      </c>
      <c r="BJ26" s="35">
        <v>11838800000</v>
      </c>
      <c r="BK26" s="35">
        <v>12162100000</v>
      </c>
    </row>
    <row r="27" spans="1:63" x14ac:dyDescent="0.25">
      <c r="A27" s="35" t="s">
        <v>194</v>
      </c>
      <c r="B27" s="35" t="s">
        <v>460</v>
      </c>
      <c r="C27" s="35" t="s">
        <v>13</v>
      </c>
      <c r="D27" s="35" t="s">
        <v>974</v>
      </c>
      <c r="E27" s="35" t="s">
        <v>973</v>
      </c>
      <c r="AN27" s="35">
        <v>1255802469.1358023</v>
      </c>
      <c r="AO27" s="35">
        <v>1866572953.736655</v>
      </c>
      <c r="AP27" s="35">
        <v>2786045321.6374269</v>
      </c>
      <c r="AQ27" s="35">
        <v>3671816504.2385092</v>
      </c>
      <c r="AR27" s="35">
        <v>4116699437.4041028</v>
      </c>
      <c r="AS27" s="35">
        <v>4685729738.5620909</v>
      </c>
      <c r="AT27" s="35">
        <v>5505984455.9585485</v>
      </c>
      <c r="AU27" s="35">
        <v>5748990666.1786242</v>
      </c>
      <c r="AV27" s="35">
        <v>6651226179.0182877</v>
      </c>
      <c r="AW27" s="35">
        <v>8370020196.191576</v>
      </c>
      <c r="AX27" s="35">
        <v>10022840634.920637</v>
      </c>
      <c r="AY27" s="35">
        <v>11225138297.195908</v>
      </c>
      <c r="AZ27" s="35">
        <v>12866524918.222054</v>
      </c>
      <c r="BA27" s="35">
        <v>15776422673.19804</v>
      </c>
      <c r="BB27" s="35">
        <v>19112739664.469746</v>
      </c>
      <c r="BC27" s="35">
        <v>17613836209.958096</v>
      </c>
      <c r="BD27" s="35">
        <v>17176781336.76441</v>
      </c>
      <c r="BE27" s="35">
        <v>18644723860.970928</v>
      </c>
      <c r="BF27" s="35">
        <v>17226849297.07003</v>
      </c>
      <c r="BG27" s="35">
        <v>18178503835.449055</v>
      </c>
      <c r="BH27" s="35">
        <v>18558343508.34351</v>
      </c>
      <c r="BI27" s="35">
        <v>16209702863.623476</v>
      </c>
      <c r="BJ27" s="35">
        <v>16911088173.745829</v>
      </c>
      <c r="BK27" s="35">
        <v>18168579578.195229</v>
      </c>
    </row>
    <row r="28" spans="1:63" x14ac:dyDescent="0.25">
      <c r="A28" s="35" t="s">
        <v>193</v>
      </c>
      <c r="B28" s="35" t="s">
        <v>447</v>
      </c>
      <c r="C28" s="35" t="s">
        <v>27</v>
      </c>
      <c r="D28" s="35" t="s">
        <v>974</v>
      </c>
      <c r="E28" s="35" t="s">
        <v>973</v>
      </c>
      <c r="AJ28" s="35">
        <v>21650000000</v>
      </c>
      <c r="AK28" s="35">
        <v>18000000000</v>
      </c>
      <c r="AL28" s="35">
        <v>17037037037.037037</v>
      </c>
      <c r="AM28" s="35">
        <v>16280991735.537193</v>
      </c>
      <c r="AN28" s="35">
        <v>14932024169.18429</v>
      </c>
      <c r="AO28" s="35">
        <v>13972676840.917984</v>
      </c>
      <c r="AP28" s="35">
        <v>14756846153.846155</v>
      </c>
      <c r="AQ28" s="35">
        <v>14128408565.706362</v>
      </c>
      <c r="AR28" s="35">
        <v>15222012660.42317</v>
      </c>
      <c r="AS28" s="35">
        <v>12138486532.020298</v>
      </c>
      <c r="AT28" s="35">
        <v>12736856827.984663</v>
      </c>
      <c r="AU28" s="35">
        <v>12354820143.88489</v>
      </c>
      <c r="AV28" s="35">
        <v>14594249022.892239</v>
      </c>
      <c r="AW28" s="35">
        <v>17827791321.306679</v>
      </c>
      <c r="AX28" s="35">
        <v>23144351851.851856</v>
      </c>
      <c r="AY28" s="35">
        <v>30207567316.620239</v>
      </c>
      <c r="AZ28" s="35">
        <v>36954312354.312355</v>
      </c>
      <c r="BA28" s="35">
        <v>45277399813.606705</v>
      </c>
      <c r="BB28" s="35">
        <v>60763483146.067413</v>
      </c>
      <c r="BC28" s="35">
        <v>49209523809.523804</v>
      </c>
      <c r="BD28" s="35">
        <v>57222490768.71434</v>
      </c>
      <c r="BE28" s="35">
        <v>61757788944.723618</v>
      </c>
      <c r="BF28" s="35">
        <v>65685102554.875854</v>
      </c>
      <c r="BG28" s="35">
        <v>75527984234.234238</v>
      </c>
      <c r="BH28" s="35">
        <v>78813839984.350571</v>
      </c>
      <c r="BI28" s="35">
        <v>56454734396.584198</v>
      </c>
      <c r="BJ28" s="35">
        <v>47722657820.667473</v>
      </c>
      <c r="BK28" s="35">
        <v>54442374372.509445</v>
      </c>
    </row>
    <row r="29" spans="1:63" x14ac:dyDescent="0.25">
      <c r="A29" s="35" t="s">
        <v>278</v>
      </c>
      <c r="B29" s="35" t="s">
        <v>451</v>
      </c>
      <c r="C29" s="35" t="s">
        <v>28</v>
      </c>
      <c r="D29" s="35" t="s">
        <v>974</v>
      </c>
      <c r="E29" s="35" t="s">
        <v>973</v>
      </c>
      <c r="F29" s="35">
        <v>28071888.562228754</v>
      </c>
      <c r="G29" s="35">
        <v>29964370.712585747</v>
      </c>
      <c r="H29" s="35">
        <v>31856922.861542769</v>
      </c>
      <c r="I29" s="35">
        <v>33749405.011899762</v>
      </c>
      <c r="J29" s="35">
        <v>36193826.123477526</v>
      </c>
      <c r="K29" s="35">
        <v>40069930.069930069</v>
      </c>
      <c r="L29" s="35">
        <v>44405594.405594401</v>
      </c>
      <c r="M29" s="35">
        <v>47379310.344827585</v>
      </c>
      <c r="N29" s="35">
        <v>44910179.640718564</v>
      </c>
      <c r="O29" s="35">
        <v>47305389.221556887</v>
      </c>
      <c r="P29" s="35">
        <v>53233532.934131749</v>
      </c>
      <c r="Q29" s="35">
        <v>59207317.073170736</v>
      </c>
      <c r="R29" s="35">
        <v>66062500</v>
      </c>
      <c r="S29" s="35">
        <v>78343558.282208592</v>
      </c>
      <c r="T29" s="35">
        <v>103216374.26900585</v>
      </c>
      <c r="U29" s="35">
        <v>118066298.34254141</v>
      </c>
      <c r="V29" s="35">
        <v>96905829.596412554</v>
      </c>
      <c r="W29" s="35">
        <v>117650000.00000001</v>
      </c>
      <c r="X29" s="35">
        <v>136300000</v>
      </c>
      <c r="Y29" s="35">
        <v>151800000</v>
      </c>
      <c r="Z29" s="35">
        <v>194750000</v>
      </c>
      <c r="AA29" s="35">
        <v>192900000.00000003</v>
      </c>
      <c r="AB29" s="35">
        <v>179250000</v>
      </c>
      <c r="AC29" s="35">
        <v>189000000</v>
      </c>
      <c r="AD29" s="35">
        <v>210900000</v>
      </c>
      <c r="AE29" s="35">
        <v>209150000</v>
      </c>
      <c r="AF29" s="35">
        <v>227850000</v>
      </c>
      <c r="AG29" s="35">
        <v>276550000</v>
      </c>
      <c r="AH29" s="35">
        <v>314899999.99999994</v>
      </c>
      <c r="AI29" s="35">
        <v>363150000</v>
      </c>
      <c r="AJ29" s="35">
        <v>413050000</v>
      </c>
      <c r="AK29" s="35">
        <v>444720750</v>
      </c>
      <c r="AL29" s="35">
        <v>518239100</v>
      </c>
      <c r="AM29" s="35">
        <v>559858250</v>
      </c>
      <c r="AN29" s="35">
        <v>580863700</v>
      </c>
      <c r="AO29" s="35">
        <v>620140400</v>
      </c>
      <c r="AP29" s="35">
        <v>641383799.99999988</v>
      </c>
      <c r="AQ29" s="35">
        <v>654314350</v>
      </c>
      <c r="AR29" s="35">
        <v>688992450</v>
      </c>
      <c r="AS29" s="35">
        <v>732732350</v>
      </c>
      <c r="AT29" s="35">
        <v>832072450</v>
      </c>
      <c r="AU29" s="35">
        <v>871860600</v>
      </c>
      <c r="AV29" s="35">
        <v>932551850</v>
      </c>
      <c r="AW29" s="35">
        <v>990374050</v>
      </c>
      <c r="AX29" s="35">
        <v>1057845500</v>
      </c>
      <c r="AY29" s="35">
        <v>1114222550</v>
      </c>
      <c r="AZ29" s="35">
        <v>1217467600</v>
      </c>
      <c r="BA29" s="35">
        <v>1290573400</v>
      </c>
      <c r="BB29" s="35">
        <v>1368625150</v>
      </c>
      <c r="BC29" s="35">
        <v>1336957250</v>
      </c>
      <c r="BD29" s="35">
        <v>1397113450.0000002</v>
      </c>
      <c r="BE29" s="35">
        <v>1487005600</v>
      </c>
      <c r="BF29" s="35">
        <v>1573670249.9999998</v>
      </c>
      <c r="BG29" s="35">
        <v>1612573850</v>
      </c>
      <c r="BH29" s="35">
        <v>1703951049.9999998</v>
      </c>
      <c r="BI29" s="35">
        <v>1778567600</v>
      </c>
      <c r="BJ29" s="35">
        <v>1820158550</v>
      </c>
      <c r="BK29" s="35">
        <v>1838000000</v>
      </c>
    </row>
    <row r="30" spans="1:63" x14ac:dyDescent="0.25">
      <c r="A30" s="35" t="s">
        <v>279</v>
      </c>
      <c r="B30" s="35" t="s">
        <v>453</v>
      </c>
      <c r="C30" s="35" t="s">
        <v>20</v>
      </c>
      <c r="D30" s="35" t="s">
        <v>974</v>
      </c>
      <c r="E30" s="35" t="s">
        <v>973</v>
      </c>
      <c r="F30" s="35">
        <v>84466654.080154389</v>
      </c>
      <c r="G30" s="35">
        <v>89249986.700715616</v>
      </c>
      <c r="H30" s="35">
        <v>94149985.970558822</v>
      </c>
      <c r="I30" s="35">
        <v>96366652.306916475</v>
      </c>
      <c r="J30" s="35">
        <v>107566650.63798666</v>
      </c>
      <c r="K30" s="35">
        <v>114339048.96273592</v>
      </c>
      <c r="L30" s="35">
        <v>134173373.78280236</v>
      </c>
      <c r="M30" s="35">
        <v>155102984.62157604</v>
      </c>
      <c r="N30" s="35">
        <v>150000000</v>
      </c>
      <c r="O30" s="35">
        <v>164900000</v>
      </c>
      <c r="P30" s="35">
        <v>186300000</v>
      </c>
      <c r="Q30" s="35">
        <v>211100000</v>
      </c>
      <c r="R30" s="35">
        <v>235400000</v>
      </c>
      <c r="S30" s="35">
        <v>269500000</v>
      </c>
      <c r="T30" s="35">
        <v>312600000</v>
      </c>
      <c r="U30" s="35">
        <v>345000000</v>
      </c>
      <c r="V30" s="35">
        <v>386300000</v>
      </c>
      <c r="W30" s="35">
        <v>447000000</v>
      </c>
      <c r="X30" s="35">
        <v>475800000</v>
      </c>
      <c r="Y30" s="35">
        <v>517200000</v>
      </c>
      <c r="Z30" s="35">
        <v>613299968</v>
      </c>
      <c r="AA30" s="35">
        <v>739100032</v>
      </c>
      <c r="AB30" s="35">
        <v>785500032</v>
      </c>
      <c r="AC30" s="35">
        <v>889400000</v>
      </c>
      <c r="AD30" s="35">
        <v>985699968</v>
      </c>
      <c r="AE30" s="35">
        <v>1039500032</v>
      </c>
      <c r="AF30" s="35">
        <v>1173500032</v>
      </c>
      <c r="AG30" s="35">
        <v>1296499968</v>
      </c>
      <c r="AH30" s="35">
        <v>1415100032</v>
      </c>
      <c r="AI30" s="35">
        <v>1501500032</v>
      </c>
      <c r="AJ30" s="35">
        <v>1592400000</v>
      </c>
      <c r="AK30" s="35">
        <v>1634899968</v>
      </c>
      <c r="AL30" s="35">
        <v>1679900032</v>
      </c>
      <c r="AM30" s="35">
        <v>1820359936</v>
      </c>
      <c r="AN30" s="35">
        <v>1867160064</v>
      </c>
      <c r="AO30" s="35">
        <v>2030749952</v>
      </c>
      <c r="AP30" s="35">
        <v>2695390000</v>
      </c>
      <c r="AQ30" s="35">
        <v>2932827000</v>
      </c>
      <c r="AR30" s="35">
        <v>3130748000</v>
      </c>
      <c r="AS30" s="35">
        <v>3324433000</v>
      </c>
      <c r="AT30" s="35">
        <v>3480219000</v>
      </c>
      <c r="AU30" s="35">
        <v>3680483000</v>
      </c>
      <c r="AV30" s="35">
        <v>3937228000</v>
      </c>
      <c r="AW30" s="35">
        <v>4186525000</v>
      </c>
      <c r="AX30" s="35">
        <v>4484703000</v>
      </c>
      <c r="AY30" s="35">
        <v>4868136000</v>
      </c>
      <c r="AZ30" s="35">
        <v>5414299000</v>
      </c>
      <c r="BA30" s="35">
        <v>5895048000</v>
      </c>
      <c r="BB30" s="35">
        <v>6109928000</v>
      </c>
      <c r="BC30" s="35">
        <v>5806378000</v>
      </c>
      <c r="BD30" s="35">
        <v>5744414000</v>
      </c>
      <c r="BE30" s="35">
        <v>5550771000</v>
      </c>
      <c r="BF30" s="35">
        <v>5537537000</v>
      </c>
      <c r="BG30" s="35">
        <v>5573710000</v>
      </c>
    </row>
    <row r="31" spans="1:63" x14ac:dyDescent="0.25">
      <c r="A31" s="35" t="s">
        <v>306</v>
      </c>
      <c r="B31" s="35" t="s">
        <v>455</v>
      </c>
      <c r="C31" s="35" t="s">
        <v>22</v>
      </c>
      <c r="D31" s="35" t="s">
        <v>974</v>
      </c>
      <c r="E31" s="35" t="s">
        <v>973</v>
      </c>
      <c r="F31" s="35">
        <v>563110051.92073321</v>
      </c>
      <c r="G31" s="35">
        <v>612518906.82649124</v>
      </c>
      <c r="H31" s="35">
        <v>669722541.27781761</v>
      </c>
      <c r="I31" s="35">
        <v>721142957.31147432</v>
      </c>
      <c r="J31" s="35">
        <v>812543072.50538421</v>
      </c>
      <c r="K31" s="35">
        <v>908874537.03703701</v>
      </c>
      <c r="L31" s="35">
        <v>994044553.87205386</v>
      </c>
      <c r="M31" s="35">
        <v>1084059814.8148148</v>
      </c>
      <c r="N31" s="35">
        <v>908874537.03703701</v>
      </c>
      <c r="O31" s="35">
        <v>964615698.65319872</v>
      </c>
      <c r="P31" s="35">
        <v>1017171717.171717</v>
      </c>
      <c r="Q31" s="35">
        <v>1095454545.4545455</v>
      </c>
      <c r="R31" s="35">
        <v>1257615644.9793155</v>
      </c>
      <c r="S31" s="35">
        <v>1263018490.7546227</v>
      </c>
      <c r="T31" s="35">
        <v>2100249875.0624688</v>
      </c>
      <c r="U31" s="35">
        <v>2404697651.1744127</v>
      </c>
      <c r="V31" s="35">
        <v>2732083958.0209894</v>
      </c>
      <c r="W31" s="35">
        <v>3227436281.8590703</v>
      </c>
      <c r="X31" s="35">
        <v>3758220889.5552225</v>
      </c>
      <c r="Y31" s="35">
        <v>4421343606.1813526</v>
      </c>
      <c r="Z31" s="35">
        <v>4537487842.5774879</v>
      </c>
      <c r="AA31" s="35">
        <v>5891606676.1827087</v>
      </c>
      <c r="AB31" s="35">
        <v>5594118400.1673126</v>
      </c>
      <c r="AC31" s="35">
        <v>5422656261.7104855</v>
      </c>
      <c r="AD31" s="35">
        <v>6169481549.3748226</v>
      </c>
      <c r="AE31" s="35">
        <v>5377277406.7163754</v>
      </c>
      <c r="AF31" s="35">
        <v>3959379487.6064024</v>
      </c>
      <c r="AG31" s="35">
        <v>4347956298.5132732</v>
      </c>
      <c r="AH31" s="35">
        <v>4597615562.6659403</v>
      </c>
      <c r="AI31" s="35">
        <v>4715978868.2161341</v>
      </c>
      <c r="AJ31" s="35">
        <v>4867582620.2070827</v>
      </c>
      <c r="AK31" s="35">
        <v>5343274311.567894</v>
      </c>
      <c r="AL31" s="35">
        <v>5643893347.006794</v>
      </c>
      <c r="AM31" s="35">
        <v>5734676560.9247141</v>
      </c>
      <c r="AN31" s="35">
        <v>5981244886.9170008</v>
      </c>
      <c r="AO31" s="35">
        <v>6715220507.0516424</v>
      </c>
      <c r="AP31" s="35">
        <v>7396966657.4705391</v>
      </c>
      <c r="AQ31" s="35">
        <v>7925673448.413681</v>
      </c>
      <c r="AR31" s="35">
        <v>8497545598.083519</v>
      </c>
      <c r="AS31" s="35">
        <v>8285075872.2730713</v>
      </c>
      <c r="AT31" s="35">
        <v>8397912509.0967894</v>
      </c>
      <c r="AU31" s="35">
        <v>8141537937.6106796</v>
      </c>
      <c r="AV31" s="35">
        <v>7905485076.7085085</v>
      </c>
      <c r="AW31" s="35">
        <v>8082364868.3935661</v>
      </c>
      <c r="AX31" s="35">
        <v>8773451738.9112911</v>
      </c>
      <c r="AY31" s="35">
        <v>9549077869.1065044</v>
      </c>
      <c r="AZ31" s="35">
        <v>11451869164.71117</v>
      </c>
      <c r="BA31" s="35">
        <v>13120183156.714895</v>
      </c>
      <c r="BB31" s="35">
        <v>16674324634.237322</v>
      </c>
      <c r="BC31" s="35">
        <v>17339992165.242165</v>
      </c>
      <c r="BD31" s="35">
        <v>19649631308.164806</v>
      </c>
      <c r="BE31" s="35">
        <v>23963033443.851807</v>
      </c>
      <c r="BF31" s="35">
        <v>27084497539.797394</v>
      </c>
      <c r="BG31" s="35">
        <v>30659338929.088276</v>
      </c>
      <c r="BH31" s="35">
        <v>32996187988.422581</v>
      </c>
      <c r="BI31" s="35">
        <v>33000198263.386391</v>
      </c>
      <c r="BJ31" s="35">
        <v>33941126193.921852</v>
      </c>
      <c r="BK31" s="35">
        <v>37508642112.879883</v>
      </c>
    </row>
    <row r="32" spans="1:63" x14ac:dyDescent="0.25">
      <c r="A32" s="35" t="s">
        <v>307</v>
      </c>
      <c r="B32" s="35" t="s">
        <v>466</v>
      </c>
      <c r="C32" s="35" t="s">
        <v>23</v>
      </c>
      <c r="D32" s="35" t="s">
        <v>974</v>
      </c>
      <c r="E32" s="35" t="s">
        <v>973</v>
      </c>
      <c r="F32" s="35">
        <v>15165569912.51993</v>
      </c>
      <c r="G32" s="35">
        <v>15236854859.468977</v>
      </c>
      <c r="H32" s="35">
        <v>19926293839.016327</v>
      </c>
      <c r="I32" s="35">
        <v>23021477292.20927</v>
      </c>
      <c r="J32" s="35">
        <v>21211892259.990421</v>
      </c>
      <c r="K32" s="35">
        <v>21790035117.190048</v>
      </c>
      <c r="L32" s="35">
        <v>27062716577.911068</v>
      </c>
      <c r="M32" s="35">
        <v>30591834053.965298</v>
      </c>
      <c r="N32" s="35">
        <v>33875881876.367176</v>
      </c>
      <c r="O32" s="35">
        <v>37458898243.860947</v>
      </c>
      <c r="P32" s="35">
        <v>42327600098.241241</v>
      </c>
      <c r="Q32" s="35">
        <v>49204456700.451622</v>
      </c>
      <c r="R32" s="35">
        <v>58539008786.36837</v>
      </c>
      <c r="S32" s="35">
        <v>79279057730.828995</v>
      </c>
      <c r="T32" s="35">
        <v>105136007528.75961</v>
      </c>
      <c r="U32" s="35">
        <v>123709376567.89029</v>
      </c>
      <c r="V32" s="35">
        <v>152678020452.8288</v>
      </c>
      <c r="W32" s="35">
        <v>176171284311.76117</v>
      </c>
      <c r="X32" s="35">
        <v>200800891870.16382</v>
      </c>
      <c r="Y32" s="35">
        <v>224969488835.18094</v>
      </c>
      <c r="Z32" s="35">
        <v>235024598983.26135</v>
      </c>
      <c r="AA32" s="35">
        <v>263561088977.12936</v>
      </c>
      <c r="AB32" s="35">
        <v>281682304161.04053</v>
      </c>
      <c r="AC32" s="35">
        <v>203304515490.79535</v>
      </c>
      <c r="AD32" s="35">
        <v>209023912696.83881</v>
      </c>
      <c r="AE32" s="35">
        <v>222942790435.29932</v>
      </c>
      <c r="AF32" s="35">
        <v>268137224729.72214</v>
      </c>
      <c r="AG32" s="35">
        <v>294084112392.66034</v>
      </c>
      <c r="AH32" s="35">
        <v>330397381998.48938</v>
      </c>
      <c r="AI32" s="35">
        <v>425595310000</v>
      </c>
      <c r="AJ32" s="35">
        <v>461951781999.99994</v>
      </c>
      <c r="AK32" s="35">
        <v>602860000000</v>
      </c>
      <c r="AL32" s="35">
        <v>400599250000</v>
      </c>
      <c r="AM32" s="35">
        <v>437798577639.75159</v>
      </c>
      <c r="AN32" s="35">
        <v>558111997497.2627</v>
      </c>
      <c r="AO32" s="35">
        <v>769305386182.84851</v>
      </c>
      <c r="AP32" s="35">
        <v>850426432991.74207</v>
      </c>
      <c r="AQ32" s="35">
        <v>883199625324.67529</v>
      </c>
      <c r="AR32" s="35">
        <v>863723411632.91675</v>
      </c>
      <c r="AS32" s="35">
        <v>599388579985.67261</v>
      </c>
      <c r="AT32" s="35">
        <v>655420645476.90613</v>
      </c>
      <c r="AU32" s="35">
        <v>559372276081.96582</v>
      </c>
      <c r="AV32" s="35">
        <v>507962487700.02393</v>
      </c>
      <c r="AW32" s="35">
        <v>558319920831.97925</v>
      </c>
      <c r="AX32" s="35">
        <v>669316654017.09412</v>
      </c>
      <c r="AY32" s="35">
        <v>891630175813.34204</v>
      </c>
      <c r="AZ32" s="35">
        <v>1107640297889.9463</v>
      </c>
      <c r="BA32" s="35">
        <v>1397084345950.3877</v>
      </c>
      <c r="BB32" s="35">
        <v>1695824571927.1458</v>
      </c>
      <c r="BC32" s="35">
        <v>1667019780934.2803</v>
      </c>
      <c r="BD32" s="35">
        <v>2208871646202.8193</v>
      </c>
      <c r="BE32" s="35">
        <v>2616201578192.2524</v>
      </c>
      <c r="BF32" s="35">
        <v>2465188674415.0322</v>
      </c>
      <c r="BG32" s="35">
        <v>2472806919901.6743</v>
      </c>
      <c r="BH32" s="35">
        <v>2455993625159.3706</v>
      </c>
      <c r="BI32" s="35">
        <v>1802214373741.3206</v>
      </c>
      <c r="BJ32" s="35">
        <v>1793989048409.2866</v>
      </c>
      <c r="BK32" s="35">
        <v>2055505502224.729</v>
      </c>
    </row>
    <row r="33" spans="1:63" x14ac:dyDescent="0.25">
      <c r="A33" s="35" t="s">
        <v>277</v>
      </c>
      <c r="B33" s="35" t="s">
        <v>446</v>
      </c>
      <c r="C33" s="35" t="s">
        <v>14</v>
      </c>
      <c r="D33" s="35" t="s">
        <v>974</v>
      </c>
      <c r="E33" s="35" t="s">
        <v>973</v>
      </c>
      <c r="T33" s="35">
        <v>441595558.60671246</v>
      </c>
      <c r="U33" s="35">
        <v>475761121.22527611</v>
      </c>
      <c r="V33" s="35">
        <v>515665506.0974099</v>
      </c>
      <c r="W33" s="35">
        <v>585680637.08532476</v>
      </c>
      <c r="X33" s="35">
        <v>654039198.23868155</v>
      </c>
      <c r="Y33" s="35">
        <v>793011830.76236773</v>
      </c>
      <c r="Z33" s="35">
        <v>1017805364.6327052</v>
      </c>
      <c r="AA33" s="35">
        <v>1120203465.7494657</v>
      </c>
      <c r="AB33" s="35">
        <v>1170432057.5666485</v>
      </c>
      <c r="AC33" s="35">
        <v>1242716529.8656144</v>
      </c>
      <c r="AD33" s="35">
        <v>1354407508.6253617</v>
      </c>
      <c r="AE33" s="35">
        <v>1417575550.3251929</v>
      </c>
      <c r="AF33" s="35">
        <v>1556321742.4759314</v>
      </c>
      <c r="AG33" s="35">
        <v>1713771321.2752249</v>
      </c>
      <c r="AH33" s="35">
        <v>1822815594.3771591</v>
      </c>
      <c r="AI33" s="35">
        <v>2015731028.9911602</v>
      </c>
      <c r="AJ33" s="35">
        <v>2023318251.8768957</v>
      </c>
      <c r="AK33" s="35">
        <v>2007109829.4635313</v>
      </c>
      <c r="AL33" s="35">
        <v>1950900000</v>
      </c>
      <c r="AM33" s="35">
        <v>2046189031.9693732</v>
      </c>
      <c r="AN33" s="35">
        <v>2151295182.2204547</v>
      </c>
      <c r="AO33" s="35">
        <v>2261969870.2331829</v>
      </c>
      <c r="AP33" s="35">
        <v>2411872918.0132256</v>
      </c>
      <c r="AQ33" s="35">
        <v>2549296474.9167209</v>
      </c>
      <c r="AR33" s="35">
        <v>2874459304.9271617</v>
      </c>
      <c r="AS33" s="35">
        <v>3012081738.1792874</v>
      </c>
      <c r="AT33" s="35">
        <v>3121500000</v>
      </c>
      <c r="AU33" s="35">
        <v>3116650000</v>
      </c>
      <c r="AV33" s="35">
        <v>3169599999.9999995</v>
      </c>
      <c r="AW33" s="35">
        <v>3274850000</v>
      </c>
      <c r="AX33" s="35">
        <v>3514350000</v>
      </c>
      <c r="AY33" s="35">
        <v>3897300000.0000005</v>
      </c>
      <c r="AZ33" s="35">
        <v>4246600000.0000005</v>
      </c>
      <c r="BA33" s="35">
        <v>4523750000</v>
      </c>
      <c r="BB33" s="35">
        <v>4607300000</v>
      </c>
      <c r="BC33" s="35">
        <v>4434050000</v>
      </c>
      <c r="BD33" s="35">
        <v>4461650000</v>
      </c>
      <c r="BE33" s="35">
        <v>4660900000</v>
      </c>
      <c r="BF33" s="35">
        <v>4656350000</v>
      </c>
      <c r="BG33" s="35">
        <v>4612500000</v>
      </c>
      <c r="BH33" s="35">
        <v>4608350000</v>
      </c>
      <c r="BI33" s="35">
        <v>4584149999.999999</v>
      </c>
      <c r="BJ33" s="35">
        <v>4529050000</v>
      </c>
      <c r="BK33" s="35">
        <v>4796845980.8226004</v>
      </c>
    </row>
    <row r="34" spans="1:63" x14ac:dyDescent="0.25">
      <c r="A34" s="35" t="s">
        <v>321</v>
      </c>
      <c r="B34" s="35" t="s">
        <v>471</v>
      </c>
      <c r="C34" s="35" t="s">
        <v>21</v>
      </c>
      <c r="D34" s="35" t="s">
        <v>974</v>
      </c>
      <c r="E34" s="35" t="s">
        <v>973</v>
      </c>
      <c r="K34" s="35">
        <v>114040245.65529858</v>
      </c>
      <c r="L34" s="35">
        <v>132758395.40049653</v>
      </c>
      <c r="M34" s="35">
        <v>139030445.57689795</v>
      </c>
      <c r="N34" s="35">
        <v>160819286.55429244</v>
      </c>
      <c r="O34" s="35">
        <v>161211289.69031754</v>
      </c>
      <c r="P34" s="35">
        <v>179080099.30746114</v>
      </c>
      <c r="Q34" s="35">
        <v>197523179.24188319</v>
      </c>
      <c r="R34" s="35">
        <v>270818555.82352108</v>
      </c>
      <c r="S34" s="35">
        <v>433092003.57927275</v>
      </c>
      <c r="T34" s="35">
        <v>1073577085.6415936</v>
      </c>
      <c r="U34" s="35">
        <v>1168304305.6551259</v>
      </c>
      <c r="V34" s="35">
        <v>1423061356.6456208</v>
      </c>
      <c r="W34" s="35">
        <v>1732721160.9412153</v>
      </c>
      <c r="X34" s="35">
        <v>1941600703.6059806</v>
      </c>
      <c r="Y34" s="35">
        <v>2803780005.5182562</v>
      </c>
      <c r="Z34" s="35">
        <v>4928824957.967495</v>
      </c>
      <c r="AA34" s="35">
        <v>4366213849.5763721</v>
      </c>
      <c r="AB34" s="35">
        <v>4264252336.4485979</v>
      </c>
      <c r="AC34" s="35">
        <v>3844723142.4514904</v>
      </c>
      <c r="AD34" s="35">
        <v>3782523088.4627995</v>
      </c>
      <c r="AE34" s="35">
        <v>3523612563.0653152</v>
      </c>
      <c r="AF34" s="35">
        <v>2358592817.1213379</v>
      </c>
      <c r="AG34" s="35">
        <v>2754463437.7967715</v>
      </c>
      <c r="AH34" s="35">
        <v>2690717551.1826677</v>
      </c>
      <c r="AI34" s="35">
        <v>2985467979.2852383</v>
      </c>
      <c r="AJ34" s="35">
        <v>3520551724.1379309</v>
      </c>
      <c r="AK34" s="35">
        <v>3701667052.5584626</v>
      </c>
      <c r="AL34" s="35">
        <v>4183548189.073051</v>
      </c>
      <c r="AM34" s="35">
        <v>4105706151.7514548</v>
      </c>
      <c r="AN34" s="35">
        <v>4087337959.93191</v>
      </c>
      <c r="AO34" s="35">
        <v>4734020036.6868906</v>
      </c>
      <c r="AP34" s="35">
        <v>5115602836.8794327</v>
      </c>
      <c r="AQ34" s="35">
        <v>5197332974.1379318</v>
      </c>
      <c r="AR34" s="35">
        <v>4051147227.5334601</v>
      </c>
      <c r="AS34" s="35">
        <v>4599999999.999999</v>
      </c>
      <c r="AT34" s="35">
        <v>6001153306.2645025</v>
      </c>
      <c r="AU34" s="35">
        <v>5601090584.3612213</v>
      </c>
      <c r="AV34" s="35">
        <v>5843329107.5617113</v>
      </c>
      <c r="AW34" s="35">
        <v>6557333084.6056709</v>
      </c>
      <c r="AX34" s="35">
        <v>7872333215.0041418</v>
      </c>
      <c r="AY34" s="35">
        <v>9531402847.873106</v>
      </c>
      <c r="AZ34" s="35">
        <v>11470703002.076908</v>
      </c>
      <c r="BA34" s="35">
        <v>12247694247.229778</v>
      </c>
      <c r="BB34" s="35">
        <v>14393099068.585943</v>
      </c>
      <c r="BC34" s="35">
        <v>10732366286.264265</v>
      </c>
      <c r="BD34" s="35">
        <v>13707370737.073708</v>
      </c>
      <c r="BE34" s="35">
        <v>18525319977.740677</v>
      </c>
      <c r="BF34" s="35">
        <v>19048495518.565941</v>
      </c>
      <c r="BG34" s="35">
        <v>18093829923.273655</v>
      </c>
      <c r="BH34" s="35">
        <v>17098342541.436466</v>
      </c>
      <c r="BI34" s="35">
        <v>12930394937.81366</v>
      </c>
      <c r="BJ34" s="35">
        <v>11400653959.836821</v>
      </c>
      <c r="BK34" s="35">
        <v>12128089001.585777</v>
      </c>
    </row>
    <row r="35" spans="1:63" x14ac:dyDescent="0.25">
      <c r="A35" s="35" t="s">
        <v>344</v>
      </c>
      <c r="B35" s="35" t="s">
        <v>454</v>
      </c>
      <c r="C35" s="35" t="s">
        <v>25</v>
      </c>
      <c r="D35" s="35" t="s">
        <v>974</v>
      </c>
      <c r="E35" s="35" t="s">
        <v>973</v>
      </c>
      <c r="Z35" s="35">
        <v>135653295.1653944</v>
      </c>
      <c r="AA35" s="35">
        <v>146391639.72286376</v>
      </c>
      <c r="AB35" s="35">
        <v>148934334.03805494</v>
      </c>
      <c r="AC35" s="35">
        <v>165585940.59405941</v>
      </c>
      <c r="AD35" s="35">
        <v>169264991.19718313</v>
      </c>
      <c r="AE35" s="35">
        <v>172217502.02101859</v>
      </c>
      <c r="AF35" s="35">
        <v>201375725.61459163</v>
      </c>
      <c r="AG35" s="35">
        <v>253182453.7037037</v>
      </c>
      <c r="AH35" s="35">
        <v>283855833.33333331</v>
      </c>
      <c r="AI35" s="35">
        <v>275949889.09426987</v>
      </c>
      <c r="AJ35" s="35">
        <v>299787275.84237576</v>
      </c>
      <c r="AK35" s="35">
        <v>250045839.92963943</v>
      </c>
      <c r="AL35" s="35">
        <v>250794359.56790122</v>
      </c>
      <c r="AM35" s="35">
        <v>235239570.35093474</v>
      </c>
      <c r="AN35" s="35">
        <v>270801565.18967164</v>
      </c>
      <c r="AO35" s="35">
        <v>303053462.84304661</v>
      </c>
      <c r="AP35" s="35">
        <v>316420860.85238498</v>
      </c>
      <c r="AQ35" s="35">
        <v>365964500.13770306</v>
      </c>
      <c r="AR35" s="35">
        <v>376955087.25157541</v>
      </c>
      <c r="AS35" s="35">
        <v>419035810.49698091</v>
      </c>
      <c r="AT35" s="35">
        <v>439158233.19982201</v>
      </c>
      <c r="AU35" s="35">
        <v>476360697.18160629</v>
      </c>
      <c r="AV35" s="35">
        <v>537050133.71734214</v>
      </c>
      <c r="AW35" s="35">
        <v>622026107.77157581</v>
      </c>
      <c r="AX35" s="35">
        <v>702682018.97616947</v>
      </c>
      <c r="AY35" s="35">
        <v>818869145.12471652</v>
      </c>
      <c r="AZ35" s="35">
        <v>897731524.92992246</v>
      </c>
      <c r="BA35" s="35">
        <v>1196091805.0231569</v>
      </c>
      <c r="BB35" s="35">
        <v>1258332337.283819</v>
      </c>
      <c r="BC35" s="35">
        <v>1264758197.9659252</v>
      </c>
      <c r="BD35" s="35">
        <v>1585472534.1054721</v>
      </c>
      <c r="BE35" s="35">
        <v>1820207625.8021665</v>
      </c>
      <c r="BF35" s="35">
        <v>1823692109.6165216</v>
      </c>
      <c r="BG35" s="35">
        <v>1798333725.8395367</v>
      </c>
      <c r="BH35" s="35">
        <v>1944782820.8882382</v>
      </c>
      <c r="BI35" s="35">
        <v>2059258652.9466794</v>
      </c>
      <c r="BJ35" s="35">
        <v>2212638830.3943877</v>
      </c>
      <c r="BK35" s="35">
        <v>2511852941.1764708</v>
      </c>
    </row>
    <row r="36" spans="1:63" x14ac:dyDescent="0.25">
      <c r="A36" s="35" t="s">
        <v>220</v>
      </c>
      <c r="B36" s="35" t="s">
        <v>462</v>
      </c>
      <c r="C36" s="35" t="s">
        <v>26</v>
      </c>
      <c r="D36" s="35" t="s">
        <v>974</v>
      </c>
      <c r="E36" s="35" t="s">
        <v>973</v>
      </c>
      <c r="F36" s="35">
        <v>30412308.98640123</v>
      </c>
      <c r="G36" s="35">
        <v>32902336.644746043</v>
      </c>
      <c r="H36" s="35">
        <v>35643207.626524597</v>
      </c>
      <c r="I36" s="35">
        <v>38091150.566196002</v>
      </c>
      <c r="J36" s="35">
        <v>41613969.050606437</v>
      </c>
      <c r="K36" s="35">
        <v>45790869.747312568</v>
      </c>
      <c r="L36" s="35">
        <v>51464435.146443516</v>
      </c>
      <c r="M36" s="35">
        <v>58646443.514644362</v>
      </c>
      <c r="N36" s="35">
        <v>66248256.624825664</v>
      </c>
      <c r="O36" s="35">
        <v>77356914.078819096</v>
      </c>
      <c r="P36" s="35">
        <v>96245114.461194858</v>
      </c>
      <c r="Q36" s="35">
        <v>126957494.40715882</v>
      </c>
      <c r="R36" s="35">
        <v>165258093.87595889</v>
      </c>
      <c r="S36" s="35">
        <v>244129088.02766171</v>
      </c>
      <c r="T36" s="35">
        <v>306033848.41795433</v>
      </c>
      <c r="U36" s="35">
        <v>355172413.7931034</v>
      </c>
      <c r="V36" s="35">
        <v>372010119.5952161</v>
      </c>
      <c r="W36" s="35">
        <v>451603325.41567695</v>
      </c>
      <c r="X36" s="35">
        <v>590376720.59888911</v>
      </c>
      <c r="Y36" s="35">
        <v>819877300.61349714</v>
      </c>
      <c r="Z36" s="35">
        <v>1060923829.1302109</v>
      </c>
      <c r="AA36" s="35">
        <v>1073861599.1394765</v>
      </c>
      <c r="AB36" s="35">
        <v>1014907254.5401573</v>
      </c>
      <c r="AC36" s="35">
        <v>1172258182.1496947</v>
      </c>
      <c r="AD36" s="35">
        <v>1240796364.7566235</v>
      </c>
      <c r="AE36" s="35">
        <v>1114764007.148113</v>
      </c>
      <c r="AF36" s="35">
        <v>1392634771.9653025</v>
      </c>
      <c r="AG36" s="35">
        <v>1965274882.363452</v>
      </c>
      <c r="AH36" s="35">
        <v>2644536804.1124358</v>
      </c>
      <c r="AI36" s="35">
        <v>3083800684.8975139</v>
      </c>
      <c r="AJ36" s="35">
        <v>3790567051.8677778</v>
      </c>
      <c r="AK36" s="35">
        <v>3942792837.3565497</v>
      </c>
      <c r="AL36" s="35">
        <v>4146513722.3301888</v>
      </c>
      <c r="AM36" s="35">
        <v>4160086253.1467957</v>
      </c>
      <c r="AN36" s="35">
        <v>4259330999.0315127</v>
      </c>
      <c r="AO36" s="35">
        <v>4730611067.0225811</v>
      </c>
      <c r="AP36" s="35">
        <v>4847752842.7892427</v>
      </c>
      <c r="AQ36" s="35">
        <v>5020214747.4526138</v>
      </c>
      <c r="AR36" s="35">
        <v>4790458837.1707802</v>
      </c>
      <c r="AS36" s="35">
        <v>5484257417.1784458</v>
      </c>
      <c r="AT36" s="35">
        <v>5788329609.1575527</v>
      </c>
      <c r="AU36" s="35">
        <v>5489608299.6644526</v>
      </c>
      <c r="AV36" s="35">
        <v>5438857106.7353582</v>
      </c>
      <c r="AW36" s="35">
        <v>7511582173.3772392</v>
      </c>
      <c r="AX36" s="35">
        <v>8957467706.5354042</v>
      </c>
      <c r="AY36" s="35">
        <v>9931134940.5134621</v>
      </c>
      <c r="AZ36" s="35">
        <v>10126940513.312546</v>
      </c>
      <c r="BA36" s="35">
        <v>10939053365.478596</v>
      </c>
      <c r="BB36" s="35">
        <v>10945070441.928253</v>
      </c>
      <c r="BC36" s="35">
        <v>10267133177.733364</v>
      </c>
      <c r="BD36" s="35">
        <v>12786654365.873764</v>
      </c>
      <c r="BE36" s="35">
        <v>15682926895.966774</v>
      </c>
      <c r="BF36" s="35">
        <v>14686278707.458885</v>
      </c>
      <c r="BG36" s="35">
        <v>14915780538.672386</v>
      </c>
      <c r="BH36" s="35">
        <v>16250774266.665617</v>
      </c>
      <c r="BI36" s="35">
        <v>14420551446.462296</v>
      </c>
      <c r="BJ36" s="35">
        <v>15648700274.480421</v>
      </c>
      <c r="BK36" s="35">
        <v>17406530780.715504</v>
      </c>
    </row>
    <row r="37" spans="1:63" x14ac:dyDescent="0.25">
      <c r="A37" s="35" t="s">
        <v>225</v>
      </c>
      <c r="B37" s="35" t="s">
        <v>486</v>
      </c>
      <c r="C37" s="35" t="s">
        <v>30</v>
      </c>
      <c r="D37" s="35" t="s">
        <v>974</v>
      </c>
      <c r="E37" s="35" t="s">
        <v>973</v>
      </c>
      <c r="F37" s="35">
        <v>112155598.94957116</v>
      </c>
      <c r="G37" s="35">
        <v>123134584.46767329</v>
      </c>
      <c r="H37" s="35">
        <v>124482748.93791738</v>
      </c>
      <c r="I37" s="35">
        <v>129379097.88895763</v>
      </c>
      <c r="J37" s="35">
        <v>142025069.46167609</v>
      </c>
      <c r="K37" s="35">
        <v>150574816.30076444</v>
      </c>
      <c r="L37" s="35">
        <v>157930041.87588325</v>
      </c>
      <c r="M37" s="35">
        <v>163820538.86794725</v>
      </c>
      <c r="N37" s="35">
        <v>191767436.95688438</v>
      </c>
      <c r="O37" s="35">
        <v>188039191.32360831</v>
      </c>
      <c r="P37" s="35">
        <v>189106554.52127707</v>
      </c>
      <c r="Q37" s="35">
        <v>201450768.36755261</v>
      </c>
      <c r="R37" s="35">
        <v>230317908.03864339</v>
      </c>
      <c r="S37" s="35">
        <v>271183061.35963523</v>
      </c>
      <c r="T37" s="35">
        <v>281398668.16061342</v>
      </c>
      <c r="U37" s="35">
        <v>378660016.26593643</v>
      </c>
      <c r="V37" s="35">
        <v>451152449.98441112</v>
      </c>
      <c r="W37" s="35">
        <v>507298120.68314964</v>
      </c>
      <c r="X37" s="35">
        <v>610578523.76117778</v>
      </c>
      <c r="Y37" s="35">
        <v>700764892.70483112</v>
      </c>
      <c r="Z37" s="35">
        <v>797048028.77324653</v>
      </c>
      <c r="AA37" s="35">
        <v>694803502.7223562</v>
      </c>
      <c r="AB37" s="35">
        <v>748312283.72675741</v>
      </c>
      <c r="AC37" s="35">
        <v>658679394.90796876</v>
      </c>
      <c r="AD37" s="35">
        <v>637820620.67019451</v>
      </c>
      <c r="AE37" s="35">
        <v>864849765.05966449</v>
      </c>
      <c r="AF37" s="35">
        <v>1122265026.3827443</v>
      </c>
      <c r="AG37" s="35">
        <v>1200991825.9539769</v>
      </c>
      <c r="AH37" s="35">
        <v>1264899368.2016544</v>
      </c>
      <c r="AI37" s="35">
        <v>1233930277.0492179</v>
      </c>
      <c r="AJ37" s="35">
        <v>1440711395.6706855</v>
      </c>
      <c r="AK37" s="35">
        <v>1377375030.5292072</v>
      </c>
      <c r="AL37" s="35">
        <v>1411917558.4585543</v>
      </c>
      <c r="AM37" s="35">
        <v>1278781166.7218764</v>
      </c>
      <c r="AN37" s="35">
        <v>851174350.64940917</v>
      </c>
      <c r="AO37" s="35">
        <v>1115389731.7911868</v>
      </c>
      <c r="AP37" s="35">
        <v>1007791186.2010617</v>
      </c>
      <c r="AQ37" s="35">
        <v>937741468.02967572</v>
      </c>
      <c r="AR37" s="35">
        <v>967338348.65831399</v>
      </c>
      <c r="AS37" s="35">
        <v>999477510.68663239</v>
      </c>
      <c r="AT37" s="35">
        <v>914500299.09703445</v>
      </c>
      <c r="AU37" s="35">
        <v>931833302.75285661</v>
      </c>
      <c r="AV37" s="35">
        <v>991387870.12463045</v>
      </c>
      <c r="AW37" s="35">
        <v>1139754799.1630425</v>
      </c>
      <c r="AX37" s="35">
        <v>1270080250.6526783</v>
      </c>
      <c r="AY37" s="35">
        <v>1337362392.152246</v>
      </c>
      <c r="AZ37" s="35">
        <v>1460561215.4446988</v>
      </c>
      <c r="BA37" s="35">
        <v>1697565948.6532345</v>
      </c>
      <c r="BB37" s="35">
        <v>1985240986.1850843</v>
      </c>
      <c r="BC37" s="35">
        <v>1981732633.9201286</v>
      </c>
      <c r="BD37" s="35">
        <v>1986015906.2504418</v>
      </c>
      <c r="BE37" s="35">
        <v>2195599556.7386599</v>
      </c>
      <c r="BF37" s="35">
        <v>2169706564.058989</v>
      </c>
      <c r="BG37" s="35">
        <v>1518565298.3564084</v>
      </c>
      <c r="BH37" s="35">
        <v>1702899386.1432197</v>
      </c>
      <c r="BI37" s="35">
        <v>1583776805.9656825</v>
      </c>
      <c r="BJ37" s="35">
        <v>1755468136.865561</v>
      </c>
      <c r="BK37" s="35">
        <v>1949411659.2045348</v>
      </c>
    </row>
    <row r="38" spans="1:63" x14ac:dyDescent="0.25">
      <c r="A38" s="35" t="s">
        <v>480</v>
      </c>
      <c r="B38" s="35" t="s">
        <v>482</v>
      </c>
      <c r="C38" s="35" t="s">
        <v>481</v>
      </c>
      <c r="D38" s="35" t="s">
        <v>974</v>
      </c>
      <c r="E38" s="35" t="s">
        <v>973</v>
      </c>
      <c r="F38" s="35">
        <v>41093453544.909561</v>
      </c>
      <c r="G38" s="35">
        <v>40767969453.695969</v>
      </c>
      <c r="H38" s="35">
        <v>41978852041.442558</v>
      </c>
      <c r="I38" s="35">
        <v>44657169109.223961</v>
      </c>
      <c r="J38" s="35">
        <v>48882938810.22039</v>
      </c>
      <c r="K38" s="35">
        <v>53909570342.168968</v>
      </c>
      <c r="L38" s="35">
        <v>60358632035.153236</v>
      </c>
      <c r="M38" s="35">
        <v>64768831262.176125</v>
      </c>
      <c r="N38" s="35">
        <v>70759031841.723694</v>
      </c>
      <c r="O38" s="35">
        <v>77887510241.708298</v>
      </c>
      <c r="P38" s="35">
        <v>87896095224.423401</v>
      </c>
      <c r="Q38" s="35">
        <v>99271961477.520294</v>
      </c>
      <c r="R38" s="35">
        <v>113082820992.01939</v>
      </c>
      <c r="S38" s="35">
        <v>131321859214.0786</v>
      </c>
      <c r="T38" s="35">
        <v>160408697648.26175</v>
      </c>
      <c r="U38" s="35">
        <v>173834029787.65237</v>
      </c>
      <c r="V38" s="35">
        <v>206575564401.62271</v>
      </c>
      <c r="W38" s="35">
        <v>211612156934.64975</v>
      </c>
      <c r="X38" s="35">
        <v>218632867449.81152</v>
      </c>
      <c r="Y38" s="35">
        <v>243072102185.41916</v>
      </c>
      <c r="Z38" s="35">
        <v>273853826377.00992</v>
      </c>
      <c r="AA38" s="35">
        <v>306214863624.98956</v>
      </c>
      <c r="AB38" s="35">
        <v>313506525087.13623</v>
      </c>
      <c r="AC38" s="35">
        <v>340547711781.88904</v>
      </c>
      <c r="AD38" s="35">
        <v>355372558103.62134</v>
      </c>
      <c r="AE38" s="35">
        <v>364756499450.75067</v>
      </c>
      <c r="AF38" s="35">
        <v>377437927311.98273</v>
      </c>
      <c r="AG38" s="35">
        <v>431316742081.44794</v>
      </c>
      <c r="AH38" s="35">
        <v>507354351182.25403</v>
      </c>
      <c r="AI38" s="35">
        <v>565055743243.24329</v>
      </c>
      <c r="AJ38" s="35">
        <v>593929550908.46753</v>
      </c>
      <c r="AK38" s="35">
        <v>610328183643.18762</v>
      </c>
      <c r="AL38" s="35">
        <v>592387689252.91626</v>
      </c>
      <c r="AM38" s="35">
        <v>577170761956.4375</v>
      </c>
      <c r="AN38" s="35">
        <v>578139279437.60986</v>
      </c>
      <c r="AO38" s="35">
        <v>604031623433.40137</v>
      </c>
      <c r="AP38" s="35">
        <v>628546387972.13062</v>
      </c>
      <c r="AQ38" s="35">
        <v>652825364726.27466</v>
      </c>
      <c r="AR38" s="35">
        <v>631813279406.80823</v>
      </c>
      <c r="AS38" s="35">
        <v>676082654640.91003</v>
      </c>
      <c r="AT38" s="35">
        <v>742293448252.64282</v>
      </c>
      <c r="AU38" s="35">
        <v>736379777892.56201</v>
      </c>
      <c r="AV38" s="35">
        <v>757950678646.5304</v>
      </c>
      <c r="AW38" s="35">
        <v>892380986367.85388</v>
      </c>
      <c r="AX38" s="35">
        <v>1023196003074.5581</v>
      </c>
      <c r="AY38" s="35">
        <v>1169357979864.6641</v>
      </c>
      <c r="AZ38" s="35">
        <v>1315415197461.2129</v>
      </c>
      <c r="BA38" s="35">
        <v>1464977190205.7537</v>
      </c>
      <c r="BB38" s="35">
        <v>1549131208997.1885</v>
      </c>
      <c r="BC38" s="35">
        <v>1371153004986.4404</v>
      </c>
      <c r="BD38" s="35">
        <v>1613464422811.134</v>
      </c>
      <c r="BE38" s="35">
        <v>1788647906047.7568</v>
      </c>
      <c r="BF38" s="35">
        <v>1824288757447.5667</v>
      </c>
      <c r="BG38" s="35">
        <v>1842628005830.1848</v>
      </c>
      <c r="BH38" s="35">
        <v>1799268695861.8013</v>
      </c>
      <c r="BI38" s="35">
        <v>1559623393038.6624</v>
      </c>
      <c r="BJ38" s="35">
        <v>1535767736946.1799</v>
      </c>
      <c r="BK38" s="35">
        <v>1653042795255.0439</v>
      </c>
    </row>
    <row r="39" spans="1:63" x14ac:dyDescent="0.25">
      <c r="A39" s="35" t="s">
        <v>1070</v>
      </c>
      <c r="B39" s="35" t="s">
        <v>1069</v>
      </c>
      <c r="C39" s="35" t="e">
        <v>#N/A</v>
      </c>
      <c r="D39" s="35" t="s">
        <v>974</v>
      </c>
      <c r="E39" s="35" t="s">
        <v>973</v>
      </c>
      <c r="AJ39" s="35">
        <v>256391119869.73373</v>
      </c>
      <c r="AK39" s="35">
        <v>242844938128.09079</v>
      </c>
      <c r="AL39" s="35">
        <v>260069791613.86981</v>
      </c>
      <c r="AM39" s="35">
        <v>274192522357.48972</v>
      </c>
      <c r="AN39" s="35">
        <v>311016433450.63422</v>
      </c>
      <c r="AO39" s="35">
        <v>386483907816.16943</v>
      </c>
      <c r="AP39" s="35">
        <v>412962206488.86969</v>
      </c>
      <c r="AQ39" s="35">
        <v>409177909939.01031</v>
      </c>
      <c r="AR39" s="35">
        <v>447675040690.5423</v>
      </c>
      <c r="AS39" s="35">
        <v>434158675543.00702</v>
      </c>
      <c r="AT39" s="35">
        <v>427831355696.26263</v>
      </c>
      <c r="AU39" s="35">
        <v>468374571700.50183</v>
      </c>
      <c r="AV39" s="35">
        <v>527431862889.73132</v>
      </c>
      <c r="AW39" s="35">
        <v>634787658548.01294</v>
      </c>
      <c r="AX39" s="35">
        <v>762873141595.66016</v>
      </c>
      <c r="AY39" s="35">
        <v>886290450379.88538</v>
      </c>
      <c r="AZ39" s="35">
        <v>1002435558361.936</v>
      </c>
      <c r="BA39" s="35">
        <v>1265875311783.3918</v>
      </c>
      <c r="BB39" s="35">
        <v>1529583538570.5037</v>
      </c>
      <c r="BC39" s="35">
        <v>1286223012130.479</v>
      </c>
      <c r="BD39" s="35">
        <v>1312703359581.1331</v>
      </c>
      <c r="BE39" s="35">
        <v>1446066158638.5605</v>
      </c>
      <c r="BF39" s="35">
        <v>1351505878828.801</v>
      </c>
      <c r="BG39" s="35">
        <v>1422649884075.1006</v>
      </c>
      <c r="BH39" s="35">
        <v>1463900229119.2815</v>
      </c>
      <c r="BI39" s="35">
        <v>1286222588314.9155</v>
      </c>
      <c r="BJ39" s="35">
        <v>1313066988021.626</v>
      </c>
      <c r="BK39" s="35">
        <v>1450746635299.7605</v>
      </c>
    </row>
    <row r="40" spans="1:63" x14ac:dyDescent="0.25">
      <c r="A40" s="35" t="s">
        <v>893</v>
      </c>
      <c r="B40" s="35" t="s">
        <v>895</v>
      </c>
      <c r="C40" s="35" t="s">
        <v>894</v>
      </c>
      <c r="D40" s="35" t="s">
        <v>974</v>
      </c>
      <c r="E40" s="35" t="s">
        <v>973</v>
      </c>
      <c r="F40" s="35">
        <v>9522746719.2161427</v>
      </c>
      <c r="G40" s="35">
        <v>10712712465.052166</v>
      </c>
      <c r="H40" s="35">
        <v>11879982758.561916</v>
      </c>
      <c r="I40" s="35">
        <v>13063643795.788443</v>
      </c>
      <c r="J40" s="35">
        <v>14480556571.547604</v>
      </c>
      <c r="K40" s="35">
        <v>15346741669.757538</v>
      </c>
      <c r="L40" s="35">
        <v>16480058704.853127</v>
      </c>
      <c r="M40" s="35">
        <v>17740013179.259995</v>
      </c>
      <c r="N40" s="35">
        <v>18942729779.100044</v>
      </c>
      <c r="O40" s="35">
        <v>20524886616.478863</v>
      </c>
      <c r="Z40" s="35">
        <v>119008334606.43314</v>
      </c>
      <c r="AA40" s="35">
        <v>108993981315.54832</v>
      </c>
      <c r="AB40" s="35">
        <v>111711490075.35832</v>
      </c>
      <c r="AC40" s="35">
        <v>111314328474.10796</v>
      </c>
      <c r="AD40" s="35">
        <v>106285277141.76279</v>
      </c>
      <c r="AE40" s="35">
        <v>107766112124.04868</v>
      </c>
      <c r="AF40" s="35">
        <v>154482372838.95715</v>
      </c>
      <c r="AG40" s="35">
        <v>193466104144.31329</v>
      </c>
      <c r="AH40" s="35">
        <v>209298156700.60822</v>
      </c>
      <c r="AI40" s="35">
        <v>202078703955.00949</v>
      </c>
      <c r="AJ40" s="35">
        <v>258066552980.13245</v>
      </c>
      <c r="AK40" s="35">
        <v>261113787377.96375</v>
      </c>
      <c r="AL40" s="35">
        <v>271814366804.15305</v>
      </c>
      <c r="AM40" s="35">
        <v>264353008121.27774</v>
      </c>
      <c r="AN40" s="35">
        <v>292646657673.46643</v>
      </c>
      <c r="AO40" s="35">
        <v>342617007103.59406</v>
      </c>
      <c r="AP40" s="35">
        <v>330091688349.51459</v>
      </c>
      <c r="AQ40" s="35">
        <v>286519135326.94824</v>
      </c>
      <c r="AR40" s="35">
        <v>295045152020.96838</v>
      </c>
      <c r="AS40" s="35">
        <v>289912492344.56134</v>
      </c>
      <c r="AT40" s="35">
        <v>272055499940.78635</v>
      </c>
      <c r="AU40" s="35">
        <v>278631271391.32495</v>
      </c>
      <c r="AV40" s="35">
        <v>301416810214.29486</v>
      </c>
      <c r="AW40" s="35">
        <v>352914820747.01123</v>
      </c>
      <c r="AX40" s="35">
        <v>394163688620.82831</v>
      </c>
      <c r="AY40" s="35">
        <v>408689353999.35748</v>
      </c>
      <c r="AZ40" s="35">
        <v>430921192375.1795</v>
      </c>
      <c r="BA40" s="35">
        <v>479913034321.89276</v>
      </c>
      <c r="BB40" s="35">
        <v>554363487120.30286</v>
      </c>
      <c r="BC40" s="35">
        <v>541506500413.56488</v>
      </c>
      <c r="BD40" s="35">
        <v>583782977866.40466</v>
      </c>
      <c r="BE40" s="35">
        <v>699579638638.22571</v>
      </c>
      <c r="BF40" s="35">
        <v>668043614122.87</v>
      </c>
      <c r="BG40" s="35">
        <v>688504173431.45374</v>
      </c>
      <c r="BH40" s="35">
        <v>709182559935.30139</v>
      </c>
      <c r="BI40" s="35">
        <v>679289166858.2356</v>
      </c>
      <c r="BJ40" s="35">
        <v>668745279604.5321</v>
      </c>
      <c r="BK40" s="35">
        <v>678887336848.25183</v>
      </c>
    </row>
    <row r="41" spans="1:63" x14ac:dyDescent="0.25">
      <c r="A41" s="35" t="s">
        <v>1068</v>
      </c>
      <c r="B41" s="35" t="s">
        <v>1067</v>
      </c>
      <c r="C41" s="35" t="e">
        <v>#N/A</v>
      </c>
      <c r="D41" s="35" t="s">
        <v>974</v>
      </c>
      <c r="E41" s="35" t="s">
        <v>973</v>
      </c>
      <c r="AR41" s="35">
        <v>5945677376.6147728</v>
      </c>
      <c r="AS41" s="35">
        <v>6262740656.8516426</v>
      </c>
      <c r="AT41" s="35">
        <v>6439703434.7102432</v>
      </c>
      <c r="AU41" s="35">
        <v>6232906290.4851017</v>
      </c>
      <c r="AV41" s="35">
        <v>6663669064.7482014</v>
      </c>
      <c r="AW41" s="35">
        <v>7332244897.9591827</v>
      </c>
      <c r="AX41" s="35">
        <v>8553643354.0827532</v>
      </c>
      <c r="AY41" s="35">
        <v>8827272727.2727261</v>
      </c>
      <c r="AZ41" s="35">
        <v>9676172953.0818768</v>
      </c>
      <c r="BA41" s="35">
        <v>11514605842.336935</v>
      </c>
    </row>
    <row r="42" spans="1:63" x14ac:dyDescent="0.25">
      <c r="A42" s="35" t="s">
        <v>308</v>
      </c>
      <c r="B42" s="35" t="s">
        <v>490</v>
      </c>
      <c r="C42" s="35" t="s">
        <v>33</v>
      </c>
      <c r="D42" s="35" t="s">
        <v>974</v>
      </c>
      <c r="E42" s="35" t="s">
        <v>973</v>
      </c>
      <c r="F42" s="35">
        <v>4109999999.9999995</v>
      </c>
      <c r="G42" s="35">
        <v>4609727272.727272</v>
      </c>
      <c r="H42" s="35">
        <v>5416272727.272728</v>
      </c>
      <c r="I42" s="35">
        <v>5668187500</v>
      </c>
      <c r="J42" s="35">
        <v>5982347826.086956</v>
      </c>
      <c r="K42" s="35">
        <v>6026593750</v>
      </c>
      <c r="L42" s="35">
        <v>7072641025.6410255</v>
      </c>
      <c r="M42" s="35">
        <v>7013196078.4313717</v>
      </c>
      <c r="N42" s="35">
        <v>7167086956.5217381</v>
      </c>
      <c r="O42" s="35">
        <v>8377093023.2558155</v>
      </c>
      <c r="P42" s="35">
        <v>9126309734.5132771</v>
      </c>
      <c r="Q42" s="35">
        <v>10884114754.09836</v>
      </c>
      <c r="R42" s="35">
        <v>11853817307.692308</v>
      </c>
      <c r="S42" s="35">
        <v>16836261173.184359</v>
      </c>
      <c r="T42" s="35">
        <v>16210404183.535763</v>
      </c>
      <c r="U42" s="35">
        <v>7622217352.3421583</v>
      </c>
      <c r="V42" s="35">
        <v>10341925249.042147</v>
      </c>
      <c r="W42" s="35">
        <v>13962893421.541319</v>
      </c>
      <c r="X42" s="35">
        <v>15989933708.149084</v>
      </c>
      <c r="Y42" s="35">
        <v>21803696985.234898</v>
      </c>
      <c r="Z42" s="35">
        <v>29036709871.79488</v>
      </c>
      <c r="AA42" s="35">
        <v>34509878043.589745</v>
      </c>
      <c r="AB42" s="35">
        <v>25325893205.657047</v>
      </c>
      <c r="AC42" s="35">
        <v>20355959237.212841</v>
      </c>
      <c r="AD42" s="35">
        <v>19622527479.691307</v>
      </c>
      <c r="AE42" s="35">
        <v>17702885393.509884</v>
      </c>
      <c r="AF42" s="35">
        <v>18891048818.74255</v>
      </c>
      <c r="AG42" s="35">
        <v>22255407684.699879</v>
      </c>
      <c r="AH42" s="35">
        <v>26040229793.069675</v>
      </c>
      <c r="AI42" s="35">
        <v>29885685142.91066</v>
      </c>
      <c r="AJ42" s="35">
        <v>33113887817.97311</v>
      </c>
      <c r="AK42" s="35">
        <v>37834793730.313263</v>
      </c>
      <c r="AL42" s="35">
        <v>45964327558.883553</v>
      </c>
      <c r="AM42" s="35">
        <v>49297773130.1185</v>
      </c>
      <c r="AN42" s="35">
        <v>57008425295.8256</v>
      </c>
      <c r="AO42" s="35">
        <v>73447063319.303391</v>
      </c>
      <c r="AP42" s="35">
        <v>78039572221.602356</v>
      </c>
      <c r="AQ42" s="35">
        <v>84952360922.46788</v>
      </c>
      <c r="AR42" s="35">
        <v>81577430181.407364</v>
      </c>
      <c r="AS42" s="35">
        <v>75173794497.03212</v>
      </c>
      <c r="AT42" s="35">
        <v>77860932151.847107</v>
      </c>
      <c r="AU42" s="35">
        <v>70979923960.374207</v>
      </c>
      <c r="AV42" s="35">
        <v>69736811435.10318</v>
      </c>
      <c r="AW42" s="35">
        <v>75643459839.60083</v>
      </c>
      <c r="AX42" s="35">
        <v>99210392857.611603</v>
      </c>
      <c r="AY42" s="35">
        <v>122964812046.07269</v>
      </c>
      <c r="AZ42" s="35">
        <v>154788024805.80832</v>
      </c>
      <c r="BA42" s="35">
        <v>173605968179.25516</v>
      </c>
      <c r="BB42" s="35">
        <v>179638496278.57391</v>
      </c>
      <c r="BC42" s="35">
        <v>172389498444.62051</v>
      </c>
      <c r="BD42" s="35">
        <v>218537551220.07053</v>
      </c>
      <c r="BE42" s="35">
        <v>252251992029.44171</v>
      </c>
      <c r="BF42" s="35">
        <v>267122320056.70221</v>
      </c>
      <c r="BG42" s="35">
        <v>278384332694.35901</v>
      </c>
      <c r="BH42" s="35">
        <v>260584090570.9881</v>
      </c>
      <c r="BI42" s="35">
        <v>243999477737.93994</v>
      </c>
      <c r="BJ42" s="35">
        <v>250036180921.0531</v>
      </c>
      <c r="BK42" s="35">
        <v>277075944401.94086</v>
      </c>
    </row>
    <row r="43" spans="1:63" x14ac:dyDescent="0.25">
      <c r="A43" s="35" t="s">
        <v>491</v>
      </c>
      <c r="B43" s="35" t="s">
        <v>492</v>
      </c>
      <c r="C43" s="35" t="s">
        <v>35</v>
      </c>
      <c r="D43" s="35" t="s">
        <v>974</v>
      </c>
      <c r="E43" s="35" t="s">
        <v>973</v>
      </c>
      <c r="F43" s="35">
        <v>59716467625.314804</v>
      </c>
      <c r="G43" s="35">
        <v>50056868957.673241</v>
      </c>
      <c r="H43" s="35">
        <v>47209359005.605644</v>
      </c>
      <c r="I43" s="35">
        <v>50706799902.510345</v>
      </c>
      <c r="J43" s="35">
        <v>59708343488.504341</v>
      </c>
      <c r="K43" s="35">
        <v>70436266146.721909</v>
      </c>
      <c r="L43" s="35">
        <v>76720285969.615723</v>
      </c>
      <c r="M43" s="35">
        <v>72881631326.671539</v>
      </c>
      <c r="N43" s="35">
        <v>70846535055.65033</v>
      </c>
      <c r="O43" s="35">
        <v>79705906247.461197</v>
      </c>
      <c r="P43" s="35">
        <v>92602973434.072617</v>
      </c>
      <c r="Q43" s="35">
        <v>99800958648.143631</v>
      </c>
      <c r="R43" s="35">
        <v>113687586299.05127</v>
      </c>
      <c r="S43" s="35">
        <v>138544284708.95746</v>
      </c>
      <c r="T43" s="35">
        <v>144182133387.7218</v>
      </c>
      <c r="U43" s="35">
        <v>163431551779.76126</v>
      </c>
      <c r="V43" s="35">
        <v>153940455341.50613</v>
      </c>
      <c r="W43" s="35">
        <v>174938098826.56906</v>
      </c>
      <c r="X43" s="35">
        <v>149540752829.26828</v>
      </c>
      <c r="Y43" s="35">
        <v>178280594413.04349</v>
      </c>
      <c r="Z43" s="35">
        <v>191149211575</v>
      </c>
      <c r="AA43" s="35">
        <v>195866382432.53967</v>
      </c>
      <c r="AB43" s="35">
        <v>205089699858.77859</v>
      </c>
      <c r="AC43" s="35">
        <v>230686747153.25671</v>
      </c>
      <c r="AD43" s="35">
        <v>259946510957.14288</v>
      </c>
      <c r="AE43" s="35">
        <v>309488028132.65308</v>
      </c>
      <c r="AF43" s="35">
        <v>300758100107.24634</v>
      </c>
      <c r="AG43" s="35">
        <v>272972974764.57401</v>
      </c>
      <c r="AH43" s="35">
        <v>312353631207.81897</v>
      </c>
      <c r="AI43" s="35">
        <v>347768051311.74084</v>
      </c>
      <c r="AJ43" s="35">
        <v>360857912565.96558</v>
      </c>
      <c r="AK43" s="35">
        <v>383373318083.62366</v>
      </c>
      <c r="AL43" s="35">
        <v>426915712711.146</v>
      </c>
      <c r="AM43" s="35">
        <v>444731282436.76215</v>
      </c>
      <c r="AN43" s="35">
        <v>564324670005.91736</v>
      </c>
      <c r="AO43" s="35">
        <v>734547898220.50842</v>
      </c>
      <c r="AP43" s="35">
        <v>863746717503.7887</v>
      </c>
      <c r="AQ43" s="35">
        <v>961603952951.82031</v>
      </c>
      <c r="AR43" s="35">
        <v>1029043097554.0822</v>
      </c>
      <c r="AS43" s="35">
        <v>1093997267271.0581</v>
      </c>
      <c r="AT43" s="35">
        <v>1211346869605.238</v>
      </c>
      <c r="AU43" s="35">
        <v>1339395718865.3027</v>
      </c>
      <c r="AV43" s="35">
        <v>1470550015081.5515</v>
      </c>
      <c r="AW43" s="35">
        <v>1660287965662.6802</v>
      </c>
      <c r="AX43" s="35">
        <v>1955347004963.2708</v>
      </c>
      <c r="AY43" s="35">
        <v>2285965892360.5435</v>
      </c>
      <c r="AZ43" s="35">
        <v>2752131773355.1558</v>
      </c>
      <c r="BA43" s="35">
        <v>3552182311652.9741</v>
      </c>
      <c r="BB43" s="35">
        <v>4598206091384</v>
      </c>
      <c r="BC43" s="35">
        <v>5109953609257.2539</v>
      </c>
      <c r="BD43" s="35">
        <v>6100620488867.5537</v>
      </c>
      <c r="BE43" s="35">
        <v>7572553836875.3389</v>
      </c>
      <c r="BF43" s="35">
        <v>8560547314679.2783</v>
      </c>
      <c r="BG43" s="35">
        <v>9607224481532.6504</v>
      </c>
      <c r="BH43" s="35">
        <v>10482372109961.91</v>
      </c>
      <c r="BI43" s="35">
        <v>11064666282625.451</v>
      </c>
      <c r="BJ43" s="35">
        <v>11190992550229.514</v>
      </c>
      <c r="BK43" s="35">
        <v>12237700479375.037</v>
      </c>
    </row>
    <row r="44" spans="1:63" x14ac:dyDescent="0.25">
      <c r="A44" s="35" t="s">
        <v>540</v>
      </c>
      <c r="B44" s="35" t="s">
        <v>539</v>
      </c>
      <c r="C44" s="35" t="s">
        <v>32</v>
      </c>
      <c r="D44" s="35" t="s">
        <v>974</v>
      </c>
      <c r="E44" s="35" t="s">
        <v>973</v>
      </c>
      <c r="F44" s="35">
        <v>546203561.57198894</v>
      </c>
      <c r="G44" s="35">
        <v>618245639.22138166</v>
      </c>
      <c r="H44" s="35">
        <v>645284344.68411791</v>
      </c>
      <c r="I44" s="35">
        <v>761047045.83040154</v>
      </c>
      <c r="J44" s="35">
        <v>921063266.44552112</v>
      </c>
      <c r="K44" s="35">
        <v>919771356.42609668</v>
      </c>
      <c r="L44" s="35">
        <v>1024103034.2919849</v>
      </c>
      <c r="M44" s="35">
        <v>1082922892.1520207</v>
      </c>
      <c r="N44" s="35">
        <v>1281281245.6703234</v>
      </c>
      <c r="O44" s="35">
        <v>1361360157.2699862</v>
      </c>
      <c r="P44" s="35">
        <v>1455482990.2414262</v>
      </c>
      <c r="Q44" s="35">
        <v>1584128262.0893281</v>
      </c>
      <c r="R44" s="35">
        <v>1849400599.7755799</v>
      </c>
      <c r="S44" s="35">
        <v>2508421234.8557048</v>
      </c>
      <c r="T44" s="35">
        <v>3070151901.0638347</v>
      </c>
      <c r="U44" s="35">
        <v>3893839190.2680616</v>
      </c>
      <c r="V44" s="35">
        <v>4662053707.7762976</v>
      </c>
      <c r="W44" s="35">
        <v>6265067857.8653431</v>
      </c>
      <c r="X44" s="35">
        <v>7900524897.8644047</v>
      </c>
      <c r="Y44" s="35">
        <v>9142935857.9476643</v>
      </c>
      <c r="Z44" s="35">
        <v>10175615441.812651</v>
      </c>
      <c r="AA44" s="35">
        <v>8432588483.8526249</v>
      </c>
      <c r="AB44" s="35">
        <v>7567109766.6112909</v>
      </c>
      <c r="AC44" s="35">
        <v>6838185418.5364218</v>
      </c>
      <c r="AD44" s="35">
        <v>6841638714.5453997</v>
      </c>
      <c r="AE44" s="35">
        <v>6977650069.3357782</v>
      </c>
      <c r="AF44" s="35">
        <v>9158302205.3623695</v>
      </c>
      <c r="AG44" s="35">
        <v>10087653189.328686</v>
      </c>
      <c r="AH44" s="35">
        <v>10255170459.985994</v>
      </c>
      <c r="AI44" s="35">
        <v>9757410614.0811996</v>
      </c>
      <c r="AJ44" s="35">
        <v>10795850106.9547</v>
      </c>
      <c r="AK44" s="35">
        <v>10492628915.492674</v>
      </c>
      <c r="AL44" s="35">
        <v>11152971316.074015</v>
      </c>
      <c r="AM44" s="35">
        <v>11045759468.941166</v>
      </c>
      <c r="AN44" s="35">
        <v>8313557450.2521324</v>
      </c>
      <c r="AO44" s="35">
        <v>11000146839.497032</v>
      </c>
      <c r="AP44" s="35">
        <v>12139234938.786329</v>
      </c>
      <c r="AQ44" s="35">
        <v>11722142706.127819</v>
      </c>
      <c r="AR44" s="35">
        <v>12612033728.85717</v>
      </c>
      <c r="AS44" s="35">
        <v>12376639822.926493</v>
      </c>
      <c r="AT44" s="35">
        <v>10717022462.685907</v>
      </c>
      <c r="AU44" s="35">
        <v>11192560827.296247</v>
      </c>
      <c r="AV44" s="35">
        <v>12346919216.135941</v>
      </c>
      <c r="AW44" s="35">
        <v>15306602560.253325</v>
      </c>
      <c r="AX44" s="35">
        <v>16554441846.51915</v>
      </c>
      <c r="AY44" s="35">
        <v>17084928927.455521</v>
      </c>
      <c r="AZ44" s="35">
        <v>17800887796.49873</v>
      </c>
      <c r="BA44" s="35">
        <v>20343635319.617382</v>
      </c>
      <c r="BB44" s="35">
        <v>24224903099.628342</v>
      </c>
      <c r="BC44" s="35">
        <v>24277493862.062496</v>
      </c>
      <c r="BD44" s="35">
        <v>24884505034.556419</v>
      </c>
      <c r="BE44" s="35">
        <v>25381616734.069263</v>
      </c>
      <c r="BF44" s="35">
        <v>27040562587.177055</v>
      </c>
      <c r="BG44" s="35">
        <v>31273049200.242966</v>
      </c>
      <c r="BH44" s="35">
        <v>35372603446.260536</v>
      </c>
      <c r="BI44" s="35">
        <v>33145096414.073071</v>
      </c>
      <c r="BJ44" s="35">
        <v>36374849865.047234</v>
      </c>
      <c r="BK44" s="35">
        <v>40388624117.110863</v>
      </c>
    </row>
    <row r="45" spans="1:63" x14ac:dyDescent="0.25">
      <c r="A45" s="35" t="s">
        <v>224</v>
      </c>
      <c r="B45" s="35" t="s">
        <v>479</v>
      </c>
      <c r="C45" s="35" t="s">
        <v>34</v>
      </c>
      <c r="D45" s="35" t="s">
        <v>974</v>
      </c>
      <c r="E45" s="35" t="s">
        <v>973</v>
      </c>
      <c r="F45" s="35">
        <v>618740988.01140523</v>
      </c>
      <c r="G45" s="35">
        <v>657597382.75915194</v>
      </c>
      <c r="H45" s="35">
        <v>699373701.21713817</v>
      </c>
      <c r="I45" s="35">
        <v>723624365.28813767</v>
      </c>
      <c r="J45" s="35">
        <v>782384527.81364918</v>
      </c>
      <c r="K45" s="35">
        <v>814139855.75645828</v>
      </c>
      <c r="L45" s="35">
        <v>853268771.09708095</v>
      </c>
      <c r="M45" s="35">
        <v>934079050.34617305</v>
      </c>
      <c r="N45" s="35">
        <v>1053077155.1792487</v>
      </c>
      <c r="O45" s="35">
        <v>1152418514.8261604</v>
      </c>
      <c r="P45" s="35">
        <v>1160002260.947294</v>
      </c>
      <c r="Q45" s="35">
        <v>1233991075.1162617</v>
      </c>
      <c r="R45" s="35">
        <v>1430951331.8503418</v>
      </c>
      <c r="S45" s="35">
        <v>1758727395.1870301</v>
      </c>
      <c r="T45" s="35">
        <v>2255496995.4937835</v>
      </c>
      <c r="U45" s="35">
        <v>2752771043.8860884</v>
      </c>
      <c r="V45" s="35">
        <v>3076592431.2720389</v>
      </c>
      <c r="W45" s="35">
        <v>3366368664.5970626</v>
      </c>
      <c r="X45" s="35">
        <v>4409920643.6422043</v>
      </c>
      <c r="Y45" s="35">
        <v>5811444660.6575222</v>
      </c>
      <c r="Z45" s="35">
        <v>6740756568.9156551</v>
      </c>
      <c r="AA45" s="35">
        <v>7636345827.3430834</v>
      </c>
      <c r="AB45" s="35">
        <v>7322914570.155879</v>
      </c>
      <c r="AC45" s="35">
        <v>7381854746.9162846</v>
      </c>
      <c r="AD45" s="35">
        <v>7801858825.1841564</v>
      </c>
      <c r="AE45" s="35">
        <v>8148223603.5839853</v>
      </c>
      <c r="AF45" s="35">
        <v>10621158532.5193</v>
      </c>
      <c r="AG45" s="35">
        <v>12302471429.431826</v>
      </c>
      <c r="AH45" s="35">
        <v>12493286761.734116</v>
      </c>
      <c r="AI45" s="35">
        <v>11140055364.150209</v>
      </c>
      <c r="AJ45" s="35">
        <v>11151578050.735556</v>
      </c>
      <c r="AK45" s="35">
        <v>12434370004.958561</v>
      </c>
      <c r="AL45" s="35">
        <v>11396310990.219711</v>
      </c>
      <c r="AM45" s="35">
        <v>15498179313.042454</v>
      </c>
      <c r="AN45" s="35">
        <v>10600157683.841228</v>
      </c>
      <c r="AO45" s="35">
        <v>9643953174.7734947</v>
      </c>
      <c r="AP45" s="35">
        <v>10513387441.619387</v>
      </c>
      <c r="AQ45" s="35">
        <v>10833497457.512316</v>
      </c>
      <c r="AR45" s="35">
        <v>10612847429.349953</v>
      </c>
      <c r="AS45" s="35">
        <v>11198378749.471907</v>
      </c>
      <c r="AT45" s="35">
        <v>10083937740.062416</v>
      </c>
      <c r="AU45" s="35">
        <v>10371327756.454811</v>
      </c>
      <c r="AV45" s="35">
        <v>11579343088.16132</v>
      </c>
      <c r="AW45" s="35">
        <v>14548845764.532471</v>
      </c>
      <c r="AX45" s="35">
        <v>17430933517.299759</v>
      </c>
      <c r="AY45" s="35">
        <v>17944084201.490101</v>
      </c>
      <c r="AZ45" s="35">
        <v>19356046327.899498</v>
      </c>
      <c r="BA45" s="35">
        <v>22365265025.66003</v>
      </c>
      <c r="BB45" s="35">
        <v>26409781215.184372</v>
      </c>
      <c r="BC45" s="35">
        <v>26017925551.842567</v>
      </c>
      <c r="BD45" s="35">
        <v>26143818509.642078</v>
      </c>
      <c r="BE45" s="35">
        <v>29337006833.082523</v>
      </c>
      <c r="BF45" s="35">
        <v>29104437355.039524</v>
      </c>
      <c r="BG45" s="35">
        <v>32348149947.372681</v>
      </c>
      <c r="BH45" s="35">
        <v>34942948737.396721</v>
      </c>
      <c r="BI45" s="35">
        <v>30916218544.440392</v>
      </c>
      <c r="BJ45" s="35">
        <v>32217537942.664417</v>
      </c>
      <c r="BK45" s="35">
        <v>34798596482.427429</v>
      </c>
    </row>
    <row r="46" spans="1:63" x14ac:dyDescent="0.25">
      <c r="A46" s="35" t="s">
        <v>535</v>
      </c>
      <c r="B46" s="35" t="s">
        <v>525</v>
      </c>
      <c r="C46" s="35" t="s">
        <v>29</v>
      </c>
      <c r="D46" s="35" t="s">
        <v>974</v>
      </c>
      <c r="E46" s="35" t="s">
        <v>973</v>
      </c>
      <c r="F46" s="35">
        <v>3359404117.647059</v>
      </c>
      <c r="G46" s="35">
        <v>3086746857.1428571</v>
      </c>
      <c r="H46" s="35">
        <v>3779841428.5714288</v>
      </c>
      <c r="I46" s="35">
        <v>6213185742.5742579</v>
      </c>
      <c r="J46" s="35">
        <v>2881545272.727273</v>
      </c>
      <c r="K46" s="35">
        <v>4043901818.1818185</v>
      </c>
      <c r="L46" s="35">
        <v>4532660181.818182</v>
      </c>
      <c r="M46" s="35">
        <v>3384063371.7579155</v>
      </c>
      <c r="N46" s="35">
        <v>3909780538.9221559</v>
      </c>
      <c r="O46" s="35">
        <v>5032434970.0598803</v>
      </c>
      <c r="P46" s="35">
        <v>4877684910.1796417</v>
      </c>
      <c r="Q46" s="35">
        <v>5594770359.2814379</v>
      </c>
      <c r="R46" s="35">
        <v>6173712814.3712568</v>
      </c>
      <c r="S46" s="35">
        <v>7870239461.0778446</v>
      </c>
      <c r="T46" s="35">
        <v>9596960179.6407204</v>
      </c>
      <c r="U46" s="35">
        <v>10237343173.652695</v>
      </c>
      <c r="V46" s="35">
        <v>9648583224.9921227</v>
      </c>
      <c r="W46" s="35">
        <v>12344424763.57268</v>
      </c>
      <c r="X46" s="35">
        <v>15372608002.392328</v>
      </c>
      <c r="Y46" s="35">
        <v>15068422236.366274</v>
      </c>
      <c r="Z46" s="35">
        <v>14394927494.8647</v>
      </c>
      <c r="AA46" s="35">
        <v>12537821038.220222</v>
      </c>
      <c r="AB46" s="35">
        <v>13651667371.167646</v>
      </c>
      <c r="AC46" s="35">
        <v>11006712650.448143</v>
      </c>
      <c r="AD46" s="35">
        <v>7857729193.2034254</v>
      </c>
      <c r="AE46" s="35">
        <v>7195042616.0071001</v>
      </c>
      <c r="AF46" s="35">
        <v>8095367168.2176886</v>
      </c>
      <c r="AG46" s="35">
        <v>7661625472.5770512</v>
      </c>
      <c r="AH46" s="35">
        <v>8861299976.7415752</v>
      </c>
      <c r="AI46" s="35">
        <v>9021862775.2597828</v>
      </c>
      <c r="AJ46" s="35">
        <v>9349764580.3699741</v>
      </c>
      <c r="AK46" s="35">
        <v>9625436872.510746</v>
      </c>
      <c r="AL46" s="35">
        <v>8227343907.2667894</v>
      </c>
      <c r="AM46" s="35">
        <v>10706259936.742533</v>
      </c>
      <c r="AN46" s="35">
        <v>5820382248.2820158</v>
      </c>
      <c r="AO46" s="35">
        <v>5643439376.1049147</v>
      </c>
      <c r="AP46" s="35">
        <v>5771454939.6240406</v>
      </c>
      <c r="AQ46" s="35">
        <v>6090840548.1878386</v>
      </c>
      <c r="AR46" s="35">
        <v>6215591269.8974667</v>
      </c>
      <c r="AS46" s="35">
        <v>4711259427.272727</v>
      </c>
      <c r="AT46" s="35">
        <v>19088046305.797096</v>
      </c>
      <c r="AU46" s="35">
        <v>7438189100.333333</v>
      </c>
      <c r="AV46" s="35">
        <v>8728038525.1403351</v>
      </c>
      <c r="AW46" s="35">
        <v>8937567059.8775425</v>
      </c>
      <c r="AX46" s="35">
        <v>10297483481.223013</v>
      </c>
      <c r="AY46" s="35">
        <v>11964484667.910227</v>
      </c>
      <c r="AZ46" s="35">
        <v>14451902467.931498</v>
      </c>
      <c r="BA46" s="35">
        <v>16737071816.419497</v>
      </c>
      <c r="BB46" s="35">
        <v>19788515873.970421</v>
      </c>
      <c r="BC46" s="35">
        <v>18648373312.388412</v>
      </c>
      <c r="BD46" s="35">
        <v>21565722425.002766</v>
      </c>
      <c r="BE46" s="35">
        <v>25839749198.776108</v>
      </c>
      <c r="BF46" s="35">
        <v>29306223081.145813</v>
      </c>
      <c r="BG46" s="35">
        <v>32671683662.238499</v>
      </c>
      <c r="BH46" s="35">
        <v>35917650629.611961</v>
      </c>
      <c r="BI46" s="35">
        <v>37917704900.119217</v>
      </c>
      <c r="BJ46" s="35">
        <v>34991160099.741539</v>
      </c>
      <c r="BK46" s="35">
        <v>37241300948.658989</v>
      </c>
    </row>
    <row r="47" spans="1:63" x14ac:dyDescent="0.25">
      <c r="A47" s="35" t="s">
        <v>520</v>
      </c>
      <c r="B47" s="35" t="s">
        <v>518</v>
      </c>
      <c r="C47" s="35" t="s">
        <v>31</v>
      </c>
      <c r="D47" s="35" t="s">
        <v>974</v>
      </c>
      <c r="E47" s="35" t="s">
        <v>973</v>
      </c>
      <c r="F47" s="35">
        <v>131731862.56897533</v>
      </c>
      <c r="G47" s="35">
        <v>151675739.16060254</v>
      </c>
      <c r="H47" s="35">
        <v>166521239.86331043</v>
      </c>
      <c r="I47" s="35">
        <v>172233430.87148392</v>
      </c>
      <c r="J47" s="35">
        <v>185693724.84536326</v>
      </c>
      <c r="K47" s="35">
        <v>198318063.86084098</v>
      </c>
      <c r="L47" s="35">
        <v>220613582.36986604</v>
      </c>
      <c r="M47" s="35">
        <v>237397428.33641082</v>
      </c>
      <c r="N47" s="35">
        <v>251247458.01213938</v>
      </c>
      <c r="O47" s="35">
        <v>265040036.05915236</v>
      </c>
      <c r="P47" s="35">
        <v>274960699.85859478</v>
      </c>
      <c r="Q47" s="35">
        <v>322128019.3235988</v>
      </c>
      <c r="R47" s="35">
        <v>410669262.89800924</v>
      </c>
      <c r="S47" s="35">
        <v>541973362.48106313</v>
      </c>
      <c r="T47" s="35">
        <v>585364635.35480356</v>
      </c>
      <c r="U47" s="35">
        <v>767102679.01868987</v>
      </c>
      <c r="V47" s="35">
        <v>754549600.54805255</v>
      </c>
      <c r="W47" s="35">
        <v>765224030.63647699</v>
      </c>
      <c r="X47" s="35">
        <v>878771771.29088247</v>
      </c>
      <c r="Y47" s="35">
        <v>1198749665.9505324</v>
      </c>
      <c r="Z47" s="35">
        <v>1705796849.5465925</v>
      </c>
      <c r="AA47" s="35">
        <v>1993512325.9230595</v>
      </c>
      <c r="AB47" s="35">
        <v>2160640566.5395322</v>
      </c>
      <c r="AC47" s="35">
        <v>2097274289.6152706</v>
      </c>
      <c r="AD47" s="35">
        <v>2193581366.4072571</v>
      </c>
      <c r="AE47" s="35">
        <v>2160872541.418901</v>
      </c>
      <c r="AF47" s="35">
        <v>1849268214.6818063</v>
      </c>
      <c r="AG47" s="35">
        <v>2297753649.2796235</v>
      </c>
      <c r="AH47" s="35">
        <v>2212536313.3347597</v>
      </c>
      <c r="AI47" s="35">
        <v>2389593021.948678</v>
      </c>
      <c r="AJ47" s="35">
        <v>2798746050.582284</v>
      </c>
      <c r="AK47" s="35">
        <v>2724853592.7338185</v>
      </c>
      <c r="AL47" s="35">
        <v>2933222714.1150575</v>
      </c>
      <c r="AM47" s="35">
        <v>1918970032.4086547</v>
      </c>
      <c r="AN47" s="35">
        <v>1769365425.0405302</v>
      </c>
      <c r="AO47" s="35">
        <v>2116003977.9752877</v>
      </c>
      <c r="AP47" s="35">
        <v>2540697688.0569811</v>
      </c>
      <c r="AQ47" s="35">
        <v>2322718991.2645755</v>
      </c>
      <c r="AR47" s="35">
        <v>1949481296.607621</v>
      </c>
      <c r="AS47" s="35">
        <v>2353909563.9412174</v>
      </c>
      <c r="AT47" s="35">
        <v>3219910550.393321</v>
      </c>
      <c r="AU47" s="35">
        <v>2794259783.0809703</v>
      </c>
      <c r="AV47" s="35">
        <v>3019993738.7749176</v>
      </c>
      <c r="AW47" s="35">
        <v>3495868808.0512004</v>
      </c>
      <c r="AX47" s="35">
        <v>4648628921.3696852</v>
      </c>
      <c r="AY47" s="35">
        <v>6087003176.1162434</v>
      </c>
      <c r="AZ47" s="35">
        <v>7731261310.933217</v>
      </c>
      <c r="BA47" s="35">
        <v>8394688284.0622387</v>
      </c>
      <c r="BB47" s="35">
        <v>11859013280.995111</v>
      </c>
      <c r="BC47" s="35">
        <v>9593537550.7506256</v>
      </c>
      <c r="BD47" s="35">
        <v>12007880438.623236</v>
      </c>
      <c r="BE47" s="35">
        <v>14425607179.663893</v>
      </c>
      <c r="BF47" s="35">
        <v>13677930123.591871</v>
      </c>
      <c r="BG47" s="35">
        <v>14085851348.068981</v>
      </c>
      <c r="BH47" s="35">
        <v>14177437982.261864</v>
      </c>
      <c r="BI47" s="35">
        <v>8553154580.3995094</v>
      </c>
      <c r="BJ47" s="35">
        <v>7833508878.9665976</v>
      </c>
      <c r="BK47" s="35">
        <v>8722553000.8352604</v>
      </c>
    </row>
    <row r="48" spans="1:63" x14ac:dyDescent="0.25">
      <c r="A48" s="35" t="s">
        <v>309</v>
      </c>
      <c r="B48" s="35" t="s">
        <v>516</v>
      </c>
      <c r="C48" s="35" t="s">
        <v>36</v>
      </c>
      <c r="D48" s="35" t="s">
        <v>974</v>
      </c>
      <c r="E48" s="35" t="s">
        <v>973</v>
      </c>
      <c r="F48" s="35">
        <v>4040948153.7302189</v>
      </c>
      <c r="G48" s="35">
        <v>4552914000</v>
      </c>
      <c r="H48" s="35">
        <v>4968603735.5822172</v>
      </c>
      <c r="I48" s="35">
        <v>4838841455.5555553</v>
      </c>
      <c r="J48" s="35">
        <v>5992169466.666667</v>
      </c>
      <c r="K48" s="35">
        <v>5790247619.0476189</v>
      </c>
      <c r="L48" s="35">
        <v>5452762962.9629631</v>
      </c>
      <c r="M48" s="35">
        <v>5727195020.2320309</v>
      </c>
      <c r="N48" s="35">
        <v>5918455409.8099041</v>
      </c>
      <c r="O48" s="35">
        <v>6405427873.7075453</v>
      </c>
      <c r="P48" s="35">
        <v>7198360460.1988716</v>
      </c>
      <c r="Q48" s="35">
        <v>7820380970.5367403</v>
      </c>
      <c r="R48" s="35">
        <v>8671358732.6848564</v>
      </c>
      <c r="S48" s="35">
        <v>10315760000.339388</v>
      </c>
      <c r="T48" s="35">
        <v>12370029583.641897</v>
      </c>
      <c r="U48" s="35">
        <v>13098633901.867271</v>
      </c>
      <c r="V48" s="35">
        <v>15341403660.46981</v>
      </c>
      <c r="W48" s="35">
        <v>19470960619.129715</v>
      </c>
      <c r="X48" s="35">
        <v>23263511958.050903</v>
      </c>
      <c r="Y48" s="35">
        <v>27940411250.27322</v>
      </c>
      <c r="Z48" s="35">
        <v>33400735644.048115</v>
      </c>
      <c r="AA48" s="35">
        <v>36388366869.03093</v>
      </c>
      <c r="AB48" s="35">
        <v>38968039721.748032</v>
      </c>
      <c r="AC48" s="35">
        <v>38729822781.599724</v>
      </c>
      <c r="AD48" s="35">
        <v>38253120737.967125</v>
      </c>
      <c r="AE48" s="35">
        <v>34894411351.983009</v>
      </c>
      <c r="AF48" s="35">
        <v>34942489683.971237</v>
      </c>
      <c r="AG48" s="35">
        <v>36373307085.088745</v>
      </c>
      <c r="AH48" s="35">
        <v>39212550050.422279</v>
      </c>
      <c r="AI48" s="35">
        <v>39540080200.393806</v>
      </c>
      <c r="AJ48" s="35">
        <v>40274204595.229561</v>
      </c>
      <c r="AK48" s="35">
        <v>41239551378.248169</v>
      </c>
      <c r="AL48" s="35">
        <v>49279585355.094841</v>
      </c>
      <c r="AM48" s="35">
        <v>55802538219.02636</v>
      </c>
      <c r="AN48" s="35">
        <v>81703500846.036377</v>
      </c>
      <c r="AO48" s="35">
        <v>92507279383.038742</v>
      </c>
      <c r="AP48" s="35">
        <v>97160109277.80867</v>
      </c>
      <c r="AQ48" s="35">
        <v>106659508271.25496</v>
      </c>
      <c r="AR48" s="35">
        <v>98443739941.166382</v>
      </c>
      <c r="AS48" s="35">
        <v>86186158684.768494</v>
      </c>
      <c r="AT48" s="35">
        <v>99886577330.727112</v>
      </c>
      <c r="AU48" s="35">
        <v>98203546156.310226</v>
      </c>
      <c r="AV48" s="35">
        <v>97933391976.083038</v>
      </c>
      <c r="AW48" s="35">
        <v>94684584162.77298</v>
      </c>
      <c r="AX48" s="35">
        <v>117074863821.85016</v>
      </c>
      <c r="AY48" s="35">
        <v>146566264837.01422</v>
      </c>
      <c r="AZ48" s="35">
        <v>162590146096.41431</v>
      </c>
      <c r="BA48" s="35">
        <v>207416494642.37894</v>
      </c>
      <c r="BB48" s="35">
        <v>243982437870.84012</v>
      </c>
      <c r="BC48" s="35">
        <v>233821670544.25751</v>
      </c>
      <c r="BD48" s="35">
        <v>287018184637.52924</v>
      </c>
      <c r="BE48" s="35">
        <v>335415156702.18616</v>
      </c>
      <c r="BF48" s="35">
        <v>369659700375.51984</v>
      </c>
      <c r="BG48" s="35">
        <v>380191881860.37207</v>
      </c>
      <c r="BH48" s="35">
        <v>378195716714.26593</v>
      </c>
      <c r="BI48" s="35">
        <v>291519591532.95099</v>
      </c>
      <c r="BJ48" s="35">
        <v>280090999648.11493</v>
      </c>
      <c r="BK48" s="35">
        <v>309191382833.36511</v>
      </c>
    </row>
    <row r="49" spans="1:63" x14ac:dyDescent="0.25">
      <c r="A49" s="35" t="s">
        <v>227</v>
      </c>
      <c r="B49" s="35" t="s">
        <v>517</v>
      </c>
      <c r="C49" s="35" t="s">
        <v>76</v>
      </c>
      <c r="D49" s="35" t="s">
        <v>974</v>
      </c>
      <c r="E49" s="35" t="s">
        <v>973</v>
      </c>
      <c r="Z49" s="35">
        <v>123505640.91447373</v>
      </c>
      <c r="AA49" s="35">
        <v>114271897.26827195</v>
      </c>
      <c r="AB49" s="35">
        <v>107089552.30239484</v>
      </c>
      <c r="AC49" s="35">
        <v>111519676.02190505</v>
      </c>
      <c r="AD49" s="35">
        <v>107489822.70404369</v>
      </c>
      <c r="AE49" s="35">
        <v>114490697.57503018</v>
      </c>
      <c r="AF49" s="35">
        <v>162487763.89462408</v>
      </c>
      <c r="AG49" s="35">
        <v>196433684.04240453</v>
      </c>
      <c r="AH49" s="35">
        <v>207476554.80673382</v>
      </c>
      <c r="AI49" s="35">
        <v>198733185.87510687</v>
      </c>
      <c r="AJ49" s="35">
        <v>250030760.75478628</v>
      </c>
      <c r="AK49" s="35">
        <v>246823428.90666404</v>
      </c>
      <c r="AL49" s="35">
        <v>266191040.37332788</v>
      </c>
      <c r="AM49" s="35">
        <v>263568114.44546235</v>
      </c>
      <c r="AN49" s="35">
        <v>185761822.56048769</v>
      </c>
      <c r="AO49" s="35">
        <v>231896229.56262884</v>
      </c>
      <c r="AP49" s="35">
        <v>230495751.44659331</v>
      </c>
      <c r="AQ49" s="35">
        <v>212099634.69775128</v>
      </c>
      <c r="AR49" s="35">
        <v>215394066.06897637</v>
      </c>
      <c r="AS49" s="35">
        <v>222580453.75384441</v>
      </c>
      <c r="AT49" s="35">
        <v>203846427.73873678</v>
      </c>
      <c r="AU49" s="35">
        <v>220093812.2067914</v>
      </c>
      <c r="AV49" s="35">
        <v>246737679.4721061</v>
      </c>
      <c r="AW49" s="35">
        <v>317562269.37110645</v>
      </c>
      <c r="AX49" s="35">
        <v>368143118.68995982</v>
      </c>
      <c r="AY49" s="35">
        <v>380372892.60677356</v>
      </c>
      <c r="AZ49" s="35">
        <v>406111873.53984696</v>
      </c>
      <c r="BA49" s="35">
        <v>462453582.87362671</v>
      </c>
      <c r="BB49" s="35">
        <v>523134896.96865392</v>
      </c>
      <c r="BC49" s="35">
        <v>524157261.01464421</v>
      </c>
      <c r="BD49" s="35">
        <v>530493353.21893722</v>
      </c>
      <c r="BE49" s="35">
        <v>586281766.75996983</v>
      </c>
      <c r="BF49" s="35">
        <v>570865941.22939539</v>
      </c>
      <c r="BG49" s="35">
        <v>618663921.86116004</v>
      </c>
      <c r="BH49" s="35">
        <v>647720707.07642758</v>
      </c>
      <c r="BI49" s="35">
        <v>565689764.63262928</v>
      </c>
      <c r="BJ49" s="35">
        <v>616654490.41317904</v>
      </c>
      <c r="BK49" s="35">
        <v>648920942.73805237</v>
      </c>
    </row>
    <row r="50" spans="1:63" x14ac:dyDescent="0.25">
      <c r="A50" s="35" t="s">
        <v>223</v>
      </c>
      <c r="B50" s="35" t="s">
        <v>484</v>
      </c>
      <c r="C50" s="35" t="s">
        <v>39</v>
      </c>
      <c r="D50" s="35" t="s">
        <v>974</v>
      </c>
      <c r="E50" s="35" t="s">
        <v>973</v>
      </c>
      <c r="Z50" s="35">
        <v>142246875.53671572</v>
      </c>
      <c r="AA50" s="35">
        <v>139468114.59974086</v>
      </c>
      <c r="AB50" s="35">
        <v>140630758.59489855</v>
      </c>
      <c r="AC50" s="35">
        <v>138476239.36679232</v>
      </c>
      <c r="AD50" s="35">
        <v>132019065.0334186</v>
      </c>
      <c r="AE50" s="35">
        <v>137728155.21266112</v>
      </c>
      <c r="AF50" s="35">
        <v>190651207.99951088</v>
      </c>
      <c r="AG50" s="35">
        <v>235253171.84106159</v>
      </c>
      <c r="AH50" s="35">
        <v>264308140.28514937</v>
      </c>
      <c r="AI50" s="35">
        <v>267448513.10816756</v>
      </c>
      <c r="AJ50" s="35">
        <v>306891107.26203853</v>
      </c>
      <c r="AK50" s="35">
        <v>319827058.59287477</v>
      </c>
      <c r="AL50" s="35">
        <v>357160985.32741326</v>
      </c>
      <c r="AM50" s="35">
        <v>490417389.68256927</v>
      </c>
      <c r="AN50" s="35">
        <v>406580652.33053684</v>
      </c>
      <c r="AO50" s="35">
        <v>487148993.53310871</v>
      </c>
      <c r="AP50" s="35">
        <v>501979069.27468318</v>
      </c>
      <c r="AQ50" s="35">
        <v>490608657.92497611</v>
      </c>
      <c r="AR50" s="35">
        <v>521910560.52486807</v>
      </c>
      <c r="AS50" s="35">
        <v>592416703.05887806</v>
      </c>
      <c r="AT50" s="35">
        <v>539227277.62641084</v>
      </c>
      <c r="AU50" s="35">
        <v>563024383.29662621</v>
      </c>
      <c r="AV50" s="35">
        <v>620974660.23030257</v>
      </c>
      <c r="AW50" s="35">
        <v>813963830.17921674</v>
      </c>
      <c r="AX50" s="35">
        <v>924318490.75980008</v>
      </c>
      <c r="AY50" s="35">
        <v>971977088.15691388</v>
      </c>
      <c r="AZ50" s="35">
        <v>1107891063.4386301</v>
      </c>
      <c r="BA50" s="35">
        <v>1513933983.2239838</v>
      </c>
      <c r="BB50" s="35">
        <v>1789333748.6799023</v>
      </c>
      <c r="BC50" s="35">
        <v>1711817181.5296857</v>
      </c>
      <c r="BD50" s="35">
        <v>1664310769.5522876</v>
      </c>
      <c r="BE50" s="35">
        <v>1864824080.6925581</v>
      </c>
      <c r="BF50" s="35">
        <v>1751888561.7274745</v>
      </c>
      <c r="BG50" s="35">
        <v>1850951315.3981473</v>
      </c>
      <c r="BH50" s="35">
        <v>1858121723.321851</v>
      </c>
      <c r="BI50" s="35">
        <v>1596154666.4801929</v>
      </c>
      <c r="BJ50" s="35">
        <v>1638927335.6210978</v>
      </c>
      <c r="BK50" s="35">
        <v>1753736711.6727347</v>
      </c>
    </row>
    <row r="51" spans="1:63" x14ac:dyDescent="0.25">
      <c r="A51" s="35" t="s">
        <v>282</v>
      </c>
      <c r="B51" s="35" t="s">
        <v>538</v>
      </c>
      <c r="C51" s="35" t="s">
        <v>37</v>
      </c>
      <c r="D51" s="35" t="s">
        <v>974</v>
      </c>
      <c r="E51" s="35" t="s">
        <v>973</v>
      </c>
      <c r="F51" s="35">
        <v>507513829.99485475</v>
      </c>
      <c r="G51" s="35">
        <v>490325181.61427468</v>
      </c>
      <c r="H51" s="35">
        <v>479180824.34850597</v>
      </c>
      <c r="I51" s="35">
        <v>511902136.80997276</v>
      </c>
      <c r="J51" s="35">
        <v>542578367.24259782</v>
      </c>
      <c r="K51" s="35">
        <v>592981162.26415098</v>
      </c>
      <c r="L51" s="35">
        <v>647305630.18867922</v>
      </c>
      <c r="M51" s="35">
        <v>699456618.86792457</v>
      </c>
      <c r="N51" s="35">
        <v>773841494.33962262</v>
      </c>
      <c r="O51" s="35">
        <v>853630203.77358508</v>
      </c>
      <c r="P51" s="35">
        <v>984830158.49056602</v>
      </c>
      <c r="Q51" s="35">
        <v>1077152902.2910442</v>
      </c>
      <c r="R51" s="35">
        <v>1238251695.5538809</v>
      </c>
      <c r="S51" s="35">
        <v>1528916185.2319918</v>
      </c>
      <c r="T51" s="35">
        <v>1666544754.0983608</v>
      </c>
      <c r="U51" s="35">
        <v>1960863465.5775962</v>
      </c>
      <c r="V51" s="35">
        <v>2412555425.9043174</v>
      </c>
      <c r="W51" s="35">
        <v>3072427012.8354721</v>
      </c>
      <c r="X51" s="35">
        <v>3523208809.8016334</v>
      </c>
      <c r="Y51" s="35">
        <v>4035519323.2205367</v>
      </c>
      <c r="Z51" s="35">
        <v>4831447001.1668606</v>
      </c>
      <c r="AA51" s="35">
        <v>2623807074.2947984</v>
      </c>
      <c r="AB51" s="35">
        <v>2606621255.0158124</v>
      </c>
      <c r="AC51" s="35">
        <v>3976453966.739831</v>
      </c>
      <c r="AD51" s="35">
        <v>4593908718.7617188</v>
      </c>
      <c r="AE51" s="35">
        <v>4796628461.3861389</v>
      </c>
      <c r="AF51" s="35">
        <v>5477895474.9103947</v>
      </c>
      <c r="AG51" s="35">
        <v>5841132961.6058636</v>
      </c>
      <c r="AH51" s="35">
        <v>6063759370.6293697</v>
      </c>
      <c r="AI51" s="35">
        <v>6866402028.1099739</v>
      </c>
      <c r="AJ51" s="35">
        <v>7403457319.2047186</v>
      </c>
      <c r="AK51" s="35">
        <v>7168999428.2447109</v>
      </c>
      <c r="AL51" s="35">
        <v>8528593084.4874916</v>
      </c>
      <c r="AM51" s="35">
        <v>9537297507.1691494</v>
      </c>
      <c r="AN51" s="35">
        <v>10432619390.36091</v>
      </c>
      <c r="AO51" s="35">
        <v>11513472693.870735</v>
      </c>
      <c r="AP51" s="35">
        <v>11618286553.367676</v>
      </c>
      <c r="AQ51" s="35">
        <v>12552071367.153913</v>
      </c>
      <c r="AR51" s="35">
        <v>13617405420.117422</v>
      </c>
      <c r="AS51" s="35">
        <v>14195623424.810978</v>
      </c>
      <c r="AT51" s="35">
        <v>14949514585.158506</v>
      </c>
      <c r="AU51" s="35">
        <v>15913363335.056404</v>
      </c>
      <c r="AV51" s="35">
        <v>16504795453.282196</v>
      </c>
      <c r="AW51" s="35">
        <v>17195867540.352974</v>
      </c>
      <c r="AX51" s="35">
        <v>18529767934.474331</v>
      </c>
      <c r="AY51" s="35">
        <v>19952156474.845364</v>
      </c>
      <c r="AZ51" s="35">
        <v>22600431878.002388</v>
      </c>
      <c r="BA51" s="35">
        <v>26743874205.940403</v>
      </c>
      <c r="BB51" s="35">
        <v>30612932876.4403</v>
      </c>
      <c r="BC51" s="35">
        <v>30562361123.030655</v>
      </c>
      <c r="BD51" s="35">
        <v>37268635287.085617</v>
      </c>
      <c r="BE51" s="35">
        <v>42262697840.384987</v>
      </c>
      <c r="BF51" s="35">
        <v>46473128285.558899</v>
      </c>
      <c r="BG51" s="35">
        <v>49745088111.695297</v>
      </c>
      <c r="BH51" s="35">
        <v>50577769837.746231</v>
      </c>
      <c r="BI51" s="35">
        <v>54775972988.73217</v>
      </c>
      <c r="BJ51" s="35">
        <v>56988989896.636818</v>
      </c>
      <c r="BK51" s="35">
        <v>57057372468.0383</v>
      </c>
    </row>
    <row r="52" spans="1:63" x14ac:dyDescent="0.25">
      <c r="A52" s="35" t="s">
        <v>1066</v>
      </c>
      <c r="B52" s="35" t="s">
        <v>1065</v>
      </c>
      <c r="C52" s="35" t="e">
        <v>#N/A</v>
      </c>
      <c r="D52" s="35" t="s">
        <v>974</v>
      </c>
      <c r="E52" s="35" t="s">
        <v>973</v>
      </c>
      <c r="F52" s="35">
        <v>1904498765.3315823</v>
      </c>
      <c r="G52" s="35">
        <v>2061195460.4581733</v>
      </c>
      <c r="H52" s="35">
        <v>2174966133.7028499</v>
      </c>
      <c r="I52" s="35">
        <v>2309955103.3042293</v>
      </c>
      <c r="J52" s="35">
        <v>2495489441.8369923</v>
      </c>
      <c r="K52" s="35">
        <v>2687118270.190815</v>
      </c>
      <c r="L52" s="35">
        <v>2914379439.1565046</v>
      </c>
      <c r="M52" s="35">
        <v>3128410439.6316986</v>
      </c>
      <c r="N52" s="35">
        <v>3110836478.5719118</v>
      </c>
      <c r="O52" s="35">
        <v>3385419584.4665222</v>
      </c>
      <c r="P52" s="35">
        <v>3724718470.2706928</v>
      </c>
      <c r="Q52" s="35">
        <v>4049439479.4029813</v>
      </c>
      <c r="R52" s="35">
        <v>4687887088.6966362</v>
      </c>
      <c r="S52" s="35">
        <v>5121148699.6459303</v>
      </c>
      <c r="T52" s="35">
        <v>6657346981.3472519</v>
      </c>
      <c r="U52" s="35">
        <v>7747613323.4197836</v>
      </c>
      <c r="V52" s="35">
        <v>7978842506.9275856</v>
      </c>
      <c r="W52" s="35">
        <v>9262319734.5558376</v>
      </c>
      <c r="X52" s="35">
        <v>9505508269.6059704</v>
      </c>
      <c r="Y52" s="35">
        <v>10934451734.3195</v>
      </c>
      <c r="Z52" s="35">
        <v>13459026796.390247</v>
      </c>
      <c r="AA52" s="35">
        <v>14848950192.301647</v>
      </c>
      <c r="AB52" s="35">
        <v>16501833347.102589</v>
      </c>
      <c r="AC52" s="35">
        <v>16718952151.668163</v>
      </c>
      <c r="AD52" s="35">
        <v>15931180173.602879</v>
      </c>
      <c r="AE52" s="35">
        <v>15750514606.886515</v>
      </c>
      <c r="AF52" s="35">
        <v>14367245873.76849</v>
      </c>
      <c r="AG52" s="35">
        <v>15438346199.189224</v>
      </c>
      <c r="AH52" s="35">
        <v>16367253854.305552</v>
      </c>
      <c r="AI52" s="35">
        <v>16766063672.545795</v>
      </c>
      <c r="AJ52" s="35">
        <v>17884432791.058487</v>
      </c>
      <c r="AK52" s="35">
        <v>17668489749.351582</v>
      </c>
      <c r="AL52" s="35">
        <v>17396950399.094662</v>
      </c>
      <c r="AM52" s="35">
        <v>18799958621.346413</v>
      </c>
      <c r="AN52" s="35">
        <v>19800879060.939201</v>
      </c>
      <c r="AO52" s="35">
        <v>21894409923.261162</v>
      </c>
      <c r="AP52" s="35">
        <v>23905346738.767368</v>
      </c>
      <c r="AQ52" s="35">
        <v>28028091570.108322</v>
      </c>
      <c r="AR52" s="35">
        <v>29774471520.174183</v>
      </c>
      <c r="AS52" s="35">
        <v>31742034842.545837</v>
      </c>
      <c r="AT52" s="35">
        <v>34061559104.934212</v>
      </c>
      <c r="AU52" s="35">
        <v>35068207713.795631</v>
      </c>
      <c r="AV52" s="35">
        <v>36872616586.505142</v>
      </c>
      <c r="AW52" s="35">
        <v>39421593800.233734</v>
      </c>
      <c r="AX52" s="35">
        <v>43139861259.328568</v>
      </c>
      <c r="AY52" s="35">
        <v>48786092029.759926</v>
      </c>
      <c r="AZ52" s="35">
        <v>54618160956.420967</v>
      </c>
      <c r="BA52" s="35">
        <v>60670805979.811874</v>
      </c>
      <c r="BB52" s="35">
        <v>68875542818.265213</v>
      </c>
      <c r="BC52" s="35">
        <v>58049437076.4319</v>
      </c>
      <c r="BD52" s="35">
        <v>63131259584.284248</v>
      </c>
      <c r="BE52" s="35">
        <v>68378335169.798698</v>
      </c>
      <c r="BF52" s="35">
        <v>70576655404.262268</v>
      </c>
      <c r="BG52" s="35">
        <v>71378769877.492355</v>
      </c>
      <c r="BH52" s="35">
        <v>72525038827.606018</v>
      </c>
      <c r="BI52" s="35">
        <v>70918077436.862427</v>
      </c>
      <c r="BJ52" s="35">
        <v>67787681466.081131</v>
      </c>
      <c r="BK52" s="35">
        <v>69331419650.595993</v>
      </c>
    </row>
    <row r="53" spans="1:63" x14ac:dyDescent="0.25">
      <c r="A53" s="35" t="s">
        <v>283</v>
      </c>
      <c r="B53" s="35" t="s">
        <v>544</v>
      </c>
      <c r="C53" s="35" t="s">
        <v>38</v>
      </c>
      <c r="D53" s="35" t="s">
        <v>974</v>
      </c>
      <c r="E53" s="35" t="s">
        <v>973</v>
      </c>
      <c r="P53" s="35">
        <v>5693005200</v>
      </c>
      <c r="Q53" s="35">
        <v>6914658400</v>
      </c>
      <c r="R53" s="35">
        <v>8135150891.9202518</v>
      </c>
      <c r="S53" s="35">
        <v>9987709650.1809406</v>
      </c>
      <c r="T53" s="35">
        <v>11405957317.073172</v>
      </c>
      <c r="U53" s="35">
        <v>13027415243.902439</v>
      </c>
      <c r="V53" s="35">
        <v>13789579902.557858</v>
      </c>
      <c r="W53" s="35">
        <v>14206158674.698795</v>
      </c>
      <c r="X53" s="35">
        <v>17844705324.675323</v>
      </c>
      <c r="Y53" s="35">
        <v>19584443287.671234</v>
      </c>
      <c r="Z53" s="35">
        <v>19912889861.111111</v>
      </c>
      <c r="AA53" s="35">
        <v>20150254096.385544</v>
      </c>
      <c r="AB53" s="35">
        <v>20953510235.294117</v>
      </c>
      <c r="AC53" s="35">
        <v>22204940512.223515</v>
      </c>
      <c r="AD53" s="35">
        <v>24039383608.42345</v>
      </c>
      <c r="AE53" s="35">
        <v>22920490774.101974</v>
      </c>
      <c r="AF53" s="35">
        <v>24226574634.029278</v>
      </c>
      <c r="AG53" s="35">
        <v>25213935012.081902</v>
      </c>
      <c r="AH53" s="35">
        <v>27458999472.295513</v>
      </c>
      <c r="AI53" s="35">
        <v>27023468665.897732</v>
      </c>
      <c r="AJ53" s="35">
        <v>28645436569.148937</v>
      </c>
      <c r="AK53" s="35">
        <v>24316556025.658524</v>
      </c>
      <c r="AL53" s="35">
        <v>22085858243.243244</v>
      </c>
      <c r="AM53" s="35">
        <v>22367254864.864864</v>
      </c>
      <c r="AN53" s="35">
        <v>28448326756.756756</v>
      </c>
      <c r="AO53" s="35">
        <v>30429803651.2192</v>
      </c>
      <c r="AP53" s="35">
        <v>25017300000</v>
      </c>
      <c r="AQ53" s="35">
        <v>25366200000</v>
      </c>
      <c r="AR53" s="35">
        <v>25736331247.1786</v>
      </c>
      <c r="AS53" s="35">
        <v>28364615241.6894</v>
      </c>
      <c r="AT53" s="35">
        <v>30565400000</v>
      </c>
      <c r="AU53" s="35">
        <v>31682400000</v>
      </c>
      <c r="AV53" s="35">
        <v>33590500000</v>
      </c>
      <c r="AW53" s="35">
        <v>35901200000</v>
      </c>
      <c r="AX53" s="35">
        <v>38203000000</v>
      </c>
      <c r="AY53" s="35">
        <v>42643836074.800003</v>
      </c>
      <c r="AZ53" s="35">
        <v>52742800000</v>
      </c>
      <c r="BA53" s="35">
        <v>58603900000</v>
      </c>
      <c r="BB53" s="35">
        <v>60806300000</v>
      </c>
      <c r="BC53" s="35">
        <v>62080000000</v>
      </c>
      <c r="BD53" s="35">
        <v>64328000000</v>
      </c>
      <c r="BE53" s="35">
        <v>68990000000</v>
      </c>
      <c r="BF53" s="35">
        <v>73141000000</v>
      </c>
      <c r="BG53" s="35">
        <v>77148000000</v>
      </c>
      <c r="BH53" s="35">
        <v>80656100000</v>
      </c>
      <c r="BI53" s="35">
        <v>87132800000</v>
      </c>
    </row>
    <row r="54" spans="1:63" x14ac:dyDescent="0.25">
      <c r="A54" s="35" t="s">
        <v>548</v>
      </c>
      <c r="B54" s="35" t="s">
        <v>547</v>
      </c>
      <c r="C54" s="35" t="s">
        <v>546</v>
      </c>
      <c r="D54" s="35" t="s">
        <v>974</v>
      </c>
      <c r="E54" s="35" t="s">
        <v>973</v>
      </c>
    </row>
    <row r="55" spans="1:63" x14ac:dyDescent="0.25">
      <c r="A55" s="35" t="s">
        <v>281</v>
      </c>
      <c r="B55" s="35" t="s">
        <v>485</v>
      </c>
      <c r="C55" s="35" t="s">
        <v>80</v>
      </c>
      <c r="D55" s="35" t="s">
        <v>974</v>
      </c>
      <c r="E55" s="35" t="s">
        <v>973</v>
      </c>
      <c r="AP55" s="35">
        <v>1012444074.074954</v>
      </c>
      <c r="AZ55" s="35">
        <v>3207032512.9420519</v>
      </c>
    </row>
    <row r="56" spans="1:63" x14ac:dyDescent="0.25">
      <c r="A56" s="35" t="s">
        <v>196</v>
      </c>
      <c r="B56" s="35" t="s">
        <v>549</v>
      </c>
      <c r="C56" s="35" t="s">
        <v>40</v>
      </c>
      <c r="D56" s="35" t="s">
        <v>974</v>
      </c>
      <c r="E56" s="35" t="s">
        <v>973</v>
      </c>
      <c r="U56" s="35">
        <v>489914760.68280709</v>
      </c>
      <c r="V56" s="35">
        <v>576090073.71503592</v>
      </c>
      <c r="W56" s="35">
        <v>734887973.97580576</v>
      </c>
      <c r="X56" s="35">
        <v>964026512.19783902</v>
      </c>
      <c r="Y56" s="35">
        <v>1288715209.5808382</v>
      </c>
      <c r="Z56" s="35">
        <v>2154311276.9485903</v>
      </c>
      <c r="AA56" s="35">
        <v>2087496373.7796376</v>
      </c>
      <c r="AB56" s="35">
        <v>2159242416.7694201</v>
      </c>
      <c r="AC56" s="35">
        <v>2160364071.1902113</v>
      </c>
      <c r="AD56" s="35">
        <v>2278248953.1405787</v>
      </c>
      <c r="AE56" s="35">
        <v>2430411900.1919384</v>
      </c>
      <c r="AF56" s="35">
        <v>3090734463.2768369</v>
      </c>
      <c r="AG56" s="35">
        <v>3704813885.5054812</v>
      </c>
      <c r="AH56" s="35">
        <v>4278792597.2396483</v>
      </c>
      <c r="AI56" s="35">
        <v>4563482603.5502958</v>
      </c>
      <c r="AJ56" s="35">
        <v>5591130217.6696539</v>
      </c>
      <c r="AK56" s="35">
        <v>5770197348.484848</v>
      </c>
      <c r="AL56" s="35">
        <v>6912150456.3233366</v>
      </c>
      <c r="AM56" s="35">
        <v>6590291048.2921085</v>
      </c>
      <c r="AN56" s="35">
        <v>7425703928.5714293</v>
      </c>
      <c r="AO56" s="35">
        <v>9826778783.9586029</v>
      </c>
      <c r="AP56" s="35">
        <v>9899623588.4567127</v>
      </c>
      <c r="AQ56" s="35">
        <v>9594298745.7240601</v>
      </c>
      <c r="AR56" s="35">
        <v>10353506787.330317</v>
      </c>
      <c r="AS56" s="35">
        <v>10614455231.93096</v>
      </c>
      <c r="AT56" s="35">
        <v>10183317624.882187</v>
      </c>
      <c r="AU56" s="35">
        <v>10567304189.435337</v>
      </c>
      <c r="AV56" s="35">
        <v>11618269230.76923</v>
      </c>
      <c r="AW56" s="35">
        <v>14576896942.242355</v>
      </c>
      <c r="AX56" s="35">
        <v>17422375000</v>
      </c>
      <c r="AY56" s="35">
        <v>18703146374.829002</v>
      </c>
      <c r="AZ56" s="35">
        <v>20403713461.297203</v>
      </c>
      <c r="BA56" s="35">
        <v>24077470572.132492</v>
      </c>
      <c r="BB56" s="35">
        <v>27839460963.820126</v>
      </c>
      <c r="BC56" s="35">
        <v>25942622950.819672</v>
      </c>
      <c r="BD56" s="35">
        <v>25562251655.629139</v>
      </c>
      <c r="BE56" s="35">
        <v>27427161523.491798</v>
      </c>
      <c r="BF56" s="35">
        <v>25041372221.508415</v>
      </c>
      <c r="BG56" s="35">
        <v>24084572490.706322</v>
      </c>
      <c r="BH56" s="35">
        <v>23359294148.865597</v>
      </c>
      <c r="BI56" s="35">
        <v>19676167239.658424</v>
      </c>
      <c r="BJ56" s="35">
        <v>20153871681.415928</v>
      </c>
      <c r="BK56" s="35">
        <v>21651791751.183231</v>
      </c>
    </row>
    <row r="57" spans="1:63" x14ac:dyDescent="0.25">
      <c r="A57" s="35" t="s">
        <v>550</v>
      </c>
      <c r="B57" s="35" t="s">
        <v>552</v>
      </c>
      <c r="C57" s="35" t="s">
        <v>551</v>
      </c>
      <c r="D57" s="35" t="s">
        <v>974</v>
      </c>
      <c r="E57" s="35" t="s">
        <v>973</v>
      </c>
      <c r="AJ57" s="35">
        <v>40477403219.517632</v>
      </c>
      <c r="AK57" s="35">
        <v>29675502269.566101</v>
      </c>
      <c r="AL57" s="35">
        <v>34590052812.168373</v>
      </c>
      <c r="AM57" s="35">
        <v>40614350197.235275</v>
      </c>
      <c r="AN57" s="35">
        <v>47554674590.932777</v>
      </c>
      <c r="AO57" s="35">
        <v>59775697061.03994</v>
      </c>
      <c r="AP57" s="35">
        <v>66985765439.193672</v>
      </c>
      <c r="AQ57" s="35">
        <v>61792161168.001114</v>
      </c>
      <c r="AR57" s="35">
        <v>66490372105.126205</v>
      </c>
      <c r="AS57" s="35">
        <v>64867483193.131454</v>
      </c>
      <c r="AT57" s="35">
        <v>61649492816.520058</v>
      </c>
      <c r="AU57" s="35">
        <v>67523642262.400856</v>
      </c>
      <c r="AV57" s="35">
        <v>81910771993.915451</v>
      </c>
      <c r="AW57" s="35">
        <v>99627140274.380524</v>
      </c>
      <c r="AX57" s="35">
        <v>119162172468.26823</v>
      </c>
      <c r="AY57" s="35">
        <v>136280689891.22359</v>
      </c>
      <c r="AZ57" s="35">
        <v>155463807112.88922</v>
      </c>
      <c r="BA57" s="35">
        <v>189227050759.59534</v>
      </c>
      <c r="BB57" s="35">
        <v>235718586901.12878</v>
      </c>
      <c r="BC57" s="35">
        <v>206179982164.40225</v>
      </c>
      <c r="BD57" s="35">
        <v>207477857918.91928</v>
      </c>
      <c r="BE57" s="35">
        <v>227948349666.35385</v>
      </c>
      <c r="BF57" s="35">
        <v>207376427020.8147</v>
      </c>
      <c r="BG57" s="35">
        <v>209402444996.10422</v>
      </c>
      <c r="BH57" s="35">
        <v>207818330723.83475</v>
      </c>
      <c r="BI57" s="35">
        <v>186829940545.75946</v>
      </c>
      <c r="BJ57" s="35">
        <v>195305084919.13815</v>
      </c>
      <c r="BK57" s="35">
        <v>215725534372.37122</v>
      </c>
    </row>
    <row r="58" spans="1:63" x14ac:dyDescent="0.25">
      <c r="A58" s="35" t="s">
        <v>598</v>
      </c>
      <c r="B58" s="35" t="s">
        <v>600</v>
      </c>
      <c r="C58" s="35" t="s">
        <v>599</v>
      </c>
      <c r="D58" s="35" t="s">
        <v>974</v>
      </c>
      <c r="E58" s="35" t="s">
        <v>973</v>
      </c>
      <c r="P58" s="35">
        <v>215021806498.15637</v>
      </c>
      <c r="Q58" s="35">
        <v>249039217364.63504</v>
      </c>
      <c r="R58" s="35">
        <v>298667219346.13257</v>
      </c>
      <c r="S58" s="35">
        <v>396866742553.96997</v>
      </c>
      <c r="T58" s="35">
        <v>443618642959.71582</v>
      </c>
      <c r="U58" s="35">
        <v>488780155338.26215</v>
      </c>
      <c r="V58" s="35">
        <v>517787921003.57306</v>
      </c>
      <c r="W58" s="35">
        <v>598226205424.07141</v>
      </c>
      <c r="X58" s="35">
        <v>737668356280.42847</v>
      </c>
      <c r="Y58" s="35">
        <v>878010536975.77625</v>
      </c>
      <c r="Z58" s="35">
        <v>946695355820.95972</v>
      </c>
      <c r="AA58" s="35">
        <v>797443405711.81311</v>
      </c>
      <c r="AB58" s="35">
        <v>773638200773.75684</v>
      </c>
      <c r="AC58" s="35">
        <v>767768378016.08569</v>
      </c>
      <c r="AD58" s="35">
        <v>722367608343.06921</v>
      </c>
      <c r="AE58" s="35">
        <v>729763282952.43152</v>
      </c>
      <c r="AF58" s="35">
        <v>1042300769791.9481</v>
      </c>
      <c r="AG58" s="35">
        <v>1293264353318.8247</v>
      </c>
      <c r="AH58" s="35">
        <v>1395931548502.0603</v>
      </c>
      <c r="AI58" s="35">
        <v>1393674332154.3743</v>
      </c>
      <c r="AJ58" s="35">
        <v>1764967948916.5962</v>
      </c>
      <c r="AK58" s="35">
        <v>1861873895109.0159</v>
      </c>
      <c r="AL58" s="35">
        <v>2123130870381.9663</v>
      </c>
      <c r="AM58" s="35">
        <v>2068555542410.9783</v>
      </c>
      <c r="AN58" s="35">
        <v>2205966011811.498</v>
      </c>
      <c r="AO58" s="35">
        <v>2591620035485.1919</v>
      </c>
      <c r="AP58" s="35">
        <v>2503665193657.3955</v>
      </c>
      <c r="AQ58" s="35">
        <v>2218689375140.9878</v>
      </c>
      <c r="AR58" s="35">
        <v>2243225519617.6504</v>
      </c>
      <c r="AS58" s="35">
        <v>2199957383336.8848</v>
      </c>
      <c r="AT58" s="35">
        <v>1949953934033.5361</v>
      </c>
      <c r="AU58" s="35">
        <v>1950648769574.9441</v>
      </c>
      <c r="AV58" s="35">
        <v>2079136081309.9944</v>
      </c>
      <c r="AW58" s="35">
        <v>2505733634311.5122</v>
      </c>
      <c r="AX58" s="35">
        <v>2819245095604.6685</v>
      </c>
      <c r="AY58" s="35">
        <v>2861410272354.1846</v>
      </c>
      <c r="AZ58" s="35">
        <v>3002446368084.3057</v>
      </c>
      <c r="BA58" s="35">
        <v>3439953462907.1992</v>
      </c>
      <c r="BB58" s="35">
        <v>3752365607148.0884</v>
      </c>
      <c r="BC58" s="35">
        <v>3418005001389.2749</v>
      </c>
      <c r="BD58" s="35">
        <v>3417094562648.9463</v>
      </c>
      <c r="BE58" s="35">
        <v>3757698281117.5537</v>
      </c>
      <c r="BF58" s="35">
        <v>3543983909148.0068</v>
      </c>
      <c r="BG58" s="35">
        <v>3752513503278.4097</v>
      </c>
      <c r="BH58" s="35">
        <v>3890606893346.6855</v>
      </c>
      <c r="BI58" s="35">
        <v>3375611100742.2183</v>
      </c>
      <c r="BJ58" s="35">
        <v>3477796274496.8037</v>
      </c>
      <c r="BK58" s="35">
        <v>3677439129776.603</v>
      </c>
    </row>
    <row r="59" spans="1:63" x14ac:dyDescent="0.25">
      <c r="A59" s="35" t="s">
        <v>231</v>
      </c>
      <c r="B59" s="35" t="s">
        <v>557</v>
      </c>
      <c r="C59" s="35" t="s">
        <v>41</v>
      </c>
      <c r="D59" s="35" t="s">
        <v>974</v>
      </c>
      <c r="E59" s="35" t="s">
        <v>973</v>
      </c>
      <c r="AE59" s="35">
        <v>340989527.96799481</v>
      </c>
      <c r="AG59" s="35">
        <v>373371738.28641522</v>
      </c>
      <c r="AH59" s="35">
        <v>395794538.63077521</v>
      </c>
      <c r="AI59" s="35">
        <v>409220087.10281843</v>
      </c>
      <c r="AJ59" s="35">
        <v>452328087.28287596</v>
      </c>
      <c r="AK59" s="35">
        <v>462421998.52577925</v>
      </c>
      <c r="AL59" s="35">
        <v>478058304.87111819</v>
      </c>
      <c r="AM59" s="35">
        <v>466048469.22986031</v>
      </c>
      <c r="AN59" s="35">
        <v>491689220.74487537</v>
      </c>
      <c r="AO59" s="35">
        <v>497723960.58991337</v>
      </c>
      <c r="AP59" s="35">
        <v>494004647.73437017</v>
      </c>
      <c r="AQ59" s="35">
        <v>502675542.0012266</v>
      </c>
      <c r="AR59" s="35">
        <v>514267869.30075783</v>
      </c>
      <c r="AS59" s="35">
        <v>536080148.09729856</v>
      </c>
      <c r="AT59" s="35">
        <v>551230861.85650551</v>
      </c>
      <c r="AU59" s="35">
        <v>572417440.82016194</v>
      </c>
      <c r="AV59" s="35">
        <v>591122039.60139763</v>
      </c>
      <c r="AW59" s="35">
        <v>622044665.51504886</v>
      </c>
      <c r="AX59" s="35">
        <v>666072101.77750516</v>
      </c>
      <c r="AY59" s="35">
        <v>708633194.72656584</v>
      </c>
      <c r="AZ59" s="35">
        <v>768873684.03283799</v>
      </c>
      <c r="BA59" s="35">
        <v>847918929.10798383</v>
      </c>
      <c r="BB59" s="35">
        <v>999105339.26772857</v>
      </c>
      <c r="BC59" s="35">
        <v>1049110684.724934</v>
      </c>
      <c r="BD59" s="35">
        <v>1128611700.3618031</v>
      </c>
      <c r="BE59" s="35">
        <v>1239144501.7752545</v>
      </c>
      <c r="BF59" s="35">
        <v>1353632941.5206981</v>
      </c>
      <c r="BG59" s="35">
        <v>1324733711.8292155</v>
      </c>
      <c r="BH59" s="35">
        <v>1455035088.7459431</v>
      </c>
      <c r="BI59" s="35">
        <v>1633741922.6873736</v>
      </c>
      <c r="BJ59" s="35">
        <v>1764268468.9399052</v>
      </c>
      <c r="BK59" s="35">
        <v>1844674434.5037134</v>
      </c>
    </row>
    <row r="60" spans="1:63" x14ac:dyDescent="0.25">
      <c r="A60" s="35" t="s">
        <v>284</v>
      </c>
      <c r="B60" s="35" t="s">
        <v>558</v>
      </c>
      <c r="C60" s="35" t="s">
        <v>42</v>
      </c>
      <c r="D60" s="35" t="s">
        <v>974</v>
      </c>
      <c r="E60" s="35" t="s">
        <v>973</v>
      </c>
      <c r="W60" s="35">
        <v>36370370.370370373</v>
      </c>
      <c r="X60" s="35">
        <v>45170370.370370358</v>
      </c>
      <c r="Y60" s="35">
        <v>44296296.296296291</v>
      </c>
      <c r="Z60" s="35">
        <v>59099999.999999993</v>
      </c>
      <c r="AA60" s="35">
        <v>66218518.5185185</v>
      </c>
      <c r="AB60" s="35">
        <v>72051851.851851836</v>
      </c>
      <c r="AC60" s="35">
        <v>79925925.925925925</v>
      </c>
      <c r="AD60" s="35">
        <v>89848148.148148149</v>
      </c>
      <c r="AE60" s="35">
        <v>98585185.185185194</v>
      </c>
      <c r="AF60" s="35">
        <v>112074074.07407406</v>
      </c>
      <c r="AG60" s="35">
        <v>126348148.14814813</v>
      </c>
      <c r="AH60" s="35">
        <v>143766666.66666666</v>
      </c>
      <c r="AI60" s="35">
        <v>153374074.07407406</v>
      </c>
      <c r="AJ60" s="35">
        <v>166322222.22222221</v>
      </c>
      <c r="AK60" s="35">
        <v>180437037.03703701</v>
      </c>
      <c r="AL60" s="35">
        <v>191759259.25925928</v>
      </c>
      <c r="AM60" s="35">
        <v>200418518.51851851</v>
      </c>
      <c r="AN60" s="35">
        <v>215459259.25925925</v>
      </c>
      <c r="AO60" s="35">
        <v>224037037.03703701</v>
      </c>
      <c r="AP60" s="35">
        <v>236444444.44444442</v>
      </c>
      <c r="AQ60" s="35">
        <v>245781481.48148146</v>
      </c>
      <c r="AR60" s="35">
        <v>258440740.74074069</v>
      </c>
      <c r="AS60" s="35">
        <v>267740740.74074069</v>
      </c>
      <c r="AT60" s="35">
        <v>335845814.81481481</v>
      </c>
      <c r="AU60" s="35">
        <v>343119370.37037033</v>
      </c>
      <c r="AV60" s="35">
        <v>337695740.74074072</v>
      </c>
      <c r="AW60" s="35">
        <v>350091222.22222221</v>
      </c>
      <c r="AX60" s="35">
        <v>374771481.48148149</v>
      </c>
      <c r="AY60" s="35">
        <v>370370370.37037033</v>
      </c>
      <c r="AZ60" s="35">
        <v>390370370.37037033</v>
      </c>
      <c r="BA60" s="35">
        <v>421375851.85185182</v>
      </c>
      <c r="BB60" s="35">
        <v>458190185.18518513</v>
      </c>
      <c r="BC60" s="35">
        <v>489074333.33333331</v>
      </c>
      <c r="BD60" s="35">
        <v>493824407.40740746</v>
      </c>
      <c r="BE60" s="35">
        <v>501025296.29629618</v>
      </c>
      <c r="BF60" s="35">
        <v>485997999.99999988</v>
      </c>
      <c r="BG60" s="35">
        <v>501979259.25925922</v>
      </c>
      <c r="BH60" s="35">
        <v>523666333.33333337</v>
      </c>
      <c r="BI60" s="35">
        <v>535095851.85185182</v>
      </c>
      <c r="BJ60" s="35">
        <v>581484037.03703713</v>
      </c>
      <c r="BK60" s="35">
        <v>562540740.74074066</v>
      </c>
    </row>
    <row r="61" spans="1:63" x14ac:dyDescent="0.25">
      <c r="A61" s="35" t="s">
        <v>554</v>
      </c>
      <c r="B61" s="35" t="s">
        <v>556</v>
      </c>
      <c r="C61" s="35" t="s">
        <v>555</v>
      </c>
      <c r="D61" s="35" t="s">
        <v>974</v>
      </c>
      <c r="E61" s="35" t="s">
        <v>973</v>
      </c>
      <c r="F61" s="35">
        <v>6248946880.2776995</v>
      </c>
      <c r="G61" s="35">
        <v>6933842098.845479</v>
      </c>
      <c r="H61" s="35">
        <v>7812968114.4001169</v>
      </c>
      <c r="I61" s="35">
        <v>8316692385.7738571</v>
      </c>
      <c r="J61" s="35">
        <v>9506678762.7776489</v>
      </c>
      <c r="K61" s="35">
        <v>10678897387.000601</v>
      </c>
      <c r="L61" s="35">
        <v>11721248101.087418</v>
      </c>
      <c r="M61" s="35">
        <v>12788479692.193903</v>
      </c>
      <c r="N61" s="35">
        <v>13196541952</v>
      </c>
      <c r="O61" s="35">
        <v>15009384584.533333</v>
      </c>
      <c r="P61" s="35">
        <v>17075466666.666666</v>
      </c>
      <c r="Q61" s="35">
        <v>19085681968.140259</v>
      </c>
      <c r="R61" s="35">
        <v>23232411897.601196</v>
      </c>
      <c r="S61" s="35">
        <v>30730638895.776508</v>
      </c>
      <c r="T61" s="35">
        <v>34160363582.667477</v>
      </c>
      <c r="U61" s="35">
        <v>40474400473.356308</v>
      </c>
      <c r="V61" s="35">
        <v>44575847808.105873</v>
      </c>
      <c r="W61" s="35">
        <v>49784281716.417915</v>
      </c>
      <c r="X61" s="35">
        <v>60362854966.815369</v>
      </c>
      <c r="Y61" s="35">
        <v>70366280174.871689</v>
      </c>
      <c r="Z61" s="35">
        <v>71127592753.597473</v>
      </c>
      <c r="AA61" s="35">
        <v>61877755004.632614</v>
      </c>
      <c r="AB61" s="35">
        <v>60412846238.778748</v>
      </c>
      <c r="AC61" s="35">
        <v>60644833242.208862</v>
      </c>
      <c r="AD61" s="35">
        <v>59105208272.985344</v>
      </c>
      <c r="AE61" s="35">
        <v>62658544411.309509</v>
      </c>
      <c r="AF61" s="35">
        <v>88078729452.478073</v>
      </c>
      <c r="AG61" s="35">
        <v>109414353171.64452</v>
      </c>
      <c r="AH61" s="35">
        <v>115552848547.87195</v>
      </c>
      <c r="AI61" s="35">
        <v>112409236409.40056</v>
      </c>
      <c r="AJ61" s="35">
        <v>138247261092.97742</v>
      </c>
      <c r="AK61" s="35">
        <v>139224732275.46317</v>
      </c>
      <c r="AL61" s="35">
        <v>152915624326.96609</v>
      </c>
      <c r="AM61" s="35">
        <v>143195607581.8566</v>
      </c>
      <c r="AN61" s="35">
        <v>156162311731.59766</v>
      </c>
      <c r="AO61" s="35">
        <v>185006961302.29901</v>
      </c>
      <c r="AP61" s="35">
        <v>187632400365.59918</v>
      </c>
      <c r="AQ61" s="35">
        <v>173537588008.17624</v>
      </c>
      <c r="AR61" s="35">
        <v>176992000955.10983</v>
      </c>
      <c r="AS61" s="35">
        <v>177965224620.85376</v>
      </c>
      <c r="AT61" s="35">
        <v>164158800460.21948</v>
      </c>
      <c r="AU61" s="35">
        <v>164791416350.26672</v>
      </c>
      <c r="AV61" s="35">
        <v>178635160297.4147</v>
      </c>
      <c r="AW61" s="35">
        <v>218095997085.47748</v>
      </c>
      <c r="AX61" s="35">
        <v>251373036671.06207</v>
      </c>
      <c r="AY61" s="35">
        <v>264467308109.18973</v>
      </c>
      <c r="AZ61" s="35">
        <v>282884912894.32971</v>
      </c>
      <c r="BA61" s="35">
        <v>319423370134.28369</v>
      </c>
      <c r="BB61" s="35">
        <v>353361056079.716</v>
      </c>
      <c r="BC61" s="35">
        <v>321241396034.24799</v>
      </c>
      <c r="BD61" s="35">
        <v>321995350346.5014</v>
      </c>
      <c r="BE61" s="35">
        <v>344003209695.60602</v>
      </c>
      <c r="BF61" s="35">
        <v>327148899962.14563</v>
      </c>
      <c r="BG61" s="35">
        <v>343584385594.13196</v>
      </c>
      <c r="BH61" s="35">
        <v>352993633221.28101</v>
      </c>
      <c r="BI61" s="35">
        <v>301298464861.38495</v>
      </c>
      <c r="BJ61" s="35">
        <v>306899653409.60144</v>
      </c>
      <c r="BK61" s="35">
        <v>324871968807.46869</v>
      </c>
    </row>
    <row r="62" spans="1:63" x14ac:dyDescent="0.25">
      <c r="A62" s="35" t="s">
        <v>285</v>
      </c>
      <c r="B62" s="35" t="s">
        <v>559</v>
      </c>
      <c r="C62" s="35" t="s">
        <v>43</v>
      </c>
      <c r="D62" s="35" t="s">
        <v>974</v>
      </c>
      <c r="E62" s="35" t="s">
        <v>973</v>
      </c>
      <c r="F62" s="35">
        <v>672399700.00000012</v>
      </c>
      <c r="G62" s="35">
        <v>654100200</v>
      </c>
      <c r="H62" s="35">
        <v>824100000</v>
      </c>
      <c r="I62" s="35">
        <v>940799900</v>
      </c>
      <c r="J62" s="35">
        <v>1025599899.9999999</v>
      </c>
      <c r="K62" s="35">
        <v>888100000.00000012</v>
      </c>
      <c r="L62" s="35">
        <v>983900000</v>
      </c>
      <c r="M62" s="35">
        <v>1034800000</v>
      </c>
      <c r="N62" s="35">
        <v>1079099999.9999998</v>
      </c>
      <c r="O62" s="35">
        <v>1230500000</v>
      </c>
      <c r="P62" s="35">
        <v>1485400100</v>
      </c>
      <c r="Q62" s="35">
        <v>1666400000.0000002</v>
      </c>
      <c r="R62" s="35">
        <v>1987300000</v>
      </c>
      <c r="S62" s="35">
        <v>2344699900</v>
      </c>
      <c r="T62" s="35">
        <v>2925600000</v>
      </c>
      <c r="U62" s="35">
        <v>3599300099.9999995</v>
      </c>
      <c r="V62" s="35">
        <v>3951399900</v>
      </c>
      <c r="W62" s="35">
        <v>4587100200</v>
      </c>
      <c r="X62" s="35">
        <v>4774399999.999999</v>
      </c>
      <c r="Y62" s="35">
        <v>5498800100</v>
      </c>
      <c r="Z62" s="35">
        <v>6631000100.000001</v>
      </c>
      <c r="AA62" s="35">
        <v>7266999800</v>
      </c>
      <c r="AB62" s="35">
        <v>7964000300</v>
      </c>
      <c r="AC62" s="35">
        <v>8622000100</v>
      </c>
      <c r="AD62" s="35">
        <v>10330399700</v>
      </c>
      <c r="AE62" s="35">
        <v>5044592912.6775045</v>
      </c>
      <c r="AF62" s="35">
        <v>6122197810.1435814</v>
      </c>
      <c r="AG62" s="35">
        <v>5826987203.4956303</v>
      </c>
      <c r="AH62" s="35">
        <v>5374315190.1840496</v>
      </c>
      <c r="AI62" s="35">
        <v>6686592728.706625</v>
      </c>
      <c r="AJ62" s="35">
        <v>7073674721.1241837</v>
      </c>
      <c r="AK62" s="35">
        <v>9734321854.0228825</v>
      </c>
      <c r="AL62" s="35">
        <v>11356271335.974072</v>
      </c>
      <c r="AM62" s="35">
        <v>13081042400</v>
      </c>
      <c r="AN62" s="35">
        <v>14664237666.666668</v>
      </c>
      <c r="AO62" s="35">
        <v>16598679279.069769</v>
      </c>
      <c r="AP62" s="35">
        <v>18241691857.354435</v>
      </c>
      <c r="AQ62" s="35">
        <v>20017908829.325417</v>
      </c>
      <c r="AR62" s="35">
        <v>21672526562.786934</v>
      </c>
      <c r="AS62" s="35">
        <v>22137599986.105587</v>
      </c>
      <c r="AT62" s="35">
        <v>24305116729.185078</v>
      </c>
      <c r="AU62" s="35">
        <v>25599311449.384758</v>
      </c>
      <c r="AV62" s="35">
        <v>27362875602.501129</v>
      </c>
      <c r="AW62" s="35">
        <v>21642882856.424747</v>
      </c>
      <c r="AX62" s="35">
        <v>22692574473.346703</v>
      </c>
      <c r="AY62" s="35">
        <v>36119047252.17942</v>
      </c>
      <c r="AZ62" s="35">
        <v>38116351526.286201</v>
      </c>
      <c r="BA62" s="35">
        <v>44169678153.156563</v>
      </c>
      <c r="BB62" s="35">
        <v>48288967303.489639</v>
      </c>
      <c r="BC62" s="35">
        <v>48376555305.690239</v>
      </c>
      <c r="BD62" s="35">
        <v>53982886258.220459</v>
      </c>
      <c r="BE62" s="35">
        <v>57811180659.454483</v>
      </c>
      <c r="BF62" s="35">
        <v>60657780260.67923</v>
      </c>
      <c r="BG62" s="35">
        <v>62661773591.720268</v>
      </c>
      <c r="BH62" s="35">
        <v>66065015410.046829</v>
      </c>
      <c r="BI62" s="35">
        <v>68802092020.944824</v>
      </c>
      <c r="BJ62" s="35">
        <v>72342967648.335434</v>
      </c>
      <c r="BK62" s="35">
        <v>75931656814.656967</v>
      </c>
    </row>
    <row r="63" spans="1:63" x14ac:dyDescent="0.25">
      <c r="A63" s="35" t="s">
        <v>211</v>
      </c>
      <c r="B63" s="35" t="s">
        <v>416</v>
      </c>
      <c r="C63" s="35" t="s">
        <v>44</v>
      </c>
      <c r="D63" s="35" t="s">
        <v>974</v>
      </c>
      <c r="E63" s="35" t="s">
        <v>973</v>
      </c>
      <c r="F63" s="35">
        <v>2723648551.7520761</v>
      </c>
      <c r="G63" s="35">
        <v>2434776645.7362771</v>
      </c>
      <c r="H63" s="35">
        <v>2001468867.7334414</v>
      </c>
      <c r="I63" s="35">
        <v>2703014867.3283372</v>
      </c>
      <c r="J63" s="35">
        <v>2909351792.5865908</v>
      </c>
      <c r="K63" s="35">
        <v>3136258896.9232955</v>
      </c>
      <c r="L63" s="35">
        <v>3039834558.749063</v>
      </c>
      <c r="M63" s="35">
        <v>3370843065.7673531</v>
      </c>
      <c r="N63" s="35">
        <v>3852115816.9775777</v>
      </c>
      <c r="O63" s="35">
        <v>4257218772.1536932</v>
      </c>
      <c r="P63" s="35">
        <v>4863487492.6576328</v>
      </c>
      <c r="Q63" s="35">
        <v>5077222366.9747181</v>
      </c>
      <c r="R63" s="35">
        <v>6761786386.5471258</v>
      </c>
      <c r="S63" s="35">
        <v>8715105930.4910088</v>
      </c>
      <c r="T63" s="35">
        <v>13209713643.321854</v>
      </c>
      <c r="U63" s="35">
        <v>15557934268.496481</v>
      </c>
      <c r="V63" s="35">
        <v>17728347374.993996</v>
      </c>
      <c r="W63" s="35">
        <v>20971901273.270954</v>
      </c>
      <c r="X63" s="35">
        <v>26364491313.44714</v>
      </c>
      <c r="Y63" s="35">
        <v>33243422157.631123</v>
      </c>
      <c r="Z63" s="35">
        <v>42345277342.019547</v>
      </c>
      <c r="AA63" s="35">
        <v>44348672667.871536</v>
      </c>
      <c r="AB63" s="35">
        <v>45207088715.64827</v>
      </c>
      <c r="AC63" s="35">
        <v>48801369800.367516</v>
      </c>
      <c r="AD63" s="35">
        <v>53698278905.967812</v>
      </c>
      <c r="AE63" s="35">
        <v>57937868670.193726</v>
      </c>
      <c r="AF63" s="35">
        <v>63696301892.811569</v>
      </c>
      <c r="AG63" s="35">
        <v>66742267773.195869</v>
      </c>
      <c r="AH63" s="35">
        <v>59089067187.394341</v>
      </c>
      <c r="AI63" s="35">
        <v>55631489801.550797</v>
      </c>
      <c r="AJ63" s="35">
        <v>62045099642.777405</v>
      </c>
      <c r="AK63" s="35">
        <v>45715367087.100098</v>
      </c>
      <c r="AL63" s="35">
        <v>48003298223.11779</v>
      </c>
      <c r="AM63" s="35">
        <v>49946455210.96595</v>
      </c>
      <c r="AN63" s="35">
        <v>42542571305.513565</v>
      </c>
      <c r="AO63" s="35">
        <v>41764052457.881378</v>
      </c>
      <c r="AP63" s="35">
        <v>46941496779.849861</v>
      </c>
      <c r="AQ63" s="35">
        <v>48177862501.949509</v>
      </c>
      <c r="AR63" s="35">
        <v>48187747528.899033</v>
      </c>
      <c r="AS63" s="35">
        <v>48640574566.647644</v>
      </c>
      <c r="AT63" s="35">
        <v>54790245600.584633</v>
      </c>
      <c r="AU63" s="35">
        <v>54744714396.16655</v>
      </c>
      <c r="AV63" s="35">
        <v>56760288973.670341</v>
      </c>
      <c r="AW63" s="35">
        <v>67863829880.483238</v>
      </c>
      <c r="AX63" s="35">
        <v>85324998813.604019</v>
      </c>
      <c r="AY63" s="35">
        <v>103198228458.58755</v>
      </c>
      <c r="AZ63" s="35">
        <v>117027304746.54008</v>
      </c>
      <c r="BA63" s="35">
        <v>134977087734.00835</v>
      </c>
      <c r="BB63" s="35">
        <v>171000691877.71356</v>
      </c>
      <c r="BC63" s="35">
        <v>137211039898.19321</v>
      </c>
      <c r="BD63" s="35">
        <v>161207268655.39215</v>
      </c>
      <c r="BE63" s="35">
        <v>200019057307.65488</v>
      </c>
      <c r="BF63" s="35">
        <v>209058991952.12546</v>
      </c>
      <c r="BG63" s="35">
        <v>209755003250.664</v>
      </c>
      <c r="BH63" s="35">
        <v>213810022462.42822</v>
      </c>
      <c r="BI63" s="35">
        <v>165874330876.32111</v>
      </c>
      <c r="BJ63" s="35">
        <v>159049096745.24936</v>
      </c>
      <c r="BK63" s="35">
        <v>170370810917.97104</v>
      </c>
    </row>
    <row r="64" spans="1:63" x14ac:dyDescent="0.25">
      <c r="A64" s="35" t="s">
        <v>1064</v>
      </c>
      <c r="B64" s="35" t="s">
        <v>1063</v>
      </c>
      <c r="C64" s="35" t="e">
        <v>#N/A</v>
      </c>
      <c r="D64" s="35" t="s">
        <v>974</v>
      </c>
      <c r="E64" s="35" t="s">
        <v>973</v>
      </c>
      <c r="F64" s="35">
        <v>80254551927.917328</v>
      </c>
      <c r="G64" s="35">
        <v>70449582468.865921</v>
      </c>
      <c r="H64" s="35">
        <v>64557032194.322235</v>
      </c>
      <c r="I64" s="35">
        <v>69906305698.088669</v>
      </c>
      <c r="J64" s="35">
        <v>81049243571.656754</v>
      </c>
      <c r="K64" s="35">
        <v>94586037559.41951</v>
      </c>
      <c r="L64" s="35">
        <v>103545708825.90132</v>
      </c>
      <c r="M64" s="35">
        <v>100332524892.16341</v>
      </c>
      <c r="N64" s="35">
        <v>101268610630.19899</v>
      </c>
      <c r="O64" s="35">
        <v>113713971510.9164</v>
      </c>
      <c r="P64" s="35">
        <v>126761102021.9393</v>
      </c>
      <c r="Q64" s="35">
        <v>136319402276.80525</v>
      </c>
      <c r="R64" s="35">
        <v>154648692209.72375</v>
      </c>
      <c r="S64" s="35">
        <v>194710609847.78381</v>
      </c>
      <c r="T64" s="35">
        <v>219670208055.20563</v>
      </c>
      <c r="U64" s="35">
        <v>246956223737.69562</v>
      </c>
      <c r="V64" s="35">
        <v>250662211777.09503</v>
      </c>
      <c r="W64" s="35">
        <v>289659776040.84155</v>
      </c>
      <c r="X64" s="35">
        <v>280421411682.35883</v>
      </c>
      <c r="Y64" s="35">
        <v>324817209814.73309</v>
      </c>
      <c r="Z64" s="35">
        <v>374789769886.18347</v>
      </c>
      <c r="AA64" s="35">
        <v>399939534315.26105</v>
      </c>
      <c r="AB64" s="35">
        <v>419736080053.43457</v>
      </c>
      <c r="AC64" s="35">
        <v>440441062057.37842</v>
      </c>
      <c r="AD64" s="35">
        <v>478126134790.70062</v>
      </c>
      <c r="AE64" s="35">
        <v>523980526654.98407</v>
      </c>
      <c r="AF64" s="35">
        <v>522498352282.92877</v>
      </c>
      <c r="AG64" s="35">
        <v>516052186399.68536</v>
      </c>
      <c r="AH64" s="35">
        <v>572367750626.73718</v>
      </c>
      <c r="AI64" s="35">
        <v>618603022188.65112</v>
      </c>
      <c r="AJ64" s="35">
        <v>663000601041.91113</v>
      </c>
      <c r="AK64" s="35">
        <v>719536214136.49841</v>
      </c>
      <c r="AL64" s="35">
        <v>806316074293.97412</v>
      </c>
      <c r="AM64" s="35">
        <v>885206748929.35181</v>
      </c>
      <c r="AN64" s="35">
        <v>1064837210122.1722</v>
      </c>
      <c r="AO64" s="35">
        <v>1314276991361.3269</v>
      </c>
      <c r="AP64" s="35">
        <v>1509586838693.3503</v>
      </c>
      <c r="AQ64" s="35">
        <v>1563625995930.4268</v>
      </c>
      <c r="AR64" s="35">
        <v>1433117299305.063</v>
      </c>
      <c r="AS64" s="35">
        <v>1576439931356.0881</v>
      </c>
      <c r="AT64" s="35">
        <v>1735179256802.2053</v>
      </c>
      <c r="AU64" s="35">
        <v>1846141444737.866</v>
      </c>
      <c r="AV64" s="35">
        <v>2043270006220.002</v>
      </c>
      <c r="AW64" s="35">
        <v>2312730858562.895</v>
      </c>
      <c r="AX64" s="35">
        <v>2682114103857.5942</v>
      </c>
      <c r="AY64" s="35">
        <v>3107074979915.0083</v>
      </c>
      <c r="AZ64" s="35">
        <v>3742273443756.2202</v>
      </c>
      <c r="BA64" s="35">
        <v>4732738669680.0635</v>
      </c>
      <c r="BB64" s="35">
        <v>5991570235211.1543</v>
      </c>
      <c r="BC64" s="35">
        <v>6498975001914.0391</v>
      </c>
      <c r="BD64" s="35">
        <v>7882446456935.6611</v>
      </c>
      <c r="BE64" s="35">
        <v>9635869807686.6582</v>
      </c>
      <c r="BF64" s="35">
        <v>10749712050822.135</v>
      </c>
      <c r="BG64" s="35">
        <v>11864683022069.674</v>
      </c>
      <c r="BH64" s="35">
        <v>12757487627750.262</v>
      </c>
      <c r="BI64" s="35">
        <v>13271080972127.17</v>
      </c>
      <c r="BJ64" s="35">
        <v>13509334237575.908</v>
      </c>
      <c r="BK64" s="35">
        <v>14742323722128.838</v>
      </c>
    </row>
    <row r="65" spans="1:63" x14ac:dyDescent="0.25">
      <c r="A65" s="35" t="s">
        <v>1062</v>
      </c>
      <c r="B65" s="35" t="s">
        <v>1061</v>
      </c>
      <c r="C65" s="35" t="e">
        <v>#N/A</v>
      </c>
      <c r="D65" s="35" t="s">
        <v>974</v>
      </c>
      <c r="E65" s="35" t="s">
        <v>973</v>
      </c>
      <c r="F65" s="35">
        <v>152118689615.38989</v>
      </c>
      <c r="G65" s="35">
        <v>153079453791.60651</v>
      </c>
      <c r="H65" s="35">
        <v>158640333936.46292</v>
      </c>
      <c r="I65" s="35">
        <v>167848662093.03577</v>
      </c>
      <c r="J65" s="35">
        <v>192254545379.09607</v>
      </c>
      <c r="K65" s="35">
        <v>209594928480.41479</v>
      </c>
      <c r="L65" s="35">
        <v>206843953657.97473</v>
      </c>
      <c r="M65" s="35">
        <v>217092256842.52808</v>
      </c>
      <c r="N65" s="35">
        <v>235178349408.36243</v>
      </c>
      <c r="O65" s="35">
        <v>262825834583.72961</v>
      </c>
      <c r="P65" s="35">
        <v>278603543849.63257</v>
      </c>
      <c r="Q65" s="35">
        <v>301007204649.25104</v>
      </c>
      <c r="R65" s="35">
        <v>330932643040.2868</v>
      </c>
      <c r="S65" s="35">
        <v>423405057819.22266</v>
      </c>
      <c r="T65" s="35">
        <v>593807054956.15698</v>
      </c>
      <c r="U65" s="35">
        <v>637508172662.66248</v>
      </c>
      <c r="V65" s="35">
        <v>695902716129.3783</v>
      </c>
      <c r="W65" s="35">
        <v>778383763094.36609</v>
      </c>
      <c r="X65" s="35">
        <v>861637123281.43555</v>
      </c>
      <c r="Y65" s="35">
        <v>1048213990082.3164</v>
      </c>
      <c r="Z65" s="35">
        <v>1290798477775.6594</v>
      </c>
      <c r="AA65" s="35">
        <v>1442088056462.2261</v>
      </c>
      <c r="AB65" s="35">
        <v>1373761583199.1436</v>
      </c>
      <c r="AC65" s="35">
        <v>1387234088627.3804</v>
      </c>
      <c r="AD65" s="35">
        <v>1366841032035.5476</v>
      </c>
      <c r="AE65" s="35">
        <v>1399594485406.3301</v>
      </c>
      <c r="AF65" s="35">
        <v>1420769187932.8616</v>
      </c>
      <c r="AG65" s="35">
        <v>1432002674368.2036</v>
      </c>
      <c r="AH65" s="35">
        <v>1540565655650.7437</v>
      </c>
      <c r="AI65" s="35">
        <v>1573991888821.1096</v>
      </c>
      <c r="AJ65" s="35">
        <v>1813178409846.1968</v>
      </c>
      <c r="AK65" s="35">
        <v>1921453762720.5693</v>
      </c>
      <c r="AL65" s="35">
        <v>2108155558490.1392</v>
      </c>
      <c r="AM65" s="35">
        <v>2309251827373.0752</v>
      </c>
      <c r="AN65" s="35">
        <v>2420971116509.8735</v>
      </c>
      <c r="AO65" s="35">
        <v>2485113261638.9272</v>
      </c>
      <c r="AP65" s="35">
        <v>2707559243364.6563</v>
      </c>
      <c r="AQ65" s="35">
        <v>2898332543804.0498</v>
      </c>
      <c r="AR65" s="35">
        <v>2863468369364.1646</v>
      </c>
      <c r="AS65" s="35">
        <v>3030224549330.2661</v>
      </c>
      <c r="AT65" s="35">
        <v>3288110020716.9272</v>
      </c>
      <c r="AU65" s="35">
        <v>3255751467164.666</v>
      </c>
      <c r="AV65" s="35">
        <v>3161199152833.6299</v>
      </c>
      <c r="AW65" s="35">
        <v>3515496799520.4697</v>
      </c>
      <c r="AX65" s="35">
        <v>4083949567318.6382</v>
      </c>
      <c r="AY65" s="35">
        <v>4759860440591.0898</v>
      </c>
      <c r="AZ65" s="35">
        <v>5448300405314.2646</v>
      </c>
      <c r="BA65" s="35">
        <v>6467163518438.6299</v>
      </c>
      <c r="BB65" s="35">
        <v>7290184875668.8809</v>
      </c>
      <c r="BC65" s="35">
        <v>7013314632310.127</v>
      </c>
      <c r="BD65" s="35">
        <v>8518642497658.4395</v>
      </c>
      <c r="BE65" s="35">
        <v>9572388908628.6563</v>
      </c>
      <c r="BF65" s="35">
        <v>10033183020177.576</v>
      </c>
      <c r="BG65" s="35">
        <v>10200899854046.672</v>
      </c>
      <c r="BH65" s="35">
        <v>10551908247850.377</v>
      </c>
      <c r="BI65" s="35">
        <v>10227418599351.588</v>
      </c>
      <c r="BJ65" s="35">
        <v>10437433411218.34</v>
      </c>
      <c r="BK65" s="35">
        <v>11249356756765.459</v>
      </c>
    </row>
    <row r="66" spans="1:63" x14ac:dyDescent="0.25">
      <c r="A66" s="35" t="s">
        <v>1060</v>
      </c>
      <c r="B66" s="35" t="s">
        <v>1059</v>
      </c>
      <c r="C66" s="35" t="e">
        <v>#N/A</v>
      </c>
      <c r="D66" s="35" t="s">
        <v>974</v>
      </c>
      <c r="E66" s="35" t="s">
        <v>973</v>
      </c>
      <c r="F66" s="35">
        <v>153255030644.57022</v>
      </c>
      <c r="G66" s="35">
        <v>153702815958.76413</v>
      </c>
      <c r="H66" s="35">
        <v>157264941828.82611</v>
      </c>
      <c r="I66" s="35">
        <v>175490936484.39203</v>
      </c>
      <c r="J66" s="35">
        <v>201627364318.04053</v>
      </c>
      <c r="K66" s="35">
        <v>224572106260.11298</v>
      </c>
      <c r="L66" s="35">
        <v>251075815930.65356</v>
      </c>
      <c r="M66" s="35">
        <v>272048358529.37268</v>
      </c>
      <c r="N66" s="35">
        <v>299751543747.43976</v>
      </c>
      <c r="O66" s="35">
        <v>345286657819.23523</v>
      </c>
      <c r="P66" s="35">
        <v>407448111671.03162</v>
      </c>
      <c r="Q66" s="35">
        <v>452922458271.74042</v>
      </c>
      <c r="R66" s="35">
        <v>562287559806.67273</v>
      </c>
      <c r="S66" s="35">
        <v>741052943896.17285</v>
      </c>
      <c r="T66" s="35">
        <v>853025299905.28625</v>
      </c>
      <c r="U66" s="35">
        <v>933965118337.03601</v>
      </c>
      <c r="V66" s="35">
        <v>1026616690727.11</v>
      </c>
      <c r="W66" s="35">
        <v>1223802237837.0984</v>
      </c>
      <c r="X66" s="35">
        <v>1544703478741.7939</v>
      </c>
      <c r="Y66" s="35">
        <v>1677049479794.9875</v>
      </c>
      <c r="Z66" s="35">
        <v>1812450453484.9646</v>
      </c>
      <c r="AA66" s="35">
        <v>1997858327900.0645</v>
      </c>
      <c r="AB66" s="35">
        <v>1958114124676.9141</v>
      </c>
      <c r="AC66" s="35">
        <v>2084169632014.4023</v>
      </c>
      <c r="AD66" s="35">
        <v>2232679174872.4082</v>
      </c>
      <c r="AE66" s="35">
        <v>2356362274854.9082</v>
      </c>
      <c r="AF66" s="35">
        <v>3079768597592.9468</v>
      </c>
      <c r="AG66" s="35">
        <v>3616616947260.3076</v>
      </c>
      <c r="AH66" s="35">
        <v>4351892293410.3877</v>
      </c>
      <c r="AI66" s="35">
        <v>4531535249807.4688</v>
      </c>
      <c r="AJ66" s="35">
        <v>4732430596834.5391</v>
      </c>
      <c r="AK66" s="35">
        <v>5343157099340.1299</v>
      </c>
      <c r="AL66" s="35">
        <v>5837733491054.7285</v>
      </c>
      <c r="AM66" s="35">
        <v>6528972575842.5098</v>
      </c>
      <c r="AN66" s="35">
        <v>7301095507995.8037</v>
      </c>
      <c r="AO66" s="35">
        <v>8296163038989.3535</v>
      </c>
      <c r="AP66" s="35">
        <v>7992437848639.915</v>
      </c>
      <c r="AQ66" s="35">
        <v>7647564217884.3164</v>
      </c>
      <c r="AR66" s="35">
        <v>6856965753267.835</v>
      </c>
      <c r="AS66" s="35">
        <v>7655592774651.2168</v>
      </c>
      <c r="AT66" s="35">
        <v>8280878971543.3467</v>
      </c>
      <c r="AU66" s="35">
        <v>7701923353167.998</v>
      </c>
      <c r="AV66" s="35">
        <v>7824325509577.7744</v>
      </c>
      <c r="AW66" s="35">
        <v>8601705888156.2354</v>
      </c>
      <c r="AX66" s="35">
        <v>9646251736850.0508</v>
      </c>
      <c r="AY66" s="35">
        <v>10293017310801.311</v>
      </c>
      <c r="AZ66" s="35">
        <v>10916254328345.936</v>
      </c>
      <c r="BA66" s="35">
        <v>12209516336624.619</v>
      </c>
      <c r="BB66" s="35">
        <v>14101956941387.973</v>
      </c>
      <c r="BC66" s="35">
        <v>14531225630964.527</v>
      </c>
      <c r="BD66" s="35">
        <v>16943264970899.865</v>
      </c>
      <c r="BE66" s="35">
        <v>19647936061374.672</v>
      </c>
      <c r="BF66" s="35">
        <v>21031415333115.504</v>
      </c>
      <c r="BG66" s="35">
        <v>21275182763463.051</v>
      </c>
      <c r="BH66" s="35">
        <v>21914173792948.926</v>
      </c>
      <c r="BI66" s="35">
        <v>21795027437826.551</v>
      </c>
      <c r="BJ66" s="35">
        <v>22512169652487.223</v>
      </c>
      <c r="BK66" s="35">
        <v>23999250748656.813</v>
      </c>
    </row>
    <row r="67" spans="1:63" x14ac:dyDescent="0.25">
      <c r="A67" s="35" t="s">
        <v>1058</v>
      </c>
      <c r="B67" s="35" t="s">
        <v>1057</v>
      </c>
      <c r="C67" s="35" t="e">
        <v>#N/A</v>
      </c>
      <c r="D67" s="35" t="s">
        <v>974</v>
      </c>
      <c r="E67" s="35" t="s">
        <v>973</v>
      </c>
      <c r="AI67" s="35">
        <v>877667171602.84021</v>
      </c>
      <c r="AJ67" s="35">
        <v>932768827632.58081</v>
      </c>
      <c r="AK67" s="35">
        <v>900663553377.56885</v>
      </c>
      <c r="AL67" s="35">
        <v>828609880234.95166</v>
      </c>
      <c r="AM67" s="35">
        <v>814105160839.00269</v>
      </c>
      <c r="AN67" s="35">
        <v>706722552636.15991</v>
      </c>
      <c r="AO67" s="35">
        <v>754548338881.15564</v>
      </c>
      <c r="AP67" s="35">
        <v>764174427988.42957</v>
      </c>
      <c r="AQ67" s="35">
        <v>796313640019.47717</v>
      </c>
      <c r="AR67" s="35">
        <v>746431102636.82275</v>
      </c>
      <c r="AS67" s="35">
        <v>627047960915.24243</v>
      </c>
      <c r="AT67" s="35">
        <v>698279752722.01196</v>
      </c>
      <c r="AU67" s="35">
        <v>693714052423.48364</v>
      </c>
      <c r="AV67" s="35">
        <v>793468314741.55627</v>
      </c>
      <c r="AW67" s="35">
        <v>1002764530620.6852</v>
      </c>
      <c r="AX67" s="35">
        <v>1325888721435.9038</v>
      </c>
      <c r="AY67" s="35">
        <v>1680858731465.8152</v>
      </c>
      <c r="AZ67" s="35">
        <v>2063714278276.5706</v>
      </c>
      <c r="BA67" s="35">
        <v>2671612808963.5649</v>
      </c>
      <c r="BB67" s="35">
        <v>3307274731062.5059</v>
      </c>
      <c r="BC67" s="35">
        <v>2597734250240.2012</v>
      </c>
      <c r="BD67" s="35">
        <v>3095275242983.6992</v>
      </c>
      <c r="BE67" s="35">
        <v>3828649600563.8403</v>
      </c>
      <c r="BF67" s="35">
        <v>4054552441559.3223</v>
      </c>
      <c r="BG67" s="35">
        <v>4311458738453.9014</v>
      </c>
      <c r="BH67" s="35">
        <v>4021783448232.2046</v>
      </c>
      <c r="BI67" s="35">
        <v>3074852612469.7568</v>
      </c>
      <c r="BJ67" s="35">
        <v>2943297166689.1338</v>
      </c>
      <c r="BK67" s="35">
        <v>3300500740186.9175</v>
      </c>
    </row>
    <row r="68" spans="1:63" x14ac:dyDescent="0.25">
      <c r="A68" s="35" t="s">
        <v>1056</v>
      </c>
      <c r="B68" s="35" t="s">
        <v>1055</v>
      </c>
      <c r="C68" s="35" t="e">
        <v>#N/A</v>
      </c>
      <c r="D68" s="35" t="s">
        <v>974</v>
      </c>
      <c r="E68" s="35" t="s">
        <v>973</v>
      </c>
      <c r="F68" s="35">
        <v>432947010007.71075</v>
      </c>
      <c r="G68" s="35">
        <v>460864022300.70551</v>
      </c>
      <c r="H68" s="35">
        <v>503852083982.78809</v>
      </c>
      <c r="I68" s="35">
        <v>555604245049.89526</v>
      </c>
      <c r="J68" s="35">
        <v>615289023870.25757</v>
      </c>
      <c r="K68" s="35">
        <v>669540845688.20544</v>
      </c>
      <c r="L68" s="35">
        <v>727388707054.5083</v>
      </c>
      <c r="M68" s="35">
        <v>782604916778.31238</v>
      </c>
      <c r="N68" s="35">
        <v>816214152205.95215</v>
      </c>
      <c r="O68" s="35">
        <v>896120529434.12061</v>
      </c>
      <c r="P68" s="35">
        <v>1007298182020.9534</v>
      </c>
      <c r="Q68" s="35">
        <v>1135976909761.0044</v>
      </c>
      <c r="R68" s="35">
        <v>1361163298329.1418</v>
      </c>
      <c r="S68" s="35">
        <v>1728843366159.2117</v>
      </c>
      <c r="T68" s="35">
        <v>1953454371353.9426</v>
      </c>
      <c r="U68" s="35">
        <v>2282119724938.7358</v>
      </c>
      <c r="V68" s="35">
        <v>2372150621723.6416</v>
      </c>
      <c r="W68" s="35">
        <v>2688363368648.6719</v>
      </c>
      <c r="X68" s="35">
        <v>3281272548289.1987</v>
      </c>
      <c r="Y68" s="35">
        <v>4014234831184.8599</v>
      </c>
      <c r="Z68" s="35">
        <v>4546929132198.6748</v>
      </c>
      <c r="AA68" s="35">
        <v>4046950962970.8169</v>
      </c>
      <c r="AB68" s="35">
        <v>3899727284676.4658</v>
      </c>
      <c r="AC68" s="35">
        <v>3783032786415.1895</v>
      </c>
      <c r="AD68" s="35">
        <v>3635949213717.6807</v>
      </c>
      <c r="AE68" s="35">
        <v>3762889063262.4741</v>
      </c>
      <c r="AF68" s="35">
        <v>5135510032505.8799</v>
      </c>
      <c r="AG68" s="35">
        <v>6345746947006.8223</v>
      </c>
      <c r="AH68" s="35">
        <v>7064018437099.6406</v>
      </c>
      <c r="AI68" s="35">
        <v>7220700049169.75</v>
      </c>
      <c r="AJ68" s="35">
        <v>8833140051197.5313</v>
      </c>
      <c r="AK68" s="35">
        <v>9114001502012.1504</v>
      </c>
      <c r="AL68" s="35">
        <v>9774298588316.6113</v>
      </c>
      <c r="AM68" s="35">
        <v>8982185404971.3965</v>
      </c>
      <c r="AN68" s="35">
        <v>9394473010467.4063</v>
      </c>
      <c r="AO68" s="35">
        <v>10836212729154.963</v>
      </c>
      <c r="AP68" s="35">
        <v>11063984417207.877</v>
      </c>
      <c r="AQ68" s="35">
        <v>10498435686246.064</v>
      </c>
      <c r="AR68" s="35">
        <v>10758274973217.549</v>
      </c>
      <c r="AS68" s="35">
        <v>10635505698291.414</v>
      </c>
      <c r="AT68" s="35">
        <v>10019127726024.248</v>
      </c>
      <c r="AU68" s="35">
        <v>10116696797056.443</v>
      </c>
      <c r="AV68" s="35">
        <v>11067842298770.32</v>
      </c>
      <c r="AW68" s="35">
        <v>13481418913167.686</v>
      </c>
      <c r="AX68" s="35">
        <v>15714335260075.389</v>
      </c>
      <c r="AY68" s="35">
        <v>16740209757007.523</v>
      </c>
      <c r="AZ68" s="35">
        <v>18121630393543.883</v>
      </c>
      <c r="BA68" s="35">
        <v>21176998535076.441</v>
      </c>
      <c r="BB68" s="35">
        <v>23242586105849.25</v>
      </c>
      <c r="BC68" s="35">
        <v>20444495734666.766</v>
      </c>
      <c r="BD68" s="35">
        <v>20919626535010.438</v>
      </c>
      <c r="BE68" s="35">
        <v>23180846811371.055</v>
      </c>
      <c r="BF68" s="35">
        <v>22343569115289.34</v>
      </c>
      <c r="BG68" s="35">
        <v>23352202041538.828</v>
      </c>
      <c r="BH68" s="35">
        <v>23658228163840.52</v>
      </c>
      <c r="BI68" s="35">
        <v>20373360511263.871</v>
      </c>
      <c r="BJ68" s="35">
        <v>20280711671665.543</v>
      </c>
      <c r="BK68" s="35">
        <v>21438519189821.43</v>
      </c>
    </row>
    <row r="69" spans="1:63" x14ac:dyDescent="0.25">
      <c r="A69" s="35" t="s">
        <v>310</v>
      </c>
      <c r="B69" s="35" t="s">
        <v>560</v>
      </c>
      <c r="C69" s="35" t="s">
        <v>45</v>
      </c>
      <c r="D69" s="35" t="s">
        <v>974</v>
      </c>
      <c r="E69" s="35" t="s">
        <v>973</v>
      </c>
      <c r="F69" s="35">
        <v>1010325138.0301611</v>
      </c>
      <c r="G69" s="35">
        <v>979108806.84864593</v>
      </c>
      <c r="H69" s="35">
        <v>958598195.03396654</v>
      </c>
      <c r="I69" s="35">
        <v>1038389642.3141807</v>
      </c>
      <c r="J69" s="35">
        <v>1156150890.0613325</v>
      </c>
      <c r="K69" s="35">
        <v>2387048255.4517336</v>
      </c>
      <c r="L69" s="35">
        <v>2429309513.8085394</v>
      </c>
      <c r="M69" s="35">
        <v>2553596091.8225756</v>
      </c>
      <c r="N69" s="35">
        <v>2582180794.1855016</v>
      </c>
      <c r="O69" s="35">
        <v>3112166848.3004012</v>
      </c>
      <c r="P69" s="35">
        <v>2862504169.9989314</v>
      </c>
      <c r="Q69" s="35">
        <v>2754220263.0252838</v>
      </c>
      <c r="R69" s="35">
        <v>3185987234.8408933</v>
      </c>
      <c r="S69" s="35">
        <v>3891755551.9413781</v>
      </c>
      <c r="T69" s="35">
        <v>6599259420.996048</v>
      </c>
      <c r="U69" s="35">
        <v>7731677256.8098249</v>
      </c>
      <c r="V69" s="35">
        <v>9091924304.8347664</v>
      </c>
      <c r="W69" s="35">
        <v>11026346589.501144</v>
      </c>
      <c r="X69" s="35">
        <v>11922502170.640518</v>
      </c>
      <c r="Y69" s="35">
        <v>14175166007.577391</v>
      </c>
      <c r="Z69" s="35">
        <v>17881514682.878384</v>
      </c>
      <c r="AA69" s="35">
        <v>21810767209.369488</v>
      </c>
      <c r="AB69" s="35">
        <v>19929853574.60952</v>
      </c>
      <c r="AC69" s="35">
        <v>17152483214.353634</v>
      </c>
      <c r="AD69" s="35">
        <v>16912515183.278257</v>
      </c>
      <c r="AE69" s="35">
        <v>17149094589.982655</v>
      </c>
      <c r="AF69" s="35">
        <v>15314143988.062119</v>
      </c>
      <c r="AG69" s="35">
        <v>13945431882.227064</v>
      </c>
      <c r="AH69" s="35">
        <v>13051886552.337727</v>
      </c>
      <c r="AI69" s="35">
        <v>13890828707.649302</v>
      </c>
      <c r="AJ69" s="35">
        <v>15239278100.350187</v>
      </c>
      <c r="AK69" s="35">
        <v>16988535267.633818</v>
      </c>
      <c r="AL69" s="35">
        <v>18094238119.059525</v>
      </c>
      <c r="AM69" s="35">
        <v>18938717358.67934</v>
      </c>
      <c r="AN69" s="35">
        <v>22708673336.668327</v>
      </c>
      <c r="AO69" s="35">
        <v>24432884442.221107</v>
      </c>
      <c r="AP69" s="35">
        <v>25226393196.598293</v>
      </c>
      <c r="AQ69" s="35">
        <v>28162053026.513256</v>
      </c>
      <c r="AR69" s="35">
        <v>27981896948.474232</v>
      </c>
      <c r="AS69" s="35">
        <v>19645272636.318157</v>
      </c>
      <c r="AT69" s="35">
        <v>18327764882.441219</v>
      </c>
      <c r="AU69" s="35">
        <v>24468324000</v>
      </c>
      <c r="AV69" s="35">
        <v>28548945000</v>
      </c>
      <c r="AW69" s="35">
        <v>32432857999.999996</v>
      </c>
      <c r="AX69" s="35">
        <v>36591661000</v>
      </c>
      <c r="AY69" s="35">
        <v>41507085000</v>
      </c>
      <c r="AZ69" s="35">
        <v>46802044000</v>
      </c>
      <c r="BA69" s="35">
        <v>51007777000.000008</v>
      </c>
      <c r="BB69" s="35">
        <v>61762635000.000008</v>
      </c>
      <c r="BC69" s="35">
        <v>62519686000</v>
      </c>
      <c r="BD69" s="35">
        <v>69555367000</v>
      </c>
      <c r="BE69" s="35">
        <v>79276664000</v>
      </c>
      <c r="BF69" s="35">
        <v>87924544000</v>
      </c>
      <c r="BG69" s="35">
        <v>95129659000</v>
      </c>
      <c r="BH69" s="35">
        <v>101726331000.00002</v>
      </c>
      <c r="BI69" s="35">
        <v>99290380999.999985</v>
      </c>
      <c r="BJ69" s="35">
        <v>98613971999.999985</v>
      </c>
      <c r="BK69" s="35">
        <v>103056619000</v>
      </c>
    </row>
    <row r="70" spans="1:63" x14ac:dyDescent="0.25">
      <c r="A70" s="35" t="s">
        <v>563</v>
      </c>
      <c r="B70" s="35" t="s">
        <v>561</v>
      </c>
      <c r="C70" s="35" t="s">
        <v>46</v>
      </c>
      <c r="D70" s="35" t="s">
        <v>974</v>
      </c>
      <c r="E70" s="35" t="s">
        <v>973</v>
      </c>
      <c r="K70" s="35">
        <v>5111621013.5430317</v>
      </c>
      <c r="L70" s="35">
        <v>5339520612.993741</v>
      </c>
      <c r="M70" s="35">
        <v>5579168509.5090666</v>
      </c>
      <c r="N70" s="35">
        <v>6109112149.5327101</v>
      </c>
      <c r="O70" s="35">
        <v>6861743341.4043589</v>
      </c>
      <c r="P70" s="35">
        <v>7682491836.2220554</v>
      </c>
      <c r="Q70" s="35">
        <v>8266003570.517725</v>
      </c>
      <c r="R70" s="35">
        <v>8763960703.2057915</v>
      </c>
      <c r="S70" s="35">
        <v>9616725366.3466396</v>
      </c>
      <c r="T70" s="35">
        <v>9015166839.8088512</v>
      </c>
      <c r="U70" s="35">
        <v>11437965585.269619</v>
      </c>
      <c r="V70" s="35">
        <v>13360476861.96624</v>
      </c>
      <c r="W70" s="35">
        <v>14636028766.883001</v>
      </c>
      <c r="X70" s="35">
        <v>14849909490.600365</v>
      </c>
      <c r="Y70" s="35">
        <v>18150000571.428574</v>
      </c>
      <c r="Z70" s="35">
        <v>22912500555.555557</v>
      </c>
      <c r="AA70" s="35">
        <v>23405404729.729736</v>
      </c>
      <c r="AB70" s="35">
        <v>25592365394.088669</v>
      </c>
      <c r="AC70" s="35">
        <v>28137369499.417927</v>
      </c>
      <c r="AD70" s="35">
        <v>30642873038.056332</v>
      </c>
      <c r="AE70" s="35">
        <v>34689560464.872787</v>
      </c>
      <c r="AF70" s="35">
        <v>35880262675.397568</v>
      </c>
      <c r="AG70" s="35">
        <v>40507934171.249023</v>
      </c>
      <c r="AH70" s="35">
        <v>35044634014.764343</v>
      </c>
      <c r="AI70" s="35">
        <v>39648442534.076828</v>
      </c>
      <c r="AJ70" s="35">
        <v>43130416913.414078</v>
      </c>
      <c r="AK70" s="35">
        <v>36970555898.969765</v>
      </c>
      <c r="AL70" s="35">
        <v>41855986519.423462</v>
      </c>
      <c r="AM70" s="35">
        <v>46578631452.581032</v>
      </c>
      <c r="AN70" s="35">
        <v>51897983392.645317</v>
      </c>
      <c r="AO70" s="35">
        <v>60159245060.454155</v>
      </c>
      <c r="AP70" s="35">
        <v>67629716981.13208</v>
      </c>
      <c r="AQ70" s="35">
        <v>78436578171.091446</v>
      </c>
      <c r="AR70" s="35">
        <v>84828807556.080292</v>
      </c>
      <c r="AS70" s="35">
        <v>90710704806.841644</v>
      </c>
      <c r="AT70" s="35">
        <v>99838543960.076309</v>
      </c>
      <c r="AU70" s="35">
        <v>97632008709.853027</v>
      </c>
      <c r="AV70" s="35">
        <v>87850683978.669144</v>
      </c>
      <c r="AW70" s="35">
        <v>82924503942.638107</v>
      </c>
      <c r="AX70" s="35">
        <v>78845185293.496445</v>
      </c>
      <c r="AY70" s="35">
        <v>89685725230.251663</v>
      </c>
      <c r="AZ70" s="35">
        <v>107484034870.97391</v>
      </c>
      <c r="BA70" s="35">
        <v>130478960092.49852</v>
      </c>
      <c r="BB70" s="35">
        <v>162818181818.18182</v>
      </c>
      <c r="BC70" s="35">
        <v>188982374700.80511</v>
      </c>
      <c r="BD70" s="35">
        <v>218888324504.7529</v>
      </c>
      <c r="BE70" s="35">
        <v>236001858960.01514</v>
      </c>
      <c r="BF70" s="35">
        <v>279372758361.83167</v>
      </c>
      <c r="BG70" s="35">
        <v>288586231501.87695</v>
      </c>
      <c r="BH70" s="35">
        <v>305529656458.43793</v>
      </c>
      <c r="BI70" s="35">
        <v>332698041030.80713</v>
      </c>
      <c r="BJ70" s="35">
        <v>332927833278.0379</v>
      </c>
      <c r="BK70" s="35">
        <v>235369129337.7106</v>
      </c>
    </row>
    <row r="71" spans="1:63" x14ac:dyDescent="0.25">
      <c r="A71" s="35" t="s">
        <v>1054</v>
      </c>
      <c r="B71" s="35" t="s">
        <v>1053</v>
      </c>
      <c r="C71" s="35" t="e">
        <v>#N/A</v>
      </c>
      <c r="D71" s="35" t="s">
        <v>974</v>
      </c>
      <c r="E71" s="35" t="s">
        <v>973</v>
      </c>
      <c r="F71" s="35">
        <v>245481170883.18588</v>
      </c>
      <c r="G71" s="35">
        <v>270209616177.7995</v>
      </c>
      <c r="H71" s="35">
        <v>299861478246.0802</v>
      </c>
      <c r="I71" s="35">
        <v>336397359782.27039</v>
      </c>
      <c r="J71" s="35">
        <v>374149876145.18347</v>
      </c>
      <c r="K71" s="35">
        <v>408271451256.52472</v>
      </c>
      <c r="L71" s="35">
        <v>445206447913.1369</v>
      </c>
      <c r="M71" s="35">
        <v>483621899479.55676</v>
      </c>
      <c r="N71" s="35">
        <v>518457064985.56818</v>
      </c>
      <c r="O71" s="35">
        <v>572746095861.85242</v>
      </c>
      <c r="P71" s="35">
        <v>641007721011.55981</v>
      </c>
      <c r="Q71" s="35">
        <v>726493034519.77039</v>
      </c>
      <c r="R71" s="35">
        <v>877638449890.68188</v>
      </c>
      <c r="S71" s="35">
        <v>1139338665733.79</v>
      </c>
      <c r="T71" s="35">
        <v>1292029309977.9958</v>
      </c>
      <c r="U71" s="35">
        <v>1498226185899.866</v>
      </c>
      <c r="V71" s="35">
        <v>1563537252032.9878</v>
      </c>
      <c r="W71" s="35">
        <v>1778408642446.1533</v>
      </c>
      <c r="X71" s="35">
        <v>2177729018551.2827</v>
      </c>
      <c r="Y71" s="35">
        <v>2638074030080.0278</v>
      </c>
      <c r="Z71" s="35">
        <v>2954709023023.6431</v>
      </c>
      <c r="AA71" s="35">
        <v>2567963322163.5142</v>
      </c>
      <c r="AB71" s="35">
        <v>2486193594710.4941</v>
      </c>
      <c r="AC71" s="35">
        <v>2425389980415.8721</v>
      </c>
      <c r="AD71" s="35">
        <v>2326467520530.1523</v>
      </c>
      <c r="AE71" s="35">
        <v>2390171591864.0747</v>
      </c>
      <c r="AF71" s="35">
        <v>3354402989830.1411</v>
      </c>
      <c r="AG71" s="35">
        <v>4148857830557.1924</v>
      </c>
      <c r="AH71" s="35">
        <v>4562994436730.7061</v>
      </c>
      <c r="AI71" s="35">
        <v>4661028587623.0625</v>
      </c>
      <c r="AJ71" s="35">
        <v>5865987770333.1289</v>
      </c>
      <c r="AK71" s="35">
        <v>6098676689338.3271</v>
      </c>
      <c r="AL71" s="35">
        <v>6728127233434.2324</v>
      </c>
      <c r="AM71" s="35">
        <v>6161852575349.7031</v>
      </c>
      <c r="AN71" s="35">
        <v>6508354899681.876</v>
      </c>
      <c r="AO71" s="35">
        <v>7511904164486.4688</v>
      </c>
      <c r="AP71" s="35">
        <v>7603702791726.4941</v>
      </c>
      <c r="AQ71" s="35">
        <v>6952136357842.5527</v>
      </c>
      <c r="AR71" s="35">
        <v>7143924782776.1895</v>
      </c>
      <c r="AS71" s="35">
        <v>7111965486004.207</v>
      </c>
      <c r="AT71" s="35">
        <v>6481136050752.8857</v>
      </c>
      <c r="AU71" s="35">
        <v>6587879913280.5283</v>
      </c>
      <c r="AV71" s="35">
        <v>7167962845268.7119</v>
      </c>
      <c r="AW71" s="35">
        <v>8843928999674.8496</v>
      </c>
      <c r="AX71" s="35">
        <v>10144490451439.912</v>
      </c>
      <c r="AY71" s="35">
        <v>10529067120156.217</v>
      </c>
      <c r="AZ71" s="35">
        <v>11179595208136.463</v>
      </c>
      <c r="BA71" s="35">
        <v>12873605034032.783</v>
      </c>
      <c r="BB71" s="35">
        <v>14113093728352.104</v>
      </c>
      <c r="BC71" s="35">
        <v>12904996240637.689</v>
      </c>
      <c r="BD71" s="35">
        <v>12641025241011.869</v>
      </c>
      <c r="BE71" s="35">
        <v>13622020017559.797</v>
      </c>
      <c r="BF71" s="35">
        <v>12641932413656.299</v>
      </c>
      <c r="BG71" s="35">
        <v>13193288711206.91</v>
      </c>
      <c r="BH71" s="35">
        <v>13478925371853.074</v>
      </c>
      <c r="BI71" s="35">
        <v>11667283153635.418</v>
      </c>
      <c r="BJ71" s="35">
        <v>11934738646774.813</v>
      </c>
      <c r="BK71" s="35">
        <v>12589497164004.285</v>
      </c>
    </row>
    <row r="72" spans="1:63" x14ac:dyDescent="0.25">
      <c r="A72" s="35" t="s">
        <v>233</v>
      </c>
      <c r="B72" s="35" t="s">
        <v>566</v>
      </c>
      <c r="C72" s="35" t="s">
        <v>47</v>
      </c>
      <c r="D72" s="35" t="s">
        <v>974</v>
      </c>
      <c r="E72" s="35" t="s">
        <v>973</v>
      </c>
      <c r="AL72" s="35">
        <v>477101651.64837557</v>
      </c>
      <c r="AM72" s="35">
        <v>467872714.75560319</v>
      </c>
      <c r="AN72" s="35">
        <v>531688311.6883117</v>
      </c>
      <c r="AO72" s="35">
        <v>578015625</v>
      </c>
      <c r="AP72" s="35">
        <v>693535954.19006729</v>
      </c>
      <c r="AQ72" s="35">
        <v>686490090.14014077</v>
      </c>
      <c r="AR72" s="35">
        <v>745526154.93282986</v>
      </c>
      <c r="AS72" s="35">
        <v>688921325.71204269</v>
      </c>
      <c r="AT72" s="35">
        <v>706370815.58441556</v>
      </c>
      <c r="AU72" s="35">
        <v>752368495.51262224</v>
      </c>
      <c r="AV72" s="35">
        <v>729321366.65186048</v>
      </c>
      <c r="AW72" s="35">
        <v>870247703.18275821</v>
      </c>
      <c r="AX72" s="35">
        <v>1109054005.4397099</v>
      </c>
      <c r="AY72" s="35">
        <v>1098425900.7411551</v>
      </c>
      <c r="AZ72" s="35">
        <v>1211161879.6747968</v>
      </c>
      <c r="BA72" s="35">
        <v>1317974491.0569108</v>
      </c>
      <c r="BB72" s="35">
        <v>1380188800</v>
      </c>
      <c r="BC72" s="35">
        <v>1856695551.2195125</v>
      </c>
      <c r="BD72" s="35">
        <v>2117039512.1951218</v>
      </c>
      <c r="BE72" s="35">
        <v>2607739837.3983741</v>
      </c>
    </row>
    <row r="73" spans="1:63" x14ac:dyDescent="0.25">
      <c r="A73" s="35" t="s">
        <v>878</v>
      </c>
      <c r="B73" s="35" t="s">
        <v>880</v>
      </c>
      <c r="C73" s="35" t="s">
        <v>879</v>
      </c>
      <c r="D73" s="35" t="s">
        <v>974</v>
      </c>
      <c r="E73" s="35" t="s">
        <v>973</v>
      </c>
      <c r="F73" s="35">
        <v>12072126075.397039</v>
      </c>
      <c r="G73" s="35">
        <v>13834300571.484875</v>
      </c>
      <c r="H73" s="35">
        <v>16138545209.245983</v>
      </c>
      <c r="I73" s="35">
        <v>19074913947.719639</v>
      </c>
      <c r="J73" s="35">
        <v>21343844643.73407</v>
      </c>
      <c r="K73" s="35">
        <v>24756958694.92382</v>
      </c>
      <c r="L73" s="35">
        <v>28721062242.163357</v>
      </c>
      <c r="M73" s="35">
        <v>31647119228.198189</v>
      </c>
      <c r="N73" s="35">
        <v>31475548481.409546</v>
      </c>
      <c r="O73" s="35">
        <v>36038711599.540985</v>
      </c>
      <c r="P73" s="35">
        <v>40881655098.645111</v>
      </c>
      <c r="Q73" s="35">
        <v>46492797365.269463</v>
      </c>
      <c r="R73" s="35">
        <v>58971806626.973862</v>
      </c>
      <c r="S73" s="35">
        <v>78425934894.346085</v>
      </c>
      <c r="T73" s="35">
        <v>97009800115.373535</v>
      </c>
      <c r="U73" s="35">
        <v>114465300289.85509</v>
      </c>
      <c r="V73" s="35">
        <v>118185307386.22234</v>
      </c>
      <c r="W73" s="35">
        <v>132089531434.83023</v>
      </c>
      <c r="X73" s="35">
        <v>160163483072.91666</v>
      </c>
      <c r="Y73" s="35">
        <v>214019077342.58801</v>
      </c>
      <c r="Z73" s="35">
        <v>232134606637.27081</v>
      </c>
      <c r="AA73" s="35">
        <v>202257045774.01337</v>
      </c>
      <c r="AB73" s="35">
        <v>195464408602.15054</v>
      </c>
      <c r="AC73" s="35">
        <v>170486866357.30859</v>
      </c>
      <c r="AD73" s="35">
        <v>171635463361.62286</v>
      </c>
      <c r="AE73" s="35">
        <v>180302412230.91977</v>
      </c>
      <c r="AF73" s="35">
        <v>250638463466.7934</v>
      </c>
      <c r="AG73" s="35">
        <v>317882187036.78748</v>
      </c>
      <c r="AH73" s="35">
        <v>375138723325.23926</v>
      </c>
      <c r="AI73" s="35">
        <v>413630538018.27124</v>
      </c>
      <c r="AJ73" s="35">
        <v>535101248775.71008</v>
      </c>
      <c r="AK73" s="35">
        <v>575598537069.65564</v>
      </c>
      <c r="AL73" s="35">
        <v>629202392003.90063</v>
      </c>
      <c r="AM73" s="35">
        <v>523649481762.32184</v>
      </c>
      <c r="AN73" s="35">
        <v>529121577319.58759</v>
      </c>
      <c r="AO73" s="35">
        <v>612939685081.39844</v>
      </c>
      <c r="AP73" s="35">
        <v>640998292394.58826</v>
      </c>
      <c r="AQ73" s="35">
        <v>588692045454.54541</v>
      </c>
      <c r="AR73" s="35">
        <v>617041986858.22473</v>
      </c>
      <c r="AS73" s="35">
        <v>633194118900.49011</v>
      </c>
      <c r="AT73" s="35">
        <v>595402616546.89514</v>
      </c>
      <c r="AU73" s="35">
        <v>625975838926.17456</v>
      </c>
      <c r="AV73" s="35">
        <v>705145868624.12952</v>
      </c>
      <c r="AW73" s="35">
        <v>906853273137.69751</v>
      </c>
      <c r="AX73" s="35">
        <v>1069555500372.4857</v>
      </c>
      <c r="AY73" s="35">
        <v>1157276458151.9712</v>
      </c>
      <c r="AZ73" s="35">
        <v>1264551499184.5439</v>
      </c>
      <c r="BA73" s="35">
        <v>1479341637010.676</v>
      </c>
      <c r="BB73" s="35">
        <v>1635015380108.3933</v>
      </c>
      <c r="BC73" s="35">
        <v>1499099749930.5364</v>
      </c>
      <c r="BD73" s="35">
        <v>1431616749640.2947</v>
      </c>
      <c r="BE73" s="35">
        <v>1488067258325.1963</v>
      </c>
      <c r="BF73" s="35">
        <v>1336018949805.5786</v>
      </c>
      <c r="BG73" s="35">
        <v>1361854206549.3877</v>
      </c>
      <c r="BH73" s="35">
        <v>1376910811040.8828</v>
      </c>
      <c r="BI73" s="35">
        <v>1197789902774.4302</v>
      </c>
      <c r="BJ73" s="35">
        <v>1237255019653.8586</v>
      </c>
      <c r="BK73" s="35">
        <v>1311320015515.9885</v>
      </c>
    </row>
    <row r="74" spans="1:63" x14ac:dyDescent="0.25">
      <c r="A74" s="35" t="s">
        <v>567</v>
      </c>
      <c r="B74" s="35" t="s">
        <v>569</v>
      </c>
      <c r="C74" s="35" t="s">
        <v>568</v>
      </c>
      <c r="D74" s="35" t="s">
        <v>974</v>
      </c>
      <c r="E74" s="35" t="s">
        <v>973</v>
      </c>
      <c r="AO74" s="35">
        <v>4373665145.5546818</v>
      </c>
      <c r="AP74" s="35">
        <v>4746109767.1998959</v>
      </c>
      <c r="AQ74" s="35">
        <v>5066240419.2966633</v>
      </c>
      <c r="AR74" s="35">
        <v>5617109244.632328</v>
      </c>
      <c r="AS74" s="35">
        <v>5726897998.296422</v>
      </c>
      <c r="AT74" s="35">
        <v>5685774808.8086243</v>
      </c>
      <c r="AU74" s="35">
        <v>6245069734.1330233</v>
      </c>
      <c r="AV74" s="35">
        <v>7322069511.1613445</v>
      </c>
      <c r="AW74" s="35">
        <v>9833870709.1237564</v>
      </c>
      <c r="AX74" s="35">
        <v>12059201242.236025</v>
      </c>
      <c r="AY74" s="35">
        <v>14006088297.475437</v>
      </c>
      <c r="AZ74" s="35">
        <v>16963625015.681847</v>
      </c>
      <c r="BA74" s="35">
        <v>22237061730.084862</v>
      </c>
      <c r="BB74" s="35">
        <v>24194039255.89571</v>
      </c>
      <c r="BC74" s="35">
        <v>19652492636.843567</v>
      </c>
      <c r="BD74" s="35">
        <v>19490936349.175308</v>
      </c>
      <c r="BE74" s="35">
        <v>23170239900.765354</v>
      </c>
      <c r="BF74" s="35">
        <v>23043864510.054344</v>
      </c>
      <c r="BG74" s="35">
        <v>25137153149.437668</v>
      </c>
      <c r="BH74" s="35">
        <v>26224622450.830246</v>
      </c>
      <c r="BI74" s="35">
        <v>22566956982.229012</v>
      </c>
      <c r="BJ74" s="35">
        <v>23337907618.517361</v>
      </c>
      <c r="BK74" s="35">
        <v>25921079612.33366</v>
      </c>
    </row>
    <row r="75" spans="1:63" x14ac:dyDescent="0.25">
      <c r="A75" s="35" t="s">
        <v>234</v>
      </c>
      <c r="B75" s="35" t="s">
        <v>570</v>
      </c>
      <c r="C75" s="35" t="s">
        <v>48</v>
      </c>
      <c r="D75" s="35" t="s">
        <v>974</v>
      </c>
      <c r="E75" s="35" t="s">
        <v>973</v>
      </c>
      <c r="AA75" s="35">
        <v>7324903188.405798</v>
      </c>
      <c r="AB75" s="35">
        <v>7707678019.3236723</v>
      </c>
      <c r="AC75" s="35">
        <v>8567890821.2560396</v>
      </c>
      <c r="AD75" s="35">
        <v>8096302367.1497593</v>
      </c>
      <c r="AE75" s="35">
        <v>9480840483.0917873</v>
      </c>
      <c r="AF75" s="35">
        <v>9848600869.5652199</v>
      </c>
      <c r="AG75" s="35">
        <v>10527338647.342997</v>
      </c>
      <c r="AH75" s="35">
        <v>10908935748.792271</v>
      </c>
      <c r="AI75" s="35">
        <v>11476584879.227053</v>
      </c>
      <c r="AJ75" s="35">
        <v>12175166763.285025</v>
      </c>
      <c r="AK75" s="35">
        <v>13463868357.487925</v>
      </c>
      <c r="AL75" s="35">
        <v>10492993077.609276</v>
      </c>
      <c r="AM75" s="35">
        <v>8830712713.9078121</v>
      </c>
      <c r="AN75" s="35">
        <v>6927950564.5565681</v>
      </c>
      <c r="AO75" s="35">
        <v>7663984567.9012346</v>
      </c>
      <c r="AP75" s="35">
        <v>8547939730.623744</v>
      </c>
      <c r="AQ75" s="35">
        <v>8589211390.4961224</v>
      </c>
      <c r="AR75" s="35">
        <v>7818224905.5507135</v>
      </c>
      <c r="AS75" s="35">
        <v>7700833482.0061493</v>
      </c>
      <c r="AT75" s="35">
        <v>8242392103.6806135</v>
      </c>
      <c r="AU75" s="35">
        <v>8231326016.4749403</v>
      </c>
      <c r="AV75" s="35">
        <v>7850809498.1680269</v>
      </c>
      <c r="AW75" s="35">
        <v>8623691300.0407887</v>
      </c>
      <c r="AX75" s="35">
        <v>10131187261.442078</v>
      </c>
      <c r="AY75" s="35">
        <v>12401139453.973829</v>
      </c>
      <c r="AZ75" s="35">
        <v>15280861834.602404</v>
      </c>
      <c r="BA75" s="35">
        <v>19707616772.799637</v>
      </c>
      <c r="BB75" s="35">
        <v>27066912635.222847</v>
      </c>
      <c r="BC75" s="35">
        <v>32437389116.038013</v>
      </c>
      <c r="BD75" s="35">
        <v>29933790334.341785</v>
      </c>
      <c r="BE75" s="35">
        <v>31952763089.330025</v>
      </c>
      <c r="BF75" s="35">
        <v>43310721414.082886</v>
      </c>
      <c r="BG75" s="35">
        <v>47648211133.218285</v>
      </c>
      <c r="BH75" s="35">
        <v>55612228233.51786</v>
      </c>
      <c r="BI75" s="35">
        <v>64464547915.269798</v>
      </c>
      <c r="BJ75" s="35">
        <v>73000980433.948593</v>
      </c>
      <c r="BK75" s="35">
        <v>80561496133.917191</v>
      </c>
    </row>
    <row r="76" spans="1:63" x14ac:dyDescent="0.25">
      <c r="A76" s="35" t="s">
        <v>1052</v>
      </c>
      <c r="B76" s="35" t="s">
        <v>1051</v>
      </c>
      <c r="C76" s="35" t="e">
        <v>#N/A</v>
      </c>
      <c r="D76" s="35" t="s">
        <v>974</v>
      </c>
      <c r="E76" s="35" t="s">
        <v>973</v>
      </c>
      <c r="F76" s="35">
        <v>359029375700.78271</v>
      </c>
      <c r="G76" s="35">
        <v>390887213480.74969</v>
      </c>
      <c r="H76" s="35">
        <v>427014890429.99426</v>
      </c>
      <c r="I76" s="35">
        <v>470414635948.36768</v>
      </c>
      <c r="J76" s="35">
        <v>521327946897.92889</v>
      </c>
      <c r="K76" s="35">
        <v>567732375288.19141</v>
      </c>
      <c r="L76" s="35">
        <v>615437686396.20117</v>
      </c>
      <c r="M76" s="35">
        <v>661332223545.93091</v>
      </c>
      <c r="N76" s="35">
        <v>687385494341.58386</v>
      </c>
      <c r="O76" s="35">
        <v>754985079762.71655</v>
      </c>
      <c r="P76" s="35">
        <v>854806976544.55078</v>
      </c>
      <c r="Q76" s="35">
        <v>966895024360.65234</v>
      </c>
      <c r="R76" s="35">
        <v>1157617173702.1021</v>
      </c>
      <c r="S76" s="35">
        <v>1469889521862.1714</v>
      </c>
      <c r="T76" s="35">
        <v>1652067527870.0107</v>
      </c>
      <c r="U76" s="35">
        <v>1925962407817.7354</v>
      </c>
      <c r="V76" s="35">
        <v>1994811570691.7981</v>
      </c>
      <c r="W76" s="35">
        <v>2259061132562.7729</v>
      </c>
      <c r="X76" s="35">
        <v>2768458431504.7295</v>
      </c>
      <c r="Y76" s="35">
        <v>3381002006988.1772</v>
      </c>
      <c r="Z76" s="35">
        <v>3859034986977.1509</v>
      </c>
      <c r="AA76" s="35">
        <v>3414523775281.6094</v>
      </c>
      <c r="AB76" s="35">
        <v>3286230902571.6777</v>
      </c>
      <c r="AC76" s="35">
        <v>3185259544963.1011</v>
      </c>
      <c r="AD76" s="35">
        <v>3058273854701.4966</v>
      </c>
      <c r="AE76" s="35">
        <v>3160727474313.2446</v>
      </c>
      <c r="AF76" s="35">
        <v>4333946473357.8125</v>
      </c>
      <c r="AG76" s="35">
        <v>5362160463594.0342</v>
      </c>
      <c r="AH76" s="35">
        <v>5981271674728.6729</v>
      </c>
      <c r="AI76" s="35">
        <v>6107077077923.2246</v>
      </c>
      <c r="AJ76" s="35">
        <v>7573007883964.6855</v>
      </c>
      <c r="AK76" s="35">
        <v>7859432403021.1973</v>
      </c>
      <c r="AL76" s="35">
        <v>8563868132607.1123</v>
      </c>
      <c r="AM76" s="35">
        <v>7808204288725.2305</v>
      </c>
      <c r="AN76" s="35">
        <v>8291509307136.458</v>
      </c>
      <c r="AO76" s="35">
        <v>9617626658380.6309</v>
      </c>
      <c r="AP76" s="35">
        <v>9832779726332.5703</v>
      </c>
      <c r="AQ76" s="35">
        <v>9281691729773.418</v>
      </c>
      <c r="AR76" s="35">
        <v>9597916593883.3848</v>
      </c>
      <c r="AS76" s="35">
        <v>9583222954183.9277</v>
      </c>
      <c r="AT76" s="35">
        <v>8906259675838.5996</v>
      </c>
      <c r="AU76" s="35">
        <v>9004047000477.5566</v>
      </c>
      <c r="AV76" s="35">
        <v>9816570308921.3438</v>
      </c>
      <c r="AW76" s="35">
        <v>11949502573497.443</v>
      </c>
      <c r="AX76" s="35">
        <v>13798204365627.721</v>
      </c>
      <c r="AY76" s="35">
        <v>14433470312804.232</v>
      </c>
      <c r="AZ76" s="35">
        <v>15398749328298.748</v>
      </c>
      <c r="BA76" s="35">
        <v>17793784213095.402</v>
      </c>
      <c r="BB76" s="35">
        <v>19137013228474.844</v>
      </c>
      <c r="BC76" s="35">
        <v>17102490228101.066</v>
      </c>
      <c r="BD76" s="35">
        <v>16987391593239.695</v>
      </c>
      <c r="BE76" s="35">
        <v>18350556736021.996</v>
      </c>
      <c r="BF76" s="35">
        <v>17292774157162.592</v>
      </c>
      <c r="BG76" s="35">
        <v>18029679886231.617</v>
      </c>
      <c r="BH76" s="35">
        <v>18635535561984.734</v>
      </c>
      <c r="BI76" s="35">
        <v>16416670356766.436</v>
      </c>
      <c r="BJ76" s="35">
        <v>16491855791194.871</v>
      </c>
      <c r="BK76" s="35">
        <v>17277697660475.027</v>
      </c>
    </row>
    <row r="77" spans="1:63" x14ac:dyDescent="0.25">
      <c r="A77" s="35" t="s">
        <v>1050</v>
      </c>
      <c r="B77" s="35" t="s">
        <v>1049</v>
      </c>
      <c r="C77" s="35" t="e">
        <v>#N/A</v>
      </c>
      <c r="D77" s="35" t="s">
        <v>974</v>
      </c>
      <c r="E77" s="35" t="s">
        <v>973</v>
      </c>
      <c r="AT77" s="35">
        <v>214581982915.42621</v>
      </c>
      <c r="AU77" s="35">
        <v>196815513031.58633</v>
      </c>
      <c r="AV77" s="35">
        <v>191486948971.47485</v>
      </c>
      <c r="AW77" s="35">
        <v>217583936377.29178</v>
      </c>
      <c r="AX77" s="35">
        <v>251771040833.79181</v>
      </c>
      <c r="AY77" s="35">
        <v>306264358671.97491</v>
      </c>
      <c r="AZ77" s="35">
        <v>362640093033.12878</v>
      </c>
      <c r="BA77" s="35">
        <v>445864045382.20251</v>
      </c>
      <c r="BB77" s="35">
        <v>576894965021.31445</v>
      </c>
      <c r="BC77" s="35">
        <v>538769386851.78674</v>
      </c>
      <c r="BD77" s="35">
        <v>641083498163.62439</v>
      </c>
      <c r="BE77" s="35">
        <v>705132989291.66333</v>
      </c>
      <c r="BF77" s="35">
        <v>812460412982.90271</v>
      </c>
      <c r="BG77" s="35">
        <v>844211308436.99341</v>
      </c>
      <c r="BH77" s="35">
        <v>854436872033.34216</v>
      </c>
      <c r="BI77" s="35">
        <v>758948867366.72473</v>
      </c>
      <c r="BJ77" s="35">
        <v>724091067411.02771</v>
      </c>
      <c r="BK77" s="35">
        <v>830726810714.62329</v>
      </c>
    </row>
    <row r="78" spans="1:63" x14ac:dyDescent="0.25">
      <c r="A78" s="35" t="s">
        <v>579</v>
      </c>
      <c r="B78" s="35" t="s">
        <v>581</v>
      </c>
      <c r="C78" s="35" t="s">
        <v>580</v>
      </c>
      <c r="D78" s="35" t="s">
        <v>974</v>
      </c>
      <c r="E78" s="35" t="s">
        <v>973</v>
      </c>
      <c r="F78" s="35">
        <v>5224102195.5277081</v>
      </c>
      <c r="G78" s="35">
        <v>5921659485.0328388</v>
      </c>
      <c r="H78" s="35">
        <v>6340580854.390729</v>
      </c>
      <c r="I78" s="35">
        <v>6885920328.661869</v>
      </c>
      <c r="J78" s="35">
        <v>7766655085.7858801</v>
      </c>
      <c r="K78" s="35">
        <v>8589340019.0298481</v>
      </c>
      <c r="L78" s="35">
        <v>9208524504.8768425</v>
      </c>
      <c r="M78" s="35">
        <v>9368954010.3131962</v>
      </c>
      <c r="N78" s="35">
        <v>8823033880.3299313</v>
      </c>
      <c r="O78" s="35">
        <v>10070766720.501141</v>
      </c>
      <c r="P78" s="35">
        <v>11365953567.383919</v>
      </c>
      <c r="Q78" s="35">
        <v>12536710287.013357</v>
      </c>
      <c r="R78" s="35">
        <v>14754136507.026096</v>
      </c>
      <c r="S78" s="35">
        <v>19486826979.928425</v>
      </c>
      <c r="T78" s="35">
        <v>24867278714.353237</v>
      </c>
      <c r="U78" s="35">
        <v>29494515597.219975</v>
      </c>
      <c r="V78" s="35">
        <v>31873171718.725956</v>
      </c>
      <c r="W78" s="35">
        <v>33524682307.805817</v>
      </c>
      <c r="X78" s="35">
        <v>36283091407.942238</v>
      </c>
      <c r="Y78" s="35">
        <v>44498283620.821251</v>
      </c>
      <c r="Z78" s="35">
        <v>53685049410.264587</v>
      </c>
      <c r="AA78" s="35">
        <v>52485533204.739601</v>
      </c>
      <c r="AB78" s="35">
        <v>52832120389.786606</v>
      </c>
      <c r="AC78" s="35">
        <v>51014090520.922287</v>
      </c>
      <c r="AD78" s="35">
        <v>52926394934.705185</v>
      </c>
      <c r="AE78" s="35">
        <v>55914236377.590179</v>
      </c>
      <c r="AF78" s="35">
        <v>73586676049.73024</v>
      </c>
      <c r="AG78" s="35">
        <v>91642093872.582184</v>
      </c>
      <c r="AH78" s="35">
        <v>109103056147.83226</v>
      </c>
      <c r="AI78" s="35">
        <v>119064708327.55992</v>
      </c>
      <c r="AJ78" s="35">
        <v>141517648888.19778</v>
      </c>
      <c r="AK78" s="35">
        <v>127866490222.02617</v>
      </c>
      <c r="AL78" s="35">
        <v>112625431377.75418</v>
      </c>
      <c r="AM78" s="35">
        <v>89255751014.884979</v>
      </c>
      <c r="AN78" s="35">
        <v>103321570859.41946</v>
      </c>
      <c r="AO78" s="35">
        <v>134199346405.22874</v>
      </c>
      <c r="AP78" s="35">
        <v>132099404607.81776</v>
      </c>
      <c r="AQ78" s="35">
        <v>126833123353.56775</v>
      </c>
      <c r="AR78" s="35">
        <v>133936359590.56519</v>
      </c>
      <c r="AS78" s="35">
        <v>135225868314.51097</v>
      </c>
      <c r="AT78" s="35">
        <v>125539893126.95781</v>
      </c>
      <c r="AU78" s="35">
        <v>129250111856.82327</v>
      </c>
      <c r="AV78" s="35">
        <v>139552983248.63544</v>
      </c>
      <c r="AW78" s="35">
        <v>171071106094.80814</v>
      </c>
      <c r="AX78" s="35">
        <v>196768065557.48697</v>
      </c>
      <c r="AY78" s="35">
        <v>204436015420.96753</v>
      </c>
      <c r="AZ78" s="35">
        <v>216552502822.73239</v>
      </c>
      <c r="BA78" s="35">
        <v>255384615384.61539</v>
      </c>
      <c r="BB78" s="35">
        <v>283742493042.33191</v>
      </c>
      <c r="BC78" s="35">
        <v>251499027507.64102</v>
      </c>
      <c r="BD78" s="35">
        <v>247799815768.47742</v>
      </c>
      <c r="BE78" s="35">
        <v>273674236772.815</v>
      </c>
      <c r="BF78" s="35">
        <v>256706466091.08923</v>
      </c>
      <c r="BG78" s="35">
        <v>269980111642.89841</v>
      </c>
      <c r="BH78" s="35">
        <v>272609288689.57462</v>
      </c>
      <c r="BI78" s="35">
        <v>232464833065.5535</v>
      </c>
      <c r="BJ78" s="35">
        <v>238677672281.61093</v>
      </c>
      <c r="BK78" s="35">
        <v>251884887972.76599</v>
      </c>
    </row>
    <row r="79" spans="1:63" x14ac:dyDescent="0.25">
      <c r="A79" s="35" t="s">
        <v>379</v>
      </c>
      <c r="B79" s="35" t="s">
        <v>578</v>
      </c>
      <c r="C79" s="35" t="s">
        <v>49</v>
      </c>
      <c r="D79" s="35" t="s">
        <v>974</v>
      </c>
      <c r="E79" s="35" t="s">
        <v>973</v>
      </c>
      <c r="F79" s="35">
        <v>112328422.11308399</v>
      </c>
      <c r="G79" s="35">
        <v>116987784.91373882</v>
      </c>
      <c r="H79" s="35">
        <v>122906434.95781386</v>
      </c>
      <c r="I79" s="35">
        <v>129454728.62359902</v>
      </c>
      <c r="J79" s="35">
        <v>140032741.46832892</v>
      </c>
      <c r="K79" s="35">
        <v>147084750.03148219</v>
      </c>
      <c r="L79" s="35">
        <v>150603925.51585305</v>
      </c>
      <c r="M79" s="35">
        <v>162625885.86348379</v>
      </c>
      <c r="N79" s="35">
        <v>166952937.13500515</v>
      </c>
      <c r="O79" s="35">
        <v>182182067.70356816</v>
      </c>
      <c r="P79" s="35">
        <v>219878482.1735642</v>
      </c>
      <c r="Q79" s="35">
        <v>247749327.7212674</v>
      </c>
      <c r="R79" s="35">
        <v>316650508.96752298</v>
      </c>
      <c r="S79" s="35">
        <v>425963359.35532612</v>
      </c>
      <c r="T79" s="35">
        <v>558589870.90367424</v>
      </c>
      <c r="U79" s="35">
        <v>684268280.81275094</v>
      </c>
      <c r="V79" s="35">
        <v>694552411.71883702</v>
      </c>
      <c r="W79" s="35">
        <v>719533137.12666225</v>
      </c>
      <c r="X79" s="35">
        <v>829239489.84411907</v>
      </c>
      <c r="Y79" s="35">
        <v>1019743927.2466197</v>
      </c>
      <c r="Z79" s="35">
        <v>1202567359.4132032</v>
      </c>
      <c r="AA79" s="35">
        <v>1235899836.1806691</v>
      </c>
      <c r="AB79" s="35">
        <v>1194015444.015444</v>
      </c>
      <c r="AC79" s="35">
        <v>1123107276.3028517</v>
      </c>
      <c r="AD79" s="35">
        <v>1177997413.6338446</v>
      </c>
      <c r="AE79" s="35">
        <v>1141210124.8266296</v>
      </c>
      <c r="AF79" s="35">
        <v>1290228616.8240798</v>
      </c>
      <c r="AG79" s="35">
        <v>1177908191.9768469</v>
      </c>
      <c r="AH79" s="35">
        <v>1109976927.9172201</v>
      </c>
      <c r="AI79" s="35">
        <v>1182686577.2264545</v>
      </c>
      <c r="AJ79" s="35">
        <v>1337024782.2270241</v>
      </c>
      <c r="AK79" s="35">
        <v>1383843860.1246951</v>
      </c>
      <c r="AL79" s="35">
        <v>1531803060.5455756</v>
      </c>
      <c r="AM79" s="35">
        <v>1635426125.3080814</v>
      </c>
      <c r="AN79" s="35">
        <v>1825285158.117615</v>
      </c>
      <c r="AO79" s="35">
        <v>1970347720.9699209</v>
      </c>
      <c r="AP79" s="35">
        <v>2129266728.4258533</v>
      </c>
      <c r="AQ79" s="35">
        <v>2093994597.215488</v>
      </c>
      <c r="AR79" s="35">
        <v>1656784779.5449967</v>
      </c>
      <c r="AS79" s="35">
        <v>1942170999.1876523</v>
      </c>
      <c r="AT79" s="35">
        <v>1684109743.4933758</v>
      </c>
      <c r="AU79" s="35">
        <v>1660102345.6030922</v>
      </c>
      <c r="AV79" s="35">
        <v>1842691481.0919566</v>
      </c>
      <c r="AW79" s="35">
        <v>2315935752.7165313</v>
      </c>
      <c r="AX79" s="35">
        <v>2727507212.9255629</v>
      </c>
      <c r="AY79" s="35">
        <v>3006725014.7841511</v>
      </c>
      <c r="AZ79" s="35">
        <v>3102741451.0166359</v>
      </c>
      <c r="BA79" s="35">
        <v>3405050611.687263</v>
      </c>
      <c r="BB79" s="35">
        <v>3523185919.5582609</v>
      </c>
      <c r="BC79" s="35">
        <v>2870624635.6803193</v>
      </c>
      <c r="BD79" s="35">
        <v>3140508835.9484968</v>
      </c>
      <c r="BE79" s="35">
        <v>3774530615.6591568</v>
      </c>
      <c r="BF79" s="35">
        <v>3972012570.5346665</v>
      </c>
      <c r="BG79" s="35">
        <v>4190143206.2561097</v>
      </c>
      <c r="BH79" s="35">
        <v>4483416339.9385395</v>
      </c>
      <c r="BI79" s="35">
        <v>4362128146.4530897</v>
      </c>
      <c r="BJ79" s="35">
        <v>4671313314.5557833</v>
      </c>
      <c r="BK79" s="35">
        <v>5061202767.4294834</v>
      </c>
    </row>
    <row r="80" spans="1:63" x14ac:dyDescent="0.25">
      <c r="A80" s="35" t="s">
        <v>582</v>
      </c>
      <c r="B80" s="35" t="s">
        <v>584</v>
      </c>
      <c r="C80" s="35" t="s">
        <v>583</v>
      </c>
      <c r="D80" s="35" t="s">
        <v>974</v>
      </c>
      <c r="E80" s="35" t="s">
        <v>973</v>
      </c>
      <c r="F80" s="35">
        <v>62651474946.6007</v>
      </c>
      <c r="G80" s="35">
        <v>68346741504.425652</v>
      </c>
      <c r="H80" s="35">
        <v>76313782251.696442</v>
      </c>
      <c r="I80" s="35">
        <v>85551113767.372726</v>
      </c>
      <c r="J80" s="35">
        <v>94906593388.310715</v>
      </c>
      <c r="K80" s="35">
        <v>102160571409.27446</v>
      </c>
      <c r="L80" s="35">
        <v>110597467198.64476</v>
      </c>
      <c r="M80" s="35">
        <v>119466139619.58871</v>
      </c>
      <c r="N80" s="35">
        <v>129847107787.88257</v>
      </c>
      <c r="O80" s="35">
        <v>140725497222.27655</v>
      </c>
      <c r="P80" s="35">
        <v>148456359985.82733</v>
      </c>
      <c r="Q80" s="35">
        <v>165966615366.40228</v>
      </c>
      <c r="R80" s="35">
        <v>203494148244.47333</v>
      </c>
      <c r="S80" s="35">
        <v>264429876252.20981</v>
      </c>
      <c r="T80" s="35">
        <v>285552373158.75616</v>
      </c>
      <c r="U80" s="35">
        <v>360832186018.05115</v>
      </c>
      <c r="V80" s="35">
        <v>372319038514.0672</v>
      </c>
      <c r="W80" s="35">
        <v>410279486493.7149</v>
      </c>
      <c r="X80" s="35">
        <v>506707848837.20935</v>
      </c>
      <c r="Y80" s="35">
        <v>613953129818.0697</v>
      </c>
      <c r="Z80" s="35">
        <v>701288419745.42065</v>
      </c>
      <c r="AA80" s="35">
        <v>615552202776.10132</v>
      </c>
      <c r="AB80" s="35">
        <v>584877732308.61365</v>
      </c>
      <c r="AC80" s="35">
        <v>559869179791.72046</v>
      </c>
      <c r="AD80" s="35">
        <v>530683779929.44531</v>
      </c>
      <c r="AE80" s="35">
        <v>553138414367.06091</v>
      </c>
      <c r="AF80" s="35">
        <v>771470783218.10779</v>
      </c>
      <c r="AG80" s="35">
        <v>934173305685.91077</v>
      </c>
      <c r="AH80" s="35">
        <v>1018847043277.1721</v>
      </c>
      <c r="AI80" s="35">
        <v>1025211803413.5308</v>
      </c>
      <c r="AJ80" s="35">
        <v>1269179616913.625</v>
      </c>
      <c r="AK80" s="35">
        <v>1269276828275.782</v>
      </c>
      <c r="AL80" s="35">
        <v>1401465923172.2427</v>
      </c>
      <c r="AM80" s="35">
        <v>1322815612694.0005</v>
      </c>
      <c r="AN80" s="35">
        <v>1393982750472.5898</v>
      </c>
      <c r="AO80" s="35">
        <v>1601094756209.7515</v>
      </c>
      <c r="AP80" s="35">
        <v>1605675086549.5576</v>
      </c>
      <c r="AQ80" s="35">
        <v>1452884917959.0918</v>
      </c>
      <c r="AR80" s="35">
        <v>1503108739159.4397</v>
      </c>
      <c r="AS80" s="35">
        <v>1492647560196.0366</v>
      </c>
      <c r="AT80" s="35">
        <v>1362248940482.7715</v>
      </c>
      <c r="AU80" s="35">
        <v>1376465324384.7876</v>
      </c>
      <c r="AV80" s="35">
        <v>1494286655373.6118</v>
      </c>
      <c r="AW80" s="35">
        <v>1840480812641.0835</v>
      </c>
      <c r="AX80" s="35">
        <v>2115742488204.6189</v>
      </c>
      <c r="AY80" s="35">
        <v>2196126103718.4429</v>
      </c>
      <c r="AZ80" s="35">
        <v>2318593651988.458</v>
      </c>
      <c r="BA80" s="35">
        <v>2657213249384.0679</v>
      </c>
      <c r="BB80" s="35">
        <v>2918382891460.3779</v>
      </c>
      <c r="BC80" s="35">
        <v>2690222283967.769</v>
      </c>
      <c r="BD80" s="35">
        <v>2642609548930.356</v>
      </c>
      <c r="BE80" s="35">
        <v>2861408170264.605</v>
      </c>
      <c r="BF80" s="35">
        <v>2683825225092.6284</v>
      </c>
      <c r="BG80" s="35">
        <v>2811077725703.5894</v>
      </c>
      <c r="BH80" s="35">
        <v>2852165760630.2666</v>
      </c>
      <c r="BI80" s="35">
        <v>2438207896251.8413</v>
      </c>
      <c r="BJ80" s="35">
        <v>2465134297438.9063</v>
      </c>
      <c r="BK80" s="35">
        <v>2582501307216.4155</v>
      </c>
    </row>
    <row r="81" spans="1:63" x14ac:dyDescent="0.25">
      <c r="A81" s="35" t="s">
        <v>574</v>
      </c>
      <c r="B81" s="35" t="s">
        <v>576</v>
      </c>
      <c r="C81" s="35" t="s">
        <v>575</v>
      </c>
      <c r="D81" s="35" t="s">
        <v>974</v>
      </c>
      <c r="E81" s="35" t="s">
        <v>973</v>
      </c>
      <c r="AR81" s="35">
        <v>1105688872.9703915</v>
      </c>
      <c r="AS81" s="35">
        <v>1125684470.055331</v>
      </c>
      <c r="AT81" s="35">
        <v>1062339943.8334303</v>
      </c>
      <c r="AU81" s="35">
        <v>1154899793.3387802</v>
      </c>
      <c r="AV81" s="35">
        <v>1268445919.4142907</v>
      </c>
      <c r="AW81" s="35">
        <v>1486861878.9562366</v>
      </c>
      <c r="AX81" s="35">
        <v>1683997930.2632236</v>
      </c>
      <c r="AY81" s="35">
        <v>1730894295.3859494</v>
      </c>
      <c r="AZ81" s="35">
        <v>1970135198.7623596</v>
      </c>
      <c r="BA81" s="35">
        <v>2278229880.4122195</v>
      </c>
      <c r="BB81" s="35">
        <v>2413251995.841588</v>
      </c>
      <c r="BC81" s="35">
        <v>2257083698.6326923</v>
      </c>
      <c r="BD81" s="35">
        <v>2301168186.9099054</v>
      </c>
      <c r="BE81" s="35">
        <v>2468754074.5431857</v>
      </c>
      <c r="BF81" s="35">
        <v>2356495468.2779455</v>
      </c>
      <c r="BG81" s="35">
        <v>2613464380.4640064</v>
      </c>
      <c r="BH81" s="35">
        <v>2810547884.1870823</v>
      </c>
      <c r="BI81" s="35">
        <v>2476746087.1891675</v>
      </c>
    </row>
    <row r="82" spans="1:63" x14ac:dyDescent="0.25">
      <c r="A82" s="35" t="s">
        <v>738</v>
      </c>
      <c r="B82" s="35" t="s">
        <v>735</v>
      </c>
      <c r="C82" s="35" t="s">
        <v>50</v>
      </c>
      <c r="D82" s="35" t="s">
        <v>974</v>
      </c>
      <c r="E82" s="35" t="s">
        <v>973</v>
      </c>
      <c r="AC82" s="35">
        <v>106500000</v>
      </c>
      <c r="AF82" s="35">
        <v>112209999.99999999</v>
      </c>
      <c r="AG82" s="35">
        <v>116700000</v>
      </c>
      <c r="AH82" s="35">
        <v>124700000</v>
      </c>
      <c r="AI82" s="35">
        <v>135200000</v>
      </c>
      <c r="AJ82" s="35">
        <v>147200000</v>
      </c>
      <c r="AK82" s="35">
        <v>166199999.99999997</v>
      </c>
      <c r="AL82" s="35">
        <v>178099999.99999997</v>
      </c>
      <c r="AM82" s="35">
        <v>198400000</v>
      </c>
      <c r="AN82" s="35">
        <v>202500000</v>
      </c>
      <c r="AO82" s="35">
        <v>222103600</v>
      </c>
      <c r="AP82" s="35">
        <v>218845700</v>
      </c>
      <c r="AQ82" s="35">
        <v>206900300</v>
      </c>
      <c r="AR82" s="35">
        <v>219646200</v>
      </c>
      <c r="AS82" s="35">
        <v>220660500.00000003</v>
      </c>
      <c r="AT82" s="35">
        <v>233226300</v>
      </c>
      <c r="AU82" s="35">
        <v>240051900</v>
      </c>
      <c r="AV82" s="35">
        <v>241543399.99999997</v>
      </c>
      <c r="AW82" s="35">
        <v>245277400</v>
      </c>
      <c r="AX82" s="35">
        <v>240097000</v>
      </c>
      <c r="AY82" s="35">
        <v>250149400</v>
      </c>
      <c r="AZ82" s="35">
        <v>253372300</v>
      </c>
      <c r="BA82" s="35">
        <v>256548099.99999997</v>
      </c>
      <c r="BB82" s="35">
        <v>262868600.00000003</v>
      </c>
      <c r="BC82" s="35">
        <v>279966700</v>
      </c>
      <c r="BD82" s="35">
        <v>296525300</v>
      </c>
      <c r="BE82" s="35">
        <v>310502100</v>
      </c>
      <c r="BF82" s="35">
        <v>326128699.99999994</v>
      </c>
      <c r="BG82" s="35">
        <v>316040600</v>
      </c>
      <c r="BH82" s="35">
        <v>317999400</v>
      </c>
      <c r="BI82" s="35">
        <v>315179700</v>
      </c>
      <c r="BJ82" s="35">
        <v>329895600</v>
      </c>
      <c r="BK82" s="35">
        <v>336427532.88</v>
      </c>
    </row>
    <row r="83" spans="1:63" x14ac:dyDescent="0.25">
      <c r="A83" s="35" t="s">
        <v>235</v>
      </c>
      <c r="B83" s="35" t="s">
        <v>592</v>
      </c>
      <c r="C83" s="35" t="s">
        <v>51</v>
      </c>
      <c r="D83" s="35" t="s">
        <v>974</v>
      </c>
      <c r="E83" s="35" t="s">
        <v>973</v>
      </c>
      <c r="F83" s="35">
        <v>2775000024000</v>
      </c>
      <c r="G83" s="35">
        <v>167637907.38169569</v>
      </c>
      <c r="H83" s="35">
        <v>182796536.49991694</v>
      </c>
      <c r="I83" s="35">
        <v>154480244.24682802</v>
      </c>
      <c r="J83" s="35">
        <v>215679855.27255332</v>
      </c>
      <c r="K83" s="35">
        <v>226474285.58711562</v>
      </c>
      <c r="L83" s="35">
        <v>245849781.71594253</v>
      </c>
      <c r="M83" s="35">
        <v>271543680.27926451</v>
      </c>
      <c r="N83" s="35">
        <v>294468564.53431064</v>
      </c>
      <c r="O83" s="35">
        <v>318124701.04899293</v>
      </c>
      <c r="P83" s="35">
        <v>323802475.48102939</v>
      </c>
      <c r="Q83" s="35">
        <v>381687073.05860245</v>
      </c>
      <c r="R83" s="35">
        <v>430508357.72399998</v>
      </c>
      <c r="S83" s="35">
        <v>722780701.12333834</v>
      </c>
      <c r="T83" s="35">
        <v>1544216003.9842479</v>
      </c>
      <c r="U83" s="35">
        <v>2157592936.6073127</v>
      </c>
      <c r="V83" s="35">
        <v>3009409970.9046283</v>
      </c>
      <c r="W83" s="35">
        <v>2809349074.1771088</v>
      </c>
      <c r="X83" s="35">
        <v>2389479269.1883202</v>
      </c>
      <c r="Y83" s="35">
        <v>3030251116.3596597</v>
      </c>
      <c r="Z83" s="35">
        <v>4279637933.851357</v>
      </c>
      <c r="AA83" s="35">
        <v>3862269126.926806</v>
      </c>
      <c r="AB83" s="35">
        <v>3618007844.4490843</v>
      </c>
      <c r="AC83" s="35">
        <v>3391275731.3185859</v>
      </c>
      <c r="AD83" s="35">
        <v>3561451562.2357564</v>
      </c>
      <c r="AE83" s="35">
        <v>3339914759.372745</v>
      </c>
      <c r="AF83" s="35">
        <v>3403638193.5790529</v>
      </c>
      <c r="AG83" s="35">
        <v>3281797038.6656594</v>
      </c>
      <c r="AH83" s="35">
        <v>3834503378.3549709</v>
      </c>
      <c r="AI83" s="35">
        <v>4186411457.4569421</v>
      </c>
      <c r="AJ83" s="35">
        <v>5952293765.8446846</v>
      </c>
      <c r="AK83" s="35">
        <v>5402919956.9383097</v>
      </c>
      <c r="AL83" s="35">
        <v>5592390848.526475</v>
      </c>
      <c r="AM83" s="35">
        <v>4378645081.0176907</v>
      </c>
      <c r="AN83" s="35">
        <v>4190819314.029582</v>
      </c>
      <c r="AO83" s="35">
        <v>4958845906.3476915</v>
      </c>
      <c r="AP83" s="35">
        <v>5694040336.8257093</v>
      </c>
      <c r="AQ83" s="35">
        <v>5326816858.995863</v>
      </c>
      <c r="AR83" s="35">
        <v>4483417119.8392811</v>
      </c>
      <c r="AS83" s="35">
        <v>4662992036.2072964</v>
      </c>
      <c r="AT83" s="35">
        <v>5067865320.7978973</v>
      </c>
      <c r="AU83" s="35">
        <v>5018874179.1870413</v>
      </c>
      <c r="AV83" s="35">
        <v>5310381151.3595209</v>
      </c>
      <c r="AW83" s="35">
        <v>6497305662.092742</v>
      </c>
      <c r="AX83" s="35">
        <v>7756293574.9807673</v>
      </c>
      <c r="AY83" s="35">
        <v>9578973591.0095787</v>
      </c>
      <c r="AZ83" s="35">
        <v>10318424464.337727</v>
      </c>
      <c r="BA83" s="35">
        <v>12438956756.445471</v>
      </c>
      <c r="BB83" s="35">
        <v>15508574820.351612</v>
      </c>
      <c r="BC83" s="35">
        <v>12065138272.753784</v>
      </c>
      <c r="BD83" s="35">
        <v>14358631634.41872</v>
      </c>
      <c r="BE83" s="35">
        <v>18186515199.968803</v>
      </c>
      <c r="BF83" s="35">
        <v>17171468468.569054</v>
      </c>
      <c r="BG83" s="35">
        <v>17590680916.524979</v>
      </c>
      <c r="BH83" s="35">
        <v>18179666879.038864</v>
      </c>
      <c r="BI83" s="35">
        <v>14377389785.602999</v>
      </c>
      <c r="BJ83" s="35">
        <v>14014278017.468523</v>
      </c>
      <c r="BK83" s="35">
        <v>14622880885.684217</v>
      </c>
    </row>
    <row r="84" spans="1:63" x14ac:dyDescent="0.25">
      <c r="A84" s="35" t="s">
        <v>930</v>
      </c>
      <c r="B84" s="35" t="s">
        <v>932</v>
      </c>
      <c r="C84" s="35" t="s">
        <v>931</v>
      </c>
      <c r="D84" s="35" t="s">
        <v>974</v>
      </c>
      <c r="E84" s="35" t="s">
        <v>973</v>
      </c>
      <c r="F84" s="35">
        <v>72328047042.158768</v>
      </c>
      <c r="G84" s="35">
        <v>76694360635.915863</v>
      </c>
      <c r="H84" s="35">
        <v>80601939635.248322</v>
      </c>
      <c r="I84" s="35">
        <v>85443766670.427902</v>
      </c>
      <c r="J84" s="35">
        <v>93387598813.92691</v>
      </c>
      <c r="K84" s="35">
        <v>100595782309.16469</v>
      </c>
      <c r="L84" s="35">
        <v>107090721447.05733</v>
      </c>
      <c r="M84" s="35">
        <v>111185383409.52136</v>
      </c>
      <c r="N84" s="35">
        <v>104702736248.08444</v>
      </c>
      <c r="O84" s="35">
        <v>112676874821.98735</v>
      </c>
      <c r="P84" s="35">
        <v>130671946244.30045</v>
      </c>
      <c r="Q84" s="35">
        <v>148113896325.13995</v>
      </c>
      <c r="R84" s="35">
        <v>169965034965.03497</v>
      </c>
      <c r="S84" s="35">
        <v>192537971582.55756</v>
      </c>
      <c r="T84" s="35">
        <v>206131369798.97147</v>
      </c>
      <c r="U84" s="35">
        <v>241756637168.14157</v>
      </c>
      <c r="V84" s="35">
        <v>232614555256.0647</v>
      </c>
      <c r="W84" s="35">
        <v>263066457352.17163</v>
      </c>
      <c r="X84" s="35">
        <v>335883029721.95593</v>
      </c>
      <c r="Y84" s="35">
        <v>438994070309.19104</v>
      </c>
      <c r="Z84" s="35">
        <v>564947710899.37256</v>
      </c>
      <c r="AA84" s="35">
        <v>540765675241.15759</v>
      </c>
      <c r="AB84" s="35">
        <v>515048916841.36963</v>
      </c>
      <c r="AC84" s="35">
        <v>489618008185.53894</v>
      </c>
      <c r="AD84" s="35">
        <v>461487097632.349</v>
      </c>
      <c r="AE84" s="35">
        <v>489285164271.04724</v>
      </c>
      <c r="AF84" s="35">
        <v>601452653180.88538</v>
      </c>
      <c r="AG84" s="35">
        <v>745162608269.32507</v>
      </c>
      <c r="AH84" s="35">
        <v>910122732123.79932</v>
      </c>
      <c r="AI84" s="35">
        <v>926884816753.92676</v>
      </c>
      <c r="AJ84" s="35">
        <v>1093169389204.5454</v>
      </c>
      <c r="AK84" s="35">
        <v>1142797178130.5115</v>
      </c>
      <c r="AL84" s="35">
        <v>1179659529659.5298</v>
      </c>
      <c r="AM84" s="35">
        <v>1061388722255.549</v>
      </c>
      <c r="AN84" s="35">
        <v>1140489745944.2915</v>
      </c>
      <c r="AO84" s="35">
        <v>1335218557677.1343</v>
      </c>
      <c r="AP84" s="35">
        <v>1408781591263.6506</v>
      </c>
      <c r="AQ84" s="35">
        <v>1552483628028.8147</v>
      </c>
      <c r="AR84" s="35">
        <v>1638511096389.533</v>
      </c>
      <c r="AS84" s="35">
        <v>1665623685487.7852</v>
      </c>
      <c r="AT84" s="35">
        <v>1647951278559.5398</v>
      </c>
      <c r="AU84" s="35">
        <v>1621510004318.4109</v>
      </c>
      <c r="AV84" s="35">
        <v>1768408273381.2949</v>
      </c>
      <c r="AW84" s="35">
        <v>2038395102040.8162</v>
      </c>
      <c r="AX84" s="35">
        <v>2398555474185.2803</v>
      </c>
      <c r="AY84" s="35">
        <v>2520701818181.8179</v>
      </c>
      <c r="AZ84" s="35">
        <v>2692612695492.1802</v>
      </c>
      <c r="BA84" s="35">
        <v>3074359743897.5591</v>
      </c>
      <c r="BB84" s="35">
        <v>2890564338235.2939</v>
      </c>
      <c r="BC84" s="35">
        <v>2382825985355.9741</v>
      </c>
      <c r="BD84" s="35">
        <v>2441173394729.6172</v>
      </c>
      <c r="BE84" s="35">
        <v>2619700404733.3726</v>
      </c>
      <c r="BF84" s="35">
        <v>2662085168498.9336</v>
      </c>
      <c r="BG84" s="35">
        <v>2739818680930.1899</v>
      </c>
      <c r="BH84" s="35">
        <v>3022827781881.3892</v>
      </c>
      <c r="BI84" s="35">
        <v>2885570309160.8628</v>
      </c>
      <c r="BJ84" s="35">
        <v>2650850178102.1426</v>
      </c>
      <c r="BK84" s="35">
        <v>2622433959604.1616</v>
      </c>
    </row>
    <row r="85" spans="1:63" x14ac:dyDescent="0.25">
      <c r="A85" s="35" t="s">
        <v>345</v>
      </c>
      <c r="B85" s="35" t="s">
        <v>597</v>
      </c>
      <c r="C85" s="35" t="s">
        <v>53</v>
      </c>
      <c r="D85" s="35" t="s">
        <v>974</v>
      </c>
      <c r="E85" s="35" t="s">
        <v>973</v>
      </c>
      <c r="AJ85" s="35">
        <v>7753501867.7609463</v>
      </c>
      <c r="AK85" s="35">
        <v>6357615894.0397358</v>
      </c>
      <c r="AL85" s="35">
        <v>3690328963.640861</v>
      </c>
      <c r="AM85" s="35">
        <v>2701181331.3081622</v>
      </c>
      <c r="AN85" s="35">
        <v>2513870586.733439</v>
      </c>
      <c r="AO85" s="35">
        <v>2693731865.9703641</v>
      </c>
      <c r="AP85" s="35">
        <v>3094915505.9092975</v>
      </c>
      <c r="AQ85" s="35">
        <v>3510540809.2485547</v>
      </c>
      <c r="AR85" s="35">
        <v>3613500117.2492771</v>
      </c>
      <c r="AS85" s="35">
        <v>2800024313.951438</v>
      </c>
      <c r="AT85" s="35">
        <v>3057453482.5582576</v>
      </c>
      <c r="AU85" s="35">
        <v>3219487747.2262421</v>
      </c>
      <c r="AV85" s="35">
        <v>3395739855.1714716</v>
      </c>
      <c r="AW85" s="35">
        <v>3991281539.8238335</v>
      </c>
      <c r="AX85" s="35">
        <v>5125363000.8347244</v>
      </c>
      <c r="AY85" s="35">
        <v>6410852595.5756607</v>
      </c>
      <c r="AZ85" s="35">
        <v>7745406200.8537416</v>
      </c>
      <c r="BA85" s="35">
        <v>10172869679.736605</v>
      </c>
      <c r="BB85" s="35">
        <v>12795044472.7663</v>
      </c>
      <c r="BC85" s="35">
        <v>10766809099.072134</v>
      </c>
      <c r="BD85" s="35">
        <v>11638536834.427425</v>
      </c>
      <c r="BE85" s="35">
        <v>14434619982.211679</v>
      </c>
      <c r="BF85" s="35">
        <v>15846474595.773029</v>
      </c>
      <c r="BG85" s="35">
        <v>16140047012.143805</v>
      </c>
      <c r="BH85" s="35">
        <v>16509305827.717052</v>
      </c>
      <c r="BI85" s="35">
        <v>13993546732.472569</v>
      </c>
      <c r="BJ85" s="35">
        <v>14378016732.158703</v>
      </c>
      <c r="BK85" s="35">
        <v>15159281211.396696</v>
      </c>
    </row>
    <row r="86" spans="1:63" x14ac:dyDescent="0.25">
      <c r="A86" s="35" t="s">
        <v>237</v>
      </c>
      <c r="B86" s="35" t="s">
        <v>601</v>
      </c>
      <c r="C86" s="35" t="s">
        <v>54</v>
      </c>
      <c r="D86" s="35" t="s">
        <v>974</v>
      </c>
      <c r="E86" s="35" t="s">
        <v>973</v>
      </c>
      <c r="F86" s="35">
        <v>1217230038.2678075</v>
      </c>
      <c r="G86" s="35">
        <v>1302674264.1991496</v>
      </c>
      <c r="H86" s="35">
        <v>1382515590.0694201</v>
      </c>
      <c r="I86" s="35">
        <v>1540797516.794693</v>
      </c>
      <c r="J86" s="35">
        <v>1731296118.8711278</v>
      </c>
      <c r="K86" s="35">
        <v>2053462872.3827455</v>
      </c>
      <c r="L86" s="35">
        <v>2126300573.176676</v>
      </c>
      <c r="M86" s="35">
        <v>1747187539.2071671</v>
      </c>
      <c r="N86" s="35">
        <v>1666910166.2889972</v>
      </c>
      <c r="O86" s="35">
        <v>1962051319.261343</v>
      </c>
      <c r="P86" s="35">
        <v>2215029450.380497</v>
      </c>
      <c r="Q86" s="35">
        <v>2417107708.2531657</v>
      </c>
      <c r="R86" s="35">
        <v>2112292944.6414168</v>
      </c>
      <c r="S86" s="35">
        <v>2465492957.7464781</v>
      </c>
      <c r="T86" s="35">
        <v>2894409937.8881984</v>
      </c>
      <c r="U86" s="35">
        <v>2810106382.9787235</v>
      </c>
      <c r="V86" s="35">
        <v>2765254237.2881355</v>
      </c>
      <c r="W86" s="35">
        <v>3189428571.4285712</v>
      </c>
      <c r="X86" s="35">
        <v>3662478184.9912739</v>
      </c>
      <c r="Y86" s="35">
        <v>4020227920.2279201</v>
      </c>
      <c r="Z86" s="35">
        <v>4445228215.7676344</v>
      </c>
      <c r="AA86" s="35">
        <v>4222441614.9743247</v>
      </c>
      <c r="AB86" s="35">
        <v>4035994397.7591038</v>
      </c>
      <c r="AC86" s="35">
        <v>4057275042.8290339</v>
      </c>
      <c r="AD86" s="35">
        <v>4412279843.4442272</v>
      </c>
      <c r="AE86" s="35">
        <v>4504342149.4347095</v>
      </c>
      <c r="AF86" s="35">
        <v>5727602644.7147217</v>
      </c>
      <c r="AG86" s="35">
        <v>5074829931.9727879</v>
      </c>
      <c r="AH86" s="35">
        <v>5197840979.1341648</v>
      </c>
      <c r="AI86" s="35">
        <v>5251764264.2680206</v>
      </c>
      <c r="AJ86" s="35">
        <v>5889174825.4870014</v>
      </c>
      <c r="AK86" s="35">
        <v>6596546195.652174</v>
      </c>
      <c r="AL86" s="35">
        <v>6413901601.8306637</v>
      </c>
      <c r="AM86" s="35">
        <v>5966255778.1201839</v>
      </c>
      <c r="AN86" s="35">
        <v>5444560669.4560671</v>
      </c>
      <c r="AO86" s="35">
        <v>6465137614.6788988</v>
      </c>
      <c r="AP86" s="35">
        <v>6934984709.4801207</v>
      </c>
      <c r="AQ86" s="35">
        <v>6891308593.75</v>
      </c>
      <c r="AR86" s="35">
        <v>7480968858.1314869</v>
      </c>
      <c r="AS86" s="35">
        <v>7719354838.7096777</v>
      </c>
      <c r="AT86" s="35">
        <v>4983024408.148284</v>
      </c>
      <c r="AU86" s="35">
        <v>5314909953.9299173</v>
      </c>
      <c r="AV86" s="35">
        <v>6166330136.2948008</v>
      </c>
      <c r="AW86" s="35">
        <v>7632406552.838026</v>
      </c>
      <c r="AX86" s="35">
        <v>8881368538.0767097</v>
      </c>
      <c r="AY86" s="35">
        <v>10731634116.738386</v>
      </c>
      <c r="AZ86" s="35">
        <v>20409668521.549374</v>
      </c>
      <c r="BA86" s="35">
        <v>24758819717.707443</v>
      </c>
      <c r="BB86" s="35">
        <v>28526891010.492489</v>
      </c>
      <c r="BC86" s="35">
        <v>25977847813.742184</v>
      </c>
      <c r="BD86" s="35">
        <v>32174772955.974846</v>
      </c>
      <c r="BE86" s="35">
        <v>39566292432.861488</v>
      </c>
      <c r="BF86" s="35">
        <v>41939728978.728149</v>
      </c>
      <c r="BG86" s="35">
        <v>47805069494.908142</v>
      </c>
      <c r="BH86" s="35">
        <v>39086625008.621284</v>
      </c>
      <c r="BI86" s="35">
        <v>37338430643.402405</v>
      </c>
      <c r="BJ86" s="35">
        <v>42803583022.149467</v>
      </c>
      <c r="BK86" s="35">
        <v>47330016342.573441</v>
      </c>
    </row>
    <row r="87" spans="1:63" x14ac:dyDescent="0.25">
      <c r="A87" s="35" t="s">
        <v>198</v>
      </c>
      <c r="B87" s="35" t="s">
        <v>603</v>
      </c>
      <c r="C87" s="35" t="s">
        <v>602</v>
      </c>
      <c r="D87" s="35" t="s">
        <v>974</v>
      </c>
      <c r="E87" s="35" t="s">
        <v>973</v>
      </c>
    </row>
    <row r="88" spans="1:63" x14ac:dyDescent="0.25">
      <c r="A88" s="35" t="s">
        <v>238</v>
      </c>
      <c r="B88" s="35" t="s">
        <v>621</v>
      </c>
      <c r="C88" s="35" t="s">
        <v>56</v>
      </c>
      <c r="D88" s="35" t="s">
        <v>974</v>
      </c>
      <c r="E88" s="35" t="s">
        <v>973</v>
      </c>
      <c r="AF88" s="35">
        <v>1922600899.38433</v>
      </c>
      <c r="AG88" s="35">
        <v>2041538057.0288842</v>
      </c>
      <c r="AH88" s="35">
        <v>2384295763.7252836</v>
      </c>
      <c r="AI88" s="35">
        <v>2432029380.4368639</v>
      </c>
      <c r="AJ88" s="35">
        <v>2666616176.9160857</v>
      </c>
      <c r="AK88" s="35">
        <v>3014890569.040987</v>
      </c>
      <c r="AL88" s="35">
        <v>3284625277.1618624</v>
      </c>
      <c r="AM88" s="35">
        <v>3279063317.6347461</v>
      </c>
      <c r="AN88" s="35">
        <v>3383218922.7933645</v>
      </c>
      <c r="AO88" s="35">
        <v>3693753379.0599155</v>
      </c>
      <c r="AP88" s="35">
        <v>3869032270.9163346</v>
      </c>
      <c r="AQ88" s="35">
        <v>3783788551.0818954</v>
      </c>
      <c r="AR88" s="35">
        <v>3588376057.0153608</v>
      </c>
      <c r="AS88" s="35">
        <v>3461282293.6462369</v>
      </c>
      <c r="AT88" s="35">
        <v>2995360969.1619868</v>
      </c>
      <c r="AU88" s="35">
        <v>2833442750.4363899</v>
      </c>
      <c r="AV88" s="35">
        <v>2949637039.0442357</v>
      </c>
      <c r="AW88" s="35">
        <v>3446442218.8982892</v>
      </c>
      <c r="AX88" s="35">
        <v>3666349049.4264107</v>
      </c>
      <c r="AY88" s="35">
        <v>2937071767.2557559</v>
      </c>
      <c r="AZ88" s="35">
        <v>4375865936.4837751</v>
      </c>
      <c r="BA88" s="35">
        <v>5836261225.2373238</v>
      </c>
      <c r="BB88" s="35">
        <v>7009809997.4932938</v>
      </c>
      <c r="BC88" s="35">
        <v>6493151288.2037506</v>
      </c>
      <c r="BD88" s="35">
        <v>6992497898.5859613</v>
      </c>
      <c r="BE88" s="35">
        <v>6511123904.0031414</v>
      </c>
      <c r="BF88" s="35">
        <v>7504778989.4766159</v>
      </c>
      <c r="BG88" s="35">
        <v>8263033524.5988369</v>
      </c>
      <c r="BH88" s="35">
        <v>8765067644.0425739</v>
      </c>
      <c r="BI88" s="35">
        <v>8857789705.6376266</v>
      </c>
      <c r="BJ88" s="35">
        <v>9275886117.4304237</v>
      </c>
      <c r="BK88" s="35">
        <v>10496056732.54604</v>
      </c>
    </row>
    <row r="89" spans="1:63" x14ac:dyDescent="0.25">
      <c r="A89" s="35" t="s">
        <v>1048</v>
      </c>
      <c r="B89" s="35" t="s">
        <v>593</v>
      </c>
      <c r="C89" s="35" t="s">
        <v>55</v>
      </c>
      <c r="D89" s="35" t="s">
        <v>974</v>
      </c>
      <c r="E89" s="35" t="s">
        <v>973</v>
      </c>
      <c r="L89" s="35">
        <v>44212353.698829591</v>
      </c>
      <c r="M89" s="35">
        <v>46695363.155887321</v>
      </c>
      <c r="N89" s="35">
        <v>41160658.570537128</v>
      </c>
      <c r="O89" s="35">
        <v>45168722.69956319</v>
      </c>
      <c r="P89" s="35">
        <v>52296836.749387994</v>
      </c>
      <c r="Q89" s="35">
        <v>55728608.974982962</v>
      </c>
      <c r="R89" s="35">
        <v>59161544.995752767</v>
      </c>
      <c r="S89" s="35">
        <v>75187969.924812034</v>
      </c>
      <c r="T89" s="35">
        <v>95797533.461920619</v>
      </c>
      <c r="U89" s="35">
        <v>115182522.1238938</v>
      </c>
      <c r="V89" s="35">
        <v>112189468.48182593</v>
      </c>
      <c r="W89" s="35">
        <v>138094243.34932405</v>
      </c>
      <c r="X89" s="35">
        <v>171836793.40269449</v>
      </c>
      <c r="Y89" s="35">
        <v>207114382.54607072</v>
      </c>
      <c r="Z89" s="35">
        <v>241080708.89018011</v>
      </c>
      <c r="AA89" s="35">
        <v>218764445.78434327</v>
      </c>
      <c r="AB89" s="35">
        <v>216051495.95981658</v>
      </c>
      <c r="AC89" s="35">
        <v>213446562.57106042</v>
      </c>
      <c r="AD89" s="35">
        <v>177338801.93074974</v>
      </c>
      <c r="AE89" s="35">
        <v>225724851.69110665</v>
      </c>
      <c r="AF89" s="35">
        <v>185646209.38628158</v>
      </c>
      <c r="AG89" s="35">
        <v>220626484.2248106</v>
      </c>
      <c r="AH89" s="35">
        <v>266673126.22980145</v>
      </c>
      <c r="AI89" s="35">
        <v>284119692.49432981</v>
      </c>
      <c r="AJ89" s="35">
        <v>317083373.52455896</v>
      </c>
      <c r="AK89" s="35">
        <v>690314321.37499857</v>
      </c>
      <c r="AL89" s="35">
        <v>714255460.50338936</v>
      </c>
      <c r="AM89" s="35">
        <v>755042548.0558238</v>
      </c>
      <c r="AN89" s="35">
        <v>746491692.58385694</v>
      </c>
      <c r="AO89" s="35">
        <v>785996982.49216807</v>
      </c>
      <c r="AP89" s="35">
        <v>848237108.56162977</v>
      </c>
      <c r="AQ89" s="35">
        <v>803630742.53446007</v>
      </c>
      <c r="AR89" s="35">
        <v>840285264.63154542</v>
      </c>
      <c r="AS89" s="35">
        <v>814723460.08372021</v>
      </c>
      <c r="AT89" s="35">
        <v>782915402.42109549</v>
      </c>
      <c r="AU89" s="35">
        <v>687408804.63052678</v>
      </c>
      <c r="AV89" s="35">
        <v>578236035.10427868</v>
      </c>
      <c r="AW89" s="35">
        <v>487038821.61195916</v>
      </c>
      <c r="AX89" s="35">
        <v>578785951.42873311</v>
      </c>
      <c r="AY89" s="35">
        <v>624173239.91965115</v>
      </c>
      <c r="AZ89" s="35">
        <v>655070067.73392439</v>
      </c>
      <c r="BA89" s="35">
        <v>798885556.45790279</v>
      </c>
      <c r="BB89" s="35">
        <v>965781078.20695376</v>
      </c>
      <c r="BC89" s="35">
        <v>900639534.01089907</v>
      </c>
      <c r="BD89" s="35">
        <v>951806368.69912899</v>
      </c>
      <c r="BE89" s="35">
        <v>898290989.93601799</v>
      </c>
      <c r="BF89" s="35">
        <v>910026155.73103547</v>
      </c>
      <c r="BG89" s="35">
        <v>898947649.45380116</v>
      </c>
      <c r="BH89" s="35">
        <v>833249466.84877682</v>
      </c>
      <c r="BI89" s="35">
        <v>907655651.52583396</v>
      </c>
      <c r="BJ89" s="35">
        <v>962797146.49600768</v>
      </c>
      <c r="BK89" s="35">
        <v>1014621519.858663</v>
      </c>
    </row>
    <row r="90" spans="1:63" x14ac:dyDescent="0.25">
      <c r="A90" s="35" t="s">
        <v>239</v>
      </c>
      <c r="B90" s="35" t="s">
        <v>622</v>
      </c>
      <c r="C90" s="35" t="s">
        <v>59</v>
      </c>
      <c r="D90" s="35" t="s">
        <v>974</v>
      </c>
      <c r="E90" s="35" t="s">
        <v>973</v>
      </c>
      <c r="P90" s="35">
        <v>78733594.841185197</v>
      </c>
      <c r="Q90" s="35">
        <v>78540057.13724713</v>
      </c>
      <c r="R90" s="35">
        <v>87702828.565164089</v>
      </c>
      <c r="S90" s="35">
        <v>89374237.288135603</v>
      </c>
      <c r="T90" s="35">
        <v>98775328.947368413</v>
      </c>
      <c r="U90" s="35">
        <v>108985740.155434</v>
      </c>
      <c r="V90" s="35">
        <v>112386489.00567651</v>
      </c>
      <c r="W90" s="35">
        <v>114971207.20538434</v>
      </c>
      <c r="X90" s="35">
        <v>122666858.78962538</v>
      </c>
      <c r="Y90" s="35">
        <v>118537875.13304359</v>
      </c>
      <c r="Z90" s="35">
        <v>110653830.72270393</v>
      </c>
      <c r="AA90" s="35">
        <v>154731969.69696969</v>
      </c>
      <c r="AB90" s="35">
        <v>165523634.5037176</v>
      </c>
      <c r="AC90" s="35">
        <v>163577538.326314</v>
      </c>
      <c r="AD90" s="35">
        <v>138478900.62860888</v>
      </c>
      <c r="AE90" s="35">
        <v>143856253.12724772</v>
      </c>
      <c r="AF90" s="35">
        <v>130225018.75115098</v>
      </c>
      <c r="AG90" s="35">
        <v>173836362.01067731</v>
      </c>
      <c r="AH90" s="35">
        <v>164458120.31417581</v>
      </c>
      <c r="AI90" s="35">
        <v>213143016.44331634</v>
      </c>
      <c r="AJ90" s="35">
        <v>243961995.50978482</v>
      </c>
      <c r="AK90" s="35">
        <v>257150374.06971148</v>
      </c>
      <c r="AL90" s="35">
        <v>226313443.74908602</v>
      </c>
      <c r="AM90" s="35">
        <v>236880821.65638769</v>
      </c>
      <c r="AN90" s="35">
        <v>235620043.50092715</v>
      </c>
      <c r="AO90" s="35">
        <v>253966922.27819756</v>
      </c>
      <c r="AP90" s="35">
        <v>270419779.41810745</v>
      </c>
      <c r="AQ90" s="35">
        <v>268550998.21919739</v>
      </c>
      <c r="AR90" s="35">
        <v>206457544.49770302</v>
      </c>
      <c r="AS90" s="35">
        <v>224446663.80054802</v>
      </c>
      <c r="AT90" s="35">
        <v>370173838.6516518</v>
      </c>
      <c r="AU90" s="35">
        <v>392278168.19989675</v>
      </c>
      <c r="AV90" s="35">
        <v>415843481.99869096</v>
      </c>
      <c r="AW90" s="35">
        <v>476388260.63923234</v>
      </c>
      <c r="AX90" s="35">
        <v>531109356.16546226</v>
      </c>
      <c r="AY90" s="35">
        <v>586795675.41620064</v>
      </c>
      <c r="AZ90" s="35">
        <v>591839470.66505945</v>
      </c>
      <c r="BA90" s="35">
        <v>695990208.37662864</v>
      </c>
      <c r="BB90" s="35">
        <v>864654795.28714824</v>
      </c>
      <c r="BC90" s="35">
        <v>826798659.76628292</v>
      </c>
      <c r="BD90" s="35">
        <v>850633309.8144815</v>
      </c>
      <c r="BE90" s="35">
        <v>1099385895.0805638</v>
      </c>
      <c r="BF90" s="35">
        <v>989875559.11223745</v>
      </c>
      <c r="BG90" s="35">
        <v>1045790132.9215651</v>
      </c>
      <c r="BH90" s="35">
        <v>1053512334.2589121</v>
      </c>
      <c r="BI90" s="35">
        <v>1047808174.9558532</v>
      </c>
      <c r="BJ90" s="35">
        <v>1178204501.440594</v>
      </c>
      <c r="BK90" s="35">
        <v>1346933490.2357709</v>
      </c>
    </row>
    <row r="91" spans="1:63" x14ac:dyDescent="0.25">
      <c r="A91" s="35" t="s">
        <v>232</v>
      </c>
      <c r="B91" s="35" t="s">
        <v>565</v>
      </c>
      <c r="C91" s="35" t="s">
        <v>57</v>
      </c>
      <c r="D91" s="35" t="s">
        <v>974</v>
      </c>
      <c r="E91" s="35" t="s">
        <v>973</v>
      </c>
      <c r="H91" s="35">
        <v>9122751.4531834535</v>
      </c>
      <c r="I91" s="35">
        <v>10840095.128364928</v>
      </c>
      <c r="J91" s="35">
        <v>12712471.396021094</v>
      </c>
      <c r="K91" s="35">
        <v>64748333.333333336</v>
      </c>
      <c r="L91" s="35">
        <v>69110000.000000015</v>
      </c>
      <c r="M91" s="35">
        <v>72317446.932719275</v>
      </c>
      <c r="N91" s="35">
        <v>67514285.714285716</v>
      </c>
      <c r="O91" s="35">
        <v>67225714.285714284</v>
      </c>
      <c r="P91" s="35">
        <v>66331428.571428575</v>
      </c>
      <c r="Q91" s="35">
        <v>64946954.756797999</v>
      </c>
      <c r="R91" s="35">
        <v>65429198.23870796</v>
      </c>
      <c r="S91" s="35">
        <v>81203226.913834542</v>
      </c>
      <c r="T91" s="35">
        <v>94159862.707369089</v>
      </c>
      <c r="U91" s="35">
        <v>104295643.38843696</v>
      </c>
      <c r="V91" s="35">
        <v>103653049.93796988</v>
      </c>
      <c r="W91" s="35">
        <v>103987520.07582739</v>
      </c>
      <c r="Z91" s="35">
        <v>50642880.773750342</v>
      </c>
      <c r="AA91" s="35">
        <v>36731422.84569139</v>
      </c>
      <c r="AB91" s="35">
        <v>44294647.733478971</v>
      </c>
      <c r="AC91" s="35">
        <v>44442456.947639965</v>
      </c>
      <c r="AD91" s="35">
        <v>50320914.406568795</v>
      </c>
      <c r="AE91" s="35">
        <v>62118564.849542469</v>
      </c>
      <c r="AF91" s="35">
        <v>76407396.755296394</v>
      </c>
      <c r="AG91" s="35">
        <v>93345847.727032259</v>
      </c>
      <c r="AH91" s="35">
        <v>100534663.29492676</v>
      </c>
      <c r="AI91" s="35">
        <v>88265974.584360346</v>
      </c>
      <c r="AJ91" s="35">
        <v>112119406.5483309</v>
      </c>
      <c r="AK91" s="35">
        <v>110906032.07507509</v>
      </c>
      <c r="AL91" s="35">
        <v>134707184.35554105</v>
      </c>
      <c r="AM91" s="35">
        <v>136047896.15577763</v>
      </c>
      <c r="AN91" s="35">
        <v>100807001.81392558</v>
      </c>
      <c r="AO91" s="35">
        <v>141853368.25681502</v>
      </c>
      <c r="AP91" s="35">
        <v>232463036.4357591</v>
      </c>
      <c r="AQ91" s="35">
        <v>442337849.4743771</v>
      </c>
      <c r="AR91" s="35">
        <v>370687618.71732569</v>
      </c>
      <c r="AS91" s="35">
        <v>621117885.66850269</v>
      </c>
      <c r="AT91" s="35">
        <v>1045998496.4387158</v>
      </c>
      <c r="AU91" s="35">
        <v>1461139022.0295386</v>
      </c>
      <c r="AV91" s="35">
        <v>1806742742.2731121</v>
      </c>
      <c r="AW91" s="35">
        <v>2484745935.0932889</v>
      </c>
      <c r="AX91" s="35">
        <v>4410764338.667325</v>
      </c>
      <c r="AY91" s="35">
        <v>8217369092.6522388</v>
      </c>
      <c r="AZ91" s="35">
        <v>10086528698.86043</v>
      </c>
      <c r="BA91" s="35">
        <v>13071718758.737305</v>
      </c>
      <c r="BB91" s="35">
        <v>19749893536.320362</v>
      </c>
      <c r="BC91" s="35">
        <v>15027795173.218706</v>
      </c>
      <c r="BD91" s="35">
        <v>16298542027.996454</v>
      </c>
      <c r="BE91" s="35">
        <v>21329395900.871029</v>
      </c>
      <c r="BF91" s="35">
        <v>22389627294.417862</v>
      </c>
      <c r="BG91" s="35">
        <v>21942597765.363129</v>
      </c>
      <c r="BH91" s="35">
        <v>21736500712.963806</v>
      </c>
      <c r="BI91" s="35">
        <v>13180194732.940002</v>
      </c>
      <c r="BJ91" s="35">
        <v>11259559879.052021</v>
      </c>
      <c r="BK91" s="35">
        <v>12486753871.277967</v>
      </c>
    </row>
    <row r="92" spans="1:63" x14ac:dyDescent="0.25">
      <c r="A92" s="35" t="s">
        <v>604</v>
      </c>
      <c r="B92" s="35" t="s">
        <v>606</v>
      </c>
      <c r="C92" s="35" t="s">
        <v>605</v>
      </c>
      <c r="D92" s="35" t="s">
        <v>974</v>
      </c>
      <c r="E92" s="35" t="s">
        <v>973</v>
      </c>
      <c r="F92" s="35">
        <v>4446528164.6755905</v>
      </c>
      <c r="G92" s="35">
        <v>5016048786.2275286</v>
      </c>
      <c r="H92" s="35">
        <v>5327573509.0984316</v>
      </c>
      <c r="I92" s="35">
        <v>5949478034.8875093</v>
      </c>
      <c r="J92" s="35">
        <v>6680298250.579607</v>
      </c>
      <c r="K92" s="35">
        <v>7600579093.1158018</v>
      </c>
      <c r="L92" s="35">
        <v>8455611129.2793627</v>
      </c>
      <c r="M92" s="35">
        <v>9136711287.8243351</v>
      </c>
      <c r="N92" s="35">
        <v>9915140546.3507195</v>
      </c>
      <c r="O92" s="35">
        <v>11266091570.571796</v>
      </c>
      <c r="P92" s="35">
        <v>13139862500</v>
      </c>
      <c r="Q92" s="35">
        <v>14591755681.818182</v>
      </c>
      <c r="R92" s="35">
        <v>16885506818.18182</v>
      </c>
      <c r="S92" s="35">
        <v>22347844649.021862</v>
      </c>
      <c r="T92" s="35">
        <v>25351305681.818184</v>
      </c>
      <c r="U92" s="35">
        <v>28525872476.089264</v>
      </c>
      <c r="V92" s="35">
        <v>31152840485.074627</v>
      </c>
      <c r="W92" s="35">
        <v>36176233117.48381</v>
      </c>
      <c r="X92" s="35">
        <v>44270203153.988869</v>
      </c>
      <c r="Y92" s="35">
        <v>54481875804.967796</v>
      </c>
      <c r="Z92" s="35">
        <v>56829663469.224625</v>
      </c>
      <c r="AA92" s="35">
        <v>52346507380.073807</v>
      </c>
      <c r="AB92" s="35">
        <v>54617991326.530609</v>
      </c>
      <c r="AC92" s="35">
        <v>49428872678.01857</v>
      </c>
      <c r="AD92" s="35">
        <v>48020024788.391777</v>
      </c>
      <c r="AE92" s="35">
        <v>47820850974.586723</v>
      </c>
      <c r="AF92" s="35">
        <v>56379593719.571571</v>
      </c>
      <c r="AG92" s="35">
        <v>65652751132.360344</v>
      </c>
      <c r="AH92" s="35">
        <v>76261278404.996399</v>
      </c>
      <c r="AI92" s="35">
        <v>79169043642.467468</v>
      </c>
      <c r="AJ92" s="35">
        <v>97891090928.632843</v>
      </c>
      <c r="AK92" s="35">
        <v>105143232379.88408</v>
      </c>
      <c r="AL92" s="35">
        <v>116224673042.54558</v>
      </c>
      <c r="AM92" s="35">
        <v>108809058858.50179</v>
      </c>
      <c r="AN92" s="35">
        <v>116601802106.74158</v>
      </c>
      <c r="AO92" s="35">
        <v>136878366230.328</v>
      </c>
      <c r="AP92" s="35">
        <v>145861612825.59454</v>
      </c>
      <c r="AQ92" s="35">
        <v>143157600024.95944</v>
      </c>
      <c r="AR92" s="35">
        <v>144428172835.23581</v>
      </c>
      <c r="AS92" s="35">
        <v>142540728958.02261</v>
      </c>
      <c r="AT92" s="35">
        <v>130133845771.14429</v>
      </c>
      <c r="AU92" s="35">
        <v>136191353467.56152</v>
      </c>
      <c r="AV92" s="35">
        <v>153830947016.75137</v>
      </c>
      <c r="AW92" s="35">
        <v>201924270316.0271</v>
      </c>
      <c r="AX92" s="35">
        <v>240521260988.32877</v>
      </c>
      <c r="AY92" s="35">
        <v>247783001865.43961</v>
      </c>
      <c r="AZ92" s="35">
        <v>273317737046.79462</v>
      </c>
      <c r="BA92" s="35">
        <v>318497936901.17712</v>
      </c>
      <c r="BB92" s="35">
        <v>354460802548.70367</v>
      </c>
      <c r="BC92" s="35">
        <v>330000252153.37592</v>
      </c>
      <c r="BD92" s="35">
        <v>299361576558.21661</v>
      </c>
      <c r="BE92" s="35">
        <v>287797822093.17767</v>
      </c>
      <c r="BF92" s="35">
        <v>245670666639.04691</v>
      </c>
      <c r="BG92" s="35">
        <v>239862011450.10287</v>
      </c>
      <c r="BH92" s="35">
        <v>237029579260.72223</v>
      </c>
      <c r="BI92" s="35">
        <v>195541761243.1441</v>
      </c>
      <c r="BJ92" s="35">
        <v>192690813126.86044</v>
      </c>
      <c r="BK92" s="35">
        <v>200288277129.03824</v>
      </c>
    </row>
    <row r="93" spans="1:63" x14ac:dyDescent="0.25">
      <c r="A93" s="35" t="s">
        <v>287</v>
      </c>
      <c r="B93" s="35" t="s">
        <v>610</v>
      </c>
      <c r="C93" s="35" t="s">
        <v>52</v>
      </c>
      <c r="D93" s="35" t="s">
        <v>974</v>
      </c>
      <c r="E93" s="35" t="s">
        <v>973</v>
      </c>
      <c r="W93" s="35">
        <v>71494481.481481478</v>
      </c>
      <c r="X93" s="35">
        <v>88322370.370370358</v>
      </c>
      <c r="Y93" s="35">
        <v>102244370.37037036</v>
      </c>
      <c r="Z93" s="35">
        <v>110900444.44444443</v>
      </c>
      <c r="AA93" s="35">
        <v>115651925.92592593</v>
      </c>
      <c r="AB93" s="35">
        <v>125435592.59259258</v>
      </c>
      <c r="AC93" s="35">
        <v>131803555.55555555</v>
      </c>
      <c r="AD93" s="35">
        <v>145533296.2962963</v>
      </c>
      <c r="AE93" s="35">
        <v>167728444.44444445</v>
      </c>
      <c r="AF93" s="35">
        <v>187589518.51851851</v>
      </c>
      <c r="AG93" s="35">
        <v>215009555.55555555</v>
      </c>
      <c r="AH93" s="35">
        <v>236357518.51851851</v>
      </c>
      <c r="AI93" s="35">
        <v>267327629.62962961</v>
      </c>
      <c r="AJ93" s="35">
        <v>278098777.77777773</v>
      </c>
      <c r="AK93" s="35">
        <v>300757888.88888884</v>
      </c>
      <c r="AL93" s="35">
        <v>310160444.44444442</v>
      </c>
      <c r="AM93" s="35">
        <v>309812185.18518519</v>
      </c>
      <c r="AN93" s="35">
        <v>325111814.81481487</v>
      </c>
      <c r="AO93" s="35">
        <v>342172518.51851851</v>
      </c>
      <c r="AP93" s="35">
        <v>366911444.44444436</v>
      </c>
      <c r="AQ93" s="35">
        <v>392190592.59259254</v>
      </c>
      <c r="AR93" s="35">
        <v>445903592.59259254</v>
      </c>
      <c r="AS93" s="35">
        <v>482009370.37037033</v>
      </c>
      <c r="AT93" s="35">
        <v>520044370.37037027</v>
      </c>
      <c r="AU93" s="35">
        <v>520444185.18518513</v>
      </c>
      <c r="AV93" s="35">
        <v>540336925.92592585</v>
      </c>
      <c r="AW93" s="35">
        <v>591018407.4074074</v>
      </c>
      <c r="AX93" s="35">
        <v>599118592.5925926</v>
      </c>
      <c r="AY93" s="35">
        <v>695370296.29629624</v>
      </c>
      <c r="AZ93" s="35">
        <v>698700666.66666663</v>
      </c>
      <c r="BA93" s="35">
        <v>758683592.5925926</v>
      </c>
      <c r="BB93" s="35">
        <v>825977888.88888884</v>
      </c>
      <c r="BC93" s="35">
        <v>771278111.11111093</v>
      </c>
      <c r="BD93" s="35">
        <v>771015888.88888896</v>
      </c>
      <c r="BE93" s="35">
        <v>778648666.66666663</v>
      </c>
      <c r="BF93" s="35">
        <v>799882148.14814806</v>
      </c>
      <c r="BG93" s="35">
        <v>842620111.11111128</v>
      </c>
      <c r="BH93" s="35">
        <v>911481481.48148143</v>
      </c>
      <c r="BI93" s="35">
        <v>997007925.92592585</v>
      </c>
      <c r="BJ93" s="35">
        <v>1056188592.5925924</v>
      </c>
      <c r="BK93" s="35">
        <v>1118816679.4074073</v>
      </c>
    </row>
    <row r="94" spans="1:63" x14ac:dyDescent="0.25">
      <c r="A94" s="35" t="s">
        <v>607</v>
      </c>
      <c r="B94" s="35" t="s">
        <v>609</v>
      </c>
      <c r="C94" s="35" t="s">
        <v>608</v>
      </c>
      <c r="D94" s="35" t="s">
        <v>974</v>
      </c>
      <c r="E94" s="35" t="s">
        <v>973</v>
      </c>
      <c r="P94" s="35">
        <v>69520026.666666672</v>
      </c>
      <c r="Q94" s="35">
        <v>88570952.868852437</v>
      </c>
      <c r="R94" s="35">
        <v>106101175.65797994</v>
      </c>
      <c r="S94" s="35">
        <v>140153748.24365649</v>
      </c>
      <c r="T94" s="35">
        <v>169918948.62918174</v>
      </c>
      <c r="U94" s="35">
        <v>211194305.70299855</v>
      </c>
      <c r="V94" s="35">
        <v>240780413.56492969</v>
      </c>
      <c r="W94" s="35">
        <v>282269373.00106609</v>
      </c>
      <c r="X94" s="35">
        <v>355989047.25637394</v>
      </c>
      <c r="Y94" s="35">
        <v>420642463.40999812</v>
      </c>
      <c r="Z94" s="35">
        <v>476055288.41888607</v>
      </c>
      <c r="AA94" s="35">
        <v>435746974.75924408</v>
      </c>
      <c r="AB94" s="35">
        <v>402405069.36776918</v>
      </c>
      <c r="AC94" s="35">
        <v>416183706.94368511</v>
      </c>
      <c r="AD94" s="35">
        <v>379371608.44292527</v>
      </c>
      <c r="AE94" s="35">
        <v>412876071.11849308</v>
      </c>
      <c r="AF94" s="35">
        <v>603015696.45284891</v>
      </c>
      <c r="AG94" s="35">
        <v>787392365.83190787</v>
      </c>
      <c r="AH94" s="35">
        <v>898611007.94770861</v>
      </c>
      <c r="AI94" s="35">
        <v>929796722.38789642</v>
      </c>
      <c r="AJ94" s="35">
        <v>1018970364.8644279</v>
      </c>
      <c r="AK94" s="35">
        <v>1016493394.8252951</v>
      </c>
      <c r="AL94" s="35">
        <v>1037921836.947698</v>
      </c>
      <c r="AM94" s="35">
        <v>927219728.86688566</v>
      </c>
      <c r="AN94" s="35">
        <v>1005879948.4325378</v>
      </c>
      <c r="AO94" s="35">
        <v>1208946165.9288876</v>
      </c>
      <c r="AP94" s="35">
        <v>1197509786.6763239</v>
      </c>
      <c r="AQ94" s="35">
        <v>1072147778.030131</v>
      </c>
      <c r="AR94" s="35">
        <v>1149862702.9608405</v>
      </c>
      <c r="AS94" s="35">
        <v>1131561595.1377542</v>
      </c>
      <c r="AT94" s="35">
        <v>1068030829.7559105</v>
      </c>
      <c r="AU94" s="35">
        <v>1086172922.5741336</v>
      </c>
      <c r="AV94" s="35">
        <v>1169138789.3143501</v>
      </c>
      <c r="AW94" s="35">
        <v>1558768614.2356212</v>
      </c>
      <c r="AX94" s="35">
        <v>1825157316.6864183</v>
      </c>
      <c r="AY94" s="35">
        <v>1849805732.9620304</v>
      </c>
      <c r="AZ94" s="35">
        <v>2013099482.074393</v>
      </c>
      <c r="BA94" s="35">
        <v>2249811708.9479585</v>
      </c>
      <c r="BB94" s="35">
        <v>2499107510.6412196</v>
      </c>
      <c r="BC94" s="35">
        <v>2529948329.571527</v>
      </c>
      <c r="BD94" s="35">
        <v>2503156060.5252395</v>
      </c>
      <c r="BE94" s="35">
        <v>2684467375.7147918</v>
      </c>
      <c r="BF94" s="35">
        <v>2609667673.716012</v>
      </c>
      <c r="BG94" s="35">
        <v>2669515517.3334761</v>
      </c>
      <c r="BH94" s="35">
        <v>2837737193.7639194</v>
      </c>
      <c r="BI94" s="35">
        <v>2520206899.6269269</v>
      </c>
      <c r="BJ94" s="35">
        <v>2705891616.9757371</v>
      </c>
    </row>
    <row r="95" spans="1:63" x14ac:dyDescent="0.25">
      <c r="A95" s="35" t="s">
        <v>288</v>
      </c>
      <c r="B95" s="35" t="s">
        <v>617</v>
      </c>
      <c r="C95" s="35" t="s">
        <v>58</v>
      </c>
      <c r="D95" s="35" t="s">
        <v>974</v>
      </c>
      <c r="E95" s="35" t="s">
        <v>973</v>
      </c>
      <c r="F95" s="35">
        <v>1043599899.9999999</v>
      </c>
      <c r="G95" s="35">
        <v>1076699900</v>
      </c>
      <c r="H95" s="35">
        <v>1143600000</v>
      </c>
      <c r="I95" s="35">
        <v>1262800000</v>
      </c>
      <c r="J95" s="35">
        <v>1299099899.9999998</v>
      </c>
      <c r="K95" s="35">
        <v>1331399900</v>
      </c>
      <c r="L95" s="35">
        <v>1390700000</v>
      </c>
      <c r="M95" s="35">
        <v>1453500000</v>
      </c>
      <c r="N95" s="35">
        <v>1610500000</v>
      </c>
      <c r="O95" s="35">
        <v>1715399899.9999998</v>
      </c>
      <c r="P95" s="35">
        <v>1903999999.9999998</v>
      </c>
      <c r="Q95" s="35">
        <v>1984800000</v>
      </c>
      <c r="R95" s="35">
        <v>2101300000.0000002</v>
      </c>
      <c r="S95" s="35">
        <v>2569200100</v>
      </c>
      <c r="T95" s="35">
        <v>3161499900</v>
      </c>
      <c r="U95" s="35">
        <v>3645900000</v>
      </c>
      <c r="V95" s="35">
        <v>4365300199.999999</v>
      </c>
      <c r="W95" s="35">
        <v>5480500200.000001</v>
      </c>
      <c r="X95" s="35">
        <v>6070600199.999999</v>
      </c>
      <c r="Y95" s="35">
        <v>6902600200</v>
      </c>
      <c r="Z95" s="35">
        <v>7878700000</v>
      </c>
      <c r="AA95" s="35">
        <v>8607500300</v>
      </c>
      <c r="AB95" s="35">
        <v>8716999700</v>
      </c>
      <c r="AC95" s="35">
        <v>9050000400</v>
      </c>
      <c r="AD95" s="35">
        <v>9470000100</v>
      </c>
      <c r="AE95" s="35">
        <v>9721652086.956522</v>
      </c>
      <c r="AF95" s="35">
        <v>7231963515.9817343</v>
      </c>
      <c r="AG95" s="35">
        <v>7084399840</v>
      </c>
      <c r="AH95" s="35">
        <v>7841602824.4274817</v>
      </c>
      <c r="AI95" s="35">
        <v>8410724360.795455</v>
      </c>
      <c r="AJ95" s="35">
        <v>7650125217.3525343</v>
      </c>
      <c r="AK95" s="35">
        <v>9406097735.0911732</v>
      </c>
      <c r="AL95" s="35">
        <v>10440842165.319305</v>
      </c>
      <c r="AM95" s="35">
        <v>11399942453.064556</v>
      </c>
      <c r="AN95" s="35">
        <v>12983235568.229239</v>
      </c>
      <c r="AO95" s="35">
        <v>14655404433.277115</v>
      </c>
      <c r="AP95" s="35">
        <v>15674835615.313896</v>
      </c>
      <c r="AQ95" s="35">
        <v>17790026221.613865</v>
      </c>
      <c r="AR95" s="35">
        <v>19395491992.99387</v>
      </c>
      <c r="AS95" s="35">
        <v>18318412251.364197</v>
      </c>
      <c r="AT95" s="35">
        <v>19288827158.903545</v>
      </c>
      <c r="AU95" s="35">
        <v>18702802394.828594</v>
      </c>
      <c r="AV95" s="35">
        <v>20776669466.605297</v>
      </c>
      <c r="AW95" s="35">
        <v>21917706490.529922</v>
      </c>
      <c r="AX95" s="35">
        <v>23965275995.721386</v>
      </c>
      <c r="AY95" s="35">
        <v>27211377225.271484</v>
      </c>
      <c r="AZ95" s="35">
        <v>30231249362.060352</v>
      </c>
      <c r="BA95" s="35">
        <v>34113107085.608536</v>
      </c>
      <c r="BB95" s="35">
        <v>39136893345.15007</v>
      </c>
      <c r="BC95" s="35">
        <v>37733994976.413651</v>
      </c>
      <c r="BD95" s="35">
        <v>41338595380.815865</v>
      </c>
      <c r="BE95" s="35">
        <v>47654841112.852264</v>
      </c>
      <c r="BF95" s="35">
        <v>50388454861.111122</v>
      </c>
      <c r="BG95" s="35">
        <v>53851058955.299866</v>
      </c>
      <c r="BH95" s="35">
        <v>58722323918.160423</v>
      </c>
      <c r="BI95" s="35">
        <v>63767597193.917542</v>
      </c>
      <c r="BJ95" s="35">
        <v>68663653469.124603</v>
      </c>
      <c r="BK95" s="35">
        <v>75620095537.500504</v>
      </c>
    </row>
    <row r="96" spans="1:63" x14ac:dyDescent="0.25">
      <c r="A96" s="35" t="s">
        <v>614</v>
      </c>
      <c r="B96" s="35" t="s">
        <v>616</v>
      </c>
      <c r="C96" s="35" t="s">
        <v>615</v>
      </c>
      <c r="D96" s="35" t="s">
        <v>974</v>
      </c>
      <c r="E96" s="35" t="s">
        <v>973</v>
      </c>
      <c r="AV96" s="35">
        <v>3385000000</v>
      </c>
      <c r="AW96" s="35">
        <v>3560000000</v>
      </c>
      <c r="AX96" s="35">
        <v>3857000000</v>
      </c>
      <c r="AY96" s="35">
        <v>4197000000</v>
      </c>
      <c r="AZ96" s="35">
        <v>4213000000</v>
      </c>
      <c r="BA96" s="35">
        <v>4375000000</v>
      </c>
      <c r="BB96" s="35">
        <v>4621000000</v>
      </c>
      <c r="BC96" s="35">
        <v>4781000000</v>
      </c>
      <c r="BD96" s="35">
        <v>4895000000</v>
      </c>
      <c r="BE96" s="35">
        <v>4928000000</v>
      </c>
      <c r="BF96" s="35">
        <v>5199000000</v>
      </c>
      <c r="BG96" s="35">
        <v>5337000000</v>
      </c>
      <c r="BH96" s="35">
        <v>5531000000</v>
      </c>
      <c r="BI96" s="35">
        <v>5697000000</v>
      </c>
      <c r="BJ96" s="35">
        <v>5793000000</v>
      </c>
    </row>
    <row r="97" spans="1:63" x14ac:dyDescent="0.25">
      <c r="A97" s="35" t="s">
        <v>311</v>
      </c>
      <c r="B97" s="35" t="s">
        <v>624</v>
      </c>
      <c r="C97" s="35" t="s">
        <v>60</v>
      </c>
      <c r="D97" s="35" t="s">
        <v>974</v>
      </c>
      <c r="E97" s="35" t="s">
        <v>973</v>
      </c>
      <c r="F97" s="35">
        <v>170215248.20626494</v>
      </c>
      <c r="G97" s="35">
        <v>185848451.26290616</v>
      </c>
      <c r="H97" s="35">
        <v>194948375.43020475</v>
      </c>
      <c r="I97" s="35">
        <v>175756868.69276091</v>
      </c>
      <c r="J97" s="35">
        <v>194773376.88852593</v>
      </c>
      <c r="K97" s="35">
        <v>213235294.11764705</v>
      </c>
      <c r="L97" s="35">
        <v>228705882.35294119</v>
      </c>
      <c r="M97" s="35">
        <v>250176470.58823529</v>
      </c>
      <c r="N97" s="35">
        <v>229750000</v>
      </c>
      <c r="O97" s="35">
        <v>249300000.00000003</v>
      </c>
      <c r="P97" s="35">
        <v>267800000</v>
      </c>
      <c r="Q97" s="35">
        <v>282050000</v>
      </c>
      <c r="R97" s="35">
        <v>285380952.38095236</v>
      </c>
      <c r="S97" s="35">
        <v>307047619.04761904</v>
      </c>
      <c r="T97" s="35">
        <v>433954545.45454544</v>
      </c>
      <c r="U97" s="35">
        <v>494791666.66666669</v>
      </c>
      <c r="V97" s="35">
        <v>454439999.99999988</v>
      </c>
      <c r="W97" s="35">
        <v>449880000</v>
      </c>
      <c r="X97" s="35">
        <v>507079999.99999988</v>
      </c>
      <c r="Y97" s="35">
        <v>530439999.99999988</v>
      </c>
      <c r="Z97" s="35">
        <v>603200000</v>
      </c>
      <c r="AA97" s="35">
        <v>570357107.14285719</v>
      </c>
      <c r="AB97" s="35">
        <v>482000000</v>
      </c>
      <c r="AC97" s="35">
        <v>489333333.33333331</v>
      </c>
      <c r="AD97" s="35">
        <v>437631605.2631579</v>
      </c>
      <c r="AE97" s="35">
        <v>453488372.0930233</v>
      </c>
      <c r="AF97" s="35">
        <v>504651139.53488374</v>
      </c>
      <c r="AG97" s="35">
        <v>354591846.93877548</v>
      </c>
      <c r="AH97" s="35">
        <v>413799989.99999994</v>
      </c>
      <c r="AI97" s="35">
        <v>379779389.70588237</v>
      </c>
      <c r="AJ97" s="35">
        <v>396582263.29113925</v>
      </c>
      <c r="AK97" s="35">
        <v>336708419.49910563</v>
      </c>
      <c r="AL97" s="35">
        <v>368281378.89688253</v>
      </c>
      <c r="AM97" s="35">
        <v>442273433.17972356</v>
      </c>
      <c r="AN97" s="35">
        <v>540874934.20101225</v>
      </c>
      <c r="AO97" s="35">
        <v>621626785.91549301</v>
      </c>
      <c r="AP97" s="35">
        <v>705406001.42450142</v>
      </c>
      <c r="AQ97" s="35">
        <v>749138009.56453943</v>
      </c>
      <c r="AR97" s="35">
        <v>717530683.16956663</v>
      </c>
      <c r="AS97" s="35">
        <v>694754988.25829506</v>
      </c>
      <c r="AT97" s="35">
        <v>712667896.72751188</v>
      </c>
      <c r="AU97" s="35">
        <v>696281471.67853224</v>
      </c>
      <c r="AV97" s="35">
        <v>722460886.37138438</v>
      </c>
      <c r="AW97" s="35">
        <v>741929342.78874934</v>
      </c>
      <c r="AX97" s="35">
        <v>785918769.5876354</v>
      </c>
      <c r="AY97" s="35">
        <v>824880550.34396493</v>
      </c>
      <c r="AZ97" s="35">
        <v>1458449453.3396804</v>
      </c>
      <c r="BA97" s="35">
        <v>1740334781.8373117</v>
      </c>
      <c r="BB97" s="35">
        <v>1922598121.2306628</v>
      </c>
      <c r="BC97" s="35">
        <v>2061323853.8857565</v>
      </c>
      <c r="BD97" s="35">
        <v>2273225041.9621701</v>
      </c>
      <c r="BE97" s="35">
        <v>2576024115.5783205</v>
      </c>
      <c r="BF97" s="35">
        <v>2861562265.8830104</v>
      </c>
      <c r="BG97" s="35">
        <v>2990006533.7774873</v>
      </c>
      <c r="BH97" s="35">
        <v>3077086275.9458504</v>
      </c>
      <c r="BI97" s="35">
        <v>3166029055.6900725</v>
      </c>
      <c r="BJ97" s="35">
        <v>3504024213.0750613</v>
      </c>
      <c r="BK97" s="35">
        <v>3675631961.2590799</v>
      </c>
    </row>
    <row r="98" spans="1:63" x14ac:dyDescent="0.25">
      <c r="A98" s="35" t="s">
        <v>1047</v>
      </c>
      <c r="B98" s="35" t="s">
        <v>1046</v>
      </c>
      <c r="C98" s="35" t="e">
        <v>#N/A</v>
      </c>
      <c r="D98" s="35" t="s">
        <v>974</v>
      </c>
      <c r="E98" s="35" t="s">
        <v>973</v>
      </c>
      <c r="F98" s="35">
        <v>1083738717524.087</v>
      </c>
      <c r="G98" s="35">
        <v>1146883375452.0171</v>
      </c>
      <c r="H98" s="35">
        <v>1238672839130.4263</v>
      </c>
      <c r="I98" s="35">
        <v>1324514298295.4258</v>
      </c>
      <c r="J98" s="35">
        <v>1452677021732.4585</v>
      </c>
      <c r="K98" s="35">
        <v>1577815768211.4102</v>
      </c>
      <c r="L98" s="35">
        <v>1727723205625.4751</v>
      </c>
      <c r="M98" s="35">
        <v>1845769086630.9446</v>
      </c>
      <c r="N98" s="35">
        <v>2000083838851.4543</v>
      </c>
      <c r="O98" s="35">
        <v>2197934743018.562</v>
      </c>
      <c r="P98" s="35">
        <v>2415942013181.4644</v>
      </c>
      <c r="Q98" s="35">
        <v>2679892857727.4092</v>
      </c>
      <c r="R98" s="35">
        <v>3105585891201.0352</v>
      </c>
      <c r="S98" s="35">
        <v>3767960889709.9414</v>
      </c>
      <c r="T98" s="35">
        <v>4265387676794.3042</v>
      </c>
      <c r="U98" s="35">
        <v>4726994340058.7754</v>
      </c>
      <c r="V98" s="35">
        <v>5142980001025.3203</v>
      </c>
      <c r="W98" s="35">
        <v>5822465210496.3359</v>
      </c>
      <c r="X98" s="35">
        <v>6962586159784.2744</v>
      </c>
      <c r="Y98" s="35">
        <v>8052892249010.2217</v>
      </c>
      <c r="Z98" s="35">
        <v>8994120940737.166</v>
      </c>
      <c r="AA98" s="35">
        <v>9132378340522.2793</v>
      </c>
      <c r="AB98" s="35">
        <v>9054257256672.6445</v>
      </c>
      <c r="AC98" s="35">
        <v>9371554895435.0371</v>
      </c>
      <c r="AD98" s="35">
        <v>9742166402692.1191</v>
      </c>
      <c r="AE98" s="35">
        <v>10236440096175.65</v>
      </c>
      <c r="AF98" s="35">
        <v>12432068220132.123</v>
      </c>
      <c r="AG98" s="35">
        <v>14393615640029.311</v>
      </c>
      <c r="AH98" s="35">
        <v>16212731612180.189</v>
      </c>
      <c r="AI98" s="35">
        <v>16905617637100.393</v>
      </c>
      <c r="AJ98" s="35">
        <v>19054601188741.105</v>
      </c>
      <c r="AK98" s="35">
        <v>20206438474581.363</v>
      </c>
      <c r="AL98" s="35">
        <v>21769592842805.789</v>
      </c>
      <c r="AM98" s="35">
        <v>21951665906572.246</v>
      </c>
      <c r="AN98" s="35">
        <v>23545813692448.793</v>
      </c>
      <c r="AO98" s="35">
        <v>26119340056413.617</v>
      </c>
      <c r="AP98" s="35">
        <v>26365812920137.563</v>
      </c>
      <c r="AQ98" s="35">
        <v>25961033675576.582</v>
      </c>
      <c r="AR98" s="35">
        <v>26055497178178.859</v>
      </c>
      <c r="AS98" s="35">
        <v>27338899512486.129</v>
      </c>
      <c r="AT98" s="35">
        <v>27899011817533.957</v>
      </c>
      <c r="AU98" s="35">
        <v>27617210372380.523</v>
      </c>
      <c r="AV98" s="35">
        <v>28605786313951.113</v>
      </c>
      <c r="AW98" s="35">
        <v>32091742949508.574</v>
      </c>
      <c r="AX98" s="35">
        <v>35745670208082.164</v>
      </c>
      <c r="AY98" s="35">
        <v>37828895208554.359</v>
      </c>
      <c r="AZ98" s="35">
        <v>39949591651052.195</v>
      </c>
      <c r="BA98" s="35">
        <v>43701697595251.445</v>
      </c>
      <c r="BB98" s="35">
        <v>46482186891482.391</v>
      </c>
      <c r="BC98" s="35">
        <v>43561026668309.125</v>
      </c>
      <c r="BD98" s="35">
        <v>45719279000402.398</v>
      </c>
      <c r="BE98" s="35">
        <v>49412039871292.406</v>
      </c>
      <c r="BF98" s="35">
        <v>49467213807435.359</v>
      </c>
      <c r="BG98" s="35">
        <v>50012560794420.719</v>
      </c>
      <c r="BH98" s="35">
        <v>51048743606968.969</v>
      </c>
      <c r="BI98" s="35">
        <v>48322414816705.75</v>
      </c>
      <c r="BJ98" s="35">
        <v>49281856158945.938</v>
      </c>
      <c r="BK98" s="35">
        <v>51475414395949.648</v>
      </c>
    </row>
    <row r="99" spans="1:63" x14ac:dyDescent="0.25">
      <c r="A99" s="35" t="s">
        <v>499</v>
      </c>
      <c r="B99" s="35" t="s">
        <v>498</v>
      </c>
      <c r="C99" s="35" t="s">
        <v>61</v>
      </c>
      <c r="D99" s="35" t="s">
        <v>974</v>
      </c>
      <c r="E99" s="35" t="s">
        <v>973</v>
      </c>
      <c r="F99" s="35">
        <v>1320796651.6945691</v>
      </c>
      <c r="G99" s="35">
        <v>1383681651.1377556</v>
      </c>
      <c r="H99" s="35">
        <v>1612346412.2647462</v>
      </c>
      <c r="I99" s="35">
        <v>1935298266.45384</v>
      </c>
      <c r="J99" s="35">
        <v>2206466461.2643375</v>
      </c>
      <c r="K99" s="35">
        <v>2435078534.0314136</v>
      </c>
      <c r="L99" s="35">
        <v>2489845016.6489429</v>
      </c>
      <c r="M99" s="35">
        <v>2692474989.1257071</v>
      </c>
      <c r="N99" s="35">
        <v>2716964388.4241838</v>
      </c>
      <c r="O99" s="35">
        <v>3189740055.1398187</v>
      </c>
      <c r="P99" s="35">
        <v>3800766535.6208773</v>
      </c>
      <c r="Q99" s="35">
        <v>4476001946.014864</v>
      </c>
      <c r="R99" s="35">
        <v>5710107420.1439362</v>
      </c>
      <c r="S99" s="35">
        <v>8030117555.6203251</v>
      </c>
      <c r="T99" s="35">
        <v>9388663645.7588043</v>
      </c>
      <c r="U99" s="35">
        <v>10048022369.914087</v>
      </c>
      <c r="V99" s="35">
        <v>12876366008.807699</v>
      </c>
      <c r="W99" s="35">
        <v>15719433719.43372</v>
      </c>
      <c r="X99" s="35">
        <v>18315007365.971348</v>
      </c>
      <c r="Y99" s="35">
        <v>22526035940.592079</v>
      </c>
      <c r="Z99" s="35">
        <v>28861759209.019112</v>
      </c>
      <c r="AA99" s="35">
        <v>31055409443.042957</v>
      </c>
      <c r="AB99" s="35">
        <v>32291306281.81683</v>
      </c>
      <c r="AC99" s="35">
        <v>29907091339.536419</v>
      </c>
      <c r="AD99" s="35">
        <v>33511383985.674088</v>
      </c>
      <c r="AE99" s="35">
        <v>35699543050.77784</v>
      </c>
      <c r="AF99" s="35">
        <v>41075570591.929054</v>
      </c>
      <c r="AG99" s="35">
        <v>50622571586.114922</v>
      </c>
      <c r="AH99" s="35">
        <v>59707404560.594414</v>
      </c>
      <c r="AI99" s="35">
        <v>68790369107.296249</v>
      </c>
      <c r="AJ99" s="35">
        <v>76928290841.870148</v>
      </c>
      <c r="AK99" s="35">
        <v>88959620135.886353</v>
      </c>
      <c r="AL99" s="35">
        <v>104272278634.73116</v>
      </c>
      <c r="AM99" s="35">
        <v>120353947980.76427</v>
      </c>
      <c r="AN99" s="35">
        <v>135812069768.64554</v>
      </c>
      <c r="AO99" s="35">
        <v>144652912433.10324</v>
      </c>
      <c r="AP99" s="35">
        <v>159717233621.65936</v>
      </c>
      <c r="AQ99" s="35">
        <v>177352785419.9765</v>
      </c>
      <c r="AR99" s="35">
        <v>168886163221.56659</v>
      </c>
      <c r="AS99" s="35">
        <v>165768095391.55655</v>
      </c>
      <c r="AT99" s="35">
        <v>171668164082.55469</v>
      </c>
      <c r="AU99" s="35">
        <v>169403241524.33707</v>
      </c>
      <c r="AV99" s="35">
        <v>166349228737.38605</v>
      </c>
      <c r="AW99" s="35">
        <v>161384522525.29922</v>
      </c>
      <c r="AX99" s="35">
        <v>169099768875.1926</v>
      </c>
      <c r="AY99" s="35">
        <v>181570082162.18994</v>
      </c>
      <c r="AZ99" s="35">
        <v>193536265094.36389</v>
      </c>
      <c r="BA99" s="35">
        <v>211597405593.86777</v>
      </c>
      <c r="BB99" s="35">
        <v>219279678430.16385</v>
      </c>
      <c r="BC99" s="35">
        <v>214046415026.18747</v>
      </c>
      <c r="BD99" s="35">
        <v>228637697575.03992</v>
      </c>
      <c r="BE99" s="35">
        <v>248513617677.28674</v>
      </c>
      <c r="BF99" s="35">
        <v>262629441493.47635</v>
      </c>
      <c r="BG99" s="35">
        <v>275696879834.96649</v>
      </c>
      <c r="BH99" s="35">
        <v>291459356985.33679</v>
      </c>
      <c r="BI99" s="35">
        <v>309383627028.5611</v>
      </c>
      <c r="BJ99" s="35">
        <v>320881182123.85504</v>
      </c>
      <c r="BK99" s="35">
        <v>341449340450.64929</v>
      </c>
    </row>
    <row r="100" spans="1:63" x14ac:dyDescent="0.25">
      <c r="A100" s="35" t="s">
        <v>290</v>
      </c>
      <c r="B100" s="35" t="s">
        <v>633</v>
      </c>
      <c r="C100" s="35" t="s">
        <v>62</v>
      </c>
      <c r="D100" s="35" t="s">
        <v>974</v>
      </c>
      <c r="E100" s="35" t="s">
        <v>973</v>
      </c>
      <c r="F100" s="35">
        <v>335649999.99999994</v>
      </c>
      <c r="G100" s="35">
        <v>356199999.99999994</v>
      </c>
      <c r="H100" s="35">
        <v>387750000</v>
      </c>
      <c r="I100" s="35">
        <v>410199999.99999994</v>
      </c>
      <c r="J100" s="35">
        <v>457000000</v>
      </c>
      <c r="K100" s="35">
        <v>508650000</v>
      </c>
      <c r="L100" s="35">
        <v>549950000</v>
      </c>
      <c r="M100" s="35">
        <v>598100000</v>
      </c>
      <c r="N100" s="35">
        <v>646800000</v>
      </c>
      <c r="O100" s="35">
        <v>668000050</v>
      </c>
      <c r="P100" s="35">
        <v>723000000</v>
      </c>
      <c r="Q100" s="35">
        <v>731000000</v>
      </c>
      <c r="R100" s="35">
        <v>802999950</v>
      </c>
      <c r="S100" s="35">
        <v>912499950</v>
      </c>
      <c r="T100" s="35">
        <v>1034500000</v>
      </c>
      <c r="U100" s="35">
        <v>1124000000</v>
      </c>
      <c r="V100" s="35">
        <v>1347999949.9999998</v>
      </c>
      <c r="W100" s="35">
        <v>1669499950</v>
      </c>
      <c r="X100" s="35">
        <v>1929499949.9999998</v>
      </c>
      <c r="Y100" s="35">
        <v>2251499950</v>
      </c>
      <c r="Z100" s="35">
        <v>2566000050</v>
      </c>
      <c r="AA100" s="35">
        <v>2819500000</v>
      </c>
      <c r="AB100" s="35">
        <v>2903500050.0000005</v>
      </c>
      <c r="AC100" s="35">
        <v>3076999950</v>
      </c>
      <c r="AD100" s="35">
        <v>3319000000</v>
      </c>
      <c r="AE100" s="35">
        <v>3639499949.9999995</v>
      </c>
      <c r="AF100" s="35">
        <v>3808500050.0000005</v>
      </c>
      <c r="AG100" s="35">
        <v>4152499950</v>
      </c>
      <c r="AH100" s="35">
        <v>3970386266.0944204</v>
      </c>
      <c r="AI100" s="35">
        <v>3563448310.3448277</v>
      </c>
      <c r="AJ100" s="35">
        <v>3048881322.9571981</v>
      </c>
      <c r="AK100" s="35">
        <v>3068444711.9453797</v>
      </c>
      <c r="AL100" s="35">
        <v>3419487440.6591611</v>
      </c>
      <c r="AM100" s="35">
        <v>3481990761.3449764</v>
      </c>
      <c r="AN100" s="35">
        <v>3432356578.8221865</v>
      </c>
      <c r="AO100" s="35">
        <v>3911053180.396246</v>
      </c>
      <c r="AP100" s="35">
        <v>4034037162.1621623</v>
      </c>
      <c r="AQ100" s="35">
        <v>4663193916.3498106</v>
      </c>
      <c r="AR100" s="35">
        <v>5202215657.3116693</v>
      </c>
      <c r="AS100" s="35">
        <v>5372543554.0069685</v>
      </c>
      <c r="AT100" s="35">
        <v>7103507989.0504379</v>
      </c>
      <c r="AU100" s="35">
        <v>7565869927.7376318</v>
      </c>
      <c r="AV100" s="35">
        <v>7775078402.927846</v>
      </c>
      <c r="AW100" s="35">
        <v>8140271080.5603991</v>
      </c>
      <c r="AX100" s="35">
        <v>8772194250.2702141</v>
      </c>
      <c r="AY100" s="35">
        <v>9672035709.3979301</v>
      </c>
      <c r="AZ100" s="35">
        <v>10841742347.796839</v>
      </c>
      <c r="BA100" s="35">
        <v>12275501784.297134</v>
      </c>
      <c r="BB100" s="35">
        <v>13789715132.50201</v>
      </c>
      <c r="BC100" s="35">
        <v>14587496229.18111</v>
      </c>
      <c r="BD100" s="35">
        <v>15839344591.984165</v>
      </c>
      <c r="BE100" s="35">
        <v>17710315005.999863</v>
      </c>
      <c r="BF100" s="35">
        <v>18528601901.323956</v>
      </c>
      <c r="BG100" s="35">
        <v>18499710127.838539</v>
      </c>
      <c r="BH100" s="35">
        <v>19756494434.703056</v>
      </c>
      <c r="BI100" s="35">
        <v>20979767785.210438</v>
      </c>
      <c r="BJ100" s="35">
        <v>21643936938.909569</v>
      </c>
      <c r="BK100" s="35">
        <v>22978532896.781631</v>
      </c>
    </row>
    <row r="101" spans="1:63" x14ac:dyDescent="0.25">
      <c r="A101" s="35" t="s">
        <v>1045</v>
      </c>
      <c r="B101" s="35" t="s">
        <v>1044</v>
      </c>
      <c r="C101" s="35" t="e">
        <v>#N/A</v>
      </c>
      <c r="D101" s="35" t="s">
        <v>974</v>
      </c>
      <c r="E101" s="35" t="s">
        <v>973</v>
      </c>
      <c r="F101" s="35">
        <v>17504978518.555454</v>
      </c>
      <c r="G101" s="35">
        <v>17956843434.387497</v>
      </c>
      <c r="H101" s="35">
        <v>19573297138.391323</v>
      </c>
      <c r="I101" s="35">
        <v>23727228786.68499</v>
      </c>
      <c r="J101" s="35">
        <v>21016886044.526394</v>
      </c>
      <c r="K101" s="35">
        <v>24391611015.216072</v>
      </c>
      <c r="L101" s="35">
        <v>26614927996.683277</v>
      </c>
      <c r="M101" s="35">
        <v>25977553324.757748</v>
      </c>
      <c r="N101" s="35">
        <v>27162680766.13496</v>
      </c>
      <c r="O101" s="35">
        <v>30351466244.81744</v>
      </c>
      <c r="P101" s="35">
        <v>31821064288.066612</v>
      </c>
      <c r="Q101" s="35">
        <v>34321034821.738895</v>
      </c>
      <c r="R101" s="35">
        <v>37182035599.638077</v>
      </c>
      <c r="S101" s="35">
        <v>44784492923.810081</v>
      </c>
      <c r="T101" s="35">
        <v>54943146271.969337</v>
      </c>
      <c r="U101" s="35">
        <v>62338719601.692947</v>
      </c>
      <c r="V101" s="35">
        <v>66095344257.52346</v>
      </c>
      <c r="W101" s="35">
        <v>78110571449.278091</v>
      </c>
      <c r="X101" s="35">
        <v>89239500238.447723</v>
      </c>
      <c r="Y101" s="35">
        <v>100996469907.5385</v>
      </c>
      <c r="Z101" s="35">
        <v>105258291828.62787</v>
      </c>
      <c r="AA101" s="35">
        <v>104909288780.32426</v>
      </c>
      <c r="AB101" s="35">
        <v>104657423995.32855</v>
      </c>
      <c r="AC101" s="35">
        <v>98142260696.481354</v>
      </c>
      <c r="AD101" s="35">
        <v>97549968729.039856</v>
      </c>
      <c r="AE101" s="35">
        <v>102988624168.10359</v>
      </c>
      <c r="AF101" s="35">
        <v>118273947802.17194</v>
      </c>
      <c r="AG101" s="35">
        <v>129510353766.56198</v>
      </c>
      <c r="AH101" s="35">
        <v>130370766056.21864</v>
      </c>
      <c r="AI101" s="35">
        <v>127133870635.97504</v>
      </c>
      <c r="AJ101" s="35">
        <v>129563270449.56041</v>
      </c>
      <c r="AK101" s="35">
        <v>133837294061.35275</v>
      </c>
      <c r="AL101" s="35">
        <v>121806252518.36584</v>
      </c>
      <c r="AM101" s="35">
        <v>125953831384.1351</v>
      </c>
      <c r="AN101" s="35">
        <v>111754764756.59016</v>
      </c>
      <c r="AO101" s="35">
        <v>127074341410.36253</v>
      </c>
      <c r="AP101" s="35">
        <v>132907366906.07443</v>
      </c>
      <c r="AQ101" s="35">
        <v>139643531730.6041</v>
      </c>
      <c r="AR101" s="35">
        <v>143813315797.91006</v>
      </c>
      <c r="AS101" s="35">
        <v>143743613277.41339</v>
      </c>
      <c r="AT101" s="35">
        <v>155859146238.72034</v>
      </c>
      <c r="AU101" s="35">
        <v>148157685592.46555</v>
      </c>
      <c r="AV101" s="35">
        <v>160931530735.0809</v>
      </c>
      <c r="AW101" s="35">
        <v>183271275526.46829</v>
      </c>
      <c r="AX101" s="35">
        <v>211132332255.81924</v>
      </c>
      <c r="AY101" s="35">
        <v>243510812402.68793</v>
      </c>
      <c r="AZ101" s="35">
        <v>292277278510.18127</v>
      </c>
      <c r="BA101" s="35">
        <v>348312890048.81879</v>
      </c>
      <c r="BB101" s="35">
        <v>421086650266.76526</v>
      </c>
      <c r="BC101" s="35">
        <v>423617962057.28223</v>
      </c>
      <c r="BD101" s="35">
        <v>468988446692.29309</v>
      </c>
      <c r="BE101" s="35">
        <v>524010496967.08917</v>
      </c>
      <c r="BF101" s="35">
        <v>564381508746.69214</v>
      </c>
      <c r="BG101" s="35">
        <v>612898760943.10999</v>
      </c>
      <c r="BH101" s="35">
        <v>650445161954.41882</v>
      </c>
      <c r="BI101" s="35">
        <v>640013775850.34473</v>
      </c>
      <c r="BJ101" s="35">
        <v>652175948756.26489</v>
      </c>
      <c r="BK101" s="35">
        <v>728774036366.63647</v>
      </c>
    </row>
    <row r="102" spans="1:63" x14ac:dyDescent="0.25">
      <c r="A102" s="35" t="s">
        <v>195</v>
      </c>
      <c r="B102" s="35" t="s">
        <v>543</v>
      </c>
      <c r="C102" s="35" t="s">
        <v>63</v>
      </c>
      <c r="D102" s="35" t="s">
        <v>974</v>
      </c>
      <c r="E102" s="35" t="s">
        <v>973</v>
      </c>
      <c r="AO102" s="35">
        <v>22387561845.224438</v>
      </c>
      <c r="AP102" s="35">
        <v>23678012697.36116</v>
      </c>
      <c r="AQ102" s="35">
        <v>23822087053.209103</v>
      </c>
      <c r="AR102" s="35">
        <v>25432144406.20433</v>
      </c>
      <c r="AS102" s="35">
        <v>23386945596.692768</v>
      </c>
      <c r="AT102" s="35">
        <v>21774273832.103123</v>
      </c>
      <c r="AU102" s="35">
        <v>23289671102.319725</v>
      </c>
      <c r="AV102" s="35">
        <v>26878499206.016491</v>
      </c>
      <c r="AW102" s="35">
        <v>34658113497.390015</v>
      </c>
      <c r="AX102" s="35">
        <v>41574530815.5047</v>
      </c>
      <c r="AY102" s="35">
        <v>45416358501.983459</v>
      </c>
      <c r="AZ102" s="35">
        <v>50453577898.48864</v>
      </c>
      <c r="BA102" s="35">
        <v>60093222709.051926</v>
      </c>
      <c r="BB102" s="35">
        <v>70481451449.422256</v>
      </c>
      <c r="BC102" s="35">
        <v>62703143057.423798</v>
      </c>
      <c r="BD102" s="35">
        <v>59829574390.687523</v>
      </c>
      <c r="BE102" s="35">
        <v>62375044443.196922</v>
      </c>
      <c r="BF102" s="35">
        <v>56565475274.772232</v>
      </c>
      <c r="BG102" s="35">
        <v>58085856018.510399</v>
      </c>
      <c r="BH102" s="35">
        <v>57629518805.887062</v>
      </c>
      <c r="BI102" s="35">
        <v>49425513611.244774</v>
      </c>
      <c r="BJ102" s="35">
        <v>51338524831.031441</v>
      </c>
      <c r="BK102" s="35">
        <v>54849180228.871643</v>
      </c>
    </row>
    <row r="103" spans="1:63" x14ac:dyDescent="0.25">
      <c r="A103" s="35" t="s">
        <v>289</v>
      </c>
      <c r="B103" s="35" t="s">
        <v>625</v>
      </c>
      <c r="C103" s="35" t="s">
        <v>64</v>
      </c>
      <c r="D103" s="35" t="s">
        <v>974</v>
      </c>
      <c r="E103" s="35" t="s">
        <v>973</v>
      </c>
      <c r="AK103" s="35">
        <v>3473540601.8216057</v>
      </c>
      <c r="AL103" s="35">
        <v>2257121668.1935172</v>
      </c>
      <c r="AM103" s="35">
        <v>1878248741.0494905</v>
      </c>
      <c r="AN103" s="35">
        <v>2167564194.7342005</v>
      </c>
      <c r="AO103" s="35">
        <v>2813313278.8108196</v>
      </c>
      <c r="AP103" s="35">
        <v>2907514522.9250288</v>
      </c>
      <c r="AQ103" s="35">
        <v>3338938830.0174346</v>
      </c>
      <c r="AR103" s="35">
        <v>3723909226.8678069</v>
      </c>
      <c r="AS103" s="35">
        <v>4153736347.4422264</v>
      </c>
      <c r="AT103" s="35">
        <v>3953846310.660809</v>
      </c>
      <c r="AU103" s="35">
        <v>3596443004.5616493</v>
      </c>
      <c r="AV103" s="35">
        <v>3472191962.4228683</v>
      </c>
      <c r="AW103" s="35">
        <v>2960306120.9355674</v>
      </c>
      <c r="AX103" s="35">
        <v>3537720277.4998808</v>
      </c>
      <c r="AY103" s="35">
        <v>4310358095.6289759</v>
      </c>
      <c r="AZ103" s="35">
        <v>4756204069.6187572</v>
      </c>
      <c r="BA103" s="35">
        <v>5885325589.9764175</v>
      </c>
      <c r="BB103" s="35">
        <v>6548530572.3529139</v>
      </c>
      <c r="BC103" s="35">
        <v>6584649419.2834768</v>
      </c>
      <c r="BD103" s="35">
        <v>6622541528.5688763</v>
      </c>
      <c r="BE103" s="35">
        <v>7516834160.2527666</v>
      </c>
      <c r="BF103" s="35">
        <v>7890216507.689127</v>
      </c>
      <c r="BG103" s="35">
        <v>8452509315.8772221</v>
      </c>
      <c r="BH103" s="35">
        <v>8776350789.5992966</v>
      </c>
      <c r="BI103" s="35">
        <v>8724656126.4984932</v>
      </c>
      <c r="BJ103" s="35">
        <v>7970649131.2341614</v>
      </c>
      <c r="BK103" s="35">
        <v>8408150517.9768429</v>
      </c>
    </row>
    <row r="104" spans="1:63" x14ac:dyDescent="0.25">
      <c r="A104" s="35" t="s">
        <v>634</v>
      </c>
      <c r="B104" s="35" t="s">
        <v>636</v>
      </c>
      <c r="C104" s="35" t="s">
        <v>635</v>
      </c>
      <c r="D104" s="35" t="s">
        <v>974</v>
      </c>
      <c r="E104" s="35" t="s">
        <v>973</v>
      </c>
      <c r="AK104" s="35">
        <v>34748508332.106781</v>
      </c>
      <c r="AL104" s="35">
        <v>38724945367.858276</v>
      </c>
      <c r="AM104" s="35">
        <v>40119073326.35733</v>
      </c>
      <c r="AN104" s="35">
        <v>43160392123.605309</v>
      </c>
      <c r="AO104" s="35">
        <v>46418916500.353569</v>
      </c>
      <c r="AP104" s="35">
        <v>46659796772.547325</v>
      </c>
      <c r="AQ104" s="35">
        <v>47290180588.599342</v>
      </c>
      <c r="AR104" s="35">
        <v>48770466838.649132</v>
      </c>
      <c r="AS104" s="35">
        <v>49170434390.994904</v>
      </c>
      <c r="AT104" s="35">
        <v>47310623887.231949</v>
      </c>
      <c r="AU104" s="35">
        <v>53821315066.102356</v>
      </c>
      <c r="AV104" s="35">
        <v>67716887203.413597</v>
      </c>
      <c r="AW104" s="35">
        <v>85324771841.411774</v>
      </c>
      <c r="AX104" s="35">
        <v>104066609517.92836</v>
      </c>
      <c r="AY104" s="35">
        <v>113035361316.7487</v>
      </c>
      <c r="AZ104" s="35">
        <v>115295199391.60608</v>
      </c>
      <c r="BA104" s="35">
        <v>139850794387.2811</v>
      </c>
      <c r="BB104" s="35">
        <v>157998423131.73938</v>
      </c>
      <c r="BC104" s="35">
        <v>130593960612.17238</v>
      </c>
      <c r="BD104" s="35">
        <v>130922638689.07097</v>
      </c>
      <c r="BE104" s="35">
        <v>140782064609.18652</v>
      </c>
      <c r="BF104" s="35">
        <v>127856647107.82027</v>
      </c>
      <c r="BG104" s="35">
        <v>135215704418.96332</v>
      </c>
      <c r="BH104" s="35">
        <v>140118140454.71136</v>
      </c>
      <c r="BI104" s="35">
        <v>122879042001.91528</v>
      </c>
      <c r="BJ104" s="35">
        <v>125816640420.56918</v>
      </c>
      <c r="BK104" s="35">
        <v>139135029758.28998</v>
      </c>
    </row>
    <row r="105" spans="1:63" x14ac:dyDescent="0.25">
      <c r="A105" s="35" t="s">
        <v>1043</v>
      </c>
      <c r="B105" s="35" t="s">
        <v>1042</v>
      </c>
      <c r="C105" s="35" t="e">
        <v>#N/A</v>
      </c>
      <c r="D105" s="35" t="s">
        <v>974</v>
      </c>
      <c r="E105" s="35" t="s">
        <v>973</v>
      </c>
      <c r="F105" s="35">
        <v>294774404457.18951</v>
      </c>
      <c r="G105" s="35">
        <v>281641227734.91119</v>
      </c>
      <c r="H105" s="35">
        <v>293908953902.99878</v>
      </c>
      <c r="I105" s="35">
        <v>313430586026.50104</v>
      </c>
      <c r="J105" s="35">
        <v>354935620754.00018</v>
      </c>
      <c r="K105" s="35">
        <v>389895242492.85675</v>
      </c>
      <c r="L105" s="35">
        <v>401998575105.33466</v>
      </c>
      <c r="M105" s="35">
        <v>413023041130.52313</v>
      </c>
      <c r="N105" s="35">
        <v>436571430158.03815</v>
      </c>
      <c r="O105" s="35">
        <v>487999680667.65948</v>
      </c>
      <c r="P105" s="35">
        <v>529340137554.60388</v>
      </c>
      <c r="Q105" s="35">
        <v>578586967221.21716</v>
      </c>
      <c r="R105" s="35">
        <v>651183363211.64636</v>
      </c>
      <c r="S105" s="35">
        <v>837841120950.34924</v>
      </c>
      <c r="T105" s="35">
        <v>1057291315089.6995</v>
      </c>
      <c r="U105" s="35">
        <v>1142730058394.3625</v>
      </c>
      <c r="V105" s="35">
        <v>1246304106557.1326</v>
      </c>
      <c r="W105" s="35">
        <v>1413531554597.313</v>
      </c>
      <c r="X105" s="35">
        <v>1524696748021.0945</v>
      </c>
      <c r="Y105" s="35">
        <v>1825732384161.8884</v>
      </c>
      <c r="Z105" s="35">
        <v>2139770356345.0596</v>
      </c>
      <c r="AA105" s="35">
        <v>2320172191220.9141</v>
      </c>
      <c r="AB105" s="35">
        <v>2301528667243.5947</v>
      </c>
      <c r="AC105" s="35">
        <v>2271483470054.3887</v>
      </c>
      <c r="AD105" s="35">
        <v>2313356636765.2695</v>
      </c>
      <c r="AE105" s="35">
        <v>2440479658093.0464</v>
      </c>
      <c r="AF105" s="35">
        <v>2553582208560.2671</v>
      </c>
      <c r="AG105" s="35">
        <v>2617765836764.2935</v>
      </c>
      <c r="AH105" s="35">
        <v>2847223020246.8481</v>
      </c>
      <c r="AI105" s="35">
        <v>3045552002451.729</v>
      </c>
      <c r="AJ105" s="35">
        <v>3445041207920.8496</v>
      </c>
      <c r="AK105" s="35">
        <v>3710448040088.939</v>
      </c>
      <c r="AL105" s="35">
        <v>3698848591732.2207</v>
      </c>
      <c r="AM105" s="35">
        <v>3963450456182.606</v>
      </c>
      <c r="AN105" s="35">
        <v>4345077957648.0562</v>
      </c>
      <c r="AO105" s="35">
        <v>4878122055962.4541</v>
      </c>
      <c r="AP105" s="35">
        <v>5336219415392.9082</v>
      </c>
      <c r="AQ105" s="35">
        <v>5653682952212.2988</v>
      </c>
      <c r="AR105" s="35">
        <v>5497866536694.8389</v>
      </c>
      <c r="AS105" s="35">
        <v>5336891178813.2031</v>
      </c>
      <c r="AT105" s="35">
        <v>5799854105797.4873</v>
      </c>
      <c r="AU105" s="35">
        <v>5885080246279.8311</v>
      </c>
      <c r="AV105" s="35">
        <v>5974616212131.5137</v>
      </c>
      <c r="AW105" s="35">
        <v>6727577107713.1191</v>
      </c>
      <c r="AX105" s="35">
        <v>8003465737255.2871</v>
      </c>
      <c r="AY105" s="35">
        <v>9567005556607.5488</v>
      </c>
      <c r="AZ105" s="35">
        <v>11338857254967.977</v>
      </c>
      <c r="BA105" s="35">
        <v>14111319354089.674</v>
      </c>
      <c r="BB105" s="35">
        <v>16947333467462.871</v>
      </c>
      <c r="BC105" s="35">
        <v>16449910318384.137</v>
      </c>
      <c r="BD105" s="35">
        <v>19977170903178.164</v>
      </c>
      <c r="BE105" s="35">
        <v>23625393810182.344</v>
      </c>
      <c r="BF105" s="35">
        <v>25110781711224.531</v>
      </c>
      <c r="BG105" s="35">
        <v>26548453670328.855</v>
      </c>
      <c r="BH105" s="35">
        <v>27417808169925.227</v>
      </c>
      <c r="BI105" s="35">
        <v>25892267158723.988</v>
      </c>
      <c r="BJ105" s="35">
        <v>26025458644283.527</v>
      </c>
      <c r="BK105" s="35">
        <v>28648517074135.898</v>
      </c>
    </row>
    <row r="106" spans="1:63" x14ac:dyDescent="0.25">
      <c r="A106" s="35" t="s">
        <v>1041</v>
      </c>
      <c r="B106" s="35" t="s">
        <v>1040</v>
      </c>
      <c r="C106" s="35" t="e">
        <v>#N/A</v>
      </c>
      <c r="D106" s="35" t="s">
        <v>974</v>
      </c>
      <c r="E106" s="35" t="s">
        <v>973</v>
      </c>
      <c r="F106" s="35">
        <v>332147671722.70752</v>
      </c>
      <c r="G106" s="35">
        <v>321728264769.23523</v>
      </c>
      <c r="H106" s="35">
        <v>337355580352.0318</v>
      </c>
      <c r="I106" s="35">
        <v>362457947399.10907</v>
      </c>
      <c r="J106" s="35">
        <v>402597085182.59119</v>
      </c>
      <c r="K106" s="35">
        <v>443754561135.12646</v>
      </c>
      <c r="L106" s="35">
        <v>460498323036.77606</v>
      </c>
      <c r="M106" s="35">
        <v>472068077982.70929</v>
      </c>
      <c r="N106" s="35">
        <v>498805687917.6546</v>
      </c>
      <c r="O106" s="35">
        <v>558329679884.82214</v>
      </c>
      <c r="P106" s="35">
        <v>611214737617.76514</v>
      </c>
      <c r="Q106" s="35">
        <v>660680833841.02661</v>
      </c>
      <c r="R106" s="35">
        <v>736571203407.21667</v>
      </c>
      <c r="S106" s="35">
        <v>935526185668.0072</v>
      </c>
      <c r="T106" s="35">
        <v>1189864874907.5186</v>
      </c>
      <c r="U106" s="35">
        <v>1301732386850.4102</v>
      </c>
      <c r="V106" s="35">
        <v>1411568715775.8315</v>
      </c>
      <c r="W106" s="35">
        <v>1593590716033.2915</v>
      </c>
      <c r="X106" s="35">
        <v>1728230687774.542</v>
      </c>
      <c r="Y106" s="35">
        <v>2063545159783.844</v>
      </c>
      <c r="Z106" s="35">
        <v>2419661720213.7109</v>
      </c>
      <c r="AA106" s="35">
        <v>2606848395021.4673</v>
      </c>
      <c r="AB106" s="35">
        <v>2578742151080.5991</v>
      </c>
      <c r="AC106" s="35">
        <v>2518879316768.4141</v>
      </c>
      <c r="AD106" s="35">
        <v>2552996064936.2212</v>
      </c>
      <c r="AE106" s="35">
        <v>2689611338233.9263</v>
      </c>
      <c r="AF106" s="35">
        <v>2810327707813.8765</v>
      </c>
      <c r="AG106" s="35">
        <v>2895052867496.2773</v>
      </c>
      <c r="AH106" s="35">
        <v>3135165200138.9419</v>
      </c>
      <c r="AI106" s="35">
        <v>3335464621294.6304</v>
      </c>
      <c r="AJ106" s="35">
        <v>3753908554413.9849</v>
      </c>
      <c r="AK106" s="35">
        <v>4027002439680.3877</v>
      </c>
      <c r="AL106" s="35">
        <v>4005751191307.7534</v>
      </c>
      <c r="AM106" s="35">
        <v>4262423194627.019</v>
      </c>
      <c r="AN106" s="35">
        <v>4631977111760.21</v>
      </c>
      <c r="AO106" s="35">
        <v>5209847124113.5674</v>
      </c>
      <c r="AP106" s="35">
        <v>5701855814803.8994</v>
      </c>
      <c r="AQ106" s="35">
        <v>6031820984138.3232</v>
      </c>
      <c r="AR106" s="35">
        <v>5874033495083.3477</v>
      </c>
      <c r="AS106" s="35">
        <v>5721667243132.5889</v>
      </c>
      <c r="AT106" s="35">
        <v>6224417036296.8438</v>
      </c>
      <c r="AU106" s="35">
        <v>6298754036310.7471</v>
      </c>
      <c r="AV106" s="35">
        <v>6417897030413.3818</v>
      </c>
      <c r="AW106" s="35">
        <v>7229580059287.5859</v>
      </c>
      <c r="AX106" s="35">
        <v>8588210201255.3584</v>
      </c>
      <c r="AY106" s="35">
        <v>10243789622354.586</v>
      </c>
      <c r="AZ106" s="35">
        <v>12156999762992.914</v>
      </c>
      <c r="BA106" s="35">
        <v>15067095325815.047</v>
      </c>
      <c r="BB106" s="35">
        <v>18098098464795.918</v>
      </c>
      <c r="BC106" s="35">
        <v>17580870601359.492</v>
      </c>
      <c r="BD106" s="35">
        <v>21428831908503.91</v>
      </c>
      <c r="BE106" s="35">
        <v>25280436633081.043</v>
      </c>
      <c r="BF106" s="35">
        <v>26896135269885.988</v>
      </c>
      <c r="BG106" s="35">
        <v>28487508096769.441</v>
      </c>
      <c r="BH106" s="35">
        <v>29510452511451.031</v>
      </c>
      <c r="BI106" s="35">
        <v>27915726843475.445</v>
      </c>
      <c r="BJ106" s="35">
        <v>28005663818401.168</v>
      </c>
      <c r="BK106" s="35">
        <v>30741796092143.395</v>
      </c>
    </row>
    <row r="107" spans="1:63" x14ac:dyDescent="0.25">
      <c r="A107" s="35" t="s">
        <v>1039</v>
      </c>
      <c r="B107" s="35" t="s">
        <v>1038</v>
      </c>
      <c r="C107" s="35" t="e">
        <v>#N/A</v>
      </c>
      <c r="D107" s="35" t="s">
        <v>974</v>
      </c>
      <c r="E107" s="35" t="s">
        <v>973</v>
      </c>
      <c r="F107" s="35">
        <v>38460451253.63932</v>
      </c>
      <c r="G107" s="35">
        <v>40595761570.746002</v>
      </c>
      <c r="H107" s="35">
        <v>43782213430.481972</v>
      </c>
      <c r="I107" s="35">
        <v>49311508591.614746</v>
      </c>
      <c r="J107" s="35">
        <v>48198224379.572014</v>
      </c>
      <c r="K107" s="35">
        <v>54396523606.78035</v>
      </c>
      <c r="L107" s="35">
        <v>59019096103.948723</v>
      </c>
      <c r="M107" s="35">
        <v>59591828300.746933</v>
      </c>
      <c r="N107" s="35">
        <v>62812692366.177757</v>
      </c>
      <c r="O107" s="35">
        <v>70980249099.943588</v>
      </c>
      <c r="P107" s="35">
        <v>82609329090.52124</v>
      </c>
      <c r="Q107" s="35">
        <v>82867315218.360168</v>
      </c>
      <c r="R107" s="35">
        <v>86235028022.78067</v>
      </c>
      <c r="S107" s="35">
        <v>98734581919.224075</v>
      </c>
      <c r="T107" s="35">
        <v>133928914477.85194</v>
      </c>
      <c r="U107" s="35">
        <v>160598679675.13754</v>
      </c>
      <c r="V107" s="35">
        <v>166939354519.61038</v>
      </c>
      <c r="W107" s="35">
        <v>181893823160.07007</v>
      </c>
      <c r="X107" s="35">
        <v>205582968285.78564</v>
      </c>
      <c r="Y107" s="35">
        <v>240221919494.02322</v>
      </c>
      <c r="Z107" s="35">
        <v>282723057153.2688</v>
      </c>
      <c r="AA107" s="35">
        <v>289647129153.94342</v>
      </c>
      <c r="AB107" s="35">
        <v>280286308574.73132</v>
      </c>
      <c r="AC107" s="35">
        <v>250900975037.1962</v>
      </c>
      <c r="AD107" s="35">
        <v>243431271551.35748</v>
      </c>
      <c r="AE107" s="35">
        <v>253223451749.20844</v>
      </c>
      <c r="AF107" s="35">
        <v>261099745963.38837</v>
      </c>
      <c r="AG107" s="35">
        <v>281372080147.97064</v>
      </c>
      <c r="AH107" s="35">
        <v>292176179920.97778</v>
      </c>
      <c r="AI107" s="35">
        <v>294485222683.96545</v>
      </c>
      <c r="AJ107" s="35">
        <v>310754984239.12933</v>
      </c>
      <c r="AK107" s="35">
        <v>317926871548.08911</v>
      </c>
      <c r="AL107" s="35">
        <v>308012334756.61646</v>
      </c>
      <c r="AM107" s="35">
        <v>299317037066.06458</v>
      </c>
      <c r="AN107" s="35">
        <v>285827310025.71106</v>
      </c>
      <c r="AO107" s="35">
        <v>330866039411.2948</v>
      </c>
      <c r="AP107" s="35">
        <v>364802180239.02374</v>
      </c>
      <c r="AQ107" s="35">
        <v>376900576802.66113</v>
      </c>
      <c r="AR107" s="35">
        <v>375286618962.9856</v>
      </c>
      <c r="AS107" s="35">
        <v>384671576179.30768</v>
      </c>
      <c r="AT107" s="35">
        <v>424694334595.43439</v>
      </c>
      <c r="AU107" s="35">
        <v>413595014871.09869</v>
      </c>
      <c r="AV107" s="35">
        <v>443352796318.38257</v>
      </c>
      <c r="AW107" s="35">
        <v>502102621666.0509</v>
      </c>
      <c r="AX107" s="35">
        <v>584781801313.06616</v>
      </c>
      <c r="AY107" s="35">
        <v>676588277242.27356</v>
      </c>
      <c r="AZ107" s="35">
        <v>818083937684.58337</v>
      </c>
      <c r="BA107" s="35">
        <v>955027034610.11353</v>
      </c>
      <c r="BB107" s="35">
        <v>1150019947728.7517</v>
      </c>
      <c r="BC107" s="35">
        <v>1130980343557.5959</v>
      </c>
      <c r="BD107" s="35">
        <v>1455845120196.7207</v>
      </c>
      <c r="BE107" s="35">
        <v>1656436216739.2258</v>
      </c>
      <c r="BF107" s="35">
        <v>1788045890061.4033</v>
      </c>
      <c r="BG107" s="35">
        <v>1944276302494.3701</v>
      </c>
      <c r="BH107" s="35">
        <v>2101886669975.446</v>
      </c>
      <c r="BI107" s="35">
        <v>2033399081295.7368</v>
      </c>
      <c r="BJ107" s="35">
        <v>1988820003334.3818</v>
      </c>
      <c r="BK107" s="35">
        <v>2099617258914.7822</v>
      </c>
    </row>
    <row r="108" spans="1:63" x14ac:dyDescent="0.25">
      <c r="A108" s="35" t="s">
        <v>1037</v>
      </c>
      <c r="B108" s="35" t="s">
        <v>1036</v>
      </c>
      <c r="C108" s="35" t="e">
        <v>#N/A</v>
      </c>
      <c r="D108" s="35" t="s">
        <v>974</v>
      </c>
      <c r="E108" s="35" t="s">
        <v>973</v>
      </c>
      <c r="F108" s="35">
        <v>12532037675.967308</v>
      </c>
      <c r="G108" s="35">
        <v>13393145328.078197</v>
      </c>
      <c r="H108" s="35">
        <v>14315077254.641813</v>
      </c>
      <c r="I108" s="35">
        <v>15141028323.385067</v>
      </c>
      <c r="J108" s="35">
        <v>16552295311.543722</v>
      </c>
      <c r="K108" s="35">
        <v>18014099603.177494</v>
      </c>
      <c r="L108" s="35">
        <v>19554625140.303253</v>
      </c>
      <c r="M108" s="35">
        <v>19677023489.018505</v>
      </c>
      <c r="N108" s="35">
        <v>20917432610.393959</v>
      </c>
      <c r="O108" s="35">
        <v>23869327553.844582</v>
      </c>
      <c r="P108" s="35">
        <v>32853737952.812145</v>
      </c>
      <c r="Q108" s="35">
        <v>30374828112.633018</v>
      </c>
      <c r="R108" s="35">
        <v>33946936788.249187</v>
      </c>
      <c r="S108" s="35">
        <v>36085125024.485909</v>
      </c>
      <c r="T108" s="35">
        <v>52403818333.206963</v>
      </c>
      <c r="U108" s="35">
        <v>60270886216.658836</v>
      </c>
      <c r="V108" s="35">
        <v>73287514720.637482</v>
      </c>
      <c r="W108" s="35">
        <v>76817789922.566391</v>
      </c>
      <c r="X108" s="35">
        <v>83214760431.824036</v>
      </c>
      <c r="Y108" s="35">
        <v>102395329236.78706</v>
      </c>
      <c r="Z108" s="35">
        <v>131711300194.74161</v>
      </c>
      <c r="AA108" s="35">
        <v>135653435587.81892</v>
      </c>
      <c r="AB108" s="35">
        <v>127748739860.41808</v>
      </c>
      <c r="AC108" s="35">
        <v>106319277691.34235</v>
      </c>
      <c r="AD108" s="35">
        <v>99756301588.785828</v>
      </c>
      <c r="AE108" s="35">
        <v>99685816261.562408</v>
      </c>
      <c r="AF108" s="35">
        <v>96873674115.281464</v>
      </c>
      <c r="AG108" s="35">
        <v>107082431791.54059</v>
      </c>
      <c r="AH108" s="35">
        <v>114714724145.48671</v>
      </c>
      <c r="AI108" s="35">
        <v>117278134197.55795</v>
      </c>
      <c r="AJ108" s="35">
        <v>124554583379.38309</v>
      </c>
      <c r="AK108" s="35">
        <v>128127920127.22607</v>
      </c>
      <c r="AL108" s="35">
        <v>129504933952.04889</v>
      </c>
      <c r="AM108" s="35">
        <v>119492029674.21255</v>
      </c>
      <c r="AN108" s="35">
        <v>119339525277.53973</v>
      </c>
      <c r="AO108" s="35">
        <v>140653824899.55093</v>
      </c>
      <c r="AP108" s="35">
        <v>156597034002.35709</v>
      </c>
      <c r="AQ108" s="35">
        <v>158398847049.37131</v>
      </c>
      <c r="AR108" s="35">
        <v>151513540340.04156</v>
      </c>
      <c r="AS108" s="35">
        <v>157838229509.66663</v>
      </c>
      <c r="AT108" s="35">
        <v>175759687708.12817</v>
      </c>
      <c r="AU108" s="35">
        <v>169725864984.91479</v>
      </c>
      <c r="AV108" s="35">
        <v>184478678152.89822</v>
      </c>
      <c r="AW108" s="35">
        <v>210422237202.08719</v>
      </c>
      <c r="AX108" s="35">
        <v>254742853363.79626</v>
      </c>
      <c r="AY108" s="35">
        <v>300313257358.98102</v>
      </c>
      <c r="AZ108" s="35">
        <v>380109998950.05493</v>
      </c>
      <c r="BA108" s="35">
        <v>434843994375.77429</v>
      </c>
      <c r="BB108" s="35">
        <v>519062838351.91766</v>
      </c>
      <c r="BC108" s="35">
        <v>482330295419.85907</v>
      </c>
      <c r="BD108" s="35">
        <v>710338591111.9917</v>
      </c>
      <c r="BE108" s="35">
        <v>815412487006.03564</v>
      </c>
      <c r="BF108" s="35">
        <v>897230432814.00977</v>
      </c>
      <c r="BG108" s="35">
        <v>973743085757.22717</v>
      </c>
      <c r="BH108" s="35">
        <v>1055271972787.7909</v>
      </c>
      <c r="BI108" s="35">
        <v>985847068547.6012</v>
      </c>
      <c r="BJ108" s="35">
        <v>924035470840.16882</v>
      </c>
      <c r="BK108" s="35">
        <v>915342329873.43481</v>
      </c>
    </row>
    <row r="109" spans="1:63" x14ac:dyDescent="0.25">
      <c r="A109" s="35" t="s">
        <v>326</v>
      </c>
      <c r="B109" s="35" t="s">
        <v>641</v>
      </c>
      <c r="C109" s="35" t="s">
        <v>65</v>
      </c>
      <c r="D109" s="35" t="s">
        <v>974</v>
      </c>
      <c r="E109" s="35" t="s">
        <v>973</v>
      </c>
      <c r="M109" s="35">
        <v>5667756644.8314066</v>
      </c>
      <c r="N109" s="35">
        <v>7076465295.333271</v>
      </c>
      <c r="O109" s="35">
        <v>8337423312.8834352</v>
      </c>
      <c r="P109" s="35">
        <v>9150684931.5068512</v>
      </c>
      <c r="Q109" s="35">
        <v>9333536359.7988758</v>
      </c>
      <c r="R109" s="35">
        <v>10997590361.445784</v>
      </c>
      <c r="S109" s="35">
        <v>16273253012.048193</v>
      </c>
      <c r="T109" s="35">
        <v>25802409638.554211</v>
      </c>
      <c r="U109" s="35">
        <v>30463855421.686749</v>
      </c>
      <c r="V109" s="35">
        <v>37269156626.50602</v>
      </c>
      <c r="W109" s="35">
        <v>45808915662.650604</v>
      </c>
      <c r="X109" s="35">
        <v>51455719099.920738</v>
      </c>
      <c r="Y109" s="35">
        <v>51400186379.302818</v>
      </c>
      <c r="Z109" s="35">
        <v>72482337370.346436</v>
      </c>
      <c r="AA109" s="35">
        <v>85518233450.77742</v>
      </c>
      <c r="AB109" s="35">
        <v>90158449307.232742</v>
      </c>
      <c r="AC109" s="35">
        <v>81052283404.610153</v>
      </c>
      <c r="AD109" s="35">
        <v>84853699994.046661</v>
      </c>
      <c r="AE109" s="35">
        <v>85289491750.321732</v>
      </c>
      <c r="AF109" s="35">
        <v>79954072569.850189</v>
      </c>
      <c r="AG109" s="35">
        <v>75929617576.87944</v>
      </c>
      <c r="AH109" s="35">
        <v>84300174477.200775</v>
      </c>
      <c r="AI109" s="35">
        <v>94451427898.33786</v>
      </c>
      <c r="AJ109" s="35">
        <v>106140727357.03163</v>
      </c>
      <c r="AK109" s="35">
        <v>116621996217.13342</v>
      </c>
      <c r="AL109" s="35">
        <v>128026966579.96375</v>
      </c>
      <c r="AM109" s="35">
        <v>158006700301.5332</v>
      </c>
      <c r="AN109" s="35">
        <v>176892143931.50528</v>
      </c>
      <c r="AO109" s="35">
        <v>202132028723.11533</v>
      </c>
      <c r="AP109" s="35">
        <v>227369679374.9733</v>
      </c>
      <c r="AQ109" s="35">
        <v>215748998609.63501</v>
      </c>
      <c r="AR109" s="35">
        <v>95445547872.715027</v>
      </c>
      <c r="AS109" s="35">
        <v>140001351215.46185</v>
      </c>
      <c r="AT109" s="35">
        <v>165021012077.80963</v>
      </c>
      <c r="AU109" s="35">
        <v>160446947784.90857</v>
      </c>
      <c r="AV109" s="35">
        <v>195660611165.18344</v>
      </c>
      <c r="AW109" s="35">
        <v>234772463823.80835</v>
      </c>
      <c r="AX109" s="35">
        <v>256836875295.4519</v>
      </c>
      <c r="AY109" s="35">
        <v>285868618224.01727</v>
      </c>
      <c r="AZ109" s="35">
        <v>364570514304.85089</v>
      </c>
      <c r="BA109" s="35">
        <v>432216737774.8606</v>
      </c>
      <c r="BB109" s="35">
        <v>510228634992.25513</v>
      </c>
      <c r="BC109" s="35">
        <v>539580085612.40143</v>
      </c>
      <c r="BD109" s="35">
        <v>755094160363.07104</v>
      </c>
      <c r="BE109" s="35">
        <v>892969107923.09436</v>
      </c>
      <c r="BF109" s="35">
        <v>917869910105.74915</v>
      </c>
      <c r="BG109" s="35">
        <v>912524136718.01819</v>
      </c>
      <c r="BH109" s="35">
        <v>890814755233.22546</v>
      </c>
      <c r="BI109" s="35">
        <v>860854235065.07886</v>
      </c>
      <c r="BJ109" s="35">
        <v>932256495234.24695</v>
      </c>
      <c r="BK109" s="35">
        <v>1015539017536.5033</v>
      </c>
    </row>
    <row r="110" spans="1:63" x14ac:dyDescent="0.25">
      <c r="A110" s="35" t="s">
        <v>1035</v>
      </c>
      <c r="B110" s="35" t="s">
        <v>1034</v>
      </c>
      <c r="C110" s="35" t="e">
        <v>#N/A</v>
      </c>
      <c r="D110" s="35" t="s">
        <v>974</v>
      </c>
      <c r="E110" s="35" t="s">
        <v>973</v>
      </c>
      <c r="F110" s="35">
        <v>26575802496.452969</v>
      </c>
      <c r="G110" s="35">
        <v>27853322538.987461</v>
      </c>
      <c r="H110" s="35">
        <v>30194437876.029621</v>
      </c>
      <c r="I110" s="35">
        <v>35183395435.237312</v>
      </c>
      <c r="J110" s="35">
        <v>32290035218.539551</v>
      </c>
      <c r="K110" s="35">
        <v>37240947265.112518</v>
      </c>
      <c r="L110" s="35">
        <v>40394036340.512253</v>
      </c>
      <c r="M110" s="35">
        <v>40866560606.443275</v>
      </c>
      <c r="N110" s="35">
        <v>42866022407.062218</v>
      </c>
      <c r="O110" s="35">
        <v>48165374815.315804</v>
      </c>
      <c r="P110" s="35">
        <v>50047555951.884972</v>
      </c>
      <c r="Q110" s="35">
        <v>53253379866.649475</v>
      </c>
      <c r="R110" s="35">
        <v>52659668484.254463</v>
      </c>
      <c r="S110" s="35">
        <v>63575065746.398903</v>
      </c>
      <c r="T110" s="35">
        <v>82159365608.225113</v>
      </c>
      <c r="U110" s="35">
        <v>101580231270.698</v>
      </c>
      <c r="V110" s="35">
        <v>92922225006.277542</v>
      </c>
      <c r="W110" s="35">
        <v>104860663667.85768</v>
      </c>
      <c r="X110" s="35">
        <v>122826497399.50407</v>
      </c>
      <c r="Y110" s="35">
        <v>137358479099.68697</v>
      </c>
      <c r="Z110" s="35">
        <v>148298433286.35986</v>
      </c>
      <c r="AA110" s="35">
        <v>151104116873.06558</v>
      </c>
      <c r="AB110" s="35">
        <v>150223667526.3634</v>
      </c>
      <c r="AC110" s="35">
        <v>143601722074.86319</v>
      </c>
      <c r="AD110" s="35">
        <v>143185582792.12552</v>
      </c>
      <c r="AE110" s="35">
        <v>153510582131.47763</v>
      </c>
      <c r="AF110" s="35">
        <v>164896170000.74005</v>
      </c>
      <c r="AG110" s="35">
        <v>174741039461.52307</v>
      </c>
      <c r="AH110" s="35">
        <v>177585851255.72284</v>
      </c>
      <c r="AI110" s="35">
        <v>177233489850.71988</v>
      </c>
      <c r="AJ110" s="35">
        <v>186186474167.43674</v>
      </c>
      <c r="AK110" s="35">
        <v>189712605825.22345</v>
      </c>
      <c r="AL110" s="35">
        <v>177988488720.93896</v>
      </c>
      <c r="AM110" s="35">
        <v>179815585685.12561</v>
      </c>
      <c r="AN110" s="35">
        <v>166157092481.68634</v>
      </c>
      <c r="AO110" s="35">
        <v>189675133101.60831</v>
      </c>
      <c r="AP110" s="35">
        <v>207499367857.06357</v>
      </c>
      <c r="AQ110" s="35">
        <v>218026599697.90295</v>
      </c>
      <c r="AR110" s="35">
        <v>223764930863.97318</v>
      </c>
      <c r="AS110" s="35">
        <v>226635052147.24286</v>
      </c>
      <c r="AT110" s="35">
        <v>248603410062.96902</v>
      </c>
      <c r="AU110" s="35">
        <v>243589213446.97525</v>
      </c>
      <c r="AV110" s="35">
        <v>258526525388.42297</v>
      </c>
      <c r="AW110" s="35">
        <v>291258725207.76569</v>
      </c>
      <c r="AX110" s="35">
        <v>329367023001.31287</v>
      </c>
      <c r="AY110" s="35">
        <v>375393317137.93652</v>
      </c>
      <c r="AZ110" s="35">
        <v>436590130451.51794</v>
      </c>
      <c r="BA110" s="35">
        <v>518733898402.51422</v>
      </c>
      <c r="BB110" s="35">
        <v>629698302598.44861</v>
      </c>
      <c r="BC110" s="35">
        <v>650408779278.02893</v>
      </c>
      <c r="BD110" s="35">
        <v>738242979081.80237</v>
      </c>
      <c r="BE110" s="35">
        <v>833522757636.59021</v>
      </c>
      <c r="BF110" s="35">
        <v>881148790694.83691</v>
      </c>
      <c r="BG110" s="35">
        <v>960195465079.50525</v>
      </c>
      <c r="BH110" s="35">
        <v>1035220622681.8113</v>
      </c>
      <c r="BI110" s="35">
        <v>1039478554734.7489</v>
      </c>
      <c r="BJ110" s="35">
        <v>1060271611687.8942</v>
      </c>
      <c r="BK110" s="35">
        <v>1186015013019.4097</v>
      </c>
    </row>
    <row r="111" spans="1:63" x14ac:dyDescent="0.25">
      <c r="A111" s="35" t="s">
        <v>653</v>
      </c>
      <c r="B111" s="35" t="s">
        <v>655</v>
      </c>
      <c r="C111" s="35" t="s">
        <v>654</v>
      </c>
      <c r="D111" s="35" t="s">
        <v>974</v>
      </c>
      <c r="E111" s="35" t="s">
        <v>973</v>
      </c>
      <c r="AO111" s="35">
        <v>914727080.64326799</v>
      </c>
      <c r="AP111" s="35">
        <v>1023086918.627684</v>
      </c>
      <c r="AQ111" s="35">
        <v>1180919719.4076383</v>
      </c>
      <c r="AR111" s="35">
        <v>1382548249.7830307</v>
      </c>
      <c r="AS111" s="35">
        <v>1567465656.8505015</v>
      </c>
      <c r="AT111" s="35">
        <v>1563667799.6157825</v>
      </c>
      <c r="AU111" s="35">
        <v>1614595290.9181993</v>
      </c>
      <c r="AV111" s="35">
        <v>1897606791.4335327</v>
      </c>
      <c r="AW111" s="35">
        <v>2264911806.9035358</v>
      </c>
      <c r="AX111" s="35">
        <v>2758117365.0486336</v>
      </c>
      <c r="AY111" s="35">
        <v>2971167185.3551087</v>
      </c>
      <c r="AZ111" s="35">
        <v>3344402193.2460756</v>
      </c>
      <c r="BA111" s="35">
        <v>5685988395.3581429</v>
      </c>
      <c r="BB111" s="35">
        <v>5827468750</v>
      </c>
      <c r="BC111" s="35">
        <v>5487083657.8906374</v>
      </c>
      <c r="BD111" s="35">
        <v>5920177688.5043268</v>
      </c>
      <c r="BE111" s="35">
        <v>6142169524.1147251</v>
      </c>
      <c r="BF111" s="35">
        <v>6433357030.0157976</v>
      </c>
      <c r="BG111" s="35">
        <v>6754330154.7600431</v>
      </c>
      <c r="BH111" s="35">
        <v>7428280401.5139046</v>
      </c>
      <c r="BI111" s="35">
        <v>6792417112.2994652</v>
      </c>
    </row>
    <row r="112" spans="1:63" x14ac:dyDescent="0.25">
      <c r="A112" s="35" t="s">
        <v>346</v>
      </c>
      <c r="B112" s="35" t="s">
        <v>640</v>
      </c>
      <c r="C112" s="35" t="s">
        <v>67</v>
      </c>
      <c r="D112" s="35" t="s">
        <v>974</v>
      </c>
      <c r="E112" s="35" t="s">
        <v>973</v>
      </c>
      <c r="F112" s="35">
        <v>36535925031.340012</v>
      </c>
      <c r="G112" s="35">
        <v>38709096075.630524</v>
      </c>
      <c r="H112" s="35">
        <v>41599070242.309372</v>
      </c>
      <c r="I112" s="35">
        <v>47776000900.030243</v>
      </c>
      <c r="J112" s="35">
        <v>55726873083.55426</v>
      </c>
      <c r="K112" s="35">
        <v>58760424669.848183</v>
      </c>
      <c r="L112" s="35">
        <v>45253641303.189713</v>
      </c>
      <c r="M112" s="35">
        <v>49466168890.950668</v>
      </c>
      <c r="N112" s="35">
        <v>52377324284.195068</v>
      </c>
      <c r="O112" s="35">
        <v>57668330026.36293</v>
      </c>
      <c r="P112" s="35">
        <v>61589800519.508408</v>
      </c>
      <c r="Q112" s="35">
        <v>66452561865.833153</v>
      </c>
      <c r="R112" s="35">
        <v>70509913049.400299</v>
      </c>
      <c r="S112" s="35">
        <v>84374541630.206161</v>
      </c>
      <c r="T112" s="35">
        <v>98198276856.620941</v>
      </c>
      <c r="U112" s="35">
        <v>97159222024.136429</v>
      </c>
      <c r="V112" s="35">
        <v>101346972433.93364</v>
      </c>
      <c r="W112" s="35">
        <v>119866746574.40817</v>
      </c>
      <c r="X112" s="35">
        <v>135468782808.68977</v>
      </c>
      <c r="Y112" s="35">
        <v>150950826964.42355</v>
      </c>
      <c r="Z112" s="35">
        <v>183839864649.14987</v>
      </c>
      <c r="AA112" s="35">
        <v>190909548789.76862</v>
      </c>
      <c r="AB112" s="35">
        <v>198037712681.60529</v>
      </c>
      <c r="AC112" s="35">
        <v>215350771428.33081</v>
      </c>
      <c r="AD112" s="35">
        <v>209328156800.86652</v>
      </c>
      <c r="AE112" s="35">
        <v>229410293759.07056</v>
      </c>
      <c r="AF112" s="35">
        <v>245664654062.87259</v>
      </c>
      <c r="AG112" s="35">
        <v>275311425331.63971</v>
      </c>
      <c r="AH112" s="35">
        <v>292632656262.68695</v>
      </c>
      <c r="AI112" s="35">
        <v>292093308319.64178</v>
      </c>
      <c r="AJ112" s="35">
        <v>316697337894.51312</v>
      </c>
      <c r="AK112" s="35">
        <v>266502281094.11716</v>
      </c>
      <c r="AL112" s="35">
        <v>284363884080.10132</v>
      </c>
      <c r="AM112" s="35">
        <v>275570363431.90186</v>
      </c>
      <c r="AN112" s="35">
        <v>322909902308.89209</v>
      </c>
      <c r="AO112" s="35">
        <v>355475984177.45099</v>
      </c>
      <c r="AP112" s="35">
        <v>387656017798.59613</v>
      </c>
      <c r="AQ112" s="35">
        <v>410320300470.28259</v>
      </c>
      <c r="AR112" s="35">
        <v>415730874171.12994</v>
      </c>
      <c r="AS112" s="35">
        <v>452699998386.91376</v>
      </c>
      <c r="AT112" s="35">
        <v>462146799337.69794</v>
      </c>
      <c r="AU112" s="35">
        <v>478965491060.7713</v>
      </c>
      <c r="AV112" s="35">
        <v>508068952065.90076</v>
      </c>
      <c r="AW112" s="35">
        <v>599592902016.34509</v>
      </c>
      <c r="AX112" s="35">
        <v>699688852930.27649</v>
      </c>
      <c r="AY112" s="35">
        <v>808901077222.83911</v>
      </c>
      <c r="AZ112" s="35">
        <v>920316529729.74744</v>
      </c>
      <c r="BA112" s="35">
        <v>1201111768410.2688</v>
      </c>
      <c r="BB112" s="35">
        <v>1186952757636.1101</v>
      </c>
      <c r="BC112" s="35">
        <v>1323940295874.0613</v>
      </c>
      <c r="BD112" s="35">
        <v>1656617073124.7109</v>
      </c>
      <c r="BE112" s="35">
        <v>1823049927772.0461</v>
      </c>
      <c r="BF112" s="35">
        <v>1827637859136.2344</v>
      </c>
      <c r="BG112" s="35">
        <v>1856722121394.4189</v>
      </c>
      <c r="BH112" s="35">
        <v>2039127446299.3022</v>
      </c>
      <c r="BI112" s="35">
        <v>2102390808997.0901</v>
      </c>
      <c r="BJ112" s="35">
        <v>2274229710530.0273</v>
      </c>
      <c r="BK112" s="35">
        <v>2597491162897.6709</v>
      </c>
    </row>
    <row r="113" spans="1:63" x14ac:dyDescent="0.25">
      <c r="A113" s="35" t="s">
        <v>1033</v>
      </c>
      <c r="B113" s="35" t="s">
        <v>1032</v>
      </c>
      <c r="C113" s="35" t="e">
        <v>#N/A</v>
      </c>
      <c r="D113" s="35" t="s">
        <v>974</v>
      </c>
      <c r="E113" s="35" t="s">
        <v>973</v>
      </c>
    </row>
    <row r="114" spans="1:63" x14ac:dyDescent="0.25">
      <c r="A114" s="35" t="s">
        <v>650</v>
      </c>
      <c r="B114" s="35" t="s">
        <v>652</v>
      </c>
      <c r="C114" s="35" t="s">
        <v>651</v>
      </c>
      <c r="D114" s="35" t="s">
        <v>974</v>
      </c>
      <c r="E114" s="35" t="s">
        <v>973</v>
      </c>
      <c r="F114" s="35">
        <v>1939329775.4373901</v>
      </c>
      <c r="G114" s="35">
        <v>2088012282.3566668</v>
      </c>
      <c r="H114" s="35">
        <v>2260349684.086246</v>
      </c>
      <c r="I114" s="35">
        <v>2430843768.4455333</v>
      </c>
      <c r="J114" s="35">
        <v>2766608945.874023</v>
      </c>
      <c r="K114" s="35">
        <v>2945704142.9976544</v>
      </c>
      <c r="L114" s="35">
        <v>3104034393.2316236</v>
      </c>
      <c r="M114" s="35">
        <v>3343636773.3675852</v>
      </c>
      <c r="N114" s="35">
        <v>3278584478.3302269</v>
      </c>
      <c r="O114" s="35">
        <v>3787077343.7278252</v>
      </c>
      <c r="P114" s="35">
        <v>4401259686.2596865</v>
      </c>
      <c r="Q114" s="35">
        <v>5104355500.1916437</v>
      </c>
      <c r="R114" s="35">
        <v>6325627655.3894577</v>
      </c>
      <c r="S114" s="35">
        <v>7490132548.71696</v>
      </c>
      <c r="T114" s="35">
        <v>7906317252.8079538</v>
      </c>
      <c r="U114" s="35">
        <v>9495166027.8745651</v>
      </c>
      <c r="V114" s="35">
        <v>9465078403.6229839</v>
      </c>
      <c r="W114" s="35">
        <v>11261811100.425882</v>
      </c>
      <c r="X114" s="35">
        <v>14665538508.003624</v>
      </c>
      <c r="Y114" s="35">
        <v>18341273855.577049</v>
      </c>
      <c r="Z114" s="35">
        <v>21773901764.03949</v>
      </c>
      <c r="AA114" s="35">
        <v>20694944733.172771</v>
      </c>
      <c r="AB114" s="35">
        <v>21500472054.549522</v>
      </c>
      <c r="AC114" s="35">
        <v>20790917686.209259</v>
      </c>
      <c r="AD114" s="35">
        <v>20130728786.067951</v>
      </c>
      <c r="AE114" s="35">
        <v>21295486382.943283</v>
      </c>
      <c r="AF114" s="35">
        <v>28748960470.538364</v>
      </c>
      <c r="AG114" s="35">
        <v>33961142322.097378</v>
      </c>
      <c r="AH114" s="35">
        <v>37818134253.149368</v>
      </c>
      <c r="AI114" s="35">
        <v>39285385087.621384</v>
      </c>
      <c r="AJ114" s="35">
        <v>49364681255.698837</v>
      </c>
      <c r="AK114" s="35">
        <v>49847128533.400932</v>
      </c>
      <c r="AL114" s="35">
        <v>55985506498.727058</v>
      </c>
      <c r="AM114" s="35">
        <v>52480253168.973137</v>
      </c>
      <c r="AN114" s="35">
        <v>57166037102.473503</v>
      </c>
      <c r="AO114" s="35">
        <v>69222626262.626266</v>
      </c>
      <c r="AP114" s="35">
        <v>75880632560.483871</v>
      </c>
      <c r="AQ114" s="35">
        <v>82826146131.805161</v>
      </c>
      <c r="AR114" s="35">
        <v>90082034316.474152</v>
      </c>
      <c r="AS114" s="35">
        <v>98691849563.179199</v>
      </c>
      <c r="AT114" s="35">
        <v>99853528653.031143</v>
      </c>
      <c r="AU114" s="35">
        <v>109133512304.25056</v>
      </c>
      <c r="AV114" s="35">
        <v>127945379258.42274</v>
      </c>
      <c r="AW114" s="35">
        <v>164285112866.81717</v>
      </c>
      <c r="AX114" s="35">
        <v>193870350136.57809</v>
      </c>
      <c r="AY114" s="35">
        <v>211650764830.245</v>
      </c>
      <c r="AZ114" s="35">
        <v>232085535064.60919</v>
      </c>
      <c r="BA114" s="35">
        <v>269917519846.70132</v>
      </c>
      <c r="BB114" s="35">
        <v>275020023436.35565</v>
      </c>
      <c r="BC114" s="35">
        <v>236311336482.3562</v>
      </c>
      <c r="BD114" s="35">
        <v>221951354761.53232</v>
      </c>
      <c r="BE114" s="35">
        <v>239018536581.67548</v>
      </c>
      <c r="BF114" s="35">
        <v>225571853194.34769</v>
      </c>
      <c r="BG114" s="35">
        <v>239389340720.48785</v>
      </c>
      <c r="BH114" s="35">
        <v>258099014042.1171</v>
      </c>
      <c r="BI114" s="35">
        <v>290617008367.57245</v>
      </c>
      <c r="BJ114" s="35">
        <v>304819018067.10712</v>
      </c>
      <c r="BK114" s="35">
        <v>333730764773.18005</v>
      </c>
    </row>
    <row r="115" spans="1:63" x14ac:dyDescent="0.25">
      <c r="A115" s="35" t="s">
        <v>645</v>
      </c>
      <c r="B115" s="35" t="s">
        <v>642</v>
      </c>
      <c r="C115" s="35" t="s">
        <v>69</v>
      </c>
      <c r="D115" s="35" t="s">
        <v>974</v>
      </c>
      <c r="E115" s="35" t="s">
        <v>973</v>
      </c>
      <c r="F115" s="35">
        <v>4199134390.12602</v>
      </c>
      <c r="G115" s="35">
        <v>4426949094.7523832</v>
      </c>
      <c r="H115" s="35">
        <v>4693566416.4385872</v>
      </c>
      <c r="I115" s="35">
        <v>4928628018.3898878</v>
      </c>
      <c r="J115" s="35">
        <v>5379845647.318284</v>
      </c>
      <c r="K115" s="35">
        <v>6197319929.6908112</v>
      </c>
      <c r="L115" s="35">
        <v>6789938673.2110624</v>
      </c>
      <c r="M115" s="35">
        <v>7555383689.957942</v>
      </c>
      <c r="N115" s="35">
        <v>8623172959.9774246</v>
      </c>
      <c r="O115" s="35">
        <v>9743089606.1115379</v>
      </c>
      <c r="P115" s="35">
        <v>10976245154.446854</v>
      </c>
      <c r="Q115" s="35">
        <v>13731801564.685017</v>
      </c>
      <c r="R115" s="35">
        <v>17153463263.662706</v>
      </c>
      <c r="S115" s="35">
        <v>27081698249.160305</v>
      </c>
      <c r="T115" s="35">
        <v>46209092072.592239</v>
      </c>
      <c r="U115" s="35">
        <v>51776222349.689148</v>
      </c>
      <c r="V115" s="35">
        <v>68055295080.174255</v>
      </c>
      <c r="W115" s="35">
        <v>80600122701.464752</v>
      </c>
      <c r="X115" s="35">
        <v>77994316621.62825</v>
      </c>
      <c r="Y115" s="35">
        <v>90391877324.986435</v>
      </c>
      <c r="Z115" s="35">
        <v>94362275579.83429</v>
      </c>
      <c r="AA115" s="35">
        <v>100499312748.72406</v>
      </c>
      <c r="AB115" s="35">
        <v>125948756439.66754</v>
      </c>
      <c r="AC115" s="35">
        <v>156365156618.80588</v>
      </c>
      <c r="AD115" s="35">
        <v>162276728618.7439</v>
      </c>
      <c r="AE115" s="35">
        <v>180183629598.69263</v>
      </c>
      <c r="AF115" s="35">
        <v>209094561833.81714</v>
      </c>
      <c r="AG115" s="35">
        <v>134009995922.57193</v>
      </c>
      <c r="AH115" s="35">
        <v>123057861333.92259</v>
      </c>
      <c r="AI115" s="35">
        <v>120496362916.24469</v>
      </c>
      <c r="AJ115" s="35">
        <v>124813263926.24571</v>
      </c>
      <c r="AM115" s="35">
        <v>63743623232.025223</v>
      </c>
      <c r="AN115" s="35">
        <v>71841461172.570175</v>
      </c>
      <c r="AO115" s="35">
        <v>96419225743.637497</v>
      </c>
      <c r="AP115" s="35">
        <v>120403931885.44792</v>
      </c>
      <c r="AQ115" s="35">
        <v>113919163421.12143</v>
      </c>
      <c r="AR115" s="35">
        <v>110276913362.53244</v>
      </c>
      <c r="AS115" s="35">
        <v>113848450088.36169</v>
      </c>
      <c r="AT115" s="35">
        <v>109591707802.22998</v>
      </c>
      <c r="AU115" s="35">
        <v>126878750295.9536</v>
      </c>
      <c r="AV115" s="35">
        <v>128626917503.717</v>
      </c>
      <c r="AW115" s="35">
        <v>153544751395.4313</v>
      </c>
      <c r="AX115" s="35">
        <v>190043433964.84601</v>
      </c>
      <c r="AY115" s="35">
        <v>226452138291.54547</v>
      </c>
      <c r="AZ115" s="35">
        <v>266298911661.14227</v>
      </c>
      <c r="BA115" s="35">
        <v>349881601458.55927</v>
      </c>
      <c r="BB115" s="35">
        <v>406070949553.86987</v>
      </c>
      <c r="BC115" s="35">
        <v>414059094949.06146</v>
      </c>
      <c r="BD115" s="35">
        <v>487069570463.7663</v>
      </c>
      <c r="BE115" s="35">
        <v>583500357530.41333</v>
      </c>
      <c r="BF115" s="35">
        <v>598853401276.10449</v>
      </c>
      <c r="BG115" s="35">
        <v>467414852231.29724</v>
      </c>
      <c r="BH115" s="35">
        <v>434474616831.9137</v>
      </c>
      <c r="BI115" s="35">
        <v>385874474398.59027</v>
      </c>
      <c r="BJ115" s="35">
        <v>418976711586.86163</v>
      </c>
      <c r="BK115" s="35">
        <v>439513511620.59058</v>
      </c>
    </row>
    <row r="116" spans="1:63" x14ac:dyDescent="0.25">
      <c r="A116" s="35" t="s">
        <v>363</v>
      </c>
      <c r="B116" s="35" t="s">
        <v>649</v>
      </c>
      <c r="C116" s="35" t="s">
        <v>68</v>
      </c>
      <c r="D116" s="35" t="s">
        <v>974</v>
      </c>
      <c r="E116" s="35" t="s">
        <v>973</v>
      </c>
      <c r="F116" s="35">
        <v>1684121534.5841503</v>
      </c>
      <c r="G116" s="35">
        <v>1831700364.0436854</v>
      </c>
      <c r="H116" s="35">
        <v>1954634836.1803415</v>
      </c>
      <c r="I116" s="35">
        <v>1978437692.523103</v>
      </c>
      <c r="J116" s="35">
        <v>2340521142.5371046</v>
      </c>
      <c r="N116" s="35">
        <v>2896947633.7160463</v>
      </c>
      <c r="O116" s="35">
        <v>3008120974.516942</v>
      </c>
      <c r="P116" s="35">
        <v>3281713805.6566796</v>
      </c>
      <c r="Q116" s="35">
        <v>3865346534.6534657</v>
      </c>
      <c r="R116" s="35">
        <v>4113848002.4031243</v>
      </c>
      <c r="S116" s="35">
        <v>5134367778.1446018</v>
      </c>
      <c r="T116" s="35">
        <v>11516762614.290552</v>
      </c>
      <c r="U116" s="35">
        <v>13458516762.614292</v>
      </c>
      <c r="V116" s="35">
        <v>17754825601.083645</v>
      </c>
      <c r="W116" s="35">
        <v>19838130714.527599</v>
      </c>
      <c r="X116" s="35">
        <v>23762275651.87944</v>
      </c>
      <c r="Y116" s="35">
        <v>37816457839.485275</v>
      </c>
      <c r="Z116" s="35">
        <v>53405689129.698608</v>
      </c>
      <c r="AA116" s="35">
        <v>38424991534.033188</v>
      </c>
      <c r="AB116" s="35">
        <v>42595309882.747078</v>
      </c>
      <c r="AC116" s="35">
        <v>40595046638.790604</v>
      </c>
      <c r="AD116" s="35">
        <v>46802508845.287872</v>
      </c>
      <c r="AE116" s="35">
        <v>48284979092.955933</v>
      </c>
      <c r="AF116" s="35">
        <v>47127693792.216148</v>
      </c>
      <c r="AG116" s="35">
        <v>56609842393.052429</v>
      </c>
      <c r="AH116" s="35">
        <v>62503055644.901909</v>
      </c>
      <c r="AI116" s="35">
        <v>65641363782.56675</v>
      </c>
      <c r="AJ116" s="35">
        <v>179885815374.71857</v>
      </c>
      <c r="AX116" s="35">
        <v>36627901762.063011</v>
      </c>
      <c r="AY116" s="35">
        <v>49954890353.260872</v>
      </c>
      <c r="AZ116" s="35">
        <v>65140293687.539459</v>
      </c>
      <c r="BA116" s="35">
        <v>88840050497.095734</v>
      </c>
      <c r="BB116" s="35">
        <v>131613661510.47458</v>
      </c>
      <c r="BC116" s="35">
        <v>111660855042.73506</v>
      </c>
      <c r="BD116" s="35">
        <v>138516722649.57266</v>
      </c>
      <c r="BE116" s="35">
        <v>185749664444.44446</v>
      </c>
      <c r="BF116" s="35">
        <v>218000986222.63867</v>
      </c>
      <c r="BG116" s="35">
        <v>234648370497.42709</v>
      </c>
      <c r="BH116" s="35">
        <v>234648370497.42709</v>
      </c>
      <c r="BI116" s="35">
        <v>179640210726.44806</v>
      </c>
      <c r="BJ116" s="35">
        <v>171489001692.04736</v>
      </c>
      <c r="BK116" s="35">
        <v>197715736040.60913</v>
      </c>
    </row>
    <row r="117" spans="1:63" x14ac:dyDescent="0.25">
      <c r="A117" s="35" t="s">
        <v>637</v>
      </c>
      <c r="B117" s="35" t="s">
        <v>639</v>
      </c>
      <c r="C117" s="35" t="s">
        <v>638</v>
      </c>
      <c r="D117" s="35" t="s">
        <v>974</v>
      </c>
      <c r="E117" s="35" t="s">
        <v>973</v>
      </c>
      <c r="F117" s="35">
        <v>248434096.96872595</v>
      </c>
      <c r="G117" s="35">
        <v>253885656.32925302</v>
      </c>
      <c r="H117" s="35">
        <v>284916516.15953743</v>
      </c>
      <c r="I117" s="35">
        <v>340061650.11989796</v>
      </c>
      <c r="J117" s="35">
        <v>434267936.91458338</v>
      </c>
      <c r="K117" s="35">
        <v>523694949.37068927</v>
      </c>
      <c r="L117" s="35">
        <v>628893310.39992595</v>
      </c>
      <c r="M117" s="35">
        <v>621225962.15470791</v>
      </c>
      <c r="N117" s="35">
        <v>474399471.62235904</v>
      </c>
      <c r="O117" s="35">
        <v>414709311.35295987</v>
      </c>
      <c r="P117" s="35">
        <v>518902045.45454544</v>
      </c>
      <c r="Q117" s="35">
        <v>660321818.18181813</v>
      </c>
      <c r="R117" s="35">
        <v>827213233.62791741</v>
      </c>
      <c r="S117" s="35">
        <v>1137337734.3836679</v>
      </c>
      <c r="T117" s="35">
        <v>1492743371.6858428</v>
      </c>
      <c r="U117" s="35">
        <v>1386032921.2752116</v>
      </c>
      <c r="V117" s="35">
        <v>1644755722.6766207</v>
      </c>
      <c r="W117" s="35">
        <v>2175791270.6793385</v>
      </c>
      <c r="X117" s="35">
        <v>2474614621.3713989</v>
      </c>
      <c r="Y117" s="35">
        <v>2811162819.0584235</v>
      </c>
      <c r="Z117" s="35">
        <v>3331325037.5187593</v>
      </c>
      <c r="AA117" s="35">
        <v>3441249882.3399134</v>
      </c>
      <c r="AB117" s="35">
        <v>3159121960.8954377</v>
      </c>
      <c r="AC117" s="35">
        <v>2724974072.9708405</v>
      </c>
      <c r="AD117" s="35">
        <v>2822006039.0550804</v>
      </c>
      <c r="AE117" s="35">
        <v>2939845038.3904672</v>
      </c>
      <c r="AF117" s="35">
        <v>3930518365.5198255</v>
      </c>
      <c r="AG117" s="35">
        <v>5438537482.030757</v>
      </c>
      <c r="AH117" s="35">
        <v>6016168896.1733389</v>
      </c>
      <c r="AI117" s="35">
        <v>5588533007.3735399</v>
      </c>
      <c r="AJ117" s="35">
        <v>6372905073.1077929</v>
      </c>
      <c r="AK117" s="35">
        <v>6807365897.5223875</v>
      </c>
      <c r="AL117" s="35">
        <v>6976080330.6577873</v>
      </c>
      <c r="AM117" s="35">
        <v>6126456175.1514721</v>
      </c>
      <c r="AN117" s="35">
        <v>6294803496.7774401</v>
      </c>
      <c r="AO117" s="35">
        <v>7018100153.4972801</v>
      </c>
      <c r="AP117" s="35">
        <v>7330965239.097744</v>
      </c>
      <c r="AQ117" s="35">
        <v>7548912105.4717407</v>
      </c>
      <c r="AR117" s="35">
        <v>8453704212.1922321</v>
      </c>
      <c r="AS117" s="35">
        <v>8917286036.0017853</v>
      </c>
      <c r="AT117" s="35">
        <v>8927140438.3331642</v>
      </c>
      <c r="AU117" s="35">
        <v>8136345143.8343086</v>
      </c>
      <c r="AV117" s="35">
        <v>9207689916.2900105</v>
      </c>
      <c r="AW117" s="35">
        <v>11316441660.03989</v>
      </c>
      <c r="AX117" s="35">
        <v>13722824251.300367</v>
      </c>
      <c r="AY117" s="35">
        <v>16691490113.794958</v>
      </c>
      <c r="AZ117" s="35">
        <v>17048647567.6831</v>
      </c>
      <c r="BA117" s="35">
        <v>21319946739.520721</v>
      </c>
      <c r="BB117" s="35">
        <v>17658408759.049393</v>
      </c>
      <c r="BC117" s="35">
        <v>12944114736.198462</v>
      </c>
      <c r="BD117" s="35">
        <v>13310567802.935587</v>
      </c>
      <c r="BE117" s="35">
        <v>14732689534.596605</v>
      </c>
      <c r="BF117" s="35">
        <v>14292008745.401661</v>
      </c>
      <c r="BG117" s="35">
        <v>15548321544.377586</v>
      </c>
      <c r="BH117" s="35">
        <v>17304033020.536449</v>
      </c>
      <c r="BI117" s="35">
        <v>16942247373.970432</v>
      </c>
      <c r="BJ117" s="35">
        <v>20304098101.411472</v>
      </c>
      <c r="BK117" s="35">
        <v>23909289978.586098</v>
      </c>
    </row>
    <row r="118" spans="1:63" x14ac:dyDescent="0.25">
      <c r="A118" s="35" t="s">
        <v>364</v>
      </c>
      <c r="B118" s="35" t="s">
        <v>656</v>
      </c>
      <c r="C118" s="35" t="s">
        <v>66</v>
      </c>
      <c r="D118" s="35" t="s">
        <v>974</v>
      </c>
      <c r="E118" s="35" t="s">
        <v>973</v>
      </c>
      <c r="F118" s="35">
        <v>2598500000</v>
      </c>
      <c r="G118" s="35">
        <v>3138500000</v>
      </c>
      <c r="H118" s="35">
        <v>2510000000</v>
      </c>
      <c r="I118" s="35">
        <v>2992333333.3333335</v>
      </c>
      <c r="J118" s="35">
        <v>3405333333.3333335</v>
      </c>
      <c r="K118" s="35">
        <v>3663333333.3333335</v>
      </c>
      <c r="L118" s="35">
        <v>3980000000.0000005</v>
      </c>
      <c r="M118" s="35">
        <v>4030000000.0000005</v>
      </c>
      <c r="N118" s="35">
        <v>4619000000</v>
      </c>
      <c r="O118" s="35">
        <v>5329333333.333334</v>
      </c>
      <c r="P118" s="35">
        <v>7045666666.666667</v>
      </c>
      <c r="Q118" s="35">
        <v>6709000000</v>
      </c>
      <c r="R118" s="35">
        <v>8771500000</v>
      </c>
      <c r="S118" s="35">
        <v>11321750000</v>
      </c>
      <c r="T118" s="35">
        <v>16334250000</v>
      </c>
      <c r="U118" s="35">
        <v>15353833333.333334</v>
      </c>
      <c r="V118" s="35">
        <v>15176875000</v>
      </c>
      <c r="W118" s="35">
        <v>17365700000</v>
      </c>
      <c r="X118" s="35">
        <v>16836235294.117647</v>
      </c>
      <c r="Y118" s="35">
        <v>21505200000</v>
      </c>
      <c r="Z118" s="35">
        <v>24154568627.450977</v>
      </c>
      <c r="AA118" s="35">
        <v>25568701754.385963</v>
      </c>
      <c r="AB118" s="35">
        <v>27826057613.168724</v>
      </c>
      <c r="AC118" s="35">
        <v>31079439501.779358</v>
      </c>
      <c r="AD118" s="35">
        <v>29148462482.946793</v>
      </c>
      <c r="AE118" s="35">
        <v>27493591483.586391</v>
      </c>
      <c r="AF118" s="35">
        <v>34083532195.187527</v>
      </c>
      <c r="AG118" s="35">
        <v>40946424369.747902</v>
      </c>
      <c r="AH118" s="35">
        <v>50078767902.933266</v>
      </c>
      <c r="AI118" s="35">
        <v>49881433990.816109</v>
      </c>
      <c r="AJ118" s="35">
        <v>58986997916.873329</v>
      </c>
      <c r="AK118" s="35">
        <v>67530220218.507301</v>
      </c>
      <c r="AL118" s="35">
        <v>75575902931.96698</v>
      </c>
      <c r="AM118" s="35">
        <v>75954641355.429138</v>
      </c>
      <c r="AN118" s="35">
        <v>86307135996.811798</v>
      </c>
      <c r="AO118" s="35">
        <v>100343219506.52542</v>
      </c>
      <c r="AP118" s="35">
        <v>109957321960.08397</v>
      </c>
      <c r="AQ118" s="35">
        <v>114724862033.97693</v>
      </c>
      <c r="AR118" s="35">
        <v>115979230546.56456</v>
      </c>
      <c r="AS118" s="35">
        <v>117189920211.60953</v>
      </c>
      <c r="AT118" s="35">
        <v>132339311284.42841</v>
      </c>
      <c r="AU118" s="35">
        <v>130706147870.74683</v>
      </c>
      <c r="AV118" s="35">
        <v>121069378150.19629</v>
      </c>
      <c r="AW118" s="35">
        <v>126864966908.93919</v>
      </c>
      <c r="AX118" s="35">
        <v>135445033199.46452</v>
      </c>
      <c r="AY118" s="35">
        <v>142462925574.34766</v>
      </c>
      <c r="AZ118" s="35">
        <v>153966916311.32455</v>
      </c>
      <c r="BA118" s="35">
        <v>178706717752.73239</v>
      </c>
      <c r="BB118" s="35">
        <v>215840354626.5329</v>
      </c>
      <c r="BC118" s="35">
        <v>207419370241.33459</v>
      </c>
      <c r="BD118" s="35">
        <v>233609522091.46832</v>
      </c>
      <c r="BE118" s="35">
        <v>261628548084.17874</v>
      </c>
      <c r="BF118" s="35">
        <v>257296579579.34592</v>
      </c>
      <c r="BG118" s="35">
        <v>292489185194.41675</v>
      </c>
      <c r="BH118" s="35">
        <v>308416982140.36163</v>
      </c>
      <c r="BI118" s="35">
        <v>299093839689.55042</v>
      </c>
      <c r="BJ118" s="35">
        <v>317747542489.38934</v>
      </c>
      <c r="BK118" s="35">
        <v>350850537827.28064</v>
      </c>
    </row>
    <row r="119" spans="1:63" x14ac:dyDescent="0.25">
      <c r="A119" s="35" t="s">
        <v>657</v>
      </c>
      <c r="B119" s="35" t="s">
        <v>659</v>
      </c>
      <c r="C119" s="35" t="s">
        <v>658</v>
      </c>
      <c r="D119" s="35" t="s">
        <v>974</v>
      </c>
      <c r="E119" s="35" t="s">
        <v>973</v>
      </c>
      <c r="F119" s="35">
        <v>40385288344.191147</v>
      </c>
      <c r="G119" s="35">
        <v>44842760293.192383</v>
      </c>
      <c r="H119" s="35">
        <v>50383891898.991119</v>
      </c>
      <c r="I119" s="35">
        <v>57710743059.834145</v>
      </c>
      <c r="J119" s="35">
        <v>63175417019.009407</v>
      </c>
      <c r="K119" s="35">
        <v>67978153850.519081</v>
      </c>
      <c r="L119" s="35">
        <v>73654870011.275742</v>
      </c>
      <c r="M119" s="35">
        <v>81133120065.420242</v>
      </c>
      <c r="N119" s="35">
        <v>87942231678.350525</v>
      </c>
      <c r="O119" s="35">
        <v>97085082807.375092</v>
      </c>
      <c r="P119" s="35">
        <v>113021271995.04338</v>
      </c>
      <c r="Q119" s="35">
        <v>124261125468.16478</v>
      </c>
      <c r="R119" s="35">
        <v>144780887782.2045</v>
      </c>
      <c r="S119" s="35">
        <v>174913182331.45135</v>
      </c>
      <c r="T119" s="35">
        <v>198906210777.017</v>
      </c>
      <c r="U119" s="35">
        <v>226944777283.51126</v>
      </c>
      <c r="V119" s="35">
        <v>223976030937.42731</v>
      </c>
      <c r="W119" s="35">
        <v>256746610489.35703</v>
      </c>
      <c r="X119" s="35">
        <v>314019078256.90167</v>
      </c>
      <c r="Y119" s="35">
        <v>392378584945.23425</v>
      </c>
      <c r="Z119" s="35">
        <v>475682506443.59027</v>
      </c>
      <c r="AA119" s="35">
        <v>429282143246.4657</v>
      </c>
      <c r="AB119" s="35">
        <v>425863251968.50391</v>
      </c>
      <c r="AC119" s="35">
        <v>441580962901.58081</v>
      </c>
      <c r="AD119" s="35">
        <v>436443280912.49725</v>
      </c>
      <c r="AE119" s="35">
        <v>450725816042.99768</v>
      </c>
      <c r="AF119" s="35">
        <v>638273986102.09119</v>
      </c>
      <c r="AG119" s="35">
        <v>803055418882.58154</v>
      </c>
      <c r="AH119" s="35">
        <v>888667913418.62537</v>
      </c>
      <c r="AI119" s="35">
        <v>925598068021.45068</v>
      </c>
      <c r="AJ119" s="35">
        <v>1177326294440.8533</v>
      </c>
      <c r="AK119" s="35">
        <v>1242109397533.9473</v>
      </c>
      <c r="AL119" s="35">
        <v>1315806985860.1729</v>
      </c>
      <c r="AM119" s="35">
        <v>1061445225790.5747</v>
      </c>
      <c r="AN119" s="35">
        <v>1095590833693.5638</v>
      </c>
      <c r="AO119" s="35">
        <v>1170787352906.2166</v>
      </c>
      <c r="AP119" s="35">
        <v>1308929351236.0396</v>
      </c>
      <c r="AQ119" s="35">
        <v>1239050932241.928</v>
      </c>
      <c r="AR119" s="35">
        <v>1266309245009.4792</v>
      </c>
      <c r="AS119" s="35">
        <v>1248563179203.0684</v>
      </c>
      <c r="AT119" s="35">
        <v>1141759996314.7227</v>
      </c>
      <c r="AU119" s="35">
        <v>1162317852348.9934</v>
      </c>
      <c r="AV119" s="35">
        <v>1266510634293.2429</v>
      </c>
      <c r="AW119" s="35">
        <v>1569649661399.5486</v>
      </c>
      <c r="AX119" s="35">
        <v>1798314750434.5667</v>
      </c>
      <c r="AY119" s="35">
        <v>1852661982340.5049</v>
      </c>
      <c r="AZ119" s="35">
        <v>1942633797515.9954</v>
      </c>
      <c r="BA119" s="35">
        <v>2203053380782.918</v>
      </c>
      <c r="BB119" s="35">
        <v>2390729163615.0581</v>
      </c>
      <c r="BC119" s="35">
        <v>2185160183384.2734</v>
      </c>
      <c r="BD119" s="35">
        <v>2125058244242.9219</v>
      </c>
      <c r="BE119" s="35">
        <v>2276292404600.5229</v>
      </c>
      <c r="BF119" s="35">
        <v>2072823157059.7622</v>
      </c>
      <c r="BG119" s="35">
        <v>2130491320658.6782</v>
      </c>
      <c r="BH119" s="35">
        <v>2151732868243.2058</v>
      </c>
      <c r="BI119" s="35">
        <v>1832868490534.1074</v>
      </c>
      <c r="BJ119" s="35">
        <v>1859383610248.7178</v>
      </c>
      <c r="BK119" s="35">
        <v>1934797937411.3267</v>
      </c>
    </row>
    <row r="120" spans="1:63" x14ac:dyDescent="0.25">
      <c r="A120" s="35" t="s">
        <v>291</v>
      </c>
      <c r="B120" s="35" t="s">
        <v>660</v>
      </c>
      <c r="C120" s="35" t="s">
        <v>70</v>
      </c>
      <c r="D120" s="35" t="s">
        <v>974</v>
      </c>
      <c r="E120" s="35" t="s">
        <v>973</v>
      </c>
      <c r="F120" s="35">
        <v>699050678.98642027</v>
      </c>
      <c r="G120" s="35">
        <v>748028839.42321146</v>
      </c>
      <c r="H120" s="35">
        <v>777712445.75108492</v>
      </c>
      <c r="I120" s="35">
        <v>826690466.19067609</v>
      </c>
      <c r="J120" s="35">
        <v>897931401.37197232</v>
      </c>
      <c r="K120" s="35">
        <v>972140557.18885612</v>
      </c>
      <c r="L120" s="35">
        <v>1096738065.2386951</v>
      </c>
      <c r="M120" s="35">
        <v>1148025407.3460371</v>
      </c>
      <c r="N120" s="35">
        <v>1083883355.3342135</v>
      </c>
      <c r="O120" s="35">
        <v>1191287651.5060601</v>
      </c>
      <c r="P120" s="35">
        <v>1404776071.0428414</v>
      </c>
      <c r="Q120" s="35">
        <v>1539865513.9289145</v>
      </c>
      <c r="R120" s="35">
        <v>1875048859.9348536</v>
      </c>
      <c r="S120" s="35">
        <v>1905917553.1914895</v>
      </c>
      <c r="T120" s="35">
        <v>2375096249.0375094</v>
      </c>
      <c r="U120" s="35">
        <v>2860411285.8871412</v>
      </c>
      <c r="V120" s="35">
        <v>2966010229.8977008</v>
      </c>
      <c r="W120" s="35">
        <v>3249697393.0260696</v>
      </c>
      <c r="X120" s="35">
        <v>2644449232.2932143</v>
      </c>
      <c r="Y120" s="35">
        <v>2425033998.1867633</v>
      </c>
      <c r="Z120" s="35">
        <v>2679409453.2390251</v>
      </c>
      <c r="AA120" s="35">
        <v>2979061412.3722906</v>
      </c>
      <c r="AB120" s="35">
        <v>3293533288.4248343</v>
      </c>
      <c r="AC120" s="35">
        <v>3619294120.6914401</v>
      </c>
      <c r="AD120" s="35">
        <v>2373566957.4921374</v>
      </c>
      <c r="AE120" s="35">
        <v>2100223149.7139566</v>
      </c>
      <c r="AF120" s="35">
        <v>2754566176.2021246</v>
      </c>
      <c r="AG120" s="35">
        <v>3286987551.7159677</v>
      </c>
      <c r="AH120" s="35">
        <v>3828310734.9779544</v>
      </c>
      <c r="AI120" s="35">
        <v>4404970058.8378649</v>
      </c>
      <c r="AJ120" s="35">
        <v>4592224067.3719378</v>
      </c>
      <c r="AK120" s="35">
        <v>4071219198.0360065</v>
      </c>
      <c r="AL120" s="35">
        <v>3530892749.0213137</v>
      </c>
      <c r="AM120" s="35">
        <v>5405097570.6889687</v>
      </c>
      <c r="AN120" s="35">
        <v>5419134875.3379393</v>
      </c>
      <c r="AO120" s="35">
        <v>6538840169.7312593</v>
      </c>
      <c r="AP120" s="35">
        <v>7368000000</v>
      </c>
      <c r="AQ120" s="35">
        <v>8375077442.9738102</v>
      </c>
      <c r="AR120" s="35">
        <v>8763219645.2933159</v>
      </c>
      <c r="AS120" s="35">
        <v>8851581632.6530609</v>
      </c>
      <c r="AT120" s="35">
        <v>8985352831.9405766</v>
      </c>
      <c r="AU120" s="35">
        <v>9178016493.0555553</v>
      </c>
      <c r="AV120" s="35">
        <v>9694169756.9015255</v>
      </c>
      <c r="AW120" s="35">
        <v>9399447609.1834965</v>
      </c>
      <c r="AX120" s="35">
        <v>10150978154.548418</v>
      </c>
      <c r="AY120" s="35">
        <v>11204416000</v>
      </c>
      <c r="AZ120" s="35">
        <v>11905525197.328476</v>
      </c>
      <c r="BA120" s="35">
        <v>12824094989.863884</v>
      </c>
      <c r="BB120" s="35">
        <v>13678606692.265495</v>
      </c>
      <c r="BC120" s="35">
        <v>12038829246.242514</v>
      </c>
      <c r="BD120" s="35">
        <v>13191645685.511559</v>
      </c>
      <c r="BE120" s="35">
        <v>14439910353.057602</v>
      </c>
      <c r="BF120" s="35">
        <v>14800165406.77334</v>
      </c>
      <c r="BG120" s="35">
        <v>14274983015.948547</v>
      </c>
      <c r="BH120" s="35">
        <v>13897723431.394201</v>
      </c>
      <c r="BI120" s="35">
        <v>14186886642.668455</v>
      </c>
      <c r="BJ120" s="35">
        <v>14056908749.350494</v>
      </c>
      <c r="BK120" s="35">
        <v>14768134912.417116</v>
      </c>
    </row>
    <row r="121" spans="1:63" x14ac:dyDescent="0.25">
      <c r="A121" s="35" t="s">
        <v>365</v>
      </c>
      <c r="B121" s="35" t="s">
        <v>667</v>
      </c>
      <c r="C121" s="35" t="s">
        <v>71</v>
      </c>
      <c r="D121" s="35" t="s">
        <v>974</v>
      </c>
      <c r="E121" s="35" t="s">
        <v>973</v>
      </c>
      <c r="K121" s="35">
        <v>599831979.83758056</v>
      </c>
      <c r="L121" s="35">
        <v>658078969.47633719</v>
      </c>
      <c r="M121" s="35">
        <v>631755810.69728363</v>
      </c>
      <c r="N121" s="35">
        <v>561187342.48109782</v>
      </c>
      <c r="O121" s="35">
        <v>698963875.66507983</v>
      </c>
      <c r="P121" s="35">
        <v>639596751.61019325</v>
      </c>
      <c r="Q121" s="35">
        <v>678241388.966676</v>
      </c>
      <c r="R121" s="35">
        <v>788574628.95547485</v>
      </c>
      <c r="S121" s="35">
        <v>943700547.77845407</v>
      </c>
      <c r="T121" s="35">
        <v>1197454206.7680845</v>
      </c>
      <c r="U121" s="35">
        <v>1363039399.6247654</v>
      </c>
      <c r="V121" s="35">
        <v>1708734939.7590356</v>
      </c>
      <c r="W121" s="35">
        <v>2096568478.5909507</v>
      </c>
      <c r="X121" s="35">
        <v>2602748691.0994768</v>
      </c>
      <c r="Y121" s="35">
        <v>3271728271.7282715</v>
      </c>
      <c r="Z121" s="35">
        <v>3910036925.1426654</v>
      </c>
      <c r="AA121" s="35">
        <v>4384685230.0242138</v>
      </c>
      <c r="AB121" s="35">
        <v>4680567375.8865261</v>
      </c>
      <c r="AC121" s="35">
        <v>4920407601.2117872</v>
      </c>
      <c r="AD121" s="35">
        <v>4966710013.0039015</v>
      </c>
      <c r="AE121" s="35">
        <v>4993829194.1206293</v>
      </c>
      <c r="AF121" s="35">
        <v>6401380000</v>
      </c>
      <c r="AG121" s="35">
        <v>6755599113.7370749</v>
      </c>
      <c r="AH121" s="35">
        <v>6277197435.2123957</v>
      </c>
      <c r="AI121" s="35">
        <v>4220945005.2210236</v>
      </c>
      <c r="AJ121" s="35">
        <v>4160003917.4325752</v>
      </c>
      <c r="AK121" s="35">
        <v>4344250257.0127764</v>
      </c>
      <c r="AL121" s="35">
        <v>5311329067.3727579</v>
      </c>
      <c r="AM121" s="35">
        <v>5605841535.57512</v>
      </c>
      <c r="AN121" s="35">
        <v>6237739516.2444544</v>
      </c>
      <c r="AO121" s="35">
        <v>6727446632.4200926</v>
      </c>
      <c r="AP121" s="35">
        <v>6928359238.3638916</v>
      </c>
      <c r="AQ121" s="35">
        <v>7246188575.4583921</v>
      </c>
      <c r="AR121" s="35">
        <v>7912327362.4823704</v>
      </c>
      <c r="AS121" s="35">
        <v>8149106064.8801136</v>
      </c>
      <c r="AT121" s="35">
        <v>8460424400.5641756</v>
      </c>
      <c r="AU121" s="35">
        <v>8975689844.8519039</v>
      </c>
      <c r="AV121" s="35">
        <v>9582453032.4400578</v>
      </c>
      <c r="AW121" s="35">
        <v>10195660789.844852</v>
      </c>
      <c r="AX121" s="35">
        <v>11411390409.026798</v>
      </c>
      <c r="AY121" s="35">
        <v>12588665303.244007</v>
      </c>
      <c r="AZ121" s="35">
        <v>15056929760.22567</v>
      </c>
      <c r="BA121" s="35">
        <v>17110587447.108603</v>
      </c>
      <c r="BB121" s="35">
        <v>21972004086.23362</v>
      </c>
      <c r="BC121" s="35">
        <v>23820230000.000004</v>
      </c>
      <c r="BD121" s="35">
        <v>26425379436.61972</v>
      </c>
      <c r="BE121" s="35">
        <v>28840263380.281693</v>
      </c>
      <c r="BF121" s="35">
        <v>30937277605.633804</v>
      </c>
      <c r="BG121" s="35">
        <v>33593843661.971832</v>
      </c>
      <c r="BH121" s="35">
        <v>35826925774.647896</v>
      </c>
      <c r="BI121" s="35">
        <v>37517410281.69014</v>
      </c>
      <c r="BJ121" s="35">
        <v>38654727746.478874</v>
      </c>
      <c r="BK121" s="35">
        <v>40068308516.275497</v>
      </c>
    </row>
    <row r="122" spans="1:63" x14ac:dyDescent="0.25">
      <c r="A122" s="35" t="s">
        <v>661</v>
      </c>
      <c r="B122" s="35" t="s">
        <v>663</v>
      </c>
      <c r="C122" s="35" t="s">
        <v>662</v>
      </c>
      <c r="D122" s="35" t="s">
        <v>974</v>
      </c>
      <c r="E122" s="35" t="s">
        <v>973</v>
      </c>
      <c r="F122" s="35">
        <v>44307342950.400002</v>
      </c>
      <c r="G122" s="35">
        <v>53508617739.377777</v>
      </c>
      <c r="H122" s="35">
        <v>60723018683.73333</v>
      </c>
      <c r="I122" s="35">
        <v>69498131797.333328</v>
      </c>
      <c r="J122" s="35">
        <v>81749006381.511108</v>
      </c>
      <c r="K122" s="35">
        <v>90950278257.777771</v>
      </c>
      <c r="L122" s="35">
        <v>105628070343.11111</v>
      </c>
      <c r="M122" s="35">
        <v>123781880217.60001</v>
      </c>
      <c r="N122" s="35">
        <v>146601072685.51111</v>
      </c>
      <c r="O122" s="35">
        <v>172204199480.88889</v>
      </c>
      <c r="P122" s="35">
        <v>212609187920.83334</v>
      </c>
      <c r="Q122" s="35">
        <v>240151807459.95538</v>
      </c>
      <c r="R122" s="35">
        <v>318031297492.68152</v>
      </c>
      <c r="S122" s="35">
        <v>432082670451.08661</v>
      </c>
      <c r="T122" s="35">
        <v>479625998614.7749</v>
      </c>
      <c r="U122" s="35">
        <v>521541905671.90326</v>
      </c>
      <c r="V122" s="35">
        <v>586161859001.02002</v>
      </c>
      <c r="W122" s="35">
        <v>721411786537.18677</v>
      </c>
      <c r="X122" s="35">
        <v>1013612173519.792</v>
      </c>
      <c r="Y122" s="35">
        <v>1055012119528.1556</v>
      </c>
      <c r="Z122" s="35">
        <v>1105385973763.8748</v>
      </c>
      <c r="AA122" s="35">
        <v>1218988935129.8066</v>
      </c>
      <c r="AB122" s="35">
        <v>1134518001884.5601</v>
      </c>
      <c r="AC122" s="35">
        <v>1243323592058.8333</v>
      </c>
      <c r="AD122" s="35">
        <v>1318381627003.7576</v>
      </c>
      <c r="AE122" s="35">
        <v>1398892744820.6936</v>
      </c>
      <c r="AF122" s="35">
        <v>2078953333673.5505</v>
      </c>
      <c r="AG122" s="35">
        <v>2532808573157.0308</v>
      </c>
      <c r="AH122" s="35">
        <v>3071683013178.9121</v>
      </c>
      <c r="AI122" s="35">
        <v>3054914166263.1807</v>
      </c>
      <c r="AJ122" s="35">
        <v>3132817652848.0415</v>
      </c>
      <c r="AK122" s="35">
        <v>3584420077100.8418</v>
      </c>
      <c r="AL122" s="35">
        <v>3908809463463.8569</v>
      </c>
      <c r="AM122" s="35">
        <v>4454143876947.2061</v>
      </c>
      <c r="AN122" s="35">
        <v>4907039384469.6777</v>
      </c>
      <c r="AO122" s="35">
        <v>5449116304981.0967</v>
      </c>
      <c r="AP122" s="35">
        <v>4833712542207.0967</v>
      </c>
      <c r="AQ122" s="35">
        <v>4414732843544.4316</v>
      </c>
      <c r="AR122" s="35">
        <v>4032509760872.936</v>
      </c>
      <c r="AS122" s="35">
        <v>4562078822335.4531</v>
      </c>
      <c r="AT122" s="35">
        <v>4887519660744.8584</v>
      </c>
      <c r="AU122" s="35">
        <v>4303544259842.7207</v>
      </c>
      <c r="AV122" s="35">
        <v>4115116279069.7671</v>
      </c>
      <c r="AW122" s="35">
        <v>4445658071221.8643</v>
      </c>
      <c r="AX122" s="35">
        <v>4815148854362.1123</v>
      </c>
      <c r="AY122" s="35">
        <v>4755410630912.1367</v>
      </c>
      <c r="AZ122" s="35">
        <v>4530377224970.3994</v>
      </c>
      <c r="BA122" s="35">
        <v>4515264514430.5684</v>
      </c>
      <c r="BB122" s="35">
        <v>5037908465114.4795</v>
      </c>
      <c r="BC122" s="35">
        <v>5231382674593.7002</v>
      </c>
      <c r="BD122" s="35">
        <v>5700098114744.4102</v>
      </c>
      <c r="BE122" s="35">
        <v>6157459594823.7168</v>
      </c>
      <c r="BF122" s="35">
        <v>6203213121334.1221</v>
      </c>
      <c r="BG122" s="35">
        <v>5155717056270.8271</v>
      </c>
      <c r="BH122" s="35">
        <v>4850413536037.8408</v>
      </c>
      <c r="BI122" s="35">
        <v>4394977752877.8218</v>
      </c>
      <c r="BJ122" s="35">
        <v>4949273341993.877</v>
      </c>
      <c r="BK122" s="35">
        <v>4872136945507.5869</v>
      </c>
    </row>
    <row r="123" spans="1:63" x14ac:dyDescent="0.25">
      <c r="A123" s="35" t="s">
        <v>347</v>
      </c>
      <c r="B123" s="35" t="s">
        <v>668</v>
      </c>
      <c r="C123" s="35" t="s">
        <v>81</v>
      </c>
      <c r="D123" s="35" t="s">
        <v>974</v>
      </c>
      <c r="E123" s="35" t="s">
        <v>973</v>
      </c>
      <c r="AJ123" s="35">
        <v>26932728898.81461</v>
      </c>
      <c r="AK123" s="35">
        <v>24881135586.39896</v>
      </c>
      <c r="AL123" s="35">
        <v>24906939560.10984</v>
      </c>
      <c r="AM123" s="35">
        <v>23409027475.687862</v>
      </c>
      <c r="AN123" s="35">
        <v>21250839258.090054</v>
      </c>
      <c r="AO123" s="35">
        <v>20374307047.114986</v>
      </c>
      <c r="AP123" s="35">
        <v>21035357832.801922</v>
      </c>
      <c r="AQ123" s="35">
        <v>22165932062.96603</v>
      </c>
      <c r="AR123" s="35">
        <v>22135245413.231174</v>
      </c>
      <c r="AS123" s="35">
        <v>16870817134.776672</v>
      </c>
      <c r="AT123" s="35">
        <v>18291990619.137001</v>
      </c>
      <c r="AU123" s="35">
        <v>22152694161.888237</v>
      </c>
      <c r="AV123" s="35">
        <v>24636593223.346672</v>
      </c>
      <c r="AW123" s="35">
        <v>30833699702.759407</v>
      </c>
      <c r="AX123" s="35">
        <v>43151647002.609627</v>
      </c>
      <c r="AY123" s="35">
        <v>57123671733.895256</v>
      </c>
      <c r="AZ123" s="35">
        <v>81003884545.409836</v>
      </c>
      <c r="BA123" s="35">
        <v>104849886825.58414</v>
      </c>
      <c r="BB123" s="35">
        <v>133441612246.79799</v>
      </c>
      <c r="BC123" s="35">
        <v>115308661142.92726</v>
      </c>
      <c r="BD123" s="35">
        <v>148047348240.64334</v>
      </c>
      <c r="BE123" s="35">
        <v>192626507971.58383</v>
      </c>
      <c r="BF123" s="35">
        <v>207998568865.78928</v>
      </c>
      <c r="BG123" s="35">
        <v>236634552078.10205</v>
      </c>
      <c r="BH123" s="35">
        <v>221415572819.5</v>
      </c>
      <c r="BI123" s="35">
        <v>184388432148.71533</v>
      </c>
      <c r="BJ123" s="35">
        <v>137278320084.17114</v>
      </c>
      <c r="BK123" s="35">
        <v>159406926359.12161</v>
      </c>
    </row>
    <row r="124" spans="1:63" x14ac:dyDescent="0.25">
      <c r="A124" s="35" t="s">
        <v>240</v>
      </c>
      <c r="B124" s="35" t="s">
        <v>669</v>
      </c>
      <c r="C124" s="35" t="s">
        <v>72</v>
      </c>
      <c r="D124" s="35" t="s">
        <v>974</v>
      </c>
      <c r="E124" s="35" t="s">
        <v>973</v>
      </c>
      <c r="F124" s="35">
        <v>791265458.8180759</v>
      </c>
      <c r="G124" s="35">
        <v>792959472.13902378</v>
      </c>
      <c r="H124" s="35">
        <v>868111400.0140729</v>
      </c>
      <c r="I124" s="35">
        <v>926589348.57295334</v>
      </c>
      <c r="J124" s="35">
        <v>998759333.64332604</v>
      </c>
      <c r="K124" s="35">
        <v>997919319.98004901</v>
      </c>
      <c r="L124" s="35">
        <v>1164519673.1976311</v>
      </c>
      <c r="M124" s="35">
        <v>1232559505.9235919</v>
      </c>
      <c r="N124" s="35">
        <v>1353295457.5261028</v>
      </c>
      <c r="O124" s="35">
        <v>1458379415.4027779</v>
      </c>
      <c r="P124" s="35">
        <v>1603447357.2517133</v>
      </c>
      <c r="Q124" s="35">
        <v>1778391289.1912289</v>
      </c>
      <c r="R124" s="35">
        <v>2107279157.3833559</v>
      </c>
      <c r="S124" s="35">
        <v>2502142444.1552544</v>
      </c>
      <c r="T124" s="35">
        <v>2973309272.0448732</v>
      </c>
      <c r="U124" s="35">
        <v>3259344935.7683606</v>
      </c>
      <c r="V124" s="35">
        <v>3474542392.0321245</v>
      </c>
      <c r="W124" s="35">
        <v>4494378855.3310852</v>
      </c>
      <c r="X124" s="35">
        <v>5303734882.5344648</v>
      </c>
      <c r="Y124" s="35">
        <v>6234390975.2709103</v>
      </c>
      <c r="Z124" s="35">
        <v>7265315331.6227264</v>
      </c>
      <c r="AA124" s="35">
        <v>6854491453.9020777</v>
      </c>
      <c r="AB124" s="35">
        <v>6431579357.3125648</v>
      </c>
      <c r="AC124" s="35">
        <v>5979198463.8302469</v>
      </c>
      <c r="AD124" s="35">
        <v>6191437070.4418402</v>
      </c>
      <c r="AE124" s="35">
        <v>6135034338.3043079</v>
      </c>
      <c r="AF124" s="35">
        <v>7239126716.9321909</v>
      </c>
      <c r="AG124" s="35">
        <v>7970820530.7507801</v>
      </c>
      <c r="AH124" s="35">
        <v>8355380879.1295481</v>
      </c>
      <c r="AI124" s="35">
        <v>8283114648.3677492</v>
      </c>
      <c r="AJ124" s="35">
        <v>8572359162.8563061</v>
      </c>
      <c r="AK124" s="35">
        <v>8151479004.213335</v>
      </c>
      <c r="AL124" s="35">
        <v>8209129171.7364855</v>
      </c>
      <c r="AM124" s="35">
        <v>5751789915.053628</v>
      </c>
      <c r="AN124" s="35">
        <v>7148145375.7854509</v>
      </c>
      <c r="AO124" s="35">
        <v>9046326059.9885654</v>
      </c>
      <c r="AP124" s="35">
        <v>12045858436.239931</v>
      </c>
      <c r="AQ124" s="35">
        <v>13115773737.566362</v>
      </c>
      <c r="AR124" s="35">
        <v>14093998843.733381</v>
      </c>
      <c r="AS124" s="35">
        <v>12896013576.732428</v>
      </c>
      <c r="AT124" s="35">
        <v>12705357103.00556</v>
      </c>
      <c r="AU124" s="35">
        <v>12986007425.878052</v>
      </c>
      <c r="AV124" s="35">
        <v>13147743910.72406</v>
      </c>
      <c r="AW124" s="35">
        <v>14904517649.847567</v>
      </c>
      <c r="AX124" s="35">
        <v>16095337093.836601</v>
      </c>
      <c r="AY124" s="35">
        <v>18737897744.794788</v>
      </c>
      <c r="AZ124" s="35">
        <v>25825524820.806427</v>
      </c>
      <c r="BA124" s="35">
        <v>31958195182.240604</v>
      </c>
      <c r="BB124" s="35">
        <v>35895153327.849686</v>
      </c>
      <c r="BC124" s="35">
        <v>37021512048.815796</v>
      </c>
      <c r="BD124" s="35">
        <v>40000088346.804123</v>
      </c>
      <c r="BE124" s="35">
        <v>41954942416.913261</v>
      </c>
      <c r="BF124" s="35">
        <v>50334699324.260368</v>
      </c>
      <c r="BG124" s="35">
        <v>55096730083.322433</v>
      </c>
      <c r="BH124" s="35">
        <v>61448046801.720726</v>
      </c>
      <c r="BI124" s="35">
        <v>64007293814.875458</v>
      </c>
      <c r="BJ124" s="35">
        <v>70875289605.380371</v>
      </c>
      <c r="BK124" s="35">
        <v>74938190654.85582</v>
      </c>
    </row>
    <row r="125" spans="1:63" x14ac:dyDescent="0.25">
      <c r="A125" s="35" t="s">
        <v>689</v>
      </c>
      <c r="B125" s="35" t="s">
        <v>688</v>
      </c>
      <c r="C125" s="35" t="s">
        <v>73</v>
      </c>
      <c r="D125" s="35" t="s">
        <v>974</v>
      </c>
      <c r="E125" s="35" t="s">
        <v>973</v>
      </c>
      <c r="AJ125" s="35">
        <v>2673999999.9999995</v>
      </c>
      <c r="AK125" s="35">
        <v>2570833333.333333</v>
      </c>
      <c r="AL125" s="35">
        <v>2316562499.9999995</v>
      </c>
      <c r="AM125" s="35">
        <v>2028295454.5454545</v>
      </c>
      <c r="AN125" s="35">
        <v>1681006993.0069933</v>
      </c>
      <c r="AO125" s="35">
        <v>1661018518.5185184</v>
      </c>
      <c r="AP125" s="35">
        <v>1827570586.1678448</v>
      </c>
      <c r="AQ125" s="35">
        <v>1767864035.7194295</v>
      </c>
      <c r="AR125" s="35">
        <v>1645963749.8314619</v>
      </c>
      <c r="AS125" s="35">
        <v>1249062025.1380541</v>
      </c>
      <c r="AT125" s="35">
        <v>1369693171.4350381</v>
      </c>
      <c r="AU125" s="35">
        <v>1525112241.8437595</v>
      </c>
      <c r="AV125" s="35">
        <v>1605640633.4218886</v>
      </c>
      <c r="AW125" s="35">
        <v>1919012780.9708598</v>
      </c>
      <c r="AX125" s="35">
        <v>2211535311.6283431</v>
      </c>
      <c r="AY125" s="35">
        <v>2460248026.1778316</v>
      </c>
      <c r="AZ125" s="35">
        <v>2834168889.4201913</v>
      </c>
      <c r="BA125" s="35">
        <v>3802566170.8154349</v>
      </c>
      <c r="BB125" s="35">
        <v>5139957784.91084</v>
      </c>
      <c r="BC125" s="35">
        <v>4690062255.1224699</v>
      </c>
      <c r="BD125" s="35">
        <v>4794357795.0713921</v>
      </c>
      <c r="BE125" s="35">
        <v>6197766118.5985575</v>
      </c>
      <c r="BF125" s="35">
        <v>6605139933.4106312</v>
      </c>
      <c r="BG125" s="35">
        <v>7335027591.9162807</v>
      </c>
      <c r="BH125" s="35">
        <v>7468096566.7115841</v>
      </c>
      <c r="BI125" s="35">
        <v>6678178340.451211</v>
      </c>
      <c r="BJ125" s="35">
        <v>6813092065.8350744</v>
      </c>
      <c r="BK125" s="35">
        <v>7564738836.0412216</v>
      </c>
    </row>
    <row r="126" spans="1:63" x14ac:dyDescent="0.25">
      <c r="A126" s="35" t="s">
        <v>322</v>
      </c>
      <c r="B126" s="35" t="s">
        <v>478</v>
      </c>
      <c r="C126" s="35" t="s">
        <v>74</v>
      </c>
      <c r="D126" s="35" t="s">
        <v>974</v>
      </c>
      <c r="E126" s="35" t="s">
        <v>973</v>
      </c>
      <c r="F126" s="35">
        <v>637142865.71428585</v>
      </c>
      <c r="G126" s="35">
        <v>642857134.28571427</v>
      </c>
      <c r="H126" s="35">
        <v>660000008.57142854</v>
      </c>
      <c r="I126" s="35">
        <v>728571437.14285719</v>
      </c>
      <c r="J126" s="35">
        <v>782857128.57142854</v>
      </c>
      <c r="K126" s="35">
        <v>868571428.57142854</v>
      </c>
      <c r="L126" s="35">
        <v>914285714.28571427</v>
      </c>
      <c r="M126" s="35">
        <v>962857134.28571427</v>
      </c>
      <c r="N126" s="35">
        <v>1065714248.5714285</v>
      </c>
      <c r="O126" s="35">
        <v>978873232.39436615</v>
      </c>
      <c r="P126" s="35">
        <v>718401157.72416282</v>
      </c>
      <c r="Q126" s="35">
        <v>969911421.39418066</v>
      </c>
      <c r="R126" s="35">
        <v>505549441.37507671</v>
      </c>
      <c r="S126" s="35">
        <v>702899155.98203349</v>
      </c>
      <c r="T126" s="35">
        <v>588443893.6897732</v>
      </c>
      <c r="AM126" s="35">
        <v>2533727592.0416517</v>
      </c>
      <c r="AN126" s="35">
        <v>2791435272.266531</v>
      </c>
      <c r="AO126" s="35">
        <v>3441205692.9165983</v>
      </c>
      <c r="AP126" s="35">
        <v>3506695719.572588</v>
      </c>
      <c r="AQ126" s="35">
        <v>3443413388.6909003</v>
      </c>
      <c r="AR126" s="35">
        <v>3120425502.5825348</v>
      </c>
      <c r="AS126" s="35">
        <v>3517242477.2285037</v>
      </c>
      <c r="AT126" s="35">
        <v>3677897739.0762839</v>
      </c>
      <c r="AU126" s="35">
        <v>3984000517.0234451</v>
      </c>
      <c r="AV126" s="35">
        <v>4284028482.5376568</v>
      </c>
      <c r="AW126" s="35">
        <v>4658246918.2709217</v>
      </c>
      <c r="AX126" s="35">
        <v>5337833248.0392399</v>
      </c>
      <c r="AY126" s="35">
        <v>6293046161.8326206</v>
      </c>
      <c r="AZ126" s="35">
        <v>7274595706.6715412</v>
      </c>
      <c r="BA126" s="35">
        <v>8639235842.180748</v>
      </c>
      <c r="BB126" s="35">
        <v>10351914093.17234</v>
      </c>
      <c r="BC126" s="35">
        <v>10401851850.610821</v>
      </c>
      <c r="BD126" s="35">
        <v>11242275198.978273</v>
      </c>
      <c r="BE126" s="35">
        <v>12829541141.012688</v>
      </c>
      <c r="BF126" s="35">
        <v>14054443213.463924</v>
      </c>
      <c r="BG126" s="35">
        <v>15227991395.220064</v>
      </c>
      <c r="BH126" s="35">
        <v>16702610842.402475</v>
      </c>
      <c r="BI126" s="35">
        <v>18049954289.422901</v>
      </c>
      <c r="BJ126" s="35">
        <v>20016747754.019234</v>
      </c>
      <c r="BK126" s="35">
        <v>22158209502.63913</v>
      </c>
    </row>
    <row r="127" spans="1:63" x14ac:dyDescent="0.25">
      <c r="A127" s="35" t="s">
        <v>381</v>
      </c>
      <c r="B127" s="35" t="s">
        <v>670</v>
      </c>
      <c r="C127" s="35" t="s">
        <v>75</v>
      </c>
      <c r="D127" s="35" t="s">
        <v>974</v>
      </c>
      <c r="E127" s="35" t="s">
        <v>973</v>
      </c>
      <c r="P127" s="35">
        <v>14295279.544693673</v>
      </c>
      <c r="Q127" s="35">
        <v>15278632.47863248</v>
      </c>
      <c r="R127" s="35">
        <v>18936526.946107786</v>
      </c>
      <c r="S127" s="35">
        <v>31710657.725781139</v>
      </c>
      <c r="T127" s="35">
        <v>85637174.372213095</v>
      </c>
      <c r="U127" s="35">
        <v>55081816.991752848</v>
      </c>
      <c r="V127" s="35">
        <v>41109617.499694489</v>
      </c>
      <c r="W127" s="35">
        <v>38748059.436682187</v>
      </c>
      <c r="X127" s="35">
        <v>45210026.324825451</v>
      </c>
      <c r="Y127" s="35">
        <v>42620165.437066846</v>
      </c>
      <c r="Z127" s="35">
        <v>38715554.543384194</v>
      </c>
      <c r="AA127" s="35">
        <v>41369800.045966446</v>
      </c>
      <c r="AB127" s="35">
        <v>40572066.132467791</v>
      </c>
      <c r="AC127" s="35">
        <v>37837837.837837838</v>
      </c>
      <c r="AD127" s="35">
        <v>41246160.596752964</v>
      </c>
      <c r="AE127" s="35">
        <v>32125148.404218167</v>
      </c>
      <c r="AF127" s="35">
        <v>32085561.497326203</v>
      </c>
      <c r="AG127" s="35">
        <v>33608738.271950707</v>
      </c>
      <c r="AH127" s="35">
        <v>42972107.195874669</v>
      </c>
      <c r="AI127" s="35">
        <v>41119721.651114978</v>
      </c>
      <c r="AJ127" s="35">
        <v>39809538.677698858</v>
      </c>
      <c r="AK127" s="35">
        <v>47515189.281819597</v>
      </c>
      <c r="AL127" s="35">
        <v>47737955.346650995</v>
      </c>
      <c r="AM127" s="35">
        <v>46919624.64300286</v>
      </c>
      <c r="AN127" s="35">
        <v>54832577.862260565</v>
      </c>
      <c r="AO127" s="35">
        <v>56338028.169014089</v>
      </c>
      <c r="AP127" s="35">
        <v>66515376.79004617</v>
      </c>
      <c r="AQ127" s="35">
        <v>67537479.590322107</v>
      </c>
      <c r="AR127" s="35">
        <v>65334841.060434721</v>
      </c>
      <c r="AS127" s="35">
        <v>69032258.064516112</v>
      </c>
      <c r="AT127" s="35">
        <v>67254174.397031531</v>
      </c>
      <c r="AU127" s="35">
        <v>63101272.369918279</v>
      </c>
      <c r="AV127" s="35">
        <v>72196457.676844507</v>
      </c>
      <c r="AW127" s="35">
        <v>90231856.800051883</v>
      </c>
      <c r="AX127" s="35">
        <v>102367039.27048096</v>
      </c>
      <c r="AY127" s="35">
        <v>112133944.25353187</v>
      </c>
      <c r="AZ127" s="35">
        <v>108545632.53012045</v>
      </c>
      <c r="BA127" s="35">
        <v>130754915.90661867</v>
      </c>
      <c r="BB127" s="35">
        <v>139125482.30162722</v>
      </c>
      <c r="BC127" s="35">
        <v>130465372.01684605</v>
      </c>
      <c r="BD127" s="35">
        <v>153275912.67657313</v>
      </c>
      <c r="BE127" s="35">
        <v>177142135.12119645</v>
      </c>
      <c r="BF127" s="35">
        <v>188045661.62766618</v>
      </c>
      <c r="BG127" s="35">
        <v>187153601.08128983</v>
      </c>
      <c r="BH127" s="35">
        <v>178869298.72002885</v>
      </c>
      <c r="BI127" s="35">
        <v>169140560.43873489</v>
      </c>
      <c r="BJ127" s="35">
        <v>181551516.50312221</v>
      </c>
      <c r="BK127" s="35">
        <v>196150061.31207848</v>
      </c>
    </row>
    <row r="128" spans="1:63" x14ac:dyDescent="0.25">
      <c r="A128" s="35" t="s">
        <v>826</v>
      </c>
      <c r="B128" s="35" t="s">
        <v>824</v>
      </c>
      <c r="C128" s="35" t="s">
        <v>77</v>
      </c>
      <c r="D128" s="35" t="s">
        <v>974</v>
      </c>
      <c r="E128" s="35" t="s">
        <v>973</v>
      </c>
      <c r="F128" s="35">
        <v>12366563.611969901</v>
      </c>
      <c r="G128" s="35">
        <v>12483229.306422448</v>
      </c>
      <c r="H128" s="35">
        <v>12541562.153648719</v>
      </c>
      <c r="I128" s="35">
        <v>12833226.389780086</v>
      </c>
      <c r="J128" s="35">
        <v>13416554.862042814</v>
      </c>
      <c r="K128" s="35">
        <v>13593932.322053678</v>
      </c>
      <c r="L128" s="35">
        <v>14469078.179696616</v>
      </c>
      <c r="M128" s="35">
        <v>16742338.251986379</v>
      </c>
      <c r="N128" s="35">
        <v>14600000</v>
      </c>
      <c r="O128" s="35">
        <v>15850000</v>
      </c>
      <c r="P128" s="35">
        <v>16300000</v>
      </c>
      <c r="Q128" s="35">
        <v>19624746.450304262</v>
      </c>
      <c r="R128" s="35">
        <v>22944849.115504682</v>
      </c>
      <c r="S128" s="35">
        <v>24196018.376722816</v>
      </c>
      <c r="T128" s="35">
        <v>31514856.30784218</v>
      </c>
      <c r="U128" s="35">
        <v>33364055.299539171</v>
      </c>
      <c r="V128" s="35">
        <v>30095602.294455066</v>
      </c>
      <c r="W128" s="35">
        <v>44680000</v>
      </c>
      <c r="X128" s="35">
        <v>49095407.40740741</v>
      </c>
      <c r="Y128" s="35">
        <v>58296666.666666664</v>
      </c>
      <c r="Z128" s="35">
        <v>67715444.444444448</v>
      </c>
      <c r="AA128" s="35">
        <v>79026037.03703703</v>
      </c>
      <c r="AB128" s="35">
        <v>84381407.407407418</v>
      </c>
      <c r="AC128" s="35">
        <v>85100481.481481478</v>
      </c>
      <c r="AD128" s="35">
        <v>95898444.444444433</v>
      </c>
      <c r="AE128" s="35">
        <v>106057000</v>
      </c>
      <c r="AF128" s="35">
        <v>125272259.25925925</v>
      </c>
      <c r="AG128" s="35">
        <v>140705629.62962961</v>
      </c>
      <c r="AH128" s="35">
        <v>165745740.74074072</v>
      </c>
      <c r="AI128" s="35">
        <v>185094777.77777779</v>
      </c>
      <c r="AJ128" s="35">
        <v>208740444.44444442</v>
      </c>
      <c r="AK128" s="35">
        <v>209880962.9629629</v>
      </c>
      <c r="AL128" s="35">
        <v>229434518.51851851</v>
      </c>
      <c r="AM128" s="35">
        <v>249675999.99999994</v>
      </c>
      <c r="AN128" s="35">
        <v>277567259.25925922</v>
      </c>
      <c r="AO128" s="35">
        <v>299699666.66666663</v>
      </c>
      <c r="AP128" s="35">
        <v>318742962.96296293</v>
      </c>
      <c r="AQ128" s="35">
        <v>357237682.126571</v>
      </c>
      <c r="AR128" s="35">
        <v>364975456.93842</v>
      </c>
      <c r="AS128" s="35">
        <v>389984428.87331778</v>
      </c>
      <c r="AT128" s="35">
        <v>420515107.70029294</v>
      </c>
      <c r="AU128" s="35">
        <v>461078078.07807809</v>
      </c>
      <c r="AV128" s="35">
        <v>483120194.26834244</v>
      </c>
      <c r="AW128" s="35">
        <v>465850739.62851745</v>
      </c>
      <c r="AX128" s="35">
        <v>502561629.62962961</v>
      </c>
      <c r="AY128" s="35">
        <v>543167666.66666663</v>
      </c>
      <c r="AZ128" s="35">
        <v>636218037.03703713</v>
      </c>
      <c r="BA128" s="35">
        <v>674008481.48148131</v>
      </c>
      <c r="BB128" s="35">
        <v>738942555.55555546</v>
      </c>
      <c r="BC128" s="35">
        <v>723209111.11111104</v>
      </c>
      <c r="BD128" s="35">
        <v>705015370.37037027</v>
      </c>
      <c r="BE128" s="35">
        <v>753225962.96296287</v>
      </c>
      <c r="BF128" s="35">
        <v>734462666.66666651</v>
      </c>
      <c r="BG128" s="35">
        <v>788163888.88888896</v>
      </c>
      <c r="BH128" s="35">
        <v>847778185.18518507</v>
      </c>
      <c r="BI128" s="35">
        <v>878281518.51851845</v>
      </c>
      <c r="BJ128" s="35">
        <v>909854629.62962961</v>
      </c>
      <c r="BK128" s="35">
        <v>945854481.48148119</v>
      </c>
    </row>
    <row r="129" spans="1:63" x14ac:dyDescent="0.25">
      <c r="A129" s="35" t="s">
        <v>685</v>
      </c>
      <c r="B129" s="35" t="s">
        <v>682</v>
      </c>
      <c r="C129" s="35" t="s">
        <v>78</v>
      </c>
      <c r="D129" s="35" t="s">
        <v>974</v>
      </c>
      <c r="E129" s="35" t="s">
        <v>973</v>
      </c>
      <c r="F129" s="35">
        <v>3957873925.937191</v>
      </c>
      <c r="G129" s="35">
        <v>2417237753.9441881</v>
      </c>
      <c r="H129" s="35">
        <v>2813933899.7457681</v>
      </c>
      <c r="I129" s="35">
        <v>3988246108.6388788</v>
      </c>
      <c r="J129" s="35">
        <v>3458518493.9248304</v>
      </c>
      <c r="K129" s="35">
        <v>3120307807.8078079</v>
      </c>
      <c r="L129" s="35">
        <v>3928171298.0025063</v>
      </c>
      <c r="M129" s="35">
        <v>4854576371.4327965</v>
      </c>
      <c r="N129" s="35">
        <v>6117260075.9081879</v>
      </c>
      <c r="O129" s="35">
        <v>7675805108.273181</v>
      </c>
      <c r="P129" s="35">
        <v>8999227202.4729519</v>
      </c>
      <c r="Q129" s="35">
        <v>9889961111.9112778</v>
      </c>
      <c r="R129" s="35">
        <v>10842220468.833515</v>
      </c>
      <c r="S129" s="35">
        <v>13841885920.867641</v>
      </c>
      <c r="T129" s="35">
        <v>19482038222.859543</v>
      </c>
      <c r="U129" s="35">
        <v>21704752066.115704</v>
      </c>
      <c r="V129" s="35">
        <v>29779338842.975204</v>
      </c>
      <c r="W129" s="35">
        <v>38265082644.628098</v>
      </c>
      <c r="X129" s="35">
        <v>51700619834.710747</v>
      </c>
      <c r="Y129" s="35">
        <v>66567975206.611572</v>
      </c>
      <c r="Z129" s="35">
        <v>64980820835.322578</v>
      </c>
      <c r="AA129" s="35">
        <v>72425590649.457428</v>
      </c>
      <c r="AB129" s="35">
        <v>77773431088.252991</v>
      </c>
      <c r="AC129" s="35">
        <v>87024427972.929413</v>
      </c>
      <c r="AD129" s="35">
        <v>96597434179.508179</v>
      </c>
      <c r="AE129" s="35">
        <v>100273097170.17999</v>
      </c>
      <c r="AF129" s="35">
        <v>115537126325.94022</v>
      </c>
      <c r="AG129" s="35">
        <v>146133338196.14139</v>
      </c>
      <c r="AH129" s="35">
        <v>196964195387.37064</v>
      </c>
      <c r="AI129" s="35">
        <v>243526047716.91537</v>
      </c>
      <c r="AJ129" s="35">
        <v>279349355713.80127</v>
      </c>
      <c r="AK129" s="35">
        <v>325734233312.87927</v>
      </c>
      <c r="AL129" s="35">
        <v>350051111253.44269</v>
      </c>
      <c r="AM129" s="35">
        <v>386302839273.92322</v>
      </c>
      <c r="AN129" s="35">
        <v>455602962225.40302</v>
      </c>
      <c r="AO129" s="35">
        <v>556130926912.75427</v>
      </c>
      <c r="AP129" s="35">
        <v>598099073901.42334</v>
      </c>
      <c r="AQ129" s="35">
        <v>557503074772.15149</v>
      </c>
      <c r="AR129" s="35">
        <v>374241351752.48315</v>
      </c>
      <c r="AS129" s="35">
        <v>485248229336.6532</v>
      </c>
      <c r="AT129" s="35">
        <v>561633125839.99426</v>
      </c>
      <c r="AU129" s="35">
        <v>533052076313.52679</v>
      </c>
      <c r="AV129" s="35">
        <v>609020054512.46521</v>
      </c>
      <c r="AW129" s="35">
        <v>680520724062.40308</v>
      </c>
      <c r="AX129" s="35">
        <v>764880644710.64856</v>
      </c>
      <c r="AY129" s="35">
        <v>898137194716.18811</v>
      </c>
      <c r="AZ129" s="35">
        <v>1011797457138.5032</v>
      </c>
      <c r="BA129" s="35">
        <v>1122679154632.4143</v>
      </c>
      <c r="BB129" s="35">
        <v>1002219052967.5377</v>
      </c>
      <c r="BC129" s="35">
        <v>901934953364.71082</v>
      </c>
      <c r="BD129" s="35">
        <v>1094499338702.7156</v>
      </c>
      <c r="BE129" s="35">
        <v>1202463682633.8474</v>
      </c>
      <c r="BF129" s="35">
        <v>1222807284485.3149</v>
      </c>
      <c r="BG129" s="35">
        <v>1305604981271.9133</v>
      </c>
      <c r="BH129" s="35">
        <v>1411333926201.2412</v>
      </c>
      <c r="BI129" s="35">
        <v>1382764027113.8193</v>
      </c>
      <c r="BJ129" s="35">
        <v>1414804158515.2581</v>
      </c>
      <c r="BK129" s="35">
        <v>1530750923148.7</v>
      </c>
    </row>
    <row r="130" spans="1:63" x14ac:dyDescent="0.25">
      <c r="A130" s="35" t="s">
        <v>366</v>
      </c>
      <c r="B130" s="35" t="s">
        <v>687</v>
      </c>
      <c r="C130" s="35" t="s">
        <v>79</v>
      </c>
      <c r="D130" s="35" t="s">
        <v>974</v>
      </c>
      <c r="E130" s="35" t="s">
        <v>973</v>
      </c>
      <c r="K130" s="35">
        <v>2097451694.2033045</v>
      </c>
      <c r="L130" s="35">
        <v>2391486978.4374127</v>
      </c>
      <c r="M130" s="35">
        <v>2441893027.16326</v>
      </c>
      <c r="N130" s="35">
        <v>2663119574.3489223</v>
      </c>
      <c r="O130" s="35">
        <v>2769532343.8812661</v>
      </c>
      <c r="P130" s="35">
        <v>2873984878.1853824</v>
      </c>
      <c r="Q130" s="35">
        <v>3880370401.5725918</v>
      </c>
      <c r="R130" s="35">
        <v>4451200972.9401026</v>
      </c>
      <c r="S130" s="35">
        <v>5408293998.6513824</v>
      </c>
      <c r="T130" s="35">
        <v>13004774556.616644</v>
      </c>
      <c r="U130" s="35">
        <v>12024138275.86207</v>
      </c>
      <c r="V130" s="35">
        <v>13131668946.648428</v>
      </c>
      <c r="W130" s="35">
        <v>14135729588.276342</v>
      </c>
      <c r="X130" s="35">
        <v>15500908760.450745</v>
      </c>
      <c r="Y130" s="35">
        <v>24746019536.903042</v>
      </c>
      <c r="Z130" s="35">
        <v>28638550499.445065</v>
      </c>
      <c r="AA130" s="35">
        <v>25056672166.427544</v>
      </c>
      <c r="AB130" s="35">
        <v>21577977770.059048</v>
      </c>
      <c r="AC130" s="35">
        <v>20869434305.317326</v>
      </c>
      <c r="AD130" s="35">
        <v>21697297872.340431</v>
      </c>
      <c r="AE130" s="35">
        <v>21442619680.851059</v>
      </c>
      <c r="AF130" s="35">
        <v>17903681693.048862</v>
      </c>
      <c r="AG130" s="35">
        <v>22365734481.521347</v>
      </c>
      <c r="AH130" s="35">
        <v>20692472759.856628</v>
      </c>
      <c r="AI130" s="35">
        <v>24312117767.18856</v>
      </c>
      <c r="AJ130" s="35">
        <v>18427777777.777779</v>
      </c>
      <c r="AK130" s="35">
        <v>11008793176.2223</v>
      </c>
      <c r="AL130" s="35">
        <v>19858555214.72393</v>
      </c>
      <c r="AM130" s="35">
        <v>23941391390.728477</v>
      </c>
      <c r="AN130" s="35">
        <v>24848483838.383839</v>
      </c>
      <c r="AO130" s="35">
        <v>27191689008.042896</v>
      </c>
      <c r="AP130" s="35">
        <v>31493987641.950569</v>
      </c>
      <c r="AQ130" s="35">
        <v>30354434553.247608</v>
      </c>
      <c r="AR130" s="35">
        <v>25941929461.942257</v>
      </c>
      <c r="AS130" s="35">
        <v>30121879434.954006</v>
      </c>
      <c r="AT130" s="35">
        <v>37711864406.779655</v>
      </c>
      <c r="AU130" s="35">
        <v>34890772742.093262</v>
      </c>
      <c r="AV130" s="35">
        <v>38137545245.146431</v>
      </c>
      <c r="AW130" s="35">
        <v>47875838926.1745</v>
      </c>
      <c r="AX130" s="35">
        <v>59440108585.001694</v>
      </c>
      <c r="AY130" s="35">
        <v>80797945205.479462</v>
      </c>
      <c r="AZ130" s="35">
        <v>101550654720.88214</v>
      </c>
      <c r="BA130" s="35">
        <v>114641097818.43771</v>
      </c>
      <c r="BB130" s="35">
        <v>147395833333.33334</v>
      </c>
      <c r="BC130" s="35">
        <v>105899930507.29674</v>
      </c>
      <c r="BD130" s="35">
        <v>115419050942.07953</v>
      </c>
      <c r="BE130" s="35">
        <v>154027536231.88403</v>
      </c>
      <c r="BF130" s="35">
        <v>174070025008.93173</v>
      </c>
      <c r="BG130" s="35">
        <v>174161142454.16077</v>
      </c>
      <c r="BH130" s="35">
        <v>162631412508.78424</v>
      </c>
      <c r="BI130" s="35">
        <v>114567298105.68295</v>
      </c>
      <c r="BJ130" s="35">
        <v>110912280701.75439</v>
      </c>
      <c r="BK130" s="35">
        <v>120126277612.92451</v>
      </c>
    </row>
    <row r="131" spans="1:63" x14ac:dyDescent="0.25">
      <c r="A131" s="35" t="s">
        <v>1031</v>
      </c>
      <c r="B131" s="35" t="s">
        <v>1030</v>
      </c>
      <c r="C131" s="35" t="e">
        <v>#N/A</v>
      </c>
      <c r="D131" s="35" t="s">
        <v>974</v>
      </c>
      <c r="E131" s="35" t="s">
        <v>973</v>
      </c>
      <c r="F131" s="35">
        <v>52194478076.846581</v>
      </c>
      <c r="G131" s="35">
        <v>54831975606.811829</v>
      </c>
      <c r="H131" s="35">
        <v>63232047551.027916</v>
      </c>
      <c r="I131" s="35">
        <v>69986395563.452866</v>
      </c>
      <c r="J131" s="35">
        <v>72150786234.79213</v>
      </c>
      <c r="K131" s="35">
        <v>77264080841.867233</v>
      </c>
      <c r="L131" s="35">
        <v>87248372268.313217</v>
      </c>
      <c r="M131" s="35">
        <v>94741054507.691071</v>
      </c>
      <c r="N131" s="35">
        <v>102077622600.47858</v>
      </c>
      <c r="O131" s="35">
        <v>112071198953.60794</v>
      </c>
      <c r="P131" s="35">
        <v>124259684741.16832</v>
      </c>
      <c r="Q131" s="35">
        <v>139994820499.10107</v>
      </c>
      <c r="R131" s="35">
        <v>161500433485.29669</v>
      </c>
      <c r="S131" s="35">
        <v>203758785179.05353</v>
      </c>
      <c r="T131" s="35">
        <v>268698271349.51959</v>
      </c>
      <c r="U131" s="35">
        <v>315186023369.6814</v>
      </c>
      <c r="V131" s="35">
        <v>356487642164.15063</v>
      </c>
      <c r="W131" s="35">
        <v>388816396806.50641</v>
      </c>
      <c r="X131" s="35">
        <v>447004973607.49884</v>
      </c>
      <c r="Y131" s="35">
        <v>529032286874.1535</v>
      </c>
      <c r="Z131" s="35">
        <v>627165658619.98669</v>
      </c>
      <c r="AA131" s="35">
        <v>733068961466.19592</v>
      </c>
      <c r="AB131" s="35">
        <v>678104182470.84241</v>
      </c>
      <c r="AC131" s="35">
        <v>573182172406.24207</v>
      </c>
      <c r="AD131" s="35">
        <v>586125730849.67908</v>
      </c>
      <c r="AE131" s="35">
        <v>599041847985.23657</v>
      </c>
      <c r="AF131" s="35">
        <v>587532598398.15027</v>
      </c>
      <c r="AG131" s="35">
        <v>619278741868.22351</v>
      </c>
      <c r="AH131" s="35">
        <v>712944023346.33264</v>
      </c>
      <c r="AI131" s="35">
        <v>843181310734.6687</v>
      </c>
      <c r="AJ131" s="35">
        <v>933616782795.849</v>
      </c>
      <c r="AK131" s="35">
        <v>1144750748752.1267</v>
      </c>
      <c r="AL131" s="35">
        <v>1010836042252.4021</v>
      </c>
      <c r="AM131" s="35">
        <v>1197932350384.2327</v>
      </c>
      <c r="AN131" s="35">
        <v>1397850058437.5354</v>
      </c>
      <c r="AO131" s="35">
        <v>1493297609115.6006</v>
      </c>
      <c r="AP131" s="35">
        <v>1627050954537.7866</v>
      </c>
      <c r="AQ131" s="35">
        <v>1791027545414.4543</v>
      </c>
      <c r="AR131" s="35">
        <v>1798856005854.5833</v>
      </c>
      <c r="AS131" s="35">
        <v>1592058174517.4824</v>
      </c>
      <c r="AT131" s="35">
        <v>1797538271308.6487</v>
      </c>
      <c r="AU131" s="35">
        <v>1763701605215.8994</v>
      </c>
      <c r="AV131" s="35">
        <v>1710339343240.2478</v>
      </c>
      <c r="AW131" s="35">
        <v>1712770091442.9946</v>
      </c>
      <c r="AX131" s="35">
        <v>1952341915144.689</v>
      </c>
      <c r="AY131" s="35">
        <v>2375467191355.1787</v>
      </c>
      <c r="AZ131" s="35">
        <v>2788732716557.1392</v>
      </c>
      <c r="BA131" s="35">
        <v>3295782504649.5542</v>
      </c>
      <c r="BB131" s="35">
        <v>3832672929453.8438</v>
      </c>
      <c r="BC131" s="35">
        <v>3595623145995.2705</v>
      </c>
      <c r="BD131" s="35">
        <v>4474792895301.124</v>
      </c>
      <c r="BE131" s="35">
        <v>5047012279657.332</v>
      </c>
      <c r="BF131" s="35">
        <v>5066106342536.3574</v>
      </c>
      <c r="BG131" s="35">
        <v>5185317396876.5996</v>
      </c>
      <c r="BH131" s="35">
        <v>5344270294030.1133</v>
      </c>
      <c r="BI131" s="35">
        <v>4375646245549.3062</v>
      </c>
      <c r="BJ131" s="35">
        <v>4263791849337.8647</v>
      </c>
      <c r="BK131" s="35">
        <v>4723050473503.1211</v>
      </c>
    </row>
    <row r="132" spans="1:63" x14ac:dyDescent="0.25">
      <c r="A132" s="35" t="s">
        <v>690</v>
      </c>
      <c r="B132" s="35" t="s">
        <v>691</v>
      </c>
      <c r="C132" s="35" t="s">
        <v>82</v>
      </c>
      <c r="D132" s="35" t="s">
        <v>974</v>
      </c>
      <c r="E132" s="35" t="s">
        <v>973</v>
      </c>
      <c r="AD132" s="35">
        <v>1757142805.7142856</v>
      </c>
      <c r="AE132" s="35">
        <v>2366666615.5555558</v>
      </c>
      <c r="AF132" s="35">
        <v>1776842041.0526316</v>
      </c>
      <c r="AG132" s="35">
        <v>1087273103.6963856</v>
      </c>
      <c r="AH132" s="35">
        <v>598961269.29787862</v>
      </c>
      <c r="AI132" s="35">
        <v>714046821.09379697</v>
      </c>
      <c r="AJ132" s="35">
        <v>865559856.16389954</v>
      </c>
      <c r="AK132" s="35">
        <v>1028087972.3108478</v>
      </c>
      <c r="AL132" s="35">
        <v>1127806944.6151268</v>
      </c>
      <c r="AM132" s="35">
        <v>1327748654.6596861</v>
      </c>
      <c r="AN132" s="35">
        <v>1543606345.1168363</v>
      </c>
      <c r="AO132" s="35">
        <v>1763536304.5396366</v>
      </c>
      <c r="AP132" s="35">
        <v>1873671550.3463552</v>
      </c>
      <c r="AQ132" s="35">
        <v>1747011857.3310688</v>
      </c>
      <c r="AR132" s="35">
        <v>1280177838.7190537</v>
      </c>
      <c r="AS132" s="35">
        <v>1454430642.4918334</v>
      </c>
      <c r="AT132" s="35">
        <v>1731198022.4549377</v>
      </c>
      <c r="AU132" s="35">
        <v>1768619058.3464744</v>
      </c>
      <c r="AV132" s="35">
        <v>1758176653.0774584</v>
      </c>
      <c r="AW132" s="35">
        <v>2023324407.3031573</v>
      </c>
      <c r="AX132" s="35">
        <v>2366398119.882102</v>
      </c>
      <c r="AY132" s="35">
        <v>2735558726.2562494</v>
      </c>
      <c r="AZ132" s="35">
        <v>3452882514.0016584</v>
      </c>
      <c r="BA132" s="35">
        <v>4222962987.5385919</v>
      </c>
      <c r="BB132" s="35">
        <v>5443915120.507947</v>
      </c>
      <c r="BC132" s="35">
        <v>5832915387.0890837</v>
      </c>
      <c r="BD132" s="35">
        <v>7127792629.5829449</v>
      </c>
      <c r="BE132" s="35">
        <v>8749241114.1891289</v>
      </c>
      <c r="BF132" s="35">
        <v>10191350119.680822</v>
      </c>
      <c r="BG132" s="35">
        <v>11942230508.333982</v>
      </c>
      <c r="BH132" s="35">
        <v>13268458231.928415</v>
      </c>
      <c r="BI132" s="35">
        <v>14390391264.260714</v>
      </c>
      <c r="BJ132" s="35">
        <v>15805707154.232853</v>
      </c>
      <c r="BK132" s="35">
        <v>16853079615.351915</v>
      </c>
    </row>
    <row r="133" spans="1:63" x14ac:dyDescent="0.25">
      <c r="A133" s="35" t="s">
        <v>367</v>
      </c>
      <c r="B133" s="35" t="s">
        <v>697</v>
      </c>
      <c r="C133" s="35" t="s">
        <v>83</v>
      </c>
      <c r="D133" s="35" t="s">
        <v>974</v>
      </c>
      <c r="E133" s="35" t="s">
        <v>973</v>
      </c>
      <c r="AH133" s="35">
        <v>3313540067.9324584</v>
      </c>
      <c r="AI133" s="35">
        <v>2717998687.7100158</v>
      </c>
      <c r="AJ133" s="35">
        <v>2838485353.9618669</v>
      </c>
      <c r="AK133" s="35">
        <v>4451497288.27108</v>
      </c>
      <c r="AL133" s="35">
        <v>5545921947.4658308</v>
      </c>
      <c r="AM133" s="35">
        <v>7535259851.0359726</v>
      </c>
      <c r="AN133" s="35">
        <v>9599127049.9375038</v>
      </c>
      <c r="AO133" s="35">
        <v>11718795528.493893</v>
      </c>
      <c r="AP133" s="35">
        <v>13690217333.269695</v>
      </c>
      <c r="AQ133" s="35">
        <v>15751867489.444622</v>
      </c>
      <c r="AR133" s="35">
        <v>17247179005.52195</v>
      </c>
      <c r="AS133" s="35">
        <v>17391056369.226528</v>
      </c>
      <c r="AT133" s="35">
        <v>17260364842.454391</v>
      </c>
      <c r="AU133" s="35">
        <v>17649751243.781094</v>
      </c>
      <c r="AV133" s="35">
        <v>19152238805.970146</v>
      </c>
      <c r="AW133" s="35">
        <v>20082918739.635155</v>
      </c>
      <c r="AX133" s="35">
        <v>20955223880.597012</v>
      </c>
      <c r="AY133" s="35">
        <v>21287562189.054722</v>
      </c>
      <c r="AZ133" s="35">
        <v>21796351575.456051</v>
      </c>
      <c r="BA133" s="35">
        <v>24577114427.860691</v>
      </c>
      <c r="BB133" s="35">
        <v>29227350570.016586</v>
      </c>
      <c r="BC133" s="35">
        <v>35477118070.248749</v>
      </c>
      <c r="BD133" s="35">
        <v>38419626628.19236</v>
      </c>
      <c r="BE133" s="35">
        <v>40075674163.250412</v>
      </c>
      <c r="BF133" s="35">
        <v>43868565281.724701</v>
      </c>
      <c r="BG133" s="35">
        <v>46014226807.562187</v>
      </c>
      <c r="BH133" s="35">
        <v>47833413749.121056</v>
      </c>
      <c r="BI133" s="35">
        <v>49459296463.283577</v>
      </c>
      <c r="BJ133" s="35">
        <v>49598825982.155876</v>
      </c>
      <c r="BK133" s="35">
        <v>51844487742.023209</v>
      </c>
    </row>
    <row r="134" spans="1:63" x14ac:dyDescent="0.25">
      <c r="A134" s="35" t="s">
        <v>242</v>
      </c>
      <c r="B134" s="35" t="s">
        <v>699</v>
      </c>
      <c r="C134" s="35" t="s">
        <v>86</v>
      </c>
      <c r="D134" s="35" t="s">
        <v>974</v>
      </c>
      <c r="E134" s="35" t="s">
        <v>973</v>
      </c>
      <c r="F134" s="35">
        <v>190495600</v>
      </c>
      <c r="G134" s="35">
        <v>183920900</v>
      </c>
      <c r="H134" s="35">
        <v>191861799.99999997</v>
      </c>
      <c r="I134" s="35">
        <v>200229600</v>
      </c>
      <c r="J134" s="35">
        <v>218929100</v>
      </c>
      <c r="K134" s="35">
        <v>229260800</v>
      </c>
      <c r="L134" s="35">
        <v>244459499.99999997</v>
      </c>
      <c r="M134" s="35">
        <v>261024300</v>
      </c>
      <c r="N134" s="35">
        <v>276820700</v>
      </c>
      <c r="O134" s="35">
        <v>306961800</v>
      </c>
      <c r="P134" s="35">
        <v>323099700</v>
      </c>
      <c r="Q134" s="35">
        <v>341543099.99999994</v>
      </c>
      <c r="R134" s="35">
        <v>368098000.00000006</v>
      </c>
      <c r="S134" s="35">
        <v>386968300</v>
      </c>
      <c r="T134" s="35">
        <v>486955000</v>
      </c>
      <c r="U134" s="35">
        <v>577549300</v>
      </c>
      <c r="V134" s="35">
        <v>596675700</v>
      </c>
      <c r="W134" s="35">
        <v>673010600</v>
      </c>
      <c r="X134" s="35">
        <v>717240400</v>
      </c>
      <c r="Y134" s="35">
        <v>814067900</v>
      </c>
      <c r="Z134" s="35">
        <v>854711500</v>
      </c>
      <c r="AA134" s="35">
        <v>846514500</v>
      </c>
      <c r="AB134" s="35">
        <v>863933200.00000012</v>
      </c>
      <c r="AC134" s="35">
        <v>823374900</v>
      </c>
      <c r="AD134" s="35">
        <v>848478300</v>
      </c>
      <c r="AE134" s="35">
        <v>851296100</v>
      </c>
      <c r="AF134" s="35">
        <v>840964400</v>
      </c>
      <c r="AG134" s="35">
        <v>972799999.99999988</v>
      </c>
      <c r="AH134" s="35">
        <v>1038300000</v>
      </c>
      <c r="AI134" s="35">
        <v>786299999.99999988</v>
      </c>
      <c r="AJ134" s="35">
        <v>384400000</v>
      </c>
      <c r="AK134" s="35">
        <v>348000000</v>
      </c>
      <c r="AL134" s="35">
        <v>223500000</v>
      </c>
      <c r="AM134" s="35">
        <v>160400000</v>
      </c>
      <c r="AN134" s="35">
        <v>132199999.99999999</v>
      </c>
      <c r="AO134" s="35">
        <v>134800000</v>
      </c>
      <c r="AP134" s="35">
        <v>159400000.00000003</v>
      </c>
      <c r="AQ134" s="35">
        <v>295899999.99999994</v>
      </c>
      <c r="AR134" s="35">
        <v>359600000</v>
      </c>
      <c r="AS134" s="35">
        <v>441800000</v>
      </c>
      <c r="AT134" s="35">
        <v>529064600.00000006</v>
      </c>
      <c r="AU134" s="35">
        <v>521000000</v>
      </c>
      <c r="AV134" s="35">
        <v>543000000</v>
      </c>
      <c r="AW134" s="35">
        <v>416000000</v>
      </c>
      <c r="AX134" s="35">
        <v>474699999.99999994</v>
      </c>
      <c r="AY134" s="35">
        <v>550000000</v>
      </c>
      <c r="AZ134" s="35">
        <v>604028900</v>
      </c>
      <c r="BA134" s="35">
        <v>739027199.99999988</v>
      </c>
      <c r="BB134" s="35">
        <v>850040499.99999988</v>
      </c>
      <c r="BC134" s="35">
        <v>1155147400</v>
      </c>
      <c r="BD134" s="35">
        <v>1292697100</v>
      </c>
      <c r="BE134" s="35">
        <v>1545400000.0000002</v>
      </c>
      <c r="BF134" s="35">
        <v>1735500000</v>
      </c>
      <c r="BG134" s="35">
        <v>1946500000</v>
      </c>
      <c r="BH134" s="35">
        <v>2013000000</v>
      </c>
      <c r="BI134" s="35">
        <v>2034000000</v>
      </c>
      <c r="BJ134" s="35">
        <v>2101000000</v>
      </c>
      <c r="BK134" s="35">
        <v>2158000000</v>
      </c>
    </row>
    <row r="135" spans="1:63" x14ac:dyDescent="0.25">
      <c r="A135" s="35" t="s">
        <v>213</v>
      </c>
      <c r="B135" s="35" t="s">
        <v>700</v>
      </c>
      <c r="C135" s="35" t="s">
        <v>88</v>
      </c>
      <c r="D135" s="35" t="s">
        <v>974</v>
      </c>
      <c r="E135" s="35" t="s">
        <v>973</v>
      </c>
      <c r="AJ135" s="35">
        <v>28901836158.192089</v>
      </c>
      <c r="AK135" s="35">
        <v>31995012468.82793</v>
      </c>
      <c r="AL135" s="35">
        <v>33881392045.454544</v>
      </c>
      <c r="AM135" s="35">
        <v>30657030223.390274</v>
      </c>
      <c r="AN135" s="35">
        <v>28607921928.817451</v>
      </c>
      <c r="AO135" s="35">
        <v>25544128198.995453</v>
      </c>
      <c r="AP135" s="35">
        <v>27884615384.615383</v>
      </c>
      <c r="AQ135" s="35">
        <v>30698633109.134304</v>
      </c>
      <c r="AR135" s="35">
        <v>27249786142.001709</v>
      </c>
      <c r="AS135" s="35">
        <v>35976714100.905563</v>
      </c>
      <c r="AT135" s="35">
        <v>38270206950.409996</v>
      </c>
      <c r="AU135" s="35">
        <v>34110064452.15667</v>
      </c>
      <c r="AV135" s="35">
        <v>20481889763.779526</v>
      </c>
      <c r="AW135" s="35">
        <v>26265625000</v>
      </c>
      <c r="AX135" s="35">
        <v>33122307692.30769</v>
      </c>
      <c r="AY135" s="35">
        <v>47334148578.416389</v>
      </c>
      <c r="AZ135" s="35">
        <v>54961936662.606575</v>
      </c>
      <c r="BA135" s="35">
        <v>67516236337.715828</v>
      </c>
      <c r="BB135" s="35">
        <v>87140405361.229156</v>
      </c>
      <c r="BC135" s="35">
        <v>63028320702.034302</v>
      </c>
      <c r="BD135" s="35">
        <v>74773444900.536789</v>
      </c>
      <c r="BE135" s="35">
        <v>34699395523.607254</v>
      </c>
      <c r="BF135" s="35">
        <v>81873662518.823807</v>
      </c>
      <c r="BG135" s="35">
        <v>65502870173.783119</v>
      </c>
      <c r="BH135" s="35">
        <v>41142722414.335114</v>
      </c>
      <c r="BI135" s="35">
        <v>29274816453.786419</v>
      </c>
      <c r="BJ135" s="35">
        <v>32257171354.079407</v>
      </c>
      <c r="BK135" s="35">
        <v>50984362478.497253</v>
      </c>
    </row>
    <row r="136" spans="1:63" x14ac:dyDescent="0.25">
      <c r="A136" s="35" t="s">
        <v>829</v>
      </c>
      <c r="B136" s="35" t="s">
        <v>828</v>
      </c>
      <c r="C136" s="35" t="s">
        <v>84</v>
      </c>
      <c r="D136" s="35" t="s">
        <v>974</v>
      </c>
      <c r="E136" s="35" t="s">
        <v>973</v>
      </c>
      <c r="W136" s="35">
        <v>87350297.037037015</v>
      </c>
      <c r="X136" s="35">
        <v>102094121.48148148</v>
      </c>
      <c r="Y136" s="35">
        <v>123935513.7037037</v>
      </c>
      <c r="Z136" s="35">
        <v>146341385.92592591</v>
      </c>
      <c r="AA136" s="35">
        <v>167970095.92592591</v>
      </c>
      <c r="AB136" s="35">
        <v>182754001.1111111</v>
      </c>
      <c r="AC136" s="35">
        <v>197228760.37037036</v>
      </c>
      <c r="AD136" s="35">
        <v>217663028.14814812</v>
      </c>
      <c r="AE136" s="35">
        <v>241273008.14814818</v>
      </c>
      <c r="AF136" s="35">
        <v>289689704.44444442</v>
      </c>
      <c r="AG136" s="35">
        <v>319998986.66666663</v>
      </c>
      <c r="AH136" s="35">
        <v>366541091.1111111</v>
      </c>
      <c r="AI136" s="35">
        <v>415518112.22222221</v>
      </c>
      <c r="AJ136" s="35">
        <v>483962430.7407406</v>
      </c>
      <c r="AK136" s="35">
        <v>513753818.14814812</v>
      </c>
      <c r="AL136" s="35">
        <v>566894748.51851845</v>
      </c>
      <c r="AM136" s="35">
        <v>574870405.18518519</v>
      </c>
      <c r="AN136" s="35">
        <v>600005564.44444442</v>
      </c>
      <c r="AO136" s="35">
        <v>640449501.48148143</v>
      </c>
      <c r="AP136" s="35">
        <v>662196185.18518519</v>
      </c>
      <c r="AQ136" s="35">
        <v>676949593.70370364</v>
      </c>
      <c r="AR136" s="35">
        <v>737554871.85185182</v>
      </c>
      <c r="AS136" s="35">
        <v>775934812.5925926</v>
      </c>
      <c r="AT136" s="35">
        <v>784159228.70370352</v>
      </c>
      <c r="AU136" s="35">
        <v>743808076.01851833</v>
      </c>
      <c r="AV136" s="35">
        <v>748346605.92592585</v>
      </c>
      <c r="AW136" s="35">
        <v>823837141.09629631</v>
      </c>
      <c r="AX136" s="35">
        <v>893107210.78888893</v>
      </c>
      <c r="AY136" s="35">
        <v>951207366.04074061</v>
      </c>
      <c r="AZ136" s="35">
        <v>1134193629.6296296</v>
      </c>
      <c r="BA136" s="35">
        <v>1277494148.1481481</v>
      </c>
      <c r="BB136" s="35">
        <v>1282215407.4074073</v>
      </c>
      <c r="BC136" s="35">
        <v>1262973407.4074073</v>
      </c>
      <c r="BD136" s="35">
        <v>1381968259.2592592</v>
      </c>
      <c r="BE136" s="35">
        <v>1437684814.8148146</v>
      </c>
      <c r="BF136" s="35">
        <v>1436803333.3333333</v>
      </c>
      <c r="BG136" s="35">
        <v>1489928888.8888888</v>
      </c>
      <c r="BH136" s="35">
        <v>1551921037.0370371</v>
      </c>
      <c r="BI136" s="35">
        <v>1649142629.6296296</v>
      </c>
      <c r="BJ136" s="35">
        <v>1667078703.7037036</v>
      </c>
      <c r="BK136" s="35">
        <v>1712306555.5555558</v>
      </c>
    </row>
    <row r="137" spans="1:63" x14ac:dyDescent="0.25">
      <c r="A137" s="35" t="s">
        <v>1029</v>
      </c>
      <c r="B137" s="35" t="s">
        <v>1028</v>
      </c>
      <c r="C137" s="35" t="e">
        <v>#N/A</v>
      </c>
      <c r="D137" s="35" t="s">
        <v>974</v>
      </c>
      <c r="E137" s="35" t="s">
        <v>973</v>
      </c>
      <c r="F137" s="35">
        <v>81167706328.895355</v>
      </c>
      <c r="G137" s="35">
        <v>86252296278.804672</v>
      </c>
      <c r="H137" s="35">
        <v>99286477143.801102</v>
      </c>
      <c r="I137" s="35">
        <v>99922398932.670517</v>
      </c>
      <c r="J137" s="35">
        <v>110956683636.91518</v>
      </c>
      <c r="K137" s="35">
        <v>119312903212.33195</v>
      </c>
      <c r="L137" s="35">
        <v>130924455689.11066</v>
      </c>
      <c r="M137" s="35">
        <v>134112736450.25735</v>
      </c>
      <c r="N137" s="35">
        <v>144422092280.81262</v>
      </c>
      <c r="O137" s="35">
        <v>161826737424.53836</v>
      </c>
      <c r="P137" s="35">
        <v>175946598614.40671</v>
      </c>
      <c r="Q137" s="35">
        <v>196852246518.93558</v>
      </c>
      <c r="R137" s="35">
        <v>221338077292.83862</v>
      </c>
      <c r="S137" s="35">
        <v>289792512232.53101</v>
      </c>
      <c r="T137" s="35">
        <v>376230640009.40289</v>
      </c>
      <c r="U137" s="35">
        <v>394654838796.7746</v>
      </c>
      <c r="V137" s="35">
        <v>438754565390.10284</v>
      </c>
      <c r="W137" s="35">
        <v>482828801019.20898</v>
      </c>
      <c r="X137" s="35">
        <v>547754001976.30487</v>
      </c>
      <c r="Y137" s="35">
        <v>653026194706.56775</v>
      </c>
      <c r="Z137" s="35">
        <v>774256514287.70044</v>
      </c>
      <c r="AA137" s="35">
        <v>891745759704.77441</v>
      </c>
      <c r="AB137" s="35">
        <v>833955215858.94836</v>
      </c>
      <c r="AC137" s="35">
        <v>740113942328.72058</v>
      </c>
      <c r="AD137" s="35">
        <v>729727064659.4657</v>
      </c>
      <c r="AE137" s="35">
        <v>751510581786.19299</v>
      </c>
      <c r="AF137" s="35">
        <v>764789811135.44031</v>
      </c>
      <c r="AG137" s="35">
        <v>804304137480.27197</v>
      </c>
      <c r="AH137" s="35">
        <v>919541688920.04419</v>
      </c>
      <c r="AI137" s="35">
        <v>1006544975536.672</v>
      </c>
      <c r="AJ137" s="35">
        <v>1170487297728.3359</v>
      </c>
      <c r="AK137" s="35">
        <v>1440075451474.1641</v>
      </c>
      <c r="AL137" s="35">
        <v>1358301448866.2156</v>
      </c>
      <c r="AM137" s="35">
        <v>1562054413092.3469</v>
      </c>
      <c r="AN137" s="35">
        <v>1797860274937.7336</v>
      </c>
      <c r="AO137" s="35">
        <v>1916416781458.3403</v>
      </c>
      <c r="AP137" s="35">
        <v>2074553232613.3354</v>
      </c>
      <c r="AQ137" s="35">
        <v>2277065003131.2148</v>
      </c>
      <c r="AR137" s="35">
        <v>2297214579123.5322</v>
      </c>
      <c r="AS137" s="35">
        <v>2072560292030.0022</v>
      </c>
      <c r="AT137" s="35">
        <v>2287147799918.29</v>
      </c>
      <c r="AU137" s="35">
        <v>2237489265850.1558</v>
      </c>
      <c r="AV137" s="35">
        <v>2007554359341.3206</v>
      </c>
      <c r="AW137" s="35">
        <v>2050862255942.7874</v>
      </c>
      <c r="AX137" s="35">
        <v>2363196686484.8716</v>
      </c>
      <c r="AY137" s="35">
        <v>2858514895997.2251</v>
      </c>
      <c r="AZ137" s="35">
        <v>3349188405527.2485</v>
      </c>
      <c r="BA137" s="35">
        <v>3945134128213.6318</v>
      </c>
      <c r="BB137" s="35">
        <v>4584233320999.8926</v>
      </c>
      <c r="BC137" s="35">
        <v>4306894981162.4141</v>
      </c>
      <c r="BD137" s="35">
        <v>5340986877008.9551</v>
      </c>
      <c r="BE137" s="35">
        <v>6073300034780.1289</v>
      </c>
      <c r="BF137" s="35">
        <v>6134230329295.0068</v>
      </c>
      <c r="BG137" s="35">
        <v>6283950806813.6104</v>
      </c>
      <c r="BH137" s="35">
        <v>6404663412438.6504</v>
      </c>
      <c r="BI137" s="35">
        <v>5504776411963.1113</v>
      </c>
      <c r="BJ137" s="35">
        <v>5360659105919.6592</v>
      </c>
      <c r="BK137" s="35">
        <v>5954671133086.3799</v>
      </c>
    </row>
    <row r="138" spans="1:63" x14ac:dyDescent="0.25">
      <c r="A138" s="35" t="s">
        <v>1027</v>
      </c>
      <c r="B138" s="35" t="s">
        <v>404</v>
      </c>
      <c r="C138" s="35" t="e">
        <v>#N/A</v>
      </c>
      <c r="D138" s="35" t="s">
        <v>974</v>
      </c>
      <c r="E138" s="35" t="s">
        <v>973</v>
      </c>
      <c r="Z138" s="35">
        <v>115326704090.31508</v>
      </c>
      <c r="AA138" s="35">
        <v>116662300749.91699</v>
      </c>
      <c r="AB138" s="35">
        <v>116132482520.75378</v>
      </c>
      <c r="AC138" s="35">
        <v>108845128653.25269</v>
      </c>
      <c r="AD138" s="35">
        <v>108209746176.9006</v>
      </c>
      <c r="AE138" s="35">
        <v>120917492838.15726</v>
      </c>
      <c r="AF138" s="35">
        <v>130896018779.32199</v>
      </c>
      <c r="AG138" s="35">
        <v>143656397077.80386</v>
      </c>
      <c r="AH138" s="35">
        <v>147959144639.97244</v>
      </c>
      <c r="AI138" s="35">
        <v>151189096109.26035</v>
      </c>
      <c r="AJ138" s="35">
        <v>156900018586.59952</v>
      </c>
      <c r="AK138" s="35">
        <v>158189019773.39816</v>
      </c>
      <c r="AL138" s="35">
        <v>143098961604.67657</v>
      </c>
      <c r="AM138" s="35">
        <v>142685093622.68918</v>
      </c>
      <c r="AN138" s="35">
        <v>133068586801.75574</v>
      </c>
      <c r="AO138" s="35">
        <v>151655620910.49396</v>
      </c>
      <c r="AP138" s="35">
        <v>166925549921.97885</v>
      </c>
      <c r="AQ138" s="35">
        <v>176671182557.7124</v>
      </c>
      <c r="AR138" s="35">
        <v>177723460003.88477</v>
      </c>
      <c r="AS138" s="35">
        <v>179727836362.72089</v>
      </c>
      <c r="AT138" s="35">
        <v>203940727491.71741</v>
      </c>
      <c r="AU138" s="35">
        <v>194102537448.6637</v>
      </c>
      <c r="AV138" s="35">
        <v>209534777347.0177</v>
      </c>
      <c r="AW138" s="35">
        <v>237210600220.67209</v>
      </c>
      <c r="AX138" s="35">
        <v>272973081494.5386</v>
      </c>
      <c r="AY138" s="35">
        <v>320116330490.53973</v>
      </c>
      <c r="AZ138" s="35">
        <v>376778620201.17413</v>
      </c>
      <c r="BA138" s="35">
        <v>458485011453.28253</v>
      </c>
      <c r="BB138" s="35">
        <v>571465171245.08093</v>
      </c>
      <c r="BC138" s="35">
        <v>582962413224.45251</v>
      </c>
      <c r="BD138" s="35">
        <v>661534508039.73645</v>
      </c>
      <c r="BE138" s="35">
        <v>757956474535.48145</v>
      </c>
      <c r="BF138" s="35">
        <v>805121908439.35718</v>
      </c>
      <c r="BG138" s="35">
        <v>874604129382.35327</v>
      </c>
      <c r="BH138" s="35">
        <v>944663662255.26196</v>
      </c>
      <c r="BI138" s="35">
        <v>928337701072.21545</v>
      </c>
      <c r="BJ138" s="35">
        <v>929671974133.32715</v>
      </c>
      <c r="BK138" s="35">
        <v>1062642922681.0049</v>
      </c>
    </row>
    <row r="139" spans="1:63" x14ac:dyDescent="0.25">
      <c r="A139" s="35" t="s">
        <v>1026</v>
      </c>
      <c r="B139" s="35" t="s">
        <v>1025</v>
      </c>
      <c r="C139" s="35" t="e">
        <v>#N/A</v>
      </c>
      <c r="D139" s="35" t="s">
        <v>974</v>
      </c>
      <c r="E139" s="35" t="s">
        <v>973</v>
      </c>
      <c r="AF139" s="35">
        <v>100584931812.73727</v>
      </c>
      <c r="AG139" s="35">
        <v>101593413421.72964</v>
      </c>
      <c r="AH139" s="35">
        <v>107390756631.90094</v>
      </c>
      <c r="AI139" s="35">
        <v>105477845241.65291</v>
      </c>
      <c r="AJ139" s="35">
        <v>114493045917.7338</v>
      </c>
      <c r="AK139" s="35">
        <v>118014603637.3868</v>
      </c>
      <c r="AL139" s="35">
        <v>106779247167.72208</v>
      </c>
      <c r="AM139" s="35">
        <v>105422055734.18326</v>
      </c>
      <c r="AN139" s="35">
        <v>86896752623.501572</v>
      </c>
      <c r="AO139" s="35">
        <v>98940228998.533081</v>
      </c>
      <c r="AP139" s="35">
        <v>112283840361.58664</v>
      </c>
      <c r="AQ139" s="35">
        <v>117126322273.82814</v>
      </c>
      <c r="AR139" s="35">
        <v>118778834321.83015</v>
      </c>
      <c r="AS139" s="35">
        <v>120819960069.13228</v>
      </c>
      <c r="AT139" s="35">
        <v>141048127918.86572</v>
      </c>
      <c r="AU139" s="35">
        <v>133035003030.48314</v>
      </c>
      <c r="AV139" s="35">
        <v>142496025380.55774</v>
      </c>
      <c r="AW139" s="35">
        <v>154736984332.66989</v>
      </c>
      <c r="AX139" s="35">
        <v>177432242316.61972</v>
      </c>
      <c r="AY139" s="35">
        <v>205513031459.97574</v>
      </c>
      <c r="AZ139" s="35">
        <v>231980476082.56546</v>
      </c>
      <c r="BA139" s="35">
        <v>276755983018.92548</v>
      </c>
      <c r="BB139" s="35">
        <v>336094165812.67108</v>
      </c>
      <c r="BC139" s="35">
        <v>352981055214.13379</v>
      </c>
      <c r="BD139" s="35">
        <v>384820500564.59644</v>
      </c>
      <c r="BE139" s="35">
        <v>436772411253.33295</v>
      </c>
      <c r="BF139" s="35">
        <v>473081979379.34991</v>
      </c>
      <c r="BG139" s="35">
        <v>516218637744.24286</v>
      </c>
      <c r="BH139" s="35">
        <v>554429344381.76221</v>
      </c>
      <c r="BI139" s="35">
        <v>530149517198.93011</v>
      </c>
      <c r="BJ139" s="35">
        <v>501779518531.24323</v>
      </c>
      <c r="BK139" s="35">
        <v>549653601217.70795</v>
      </c>
    </row>
    <row r="140" spans="1:63" x14ac:dyDescent="0.25">
      <c r="A140" s="35" t="s">
        <v>701</v>
      </c>
      <c r="B140" s="35" t="s">
        <v>703</v>
      </c>
      <c r="C140" s="35" t="s">
        <v>702</v>
      </c>
      <c r="D140" s="35" t="s">
        <v>974</v>
      </c>
      <c r="E140" s="35" t="s">
        <v>973</v>
      </c>
      <c r="P140" s="35">
        <v>90098330.665447056</v>
      </c>
      <c r="Q140" s="35">
        <v>104888628.17194417</v>
      </c>
      <c r="R140" s="35">
        <v>124941925.0104734</v>
      </c>
      <c r="S140" s="35">
        <v>165930611.72901919</v>
      </c>
      <c r="T140" s="35">
        <v>193983720.46186894</v>
      </c>
      <c r="U140" s="35">
        <v>246387479.17715877</v>
      </c>
      <c r="V140" s="35">
        <v>272493879.02064329</v>
      </c>
      <c r="W140" s="35">
        <v>303496276.26378196</v>
      </c>
      <c r="X140" s="35">
        <v>436918176.73378074</v>
      </c>
      <c r="Y140" s="35">
        <v>503180669.99458712</v>
      </c>
      <c r="Z140" s="35">
        <v>534701915.61735398</v>
      </c>
      <c r="AA140" s="35">
        <v>511658690.56104267</v>
      </c>
      <c r="AB140" s="35">
        <v>522090331.47810668</v>
      </c>
      <c r="AC140" s="35">
        <v>524034109.85660523</v>
      </c>
      <c r="AD140" s="35">
        <v>502617355.40707326</v>
      </c>
      <c r="AE140" s="35">
        <v>529078995.56387609</v>
      </c>
      <c r="AF140" s="35">
        <v>779365167.60242379</v>
      </c>
      <c r="AG140" s="35">
        <v>1052843347.6394849</v>
      </c>
      <c r="AH140" s="35">
        <v>1161757671.0175631</v>
      </c>
      <c r="AI140" s="35">
        <v>1120000916.9264627</v>
      </c>
      <c r="AJ140" s="35">
        <v>1421466239.5623381</v>
      </c>
      <c r="AK140" s="35">
        <v>1484152022.3152022</v>
      </c>
      <c r="AL140" s="35">
        <v>1631197909.258996</v>
      </c>
      <c r="AM140" s="35">
        <v>1673104493.7736871</v>
      </c>
      <c r="AN140" s="35">
        <v>1948118227.6815093</v>
      </c>
      <c r="AO140" s="35">
        <v>2428461395.3488369</v>
      </c>
      <c r="AP140" s="35">
        <v>2504033252.4271846</v>
      </c>
      <c r="AQ140" s="35">
        <v>2298410390.6842141</v>
      </c>
      <c r="AR140" s="35">
        <v>2479721340.8746033</v>
      </c>
      <c r="AS140" s="35">
        <v>2664026095.0605779</v>
      </c>
      <c r="AT140" s="35">
        <v>2483953102.7948837</v>
      </c>
      <c r="AU140" s="35">
        <v>2491822706.8025599</v>
      </c>
      <c r="AV140" s="35">
        <v>2688630822.5330424</v>
      </c>
      <c r="AW140" s="35">
        <v>3070691319.5217938</v>
      </c>
      <c r="AX140" s="35">
        <v>3454362685.9670286</v>
      </c>
      <c r="AY140" s="35">
        <v>3659251525.8592997</v>
      </c>
      <c r="AZ140" s="35">
        <v>4000239272.6112618</v>
      </c>
      <c r="BA140" s="35">
        <v>4601299566.8110638</v>
      </c>
      <c r="BB140" s="35">
        <v>5081432924.0144033</v>
      </c>
      <c r="BC140" s="35">
        <v>4504549214.2266331</v>
      </c>
      <c r="BD140" s="35">
        <v>5082366478.089942</v>
      </c>
      <c r="BE140" s="35">
        <v>5739977477.4774771</v>
      </c>
      <c r="BF140" s="35">
        <v>5456009384.6646051</v>
      </c>
      <c r="BG140" s="35">
        <v>6391735893.8396807</v>
      </c>
      <c r="BH140" s="35">
        <v>6657170923.3791752</v>
      </c>
      <c r="BI140" s="35">
        <v>6289165409.5590811</v>
      </c>
    </row>
    <row r="141" spans="1:63" x14ac:dyDescent="0.25">
      <c r="A141" s="35" t="s">
        <v>353</v>
      </c>
      <c r="B141" s="35" t="s">
        <v>881</v>
      </c>
      <c r="C141" s="35" t="s">
        <v>85</v>
      </c>
      <c r="D141" s="35" t="s">
        <v>974</v>
      </c>
      <c r="E141" s="35" t="s">
        <v>973</v>
      </c>
      <c r="F141" s="35">
        <v>1409873949.5798321</v>
      </c>
      <c r="G141" s="35">
        <v>1444327731.092437</v>
      </c>
      <c r="H141" s="35">
        <v>1434156378.6008229</v>
      </c>
      <c r="I141" s="35">
        <v>1240672268.907563</v>
      </c>
      <c r="J141" s="35">
        <v>1309747899.1596639</v>
      </c>
      <c r="K141" s="35">
        <v>1698319327.7310925</v>
      </c>
      <c r="L141" s="35">
        <v>1751470588.2352941</v>
      </c>
      <c r="M141" s="35">
        <v>1859465020.5761316</v>
      </c>
      <c r="N141" s="35">
        <v>1801344537.8151259</v>
      </c>
      <c r="O141" s="35">
        <v>1965546218.4873948</v>
      </c>
      <c r="P141" s="35">
        <v>2296470588.2352939</v>
      </c>
      <c r="Q141" s="35">
        <v>2369308600.3372684</v>
      </c>
      <c r="R141" s="35">
        <v>2553936348.4087105</v>
      </c>
      <c r="S141" s="35">
        <v>2875625000</v>
      </c>
      <c r="T141" s="35">
        <v>3574586466.1654134</v>
      </c>
      <c r="U141" s="35">
        <v>3791298145.5064192</v>
      </c>
      <c r="V141" s="35">
        <v>3591319857.3127227</v>
      </c>
      <c r="W141" s="35">
        <v>4104509582.8635855</v>
      </c>
      <c r="X141" s="35">
        <v>2733183856.5022421</v>
      </c>
      <c r="Y141" s="35">
        <v>3364611432.2414899</v>
      </c>
      <c r="Z141" s="35">
        <v>4024621899.5765271</v>
      </c>
      <c r="AA141" s="35">
        <v>4415844155.8441563</v>
      </c>
      <c r="AB141" s="35">
        <v>4768765016.8188372</v>
      </c>
      <c r="AC141" s="35">
        <v>5167913302.1674452</v>
      </c>
      <c r="AD141" s="35">
        <v>6043474842.7672949</v>
      </c>
      <c r="AE141" s="35">
        <v>5978460972.0176735</v>
      </c>
      <c r="AF141" s="35">
        <v>6405210563.8829412</v>
      </c>
      <c r="AG141" s="35">
        <v>6682167119.565218</v>
      </c>
      <c r="AH141" s="35">
        <v>6978371581.2637539</v>
      </c>
      <c r="AI141" s="35">
        <v>6987267683.7725391</v>
      </c>
      <c r="AJ141" s="35">
        <v>8032551173.2401409</v>
      </c>
      <c r="AK141" s="35">
        <v>9000362581.5808563</v>
      </c>
      <c r="AL141" s="35">
        <v>9703011635.8658466</v>
      </c>
      <c r="AM141" s="35">
        <v>10338679635.761589</v>
      </c>
      <c r="AN141" s="35">
        <v>11717604208.822338</v>
      </c>
      <c r="AO141" s="35">
        <v>13029697560.975609</v>
      </c>
      <c r="AP141" s="35">
        <v>13897738375.248777</v>
      </c>
      <c r="AQ141" s="35">
        <v>15091913883.709103</v>
      </c>
      <c r="AR141" s="35">
        <v>15794972847.168344</v>
      </c>
      <c r="AS141" s="35">
        <v>15656327859.569649</v>
      </c>
      <c r="AT141" s="35">
        <v>16330814179.976625</v>
      </c>
      <c r="AU141" s="35">
        <v>15749753804.834377</v>
      </c>
      <c r="AV141" s="35">
        <v>16536535647.083422</v>
      </c>
      <c r="AW141" s="35">
        <v>18881765437.215084</v>
      </c>
      <c r="AX141" s="35">
        <v>20662525941.29855</v>
      </c>
      <c r="AY141" s="35">
        <v>24405791044.776119</v>
      </c>
      <c r="AZ141" s="35">
        <v>28267410542.516354</v>
      </c>
      <c r="BA141" s="35">
        <v>32351184234.315678</v>
      </c>
      <c r="BB141" s="35">
        <v>40715240468.937508</v>
      </c>
      <c r="BC141" s="35">
        <v>42067974595.441101</v>
      </c>
      <c r="BD141" s="35">
        <v>56728002830.35556</v>
      </c>
      <c r="BE141" s="35">
        <v>65289915890.386185</v>
      </c>
      <c r="BF141" s="35">
        <v>68436230407.523514</v>
      </c>
      <c r="BG141" s="35">
        <v>74294206490.589417</v>
      </c>
      <c r="BH141" s="35">
        <v>79359306575.520828</v>
      </c>
      <c r="BI141" s="35">
        <v>80554807486.391052</v>
      </c>
      <c r="BJ141" s="35">
        <v>81788375089.984879</v>
      </c>
      <c r="BK141" s="35">
        <v>87174682200.432404</v>
      </c>
    </row>
    <row r="142" spans="1:63" x14ac:dyDescent="0.25">
      <c r="A142" s="35" t="s">
        <v>1024</v>
      </c>
      <c r="B142" s="35" t="s">
        <v>1023</v>
      </c>
      <c r="C142" s="35" t="e">
        <v>#N/A</v>
      </c>
      <c r="D142" s="35" t="s">
        <v>974</v>
      </c>
      <c r="E142" s="35" t="s">
        <v>973</v>
      </c>
      <c r="K142" s="35">
        <v>132187303251.75558</v>
      </c>
      <c r="L142" s="35">
        <v>119366791369.17473</v>
      </c>
      <c r="M142" s="35">
        <v>127192432190.00746</v>
      </c>
      <c r="N142" s="35">
        <v>136309684134.41705</v>
      </c>
      <c r="O142" s="35">
        <v>151835382967.30768</v>
      </c>
      <c r="P142" s="35">
        <v>167584421374.72241</v>
      </c>
      <c r="Q142" s="35">
        <v>173881841303.11496</v>
      </c>
      <c r="R142" s="35">
        <v>184268588534.0459</v>
      </c>
      <c r="S142" s="35">
        <v>219933580534.14908</v>
      </c>
      <c r="T142" s="35">
        <v>281335392865.53027</v>
      </c>
      <c r="U142" s="35">
        <v>310911278407.95776</v>
      </c>
      <c r="V142" s="35">
        <v>335903399539.82159</v>
      </c>
      <c r="W142" s="35">
        <v>385073529567.91797</v>
      </c>
      <c r="X142" s="35">
        <v>430432868234.20837</v>
      </c>
      <c r="Y142" s="35">
        <v>491595545788.65802</v>
      </c>
      <c r="Z142" s="35">
        <v>610584939850.00891</v>
      </c>
      <c r="AA142" s="35">
        <v>641230577486.46472</v>
      </c>
      <c r="AB142" s="35">
        <v>646074421425.5481</v>
      </c>
      <c r="AC142" s="35">
        <v>628339322302.32715</v>
      </c>
      <c r="AD142" s="35">
        <v>625405536006.05493</v>
      </c>
      <c r="AE142" s="35">
        <v>663019358725.5426</v>
      </c>
      <c r="AF142" s="35">
        <v>696754906917.19666</v>
      </c>
      <c r="AG142" s="35">
        <v>771282430626.04724</v>
      </c>
      <c r="AH142" s="35">
        <v>807490548813.61145</v>
      </c>
      <c r="AI142" s="35">
        <v>821666017819.74133</v>
      </c>
      <c r="AJ142" s="35">
        <v>880288706165.54529</v>
      </c>
      <c r="AK142" s="35">
        <v>840336504081.85974</v>
      </c>
      <c r="AL142" s="35">
        <v>880596683435.18884</v>
      </c>
      <c r="AM142" s="35">
        <v>891170470315.85779</v>
      </c>
      <c r="AN142" s="35">
        <v>973252879225.62622</v>
      </c>
      <c r="AO142" s="35">
        <v>1093480295922.9476</v>
      </c>
      <c r="AP142" s="35">
        <v>1198972668987.4392</v>
      </c>
      <c r="AQ142" s="35">
        <v>1235695864359.5415</v>
      </c>
      <c r="AR142" s="35">
        <v>1109013341862.105</v>
      </c>
      <c r="AS142" s="35">
        <v>1206317206689.9795</v>
      </c>
      <c r="AT142" s="35">
        <v>1271162681568.7224</v>
      </c>
      <c r="AU142" s="35">
        <v>1281472660972.9109</v>
      </c>
      <c r="AV142" s="35">
        <v>1376397422135.053</v>
      </c>
      <c r="AW142" s="35">
        <v>1583977463321.4619</v>
      </c>
      <c r="AX142" s="35">
        <v>1812251016985.9136</v>
      </c>
      <c r="AY142" s="35">
        <v>2091228346354.0801</v>
      </c>
      <c r="AZ142" s="35">
        <v>2493268639080.3931</v>
      </c>
      <c r="BA142" s="35">
        <v>3074618852196.2617</v>
      </c>
      <c r="BB142" s="35">
        <v>3451889588377.2261</v>
      </c>
      <c r="BC142" s="35">
        <v>3542299023533.3618</v>
      </c>
      <c r="BD142" s="35">
        <v>4491457798285.1533</v>
      </c>
      <c r="BE142" s="35">
        <v>5085109021677.2656</v>
      </c>
      <c r="BF142" s="35">
        <v>5328244735636.6973</v>
      </c>
      <c r="BG142" s="35">
        <v>5551655355159.1826</v>
      </c>
      <c r="BH142" s="35">
        <v>5840971356255.3193</v>
      </c>
      <c r="BI142" s="35">
        <v>5788817724236.9707</v>
      </c>
      <c r="BJ142" s="35">
        <v>6036798782954.6543</v>
      </c>
      <c r="BK142" s="35">
        <v>6504155258937.751</v>
      </c>
    </row>
    <row r="143" spans="1:63" x14ac:dyDescent="0.25">
      <c r="A143" s="35" t="s">
        <v>1022</v>
      </c>
      <c r="B143" s="35" t="s">
        <v>1021</v>
      </c>
      <c r="C143" s="35" t="e">
        <v>#N/A</v>
      </c>
      <c r="D143" s="35" t="s">
        <v>974</v>
      </c>
      <c r="E143" s="35" t="s">
        <v>973</v>
      </c>
      <c r="F143" s="35">
        <v>293520334082.70984</v>
      </c>
      <c r="G143" s="35">
        <v>282817604610.52399</v>
      </c>
      <c r="H143" s="35">
        <v>295618877934.63599</v>
      </c>
      <c r="I143" s="35">
        <v>328863841332.50073</v>
      </c>
      <c r="J143" s="35">
        <v>358339286266.41052</v>
      </c>
      <c r="K143" s="35">
        <v>396032660547.15979</v>
      </c>
      <c r="L143" s="35">
        <v>411125282444.02087</v>
      </c>
      <c r="M143" s="35">
        <v>428654524589.18231</v>
      </c>
      <c r="N143" s="35">
        <v>452369143534.49451</v>
      </c>
      <c r="O143" s="35">
        <v>503610447217.44965</v>
      </c>
      <c r="P143" s="35">
        <v>554832287644.72449</v>
      </c>
      <c r="Q143" s="35">
        <v>599755046374.49011</v>
      </c>
      <c r="R143" s="35">
        <v>673652749490.82214</v>
      </c>
      <c r="S143" s="35">
        <v>841159090551.59863</v>
      </c>
      <c r="T143" s="35">
        <v>1068733714345.5315</v>
      </c>
      <c r="U143" s="35">
        <v>1217402996109.9316</v>
      </c>
      <c r="V143" s="35">
        <v>1324745475861.813</v>
      </c>
      <c r="W143" s="35">
        <v>1492052211741.0671</v>
      </c>
      <c r="X143" s="35">
        <v>1623394643096.3625</v>
      </c>
      <c r="Y143" s="35">
        <v>1930972843609.9324</v>
      </c>
      <c r="Z143" s="35">
        <v>2257733741346.7437</v>
      </c>
      <c r="AA143" s="35">
        <v>2431248403679.0957</v>
      </c>
      <c r="AB143" s="35">
        <v>2409060562551.2422</v>
      </c>
      <c r="AC143" s="35">
        <v>2338591493055.5156</v>
      </c>
      <c r="AD143" s="35">
        <v>2406166589544.2036</v>
      </c>
      <c r="AE143" s="35">
        <v>2530710762888.6045</v>
      </c>
      <c r="AF143" s="35">
        <v>2623796596906.522</v>
      </c>
      <c r="AG143" s="35">
        <v>2702355258781.8501</v>
      </c>
      <c r="AH143" s="35">
        <v>2919738498398.8521</v>
      </c>
      <c r="AI143" s="35">
        <v>3169551295641.3354</v>
      </c>
      <c r="AJ143" s="35">
        <v>3512119252267.6597</v>
      </c>
      <c r="AK143" s="35">
        <v>3702789992698.9102</v>
      </c>
      <c r="AL143" s="35">
        <v>3618452791190.8262</v>
      </c>
      <c r="AM143" s="35">
        <v>3859692031236.7905</v>
      </c>
      <c r="AN143" s="35">
        <v>4187485753993.5068</v>
      </c>
      <c r="AO143" s="35">
        <v>4714778119109.751</v>
      </c>
      <c r="AP143" s="35">
        <v>5162147924316.4854</v>
      </c>
      <c r="AQ143" s="35">
        <v>5461529489980.9326</v>
      </c>
      <c r="AR143" s="35">
        <v>5281256130615.6211</v>
      </c>
      <c r="AS143" s="35">
        <v>5160047083037.1045</v>
      </c>
      <c r="AT143" s="35">
        <v>5661660316309.3574</v>
      </c>
      <c r="AU143" s="35">
        <v>5740552835233.251</v>
      </c>
      <c r="AV143" s="35">
        <v>6029314232198.9434</v>
      </c>
      <c r="AW143" s="35">
        <v>6780397208539.9463</v>
      </c>
      <c r="AX143" s="35">
        <v>8032162383298.4912</v>
      </c>
      <c r="AY143" s="35">
        <v>9573112620139.8457</v>
      </c>
      <c r="AZ143" s="35">
        <v>11381825177840.223</v>
      </c>
      <c r="BA143" s="35">
        <v>14122197143973.289</v>
      </c>
      <c r="BB143" s="35">
        <v>16946313033280.443</v>
      </c>
      <c r="BC143" s="35">
        <v>16574576011098.225</v>
      </c>
      <c r="BD143" s="35">
        <v>20241819996730.078</v>
      </c>
      <c r="BE143" s="35">
        <v>23893758917864.289</v>
      </c>
      <c r="BF143" s="35">
        <v>25510297321131.164</v>
      </c>
      <c r="BG143" s="35">
        <v>27052759452828.648</v>
      </c>
      <c r="BH143" s="35">
        <v>28098670449772.508</v>
      </c>
      <c r="BI143" s="35">
        <v>26534605934364.027</v>
      </c>
      <c r="BJ143" s="35">
        <v>26663561044210.523</v>
      </c>
      <c r="BK143" s="35">
        <v>29236806913807.957</v>
      </c>
    </row>
    <row r="144" spans="1:63" x14ac:dyDescent="0.25">
      <c r="A144" s="35" t="s">
        <v>241</v>
      </c>
      <c r="B144" s="35" t="s">
        <v>698</v>
      </c>
      <c r="C144" s="35" t="s">
        <v>87</v>
      </c>
      <c r="D144" s="35" t="s">
        <v>974</v>
      </c>
      <c r="E144" s="35" t="s">
        <v>973</v>
      </c>
      <c r="F144" s="35">
        <v>34579308.413831718</v>
      </c>
      <c r="G144" s="35">
        <v>35699286.014279716</v>
      </c>
      <c r="H144" s="35">
        <v>41859162.816743664</v>
      </c>
      <c r="I144" s="35">
        <v>47039059.218815617</v>
      </c>
      <c r="J144" s="35">
        <v>51938961.220775582</v>
      </c>
      <c r="K144" s="35">
        <v>54878902.421951555</v>
      </c>
      <c r="L144" s="35">
        <v>56698866.022679545</v>
      </c>
      <c r="M144" s="35">
        <v>59260814.783704311</v>
      </c>
      <c r="N144" s="35">
        <v>61444771.104577906</v>
      </c>
      <c r="O144" s="35">
        <v>65966680.666386656</v>
      </c>
      <c r="P144" s="35">
        <v>68738625.227495462</v>
      </c>
      <c r="Q144" s="35">
        <v>76482102.908277407</v>
      </c>
      <c r="R144" s="35">
        <v>80915831.924027577</v>
      </c>
      <c r="S144" s="35">
        <v>121181556.19596541</v>
      </c>
      <c r="T144" s="35">
        <v>150846210.44885945</v>
      </c>
      <c r="U144" s="35">
        <v>149560513.86071667</v>
      </c>
      <c r="V144" s="35">
        <v>147654093.83624655</v>
      </c>
      <c r="W144" s="35">
        <v>193307267.70929158</v>
      </c>
      <c r="X144" s="35">
        <v>266559337.62649497</v>
      </c>
      <c r="Y144" s="35">
        <v>290142517.81472683</v>
      </c>
      <c r="Z144" s="35">
        <v>431561376.47663069</v>
      </c>
      <c r="AA144" s="35">
        <v>434188034.18803412</v>
      </c>
      <c r="AB144" s="35">
        <v>348746822.61926687</v>
      </c>
      <c r="AC144" s="35">
        <v>386699308.85916889</v>
      </c>
      <c r="AD144" s="35">
        <v>333158476.24212021</v>
      </c>
      <c r="AE144" s="35">
        <v>268626912.54991698</v>
      </c>
      <c r="AF144" s="35">
        <v>318862888.40262586</v>
      </c>
      <c r="AG144" s="35">
        <v>402774852.65225935</v>
      </c>
      <c r="AH144" s="35">
        <v>470389179.67890918</v>
      </c>
      <c r="AI144" s="35">
        <v>495404888.09242386</v>
      </c>
      <c r="AJ144" s="35">
        <v>596415104.54914403</v>
      </c>
      <c r="AK144" s="35">
        <v>704329192.77152073</v>
      </c>
      <c r="AL144" s="35">
        <v>831033941.09396923</v>
      </c>
      <c r="AM144" s="35">
        <v>835592802.27683079</v>
      </c>
      <c r="AN144" s="35">
        <v>878250450.60268104</v>
      </c>
      <c r="AO144" s="35">
        <v>1001889856.9104793</v>
      </c>
      <c r="AP144" s="35">
        <v>946123275.88212049</v>
      </c>
      <c r="AQ144" s="35">
        <v>997996028.64583337</v>
      </c>
      <c r="AR144" s="35">
        <v>928458205.95843208</v>
      </c>
      <c r="AS144" s="35">
        <v>912771290.61298001</v>
      </c>
      <c r="AT144" s="35">
        <v>887295267.87515485</v>
      </c>
      <c r="AU144" s="35">
        <v>825706961.23868918</v>
      </c>
      <c r="AV144" s="35">
        <v>775780697.67662489</v>
      </c>
      <c r="AW144" s="35">
        <v>1157832934.551271</v>
      </c>
      <c r="AX144" s="35">
        <v>1511236655.5204656</v>
      </c>
      <c r="AY144" s="35">
        <v>1682350934.85132</v>
      </c>
      <c r="AZ144" s="35">
        <v>1800105589.6034853</v>
      </c>
      <c r="BA144" s="35">
        <v>1820811281.119596</v>
      </c>
      <c r="BB144" s="35">
        <v>1870722800.5616615</v>
      </c>
      <c r="BC144" s="35">
        <v>1865963014.9757488</v>
      </c>
      <c r="BD144" s="35">
        <v>2385950663.8256025</v>
      </c>
      <c r="BE144" s="35">
        <v>2788022889.0939388</v>
      </c>
      <c r="BF144" s="35">
        <v>2678494689.4031668</v>
      </c>
      <c r="BG144" s="35">
        <v>2526020566.3697839</v>
      </c>
      <c r="BH144" s="35">
        <v>2614576996.3966055</v>
      </c>
      <c r="BI144" s="35">
        <v>2505879959.5121675</v>
      </c>
      <c r="BJ144" s="35">
        <v>2291319971.843996</v>
      </c>
      <c r="BK144" s="35">
        <v>2639386291.4276657</v>
      </c>
    </row>
    <row r="145" spans="1:63" x14ac:dyDescent="0.25">
      <c r="A145" s="35" t="s">
        <v>1020</v>
      </c>
      <c r="B145" s="35" t="s">
        <v>1019</v>
      </c>
      <c r="C145" s="35" t="e">
        <v>#N/A</v>
      </c>
      <c r="D145" s="35" t="s">
        <v>974</v>
      </c>
      <c r="E145" s="35" t="s">
        <v>973</v>
      </c>
      <c r="F145" s="35">
        <v>170998820119.15399</v>
      </c>
      <c r="G145" s="35">
        <v>157914640618.38113</v>
      </c>
      <c r="H145" s="35">
        <v>165691193342.38574</v>
      </c>
      <c r="I145" s="35">
        <v>179562306674.91873</v>
      </c>
      <c r="J145" s="35">
        <v>198124068173.13239</v>
      </c>
      <c r="K145" s="35">
        <v>221008386086.88748</v>
      </c>
      <c r="L145" s="35">
        <v>245398101974.10172</v>
      </c>
      <c r="M145" s="35">
        <v>247743033209.5625</v>
      </c>
      <c r="N145" s="35">
        <v>253091948293.74567</v>
      </c>
      <c r="O145" s="35">
        <v>282865572058.05115</v>
      </c>
      <c r="P145" s="35">
        <v>321382122775.79834</v>
      </c>
      <c r="Q145" s="35">
        <v>357857818079.49042</v>
      </c>
      <c r="R145" s="35">
        <v>410678118691.95007</v>
      </c>
      <c r="S145" s="35">
        <v>521703723719.3465</v>
      </c>
      <c r="T145" s="35">
        <v>614370710272.02246</v>
      </c>
      <c r="U145" s="35">
        <v>675086563303.02319</v>
      </c>
      <c r="V145" s="35">
        <v>736574244775.79077</v>
      </c>
      <c r="W145" s="35">
        <v>854934475211.48206</v>
      </c>
      <c r="X145" s="35">
        <v>890806411012.67615</v>
      </c>
      <c r="Y145" s="35">
        <v>1064389781640.9065</v>
      </c>
      <c r="Z145" s="35">
        <v>1206595680248.2927</v>
      </c>
      <c r="AA145" s="35">
        <v>1279090886728.676</v>
      </c>
      <c r="AB145" s="35">
        <v>1308718633214.499</v>
      </c>
      <c r="AC145" s="35">
        <v>1210860890221.5984</v>
      </c>
      <c r="AD145" s="35">
        <v>1274985119001.2571</v>
      </c>
      <c r="AE145" s="35">
        <v>1362639021304.1116</v>
      </c>
      <c r="AF145" s="35">
        <v>1449385258651.1572</v>
      </c>
      <c r="AG145" s="35">
        <v>1527991321835.0083</v>
      </c>
      <c r="AH145" s="35">
        <v>1683118852073.9192</v>
      </c>
      <c r="AI145" s="35">
        <v>1907221895047.4382</v>
      </c>
      <c r="AJ145" s="35">
        <v>2027190670324.9319</v>
      </c>
      <c r="AK145" s="35">
        <v>2230241190357.2227</v>
      </c>
      <c r="AL145" s="35">
        <v>2079858821296.9124</v>
      </c>
      <c r="AM145" s="35">
        <v>2156449483598.1616</v>
      </c>
      <c r="AN145" s="35">
        <v>2469344757450.0059</v>
      </c>
      <c r="AO145" s="35">
        <v>3017040050223.2471</v>
      </c>
      <c r="AP145" s="35">
        <v>3326385557815.4507</v>
      </c>
      <c r="AQ145" s="35">
        <v>3482538433821.9263</v>
      </c>
      <c r="AR145" s="35">
        <v>3352802893092.7407</v>
      </c>
      <c r="AS145" s="35">
        <v>3097727647301.0005</v>
      </c>
      <c r="AT145" s="35">
        <v>3402537908849.1777</v>
      </c>
      <c r="AU145" s="35">
        <v>3516602629308.3081</v>
      </c>
      <c r="AV145" s="35">
        <v>3724547882604.6309</v>
      </c>
      <c r="AW145" s="35">
        <v>4246980111207.7905</v>
      </c>
      <c r="AX145" s="35">
        <v>5105469775390.5566</v>
      </c>
      <c r="AY145" s="35">
        <v>6163853200909.8281</v>
      </c>
      <c r="AZ145" s="35">
        <v>7438923158716.5361</v>
      </c>
      <c r="BA145" s="35">
        <v>9372771176853.2383</v>
      </c>
      <c r="BB145" s="35">
        <v>11652985617227.713</v>
      </c>
      <c r="BC145" s="35">
        <v>11265079521162.674</v>
      </c>
      <c r="BD145" s="35">
        <v>13514622752505.809</v>
      </c>
      <c r="BE145" s="35">
        <v>16481153458684.738</v>
      </c>
      <c r="BF145" s="35">
        <v>17631925299754.117</v>
      </c>
      <c r="BG145" s="35">
        <v>19013144237507.75</v>
      </c>
      <c r="BH145" s="35">
        <v>19700001139782.098</v>
      </c>
      <c r="BI145" s="35">
        <v>18464411762339.52</v>
      </c>
      <c r="BJ145" s="35">
        <v>18467589315232.113</v>
      </c>
      <c r="BK145" s="35">
        <v>20452879964143.301</v>
      </c>
    </row>
    <row r="146" spans="1:63" x14ac:dyDescent="0.25">
      <c r="A146" s="35" t="s">
        <v>704</v>
      </c>
      <c r="B146" s="35" t="s">
        <v>706</v>
      </c>
      <c r="C146" s="35" t="s">
        <v>705</v>
      </c>
      <c r="D146" s="35" t="s">
        <v>974</v>
      </c>
      <c r="E146" s="35" t="s">
        <v>973</v>
      </c>
      <c r="AO146" s="35">
        <v>7870782260.5169792</v>
      </c>
      <c r="AP146" s="35">
        <v>8385109020.2848501</v>
      </c>
      <c r="AQ146" s="35">
        <v>10120274492.878721</v>
      </c>
      <c r="AR146" s="35">
        <v>11240360897.712559</v>
      </c>
      <c r="AS146" s="35">
        <v>10972878636.167458</v>
      </c>
      <c r="AT146" s="35">
        <v>11539211480.362537</v>
      </c>
      <c r="AU146" s="35">
        <v>12252498921.018559</v>
      </c>
      <c r="AV146" s="35">
        <v>14278357283.741899</v>
      </c>
      <c r="AW146" s="35">
        <v>18802576988.155666</v>
      </c>
      <c r="AX146" s="35">
        <v>22649930576.254345</v>
      </c>
      <c r="AY146" s="35">
        <v>26125575942.28138</v>
      </c>
      <c r="AZ146" s="35">
        <v>30216060233.404442</v>
      </c>
      <c r="BA146" s="35">
        <v>39738180076.628349</v>
      </c>
      <c r="BB146" s="35">
        <v>47850551148.836525</v>
      </c>
      <c r="BC146" s="35">
        <v>37440673477.898247</v>
      </c>
      <c r="BD146" s="35">
        <v>37120517693.86219</v>
      </c>
      <c r="BE146" s="35">
        <v>43476873412.803017</v>
      </c>
      <c r="BF146" s="35">
        <v>42848195256.214157</v>
      </c>
      <c r="BG146" s="35">
        <v>46417340374.520348</v>
      </c>
      <c r="BH146" s="35">
        <v>48516371720.83461</v>
      </c>
      <c r="BI146" s="35">
        <v>41508609232.777802</v>
      </c>
      <c r="BJ146" s="35">
        <v>42773029835.322166</v>
      </c>
      <c r="BK146" s="35">
        <v>47168303744.132935</v>
      </c>
    </row>
    <row r="147" spans="1:63" x14ac:dyDescent="0.25">
      <c r="A147" s="35" t="s">
        <v>707</v>
      </c>
      <c r="B147" s="35" t="s">
        <v>709</v>
      </c>
      <c r="C147" s="35" t="s">
        <v>708</v>
      </c>
      <c r="D147" s="35" t="s">
        <v>974</v>
      </c>
      <c r="E147" s="35" t="s">
        <v>973</v>
      </c>
      <c r="F147" s="35">
        <v>703925705.94295776</v>
      </c>
      <c r="G147" s="35">
        <v>704145671.35021305</v>
      </c>
      <c r="H147" s="35">
        <v>741509480.7962842</v>
      </c>
      <c r="I147" s="35">
        <v>791140595.77275527</v>
      </c>
      <c r="J147" s="35">
        <v>903158753.94362235</v>
      </c>
      <c r="K147" s="35">
        <v>921600736.30402601</v>
      </c>
      <c r="L147" s="35">
        <v>968440149.47095072</v>
      </c>
      <c r="M147" s="35">
        <v>974721762.53532672</v>
      </c>
      <c r="N147" s="35">
        <v>1066447130.8205178</v>
      </c>
      <c r="O147" s="35">
        <v>1234878980.5019953</v>
      </c>
      <c r="P147" s="35">
        <v>1509155062.5252118</v>
      </c>
      <c r="Q147" s="35">
        <v>1572310771.7705324</v>
      </c>
      <c r="R147" s="35">
        <v>1968733021.7211988</v>
      </c>
      <c r="S147" s="35">
        <v>2701874663.6307182</v>
      </c>
      <c r="T147" s="35">
        <v>3295861019.0555096</v>
      </c>
      <c r="U147" s="35">
        <v>3233431611.2756391</v>
      </c>
      <c r="V147" s="35">
        <v>3544268025.0783701</v>
      </c>
      <c r="W147" s="35">
        <v>3922895891.9527297</v>
      </c>
      <c r="X147" s="35">
        <v>4884869091.8406563</v>
      </c>
      <c r="Y147" s="35">
        <v>5711457760.0440283</v>
      </c>
      <c r="Z147" s="35">
        <v>6232005655.9525452</v>
      </c>
      <c r="AA147" s="35">
        <v>5231808670.1434164</v>
      </c>
      <c r="AB147" s="35">
        <v>4764549532.0501499</v>
      </c>
      <c r="AC147" s="35">
        <v>4683697830.374753</v>
      </c>
      <c r="AD147" s="35">
        <v>4594891580.5640888</v>
      </c>
      <c r="AE147" s="35">
        <v>4738559684.7611933</v>
      </c>
      <c r="AF147" s="35">
        <v>6921264132.2015533</v>
      </c>
      <c r="AG147" s="35">
        <v>8614215559.1572132</v>
      </c>
      <c r="AH147" s="35">
        <v>9750161053.2089958</v>
      </c>
      <c r="AI147" s="35">
        <v>10391504709.254709</v>
      </c>
      <c r="AJ147" s="35">
        <v>13229247947.851278</v>
      </c>
      <c r="AK147" s="35">
        <v>14321878795.038393</v>
      </c>
      <c r="AL147" s="35">
        <v>16065740777.917189</v>
      </c>
      <c r="AM147" s="35">
        <v>16486900186.567163</v>
      </c>
      <c r="AN147" s="35">
        <v>18325791415.481071</v>
      </c>
      <c r="AO147" s="35">
        <v>21588170498.08429</v>
      </c>
      <c r="AP147" s="35">
        <v>21776609771.986969</v>
      </c>
      <c r="AQ147" s="35">
        <v>19731912494.361748</v>
      </c>
      <c r="AR147" s="35">
        <v>20209122027.117138</v>
      </c>
      <c r="AS147" s="35">
        <v>22235929043.255913</v>
      </c>
      <c r="AT147" s="35">
        <v>21263514833.241203</v>
      </c>
      <c r="AU147" s="35">
        <v>21272418791.946308</v>
      </c>
      <c r="AV147" s="35">
        <v>23616328816.111423</v>
      </c>
      <c r="AW147" s="35">
        <v>29557325056.433407</v>
      </c>
      <c r="AX147" s="35">
        <v>34685281847.529175</v>
      </c>
      <c r="AY147" s="35">
        <v>37347394602.661362</v>
      </c>
      <c r="AZ147" s="35">
        <v>42414308116.923851</v>
      </c>
      <c r="BA147" s="35">
        <v>50888134410.073914</v>
      </c>
      <c r="BB147" s="35">
        <v>55849686538.743225</v>
      </c>
      <c r="BC147" s="35">
        <v>51370543206.446236</v>
      </c>
      <c r="BD147" s="35">
        <v>53212476812.295677</v>
      </c>
      <c r="BE147" s="35">
        <v>60004630234.413452</v>
      </c>
      <c r="BF147" s="35">
        <v>56677961787.071655</v>
      </c>
      <c r="BG147" s="35">
        <v>61739352212.304901</v>
      </c>
      <c r="BH147" s="35">
        <v>66327344188.889</v>
      </c>
      <c r="BI147" s="35">
        <v>57784495265.437805</v>
      </c>
      <c r="BJ147" s="35">
        <v>58631324559.448441</v>
      </c>
      <c r="BK147" s="35">
        <v>62404461274.663574</v>
      </c>
    </row>
    <row r="148" spans="1:63" x14ac:dyDescent="0.25">
      <c r="A148" s="35" t="s">
        <v>694</v>
      </c>
      <c r="B148" s="35" t="s">
        <v>696</v>
      </c>
      <c r="C148" s="35" t="s">
        <v>695</v>
      </c>
      <c r="D148" s="35" t="s">
        <v>974</v>
      </c>
      <c r="E148" s="35" t="s">
        <v>973</v>
      </c>
      <c r="AO148" s="35">
        <v>5788368511.1237879</v>
      </c>
      <c r="AP148" s="35">
        <v>5970044665.6457376</v>
      </c>
      <c r="AQ148" s="35">
        <v>6525676264.2148561</v>
      </c>
      <c r="AR148" s="35">
        <v>7174985106.6364822</v>
      </c>
      <c r="AS148" s="35">
        <v>7533187605.0924816</v>
      </c>
      <c r="AT148" s="35">
        <v>7937758980.3012743</v>
      </c>
      <c r="AU148" s="35">
        <v>8350252966.1965532</v>
      </c>
      <c r="AV148" s="35">
        <v>9546441564.3474293</v>
      </c>
      <c r="AW148" s="35">
        <v>11748433157.053253</v>
      </c>
      <c r="AX148" s="35">
        <v>14373269155.717443</v>
      </c>
      <c r="AY148" s="35">
        <v>16922504044.803984</v>
      </c>
      <c r="AZ148" s="35">
        <v>21447021570.102833</v>
      </c>
      <c r="BA148" s="35">
        <v>30901399261.386951</v>
      </c>
      <c r="BB148" s="35">
        <v>35596016664.230377</v>
      </c>
      <c r="BC148" s="35">
        <v>26169854045.037529</v>
      </c>
      <c r="BD148" s="35">
        <v>23757368290.09552</v>
      </c>
      <c r="BE148" s="35">
        <v>28223552824.750847</v>
      </c>
      <c r="BF148" s="35">
        <v>28119996053.251122</v>
      </c>
      <c r="BG148" s="35">
        <v>30254677296.918083</v>
      </c>
      <c r="BH148" s="35">
        <v>31335013751.542431</v>
      </c>
      <c r="BI148" s="35">
        <v>26972863393.638359</v>
      </c>
      <c r="BJ148" s="35">
        <v>27571513793.398388</v>
      </c>
      <c r="BK148" s="35">
        <v>30264454641.800354</v>
      </c>
    </row>
    <row r="149" spans="1:63" x14ac:dyDescent="0.25">
      <c r="A149" s="35" t="s">
        <v>507</v>
      </c>
      <c r="B149" s="35" t="s">
        <v>505</v>
      </c>
      <c r="C149" s="35" t="s">
        <v>98</v>
      </c>
      <c r="D149" s="35" t="s">
        <v>974</v>
      </c>
      <c r="E149" s="35" t="s">
        <v>973</v>
      </c>
      <c r="AB149" s="35">
        <v>1130457130.0073886</v>
      </c>
      <c r="AC149" s="35">
        <v>1121486562.52512</v>
      </c>
      <c r="AD149" s="35">
        <v>1292281653.6824553</v>
      </c>
      <c r="AE149" s="35">
        <v>1348827324.0986147</v>
      </c>
      <c r="AF149" s="35">
        <v>1517496131.3832178</v>
      </c>
      <c r="AG149" s="35">
        <v>1941246972.4587381</v>
      </c>
      <c r="AH149" s="35">
        <v>2269233639.2806506</v>
      </c>
      <c r="AI149" s="35">
        <v>2683254708.1741128</v>
      </c>
      <c r="AJ149" s="35">
        <v>3220920084.7774587</v>
      </c>
      <c r="AK149" s="35">
        <v>3735117374.4112535</v>
      </c>
      <c r="AL149" s="35">
        <v>4879018601.9091101</v>
      </c>
      <c r="AM149" s="35">
        <v>5625533410.3117628</v>
      </c>
      <c r="AN149" s="35">
        <v>6265844252.1010513</v>
      </c>
      <c r="AO149" s="35">
        <v>6996034036.9989204</v>
      </c>
      <c r="AP149" s="35">
        <v>7122539666.599719</v>
      </c>
      <c r="AQ149" s="35">
        <v>7211264780.008276</v>
      </c>
      <c r="AR149" s="35">
        <v>6742367273.2741766</v>
      </c>
      <c r="AS149" s="35">
        <v>6490571703.8501482</v>
      </c>
      <c r="AT149" s="35">
        <v>6720492405.8361053</v>
      </c>
      <c r="AU149" s="35">
        <v>6811227982.8219328</v>
      </c>
      <c r="AV149" s="35">
        <v>7322677820.101079</v>
      </c>
      <c r="AW149" s="35">
        <v>8195033162.1203804</v>
      </c>
      <c r="AX149" s="35">
        <v>10585624890.927675</v>
      </c>
      <c r="AY149" s="35">
        <v>12092222041.91684</v>
      </c>
      <c r="AZ149" s="35">
        <v>14789661809.183392</v>
      </c>
      <c r="BA149" s="35">
        <v>18340447242.997051</v>
      </c>
      <c r="BB149" s="35">
        <v>20917444919.639408</v>
      </c>
      <c r="BC149" s="35">
        <v>21475520709.392181</v>
      </c>
      <c r="BD149" s="35">
        <v>28123640998.725349</v>
      </c>
      <c r="BE149" s="35">
        <v>36709860068.344513</v>
      </c>
      <c r="BF149" s="35">
        <v>43031577366.425125</v>
      </c>
      <c r="BG149" s="35">
        <v>51552075901.51828</v>
      </c>
      <c r="BH149" s="35">
        <v>55347998647.819611</v>
      </c>
      <c r="BI149" s="35">
        <v>45361678146.524734</v>
      </c>
      <c r="BJ149" s="35">
        <v>45310877912.721542</v>
      </c>
      <c r="BK149" s="35">
        <v>50361201096.436584</v>
      </c>
    </row>
    <row r="150" spans="1:63" x14ac:dyDescent="0.25">
      <c r="A150" s="35" t="s">
        <v>833</v>
      </c>
      <c r="B150" s="35" t="s">
        <v>832</v>
      </c>
      <c r="C150" s="35" t="s">
        <v>831</v>
      </c>
      <c r="D150" s="35" t="s">
        <v>974</v>
      </c>
      <c r="E150" s="35" t="s">
        <v>973</v>
      </c>
    </row>
    <row r="151" spans="1:63" x14ac:dyDescent="0.25">
      <c r="A151" s="35" t="s">
        <v>214</v>
      </c>
      <c r="B151" s="35" t="s">
        <v>749</v>
      </c>
      <c r="C151" s="35" t="s">
        <v>89</v>
      </c>
      <c r="D151" s="35" t="s">
        <v>974</v>
      </c>
      <c r="E151" s="35" t="s">
        <v>973</v>
      </c>
      <c r="F151" s="35">
        <v>2037150716.3323781</v>
      </c>
      <c r="G151" s="35">
        <v>2025689536.6070545</v>
      </c>
      <c r="H151" s="35">
        <v>2379606422.2902875</v>
      </c>
      <c r="I151" s="35">
        <v>2657247327.3391957</v>
      </c>
      <c r="J151" s="35">
        <v>2798339768.7975497</v>
      </c>
      <c r="K151" s="35">
        <v>2948325264.3019462</v>
      </c>
      <c r="L151" s="35">
        <v>2876395613.0817113</v>
      </c>
      <c r="M151" s="35">
        <v>3046339294.5361128</v>
      </c>
      <c r="N151" s="35">
        <v>3271415867.9972329</v>
      </c>
      <c r="O151" s="35">
        <v>3651615453.0184765</v>
      </c>
      <c r="P151" s="35">
        <v>3956328426.044857</v>
      </c>
      <c r="Q151" s="35">
        <v>4356633663.3663378</v>
      </c>
      <c r="R151" s="35">
        <v>5074117544.7748222</v>
      </c>
      <c r="S151" s="35">
        <v>6242177798.3393793</v>
      </c>
      <c r="T151" s="35">
        <v>7675408485.5142117</v>
      </c>
      <c r="U151" s="35">
        <v>8984824182.6033306</v>
      </c>
      <c r="V151" s="35">
        <v>9584323309.121357</v>
      </c>
      <c r="W151" s="35">
        <v>11049896742.388914</v>
      </c>
      <c r="X151" s="35">
        <v>13236854105.167162</v>
      </c>
      <c r="Y151" s="35">
        <v>15912133569.285221</v>
      </c>
      <c r="Z151" s="35">
        <v>21728770055.377739</v>
      </c>
      <c r="AA151" s="35">
        <v>17788171722.444561</v>
      </c>
      <c r="AB151" s="35">
        <v>17692341358.127178</v>
      </c>
      <c r="AC151" s="35">
        <v>16251460689.325441</v>
      </c>
      <c r="AD151" s="35">
        <v>14824728528.46036</v>
      </c>
      <c r="AE151" s="35">
        <v>14991283215.740831</v>
      </c>
      <c r="AF151" s="35">
        <v>19462175321.822414</v>
      </c>
      <c r="AG151" s="35">
        <v>21765261041.726482</v>
      </c>
      <c r="AH151" s="35">
        <v>25705296183.503674</v>
      </c>
      <c r="AI151" s="35">
        <v>26314220188.025726</v>
      </c>
      <c r="AJ151" s="35">
        <v>30180108561.930531</v>
      </c>
      <c r="AK151" s="35">
        <v>32285388165.299889</v>
      </c>
      <c r="AL151" s="35">
        <v>33711069430.780041</v>
      </c>
      <c r="AM151" s="35">
        <v>31655473663.834824</v>
      </c>
      <c r="AN151" s="35">
        <v>35604137422.579597</v>
      </c>
      <c r="AO151" s="35">
        <v>39030285468.384079</v>
      </c>
      <c r="AP151" s="35">
        <v>43161452678.438255</v>
      </c>
      <c r="AQ151" s="35">
        <v>39147844526.083763</v>
      </c>
      <c r="AR151" s="35">
        <v>41806219378.618134</v>
      </c>
      <c r="AS151" s="35">
        <v>41632027599.853127</v>
      </c>
      <c r="AT151" s="35">
        <v>38857251336.34481</v>
      </c>
      <c r="AU151" s="35">
        <v>39459581217.375916</v>
      </c>
      <c r="AV151" s="35">
        <v>42236836820.615189</v>
      </c>
      <c r="AW151" s="35">
        <v>52064058833.97393</v>
      </c>
      <c r="AX151" s="35">
        <v>59626020162.381599</v>
      </c>
      <c r="AY151" s="35">
        <v>62343022650.874222</v>
      </c>
      <c r="AZ151" s="35">
        <v>68640825480.922279</v>
      </c>
      <c r="BA151" s="35">
        <v>79041294874.455292</v>
      </c>
      <c r="BB151" s="35">
        <v>92507257783.569672</v>
      </c>
      <c r="BC151" s="35">
        <v>92897320375.817596</v>
      </c>
      <c r="BD151" s="35">
        <v>93216746661.597672</v>
      </c>
      <c r="BE151" s="35">
        <v>101370474295.10872</v>
      </c>
      <c r="BF151" s="35">
        <v>98266306615.363235</v>
      </c>
      <c r="BG151" s="35">
        <v>106825649872.10754</v>
      </c>
      <c r="BH151" s="35">
        <v>109881398474.95331</v>
      </c>
      <c r="BI151" s="35">
        <v>100593283696.73196</v>
      </c>
      <c r="BJ151" s="35">
        <v>103606321692.58221</v>
      </c>
      <c r="BK151" s="35">
        <v>109139484007.42879</v>
      </c>
    </row>
    <row r="152" spans="1:63" x14ac:dyDescent="0.25">
      <c r="A152" s="35" t="s">
        <v>742</v>
      </c>
      <c r="B152" s="35" t="s">
        <v>744</v>
      </c>
      <c r="C152" s="35" t="s">
        <v>743</v>
      </c>
      <c r="D152" s="35" t="s">
        <v>974</v>
      </c>
      <c r="E152" s="35" t="s">
        <v>973</v>
      </c>
      <c r="P152" s="35">
        <v>293073868.02322143</v>
      </c>
      <c r="Q152" s="35">
        <v>327651487.96275675</v>
      </c>
      <c r="R152" s="35">
        <v>402460333.23763728</v>
      </c>
      <c r="S152" s="35">
        <v>523552815.11912727</v>
      </c>
      <c r="T152" s="35">
        <v>563939670.70441937</v>
      </c>
      <c r="U152" s="35">
        <v>711922994.22554493</v>
      </c>
      <c r="V152" s="35">
        <v>735339911.93506515</v>
      </c>
      <c r="W152" s="35">
        <v>811250927.38899815</v>
      </c>
      <c r="X152" s="35">
        <v>1000535735.3875107</v>
      </c>
      <c r="Y152" s="35">
        <v>1209898293.4637191</v>
      </c>
      <c r="Z152" s="35">
        <v>1378130995.659126</v>
      </c>
      <c r="AA152" s="35">
        <v>1205166025.5159183</v>
      </c>
      <c r="AB152" s="35">
        <v>1143229071.7794309</v>
      </c>
      <c r="AC152" s="35">
        <v>1092551781.0148635</v>
      </c>
      <c r="AD152" s="35">
        <v>1037314956.2508339</v>
      </c>
      <c r="AE152" s="35">
        <v>1082851076.5215755</v>
      </c>
      <c r="AF152" s="35">
        <v>1515209588.2377975</v>
      </c>
      <c r="AG152" s="35">
        <v>1839095595.2565525</v>
      </c>
      <c r="AH152" s="35">
        <v>2000674667.0826108</v>
      </c>
      <c r="AI152" s="35">
        <v>2010116851.2028396</v>
      </c>
      <c r="AJ152" s="35">
        <v>2481316053.8531604</v>
      </c>
      <c r="AK152" s="35">
        <v>2480497547.8488088</v>
      </c>
      <c r="AL152" s="35">
        <v>2737066955.9126616</v>
      </c>
      <c r="AM152" s="35">
        <v>2574439973.1738749</v>
      </c>
      <c r="AN152" s="35">
        <v>2720297738.9390364</v>
      </c>
      <c r="AO152" s="35">
        <v>3130270918.7906127</v>
      </c>
      <c r="AP152" s="35">
        <v>3137848783.0840411</v>
      </c>
      <c r="AQ152" s="35">
        <v>2840182191.7710547</v>
      </c>
      <c r="AR152" s="35">
        <v>2934578788.8647819</v>
      </c>
      <c r="AS152" s="35">
        <v>2906009307.6650968</v>
      </c>
      <c r="AT152" s="35">
        <v>2647883820.1862526</v>
      </c>
      <c r="AU152" s="35">
        <v>2671401082.76436</v>
      </c>
      <c r="AV152" s="35">
        <v>2905973022.1745992</v>
      </c>
      <c r="AW152" s="35">
        <v>3588988600.7029438</v>
      </c>
      <c r="AX152" s="35">
        <v>4110348444.4941115</v>
      </c>
      <c r="AY152" s="35">
        <v>4280072625.9762225</v>
      </c>
      <c r="AZ152" s="35">
        <v>4663488363.0976982</v>
      </c>
      <c r="BA152" s="35">
        <v>5974371695.9504538</v>
      </c>
      <c r="BB152" s="35">
        <v>6919241412.0936451</v>
      </c>
      <c r="BC152" s="35">
        <v>5557245122.3157635</v>
      </c>
      <c r="BD152" s="35">
        <v>5350674803.338583</v>
      </c>
      <c r="BE152" s="35">
        <v>6074884388.5893745</v>
      </c>
    </row>
    <row r="153" spans="1:63" x14ac:dyDescent="0.25">
      <c r="A153" s="35" t="s">
        <v>201</v>
      </c>
      <c r="B153" s="35" t="s">
        <v>740</v>
      </c>
      <c r="C153" s="35" t="s">
        <v>90</v>
      </c>
      <c r="D153" s="35" t="s">
        <v>974</v>
      </c>
      <c r="E153" s="35" t="s">
        <v>973</v>
      </c>
      <c r="AO153" s="35">
        <v>1752975841.3591602</v>
      </c>
      <c r="AP153" s="35">
        <v>1695130456.5217392</v>
      </c>
      <c r="AQ153" s="35">
        <v>1930071406.9264069</v>
      </c>
      <c r="AR153" s="35">
        <v>1639497206.7039106</v>
      </c>
      <c r="AS153" s="35">
        <v>1170785047.7946067</v>
      </c>
      <c r="AT153" s="35">
        <v>1288429150.5139382</v>
      </c>
      <c r="AU153" s="35">
        <v>1480656884.3846178</v>
      </c>
      <c r="AV153" s="35">
        <v>1661818168.4226036</v>
      </c>
      <c r="AW153" s="35">
        <v>1980901553.5122573</v>
      </c>
      <c r="AX153" s="35">
        <v>2598231467.4367104</v>
      </c>
      <c r="AY153" s="35">
        <v>2988338439.3155336</v>
      </c>
      <c r="AZ153" s="35">
        <v>3408272498.1151609</v>
      </c>
      <c r="BA153" s="35">
        <v>4401154128.1229658</v>
      </c>
      <c r="BB153" s="35">
        <v>6054806100.8468046</v>
      </c>
      <c r="BC153" s="35">
        <v>5439422031.3962708</v>
      </c>
      <c r="BD153" s="35">
        <v>5811604051.96737</v>
      </c>
      <c r="BE153" s="35">
        <v>7015206498.2195482</v>
      </c>
      <c r="BF153" s="35">
        <v>7284686576.2835016</v>
      </c>
      <c r="BG153" s="35">
        <v>7985349731.4647093</v>
      </c>
      <c r="BH153" s="35">
        <v>7983271110.6044626</v>
      </c>
      <c r="BI153" s="35">
        <v>6512899540.3459358</v>
      </c>
      <c r="BJ153" s="35">
        <v>6795741776.1671972</v>
      </c>
      <c r="BK153" s="35">
        <v>8128493432.0774097</v>
      </c>
    </row>
    <row r="154" spans="1:63" x14ac:dyDescent="0.25">
      <c r="A154" s="35" t="s">
        <v>243</v>
      </c>
      <c r="B154" s="35" t="s">
        <v>719</v>
      </c>
      <c r="C154" s="35" t="s">
        <v>92</v>
      </c>
      <c r="D154" s="35" t="s">
        <v>974</v>
      </c>
      <c r="E154" s="35" t="s">
        <v>973</v>
      </c>
      <c r="F154" s="35">
        <v>673081724.07632196</v>
      </c>
      <c r="G154" s="35">
        <v>699161943.85710287</v>
      </c>
      <c r="H154" s="35">
        <v>739286906.85155344</v>
      </c>
      <c r="I154" s="35">
        <v>759345862.97133076</v>
      </c>
      <c r="J154" s="35">
        <v>802482182.92419243</v>
      </c>
      <c r="K154" s="35">
        <v>833563472.16235185</v>
      </c>
      <c r="L154" s="35">
        <v>900264583.68820524</v>
      </c>
      <c r="M154" s="35">
        <v>956436931.14234734</v>
      </c>
      <c r="N154" s="35">
        <v>1031669636.3611614</v>
      </c>
      <c r="O154" s="35">
        <v>1056391054.5386013</v>
      </c>
      <c r="P154" s="35">
        <v>1111859569.7715025</v>
      </c>
      <c r="Q154" s="35">
        <v>1199507629.9917893</v>
      </c>
      <c r="R154" s="35">
        <v>1341590681.5851088</v>
      </c>
      <c r="S154" s="35">
        <v>1653062347.3625412</v>
      </c>
      <c r="T154" s="35">
        <v>1917508190.0468938</v>
      </c>
      <c r="U154" s="35">
        <v>2283049233.2875838</v>
      </c>
      <c r="V154" s="35">
        <v>2181844193.9254036</v>
      </c>
      <c r="W154" s="35">
        <v>2358930406.4289637</v>
      </c>
      <c r="X154" s="35">
        <v>2669755115.5056915</v>
      </c>
      <c r="Y154" s="35">
        <v>3463565881.4248624</v>
      </c>
      <c r="Z154" s="35">
        <v>4042139901.3669782</v>
      </c>
      <c r="AA154" s="35">
        <v>3594868208.4188466</v>
      </c>
      <c r="AB154" s="35">
        <v>3526198070.09621</v>
      </c>
      <c r="AC154" s="35">
        <v>3511573991.8974214</v>
      </c>
      <c r="AD154" s="35">
        <v>2939485471.5009737</v>
      </c>
      <c r="AE154" s="35">
        <v>2857889712.4808016</v>
      </c>
      <c r="AF154" s="35">
        <v>3258288890.5856743</v>
      </c>
      <c r="AG154" s="35">
        <v>2565634382.2868891</v>
      </c>
      <c r="AH154" s="35">
        <v>2442507588.3849654</v>
      </c>
      <c r="AI154" s="35">
        <v>2498059014.7729487</v>
      </c>
      <c r="AJ154" s="35">
        <v>3081479800.2876868</v>
      </c>
      <c r="AK154" s="35">
        <v>2653141958.5258479</v>
      </c>
      <c r="AL154" s="35">
        <v>3024459564.3215685</v>
      </c>
      <c r="AM154" s="35">
        <v>3370842210.9095473</v>
      </c>
      <c r="AN154" s="35">
        <v>2977040722.4705739</v>
      </c>
      <c r="AO154" s="35">
        <v>3159901231.9746795</v>
      </c>
      <c r="AP154" s="35">
        <v>3995028592.7872233</v>
      </c>
      <c r="AQ154" s="35">
        <v>3545776697.1210904</v>
      </c>
      <c r="AR154" s="35">
        <v>3738704467.5187821</v>
      </c>
      <c r="AS154" s="35">
        <v>3717515282.5331903</v>
      </c>
      <c r="AT154" s="35">
        <v>3877673539.090838</v>
      </c>
      <c r="AU154" s="35">
        <v>4529575347.5680475</v>
      </c>
      <c r="AV154" s="35">
        <v>4397254607.6116419</v>
      </c>
      <c r="AW154" s="35">
        <v>5474030080.2445116</v>
      </c>
      <c r="AX154" s="35">
        <v>4363934494.3740501</v>
      </c>
      <c r="AY154" s="35">
        <v>5039293030.8236685</v>
      </c>
      <c r="AZ154" s="35">
        <v>5515884348.5490398</v>
      </c>
      <c r="BA154" s="35">
        <v>7342923489.0961618</v>
      </c>
      <c r="BB154" s="35">
        <v>9413002920.9700832</v>
      </c>
      <c r="BC154" s="35">
        <v>8550363974.7924261</v>
      </c>
      <c r="BD154" s="35">
        <v>8729936135.744873</v>
      </c>
      <c r="BE154" s="35">
        <v>9892702357.566906</v>
      </c>
      <c r="BF154" s="35">
        <v>9919780071.2876415</v>
      </c>
      <c r="BG154" s="35">
        <v>10601690871.761122</v>
      </c>
      <c r="BH154" s="35">
        <v>10673516672.666443</v>
      </c>
      <c r="BI154" s="35">
        <v>9744243531.2011909</v>
      </c>
      <c r="BJ154" s="35">
        <v>10001193315.196615</v>
      </c>
      <c r="BK154" s="35">
        <v>11499803806.572941</v>
      </c>
    </row>
    <row r="155" spans="1:63" x14ac:dyDescent="0.25">
      <c r="A155" s="35" t="s">
        <v>349</v>
      </c>
      <c r="B155" s="35" t="s">
        <v>722</v>
      </c>
      <c r="C155" s="35" t="s">
        <v>103</v>
      </c>
      <c r="D155" s="35" t="s">
        <v>974</v>
      </c>
      <c r="E155" s="35" t="s">
        <v>973</v>
      </c>
      <c r="Z155" s="35">
        <v>42463576.158940397</v>
      </c>
      <c r="AA155" s="35">
        <v>44781456.953642383</v>
      </c>
      <c r="AB155" s="35">
        <v>47935843.793584377</v>
      </c>
      <c r="AC155" s="35">
        <v>57829787.234042548</v>
      </c>
      <c r="AD155" s="35">
        <v>109503546.09929079</v>
      </c>
      <c r="AE155" s="35">
        <v>127154929.57746479</v>
      </c>
      <c r="AF155" s="35">
        <v>141902097.90209788</v>
      </c>
      <c r="AG155" s="35">
        <v>141268980.47722343</v>
      </c>
      <c r="AH155" s="35">
        <v>168610478.35990891</v>
      </c>
      <c r="AI155" s="35">
        <v>189535398.2300885</v>
      </c>
      <c r="AJ155" s="35">
        <v>215089005.23560205</v>
      </c>
      <c r="AK155" s="35">
        <v>244468292.68292686</v>
      </c>
      <c r="AL155" s="35">
        <v>284853358.56196785</v>
      </c>
      <c r="AM155" s="35">
        <v>322326642.33576638</v>
      </c>
      <c r="AN155" s="35">
        <v>355884383.08886969</v>
      </c>
      <c r="AO155" s="35">
        <v>398988954.97026342</v>
      </c>
      <c r="AP155" s="35">
        <v>450382327.95242143</v>
      </c>
      <c r="AQ155" s="35">
        <v>508223602.3789295</v>
      </c>
      <c r="AR155" s="35">
        <v>540096397.6210705</v>
      </c>
      <c r="AS155" s="35">
        <v>589239753.61087513</v>
      </c>
      <c r="AT155" s="35">
        <v>624337145.28462195</v>
      </c>
      <c r="AU155" s="35">
        <v>870179738.56209147</v>
      </c>
      <c r="AV155" s="35">
        <v>897031250</v>
      </c>
      <c r="AW155" s="35">
        <v>1052121054.6875</v>
      </c>
      <c r="AX155" s="35">
        <v>1226829562.5</v>
      </c>
      <c r="AY155" s="35">
        <v>1163362437.4999998</v>
      </c>
      <c r="AZ155" s="35">
        <v>1575200390.625</v>
      </c>
      <c r="BA155" s="35">
        <v>1868383460.9375</v>
      </c>
      <c r="BB155" s="35">
        <v>2271646187.5</v>
      </c>
      <c r="BC155" s="35">
        <v>2345294875</v>
      </c>
      <c r="BD155" s="35">
        <v>2588176054.6875</v>
      </c>
      <c r="BE155" s="35">
        <v>2774351760.0328722</v>
      </c>
      <c r="BF155" s="35">
        <v>2886170571.6963449</v>
      </c>
      <c r="BG155" s="35">
        <v>3295011381.7540526</v>
      </c>
      <c r="BH155" s="35">
        <v>3697351596.8375335</v>
      </c>
      <c r="BI155" s="35">
        <v>4006531188.3797665</v>
      </c>
      <c r="BJ155" s="35">
        <v>4222767412.6520333</v>
      </c>
      <c r="BK155" s="35">
        <v>4597083303.5069342</v>
      </c>
    </row>
    <row r="156" spans="1:63" x14ac:dyDescent="0.25">
      <c r="A156" s="35" t="s">
        <v>1018</v>
      </c>
      <c r="B156" s="35" t="s">
        <v>1017</v>
      </c>
      <c r="C156" s="35" t="e">
        <v>#N/A</v>
      </c>
      <c r="D156" s="35" t="s">
        <v>974</v>
      </c>
      <c r="E156" s="35" t="s">
        <v>973</v>
      </c>
      <c r="N156" s="35">
        <v>32586297227.315285</v>
      </c>
      <c r="O156" s="35">
        <v>36371198585.375496</v>
      </c>
      <c r="P156" s="35">
        <v>41227576068.116028</v>
      </c>
      <c r="Q156" s="35">
        <v>47597134238.764854</v>
      </c>
      <c r="R156" s="35">
        <v>58116157774.977158</v>
      </c>
      <c r="S156" s="35">
        <v>78285561908.767319</v>
      </c>
      <c r="T156" s="35">
        <v>142606583459.74484</v>
      </c>
      <c r="U156" s="35">
        <v>155733037932.1076</v>
      </c>
      <c r="V156" s="35">
        <v>193631819633.64267</v>
      </c>
      <c r="W156" s="35">
        <v>224607891413.23907</v>
      </c>
      <c r="X156" s="35">
        <v>238460801845.75583</v>
      </c>
      <c r="Y156" s="35">
        <v>311636353289.49976</v>
      </c>
      <c r="Z156" s="35">
        <v>402259933433.64136</v>
      </c>
      <c r="AA156" s="35">
        <v>415785722204.25641</v>
      </c>
      <c r="AB156" s="35">
        <v>414120115656.40015</v>
      </c>
      <c r="AC156" s="35">
        <v>420672729789.87689</v>
      </c>
      <c r="AD156" s="35">
        <v>426299154427.55103</v>
      </c>
      <c r="AE156" s="35">
        <v>432621178683.65845</v>
      </c>
      <c r="AF156" s="35">
        <v>442663691396.02771</v>
      </c>
      <c r="AG156" s="35">
        <v>410982044117.95111</v>
      </c>
      <c r="AH156" s="35">
        <v>408437620402.5871</v>
      </c>
      <c r="AI156" s="35">
        <v>420562206567.30035</v>
      </c>
      <c r="AJ156" s="35">
        <v>550751246591.59607</v>
      </c>
      <c r="AK156" s="35">
        <v>553767771316.04797</v>
      </c>
      <c r="AL156" s="35">
        <v>603219247532.96973</v>
      </c>
      <c r="AM156" s="35">
        <v>607326939580.02295</v>
      </c>
      <c r="AN156" s="35">
        <v>633582540385.87378</v>
      </c>
      <c r="AO156" s="35">
        <v>708379524753.61035</v>
      </c>
      <c r="AP156" s="35">
        <v>802282728447.58337</v>
      </c>
      <c r="AQ156" s="35">
        <v>832397301064.95032</v>
      </c>
      <c r="AR156" s="35">
        <v>808690102587.92883</v>
      </c>
      <c r="AS156" s="35">
        <v>866215980235.89758</v>
      </c>
      <c r="AT156" s="35">
        <v>966685046478.95447</v>
      </c>
      <c r="AU156" s="35">
        <v>970615931120.01355</v>
      </c>
      <c r="AV156" s="35">
        <v>966820093048.20435</v>
      </c>
      <c r="AW156" s="35">
        <v>1089098416129.6028</v>
      </c>
      <c r="AX156" s="35">
        <v>1271214902549.4041</v>
      </c>
      <c r="AY156" s="35">
        <v>1530143773484.478</v>
      </c>
      <c r="AZ156" s="35">
        <v>1790939429141.4583</v>
      </c>
      <c r="BA156" s="35">
        <v>2123322295847.0452</v>
      </c>
      <c r="BB156" s="35">
        <v>2647704729411.9438</v>
      </c>
      <c r="BC156" s="35">
        <v>2368231329944.2573</v>
      </c>
      <c r="BD156" s="35">
        <v>2767867931548.1758</v>
      </c>
      <c r="BE156" s="35">
        <v>3282148441526.9043</v>
      </c>
      <c r="BF156" s="35">
        <v>3575071654292.9346</v>
      </c>
      <c r="BG156" s="35">
        <v>3552428411214.7065</v>
      </c>
      <c r="BH156" s="35">
        <v>3566763468131.3218</v>
      </c>
      <c r="BI156" s="35">
        <v>3141396548651.2817</v>
      </c>
      <c r="BJ156" s="35">
        <v>3142484003145.083</v>
      </c>
      <c r="BK156" s="35">
        <v>3265746599469.3096</v>
      </c>
    </row>
    <row r="157" spans="1:63" x14ac:dyDescent="0.25">
      <c r="A157" s="35" t="s">
        <v>292</v>
      </c>
      <c r="B157" s="35" t="s">
        <v>733</v>
      </c>
      <c r="C157" s="35" t="s">
        <v>105</v>
      </c>
      <c r="D157" s="35" t="s">
        <v>974</v>
      </c>
      <c r="E157" s="35" t="s">
        <v>973</v>
      </c>
      <c r="F157" s="35">
        <v>13040000000</v>
      </c>
      <c r="G157" s="35">
        <v>14160000000</v>
      </c>
      <c r="H157" s="35">
        <v>15200000000</v>
      </c>
      <c r="I157" s="35">
        <v>16960000000</v>
      </c>
      <c r="J157" s="35">
        <v>20080000000</v>
      </c>
      <c r="K157" s="35">
        <v>21840000000</v>
      </c>
      <c r="L157" s="35">
        <v>24320000000</v>
      </c>
      <c r="M157" s="35">
        <v>26560000000</v>
      </c>
      <c r="N157" s="35">
        <v>29360000000</v>
      </c>
      <c r="O157" s="35">
        <v>32480000000</v>
      </c>
      <c r="P157" s="35">
        <v>35520000000</v>
      </c>
      <c r="Q157" s="35">
        <v>39200000000</v>
      </c>
      <c r="R157" s="35">
        <v>45200000000</v>
      </c>
      <c r="S157" s="35">
        <v>55280000000</v>
      </c>
      <c r="T157" s="35">
        <v>72000000000</v>
      </c>
      <c r="U157" s="35">
        <v>88000000000</v>
      </c>
      <c r="V157" s="35">
        <v>89025974025.97403</v>
      </c>
      <c r="W157" s="35">
        <v>81814159292.0354</v>
      </c>
      <c r="X157" s="35">
        <v>102500000000</v>
      </c>
      <c r="Y157" s="35">
        <v>134561403508.77193</v>
      </c>
      <c r="Z157" s="35">
        <v>194347826086.95651</v>
      </c>
      <c r="AA157" s="35">
        <v>250081632653.06122</v>
      </c>
      <c r="AB157" s="35">
        <v>173723404255.31915</v>
      </c>
      <c r="AC157" s="35">
        <v>148867610324.7294</v>
      </c>
      <c r="AD157" s="35">
        <v>175631704410.0119</v>
      </c>
      <c r="AE157" s="35">
        <v>184472557415.3367</v>
      </c>
      <c r="AF157" s="35">
        <v>129440993788.81987</v>
      </c>
      <c r="AG157" s="35">
        <v>140263387026.55637</v>
      </c>
      <c r="AH157" s="35">
        <v>183144164357.04544</v>
      </c>
      <c r="AI157" s="35">
        <v>222977046516.35181</v>
      </c>
      <c r="AJ157" s="35">
        <v>262709948090.73453</v>
      </c>
      <c r="AK157" s="35">
        <v>314454015372.38269</v>
      </c>
      <c r="AL157" s="35">
        <v>363609163462.47052</v>
      </c>
      <c r="AM157" s="35">
        <v>500736065605.34082</v>
      </c>
      <c r="AN157" s="35">
        <v>527813238126.27771</v>
      </c>
      <c r="AO157" s="35">
        <v>360073909243.85455</v>
      </c>
      <c r="AP157" s="35">
        <v>410975595310.15607</v>
      </c>
      <c r="AQ157" s="35">
        <v>500413483109.17474</v>
      </c>
      <c r="AR157" s="35">
        <v>526502129378.28375</v>
      </c>
      <c r="AS157" s="35">
        <v>600232874042.92712</v>
      </c>
      <c r="AT157" s="35">
        <v>707906744574.64355</v>
      </c>
      <c r="AU157" s="35">
        <v>756706300589.79053</v>
      </c>
      <c r="AV157" s="35">
        <v>772106378935.37695</v>
      </c>
      <c r="AW157" s="35">
        <v>729336319677.44922</v>
      </c>
      <c r="AX157" s="35">
        <v>782240601984.75989</v>
      </c>
      <c r="AY157" s="35">
        <v>877476221382.1012</v>
      </c>
      <c r="AZ157" s="35">
        <v>975387131716.08923</v>
      </c>
      <c r="BA157" s="35">
        <v>1052696282278.8748</v>
      </c>
      <c r="BB157" s="35">
        <v>1109989038338.8591</v>
      </c>
      <c r="BC157" s="35">
        <v>900045362045.36206</v>
      </c>
      <c r="BD157" s="35">
        <v>1057801282051.2821</v>
      </c>
      <c r="BE157" s="35">
        <v>1180489563964.4861</v>
      </c>
      <c r="BF157" s="35">
        <v>1201090018603.5918</v>
      </c>
      <c r="BG157" s="35">
        <v>1274443078609.4583</v>
      </c>
      <c r="BH157" s="35">
        <v>1314385330073.3496</v>
      </c>
      <c r="BI157" s="35">
        <v>1169622672463.2925</v>
      </c>
      <c r="BJ157" s="35">
        <v>1076912039691.1718</v>
      </c>
      <c r="BK157" s="35">
        <v>1149918794765.7312</v>
      </c>
    </row>
    <row r="158" spans="1:63" x14ac:dyDescent="0.25">
      <c r="A158" s="35" t="s">
        <v>382</v>
      </c>
      <c r="B158" s="35" t="s">
        <v>725</v>
      </c>
      <c r="C158" s="35" t="s">
        <v>93</v>
      </c>
      <c r="D158" s="35" t="s">
        <v>974</v>
      </c>
      <c r="E158" s="35" t="s">
        <v>973</v>
      </c>
      <c r="AA158" s="35">
        <v>31020000</v>
      </c>
      <c r="AB158" s="35">
        <v>34918000</v>
      </c>
      <c r="AC158" s="35">
        <v>41749000</v>
      </c>
      <c r="AD158" s="35">
        <v>45144000</v>
      </c>
      <c r="AE158" s="35">
        <v>43878999.999999993</v>
      </c>
      <c r="AF158" s="35">
        <v>55988999.999999985</v>
      </c>
      <c r="AG158" s="35">
        <v>62983000</v>
      </c>
      <c r="AH158" s="35">
        <v>70688000</v>
      </c>
      <c r="AI158" s="35">
        <v>72798000</v>
      </c>
      <c r="AJ158" s="35">
        <v>78476000</v>
      </c>
      <c r="AK158" s="35">
        <v>82507000.000000015</v>
      </c>
      <c r="AL158" s="35">
        <v>91062999.999999985</v>
      </c>
      <c r="AM158" s="35">
        <v>99461000</v>
      </c>
      <c r="AN158" s="35">
        <v>108071000</v>
      </c>
      <c r="AO158" s="35">
        <v>120230000</v>
      </c>
      <c r="AP158" s="35">
        <v>110858000</v>
      </c>
      <c r="AQ158" s="35">
        <v>106289099.99999999</v>
      </c>
      <c r="AR158" s="35">
        <v>108702099.99999999</v>
      </c>
      <c r="AS158" s="35">
        <v>107978900</v>
      </c>
      <c r="AT158" s="35">
        <v>110937700.00000001</v>
      </c>
      <c r="AU158" s="35">
        <v>115152100</v>
      </c>
      <c r="AV158" s="35">
        <v>124735100</v>
      </c>
      <c r="AW158" s="35">
        <v>126887600.00000001</v>
      </c>
      <c r="AX158" s="35">
        <v>131334599.99999999</v>
      </c>
      <c r="AY158" s="35">
        <v>137928600</v>
      </c>
      <c r="AZ158" s="35">
        <v>143930000</v>
      </c>
      <c r="BA158" s="35">
        <v>150776500</v>
      </c>
      <c r="BB158" s="35">
        <v>152788700</v>
      </c>
      <c r="BC158" s="35">
        <v>152617500</v>
      </c>
      <c r="BD158" s="35">
        <v>164969100</v>
      </c>
      <c r="BE158" s="35">
        <v>173260299.99999997</v>
      </c>
      <c r="BF158" s="35">
        <v>185210500</v>
      </c>
      <c r="BG158" s="35">
        <v>190800800</v>
      </c>
      <c r="BH158" s="35">
        <v>183121299.99999997</v>
      </c>
      <c r="BI158" s="35">
        <v>179697900</v>
      </c>
      <c r="BJ158" s="35">
        <v>194497900</v>
      </c>
      <c r="BK158" s="35">
        <v>199399247.08000001</v>
      </c>
    </row>
    <row r="159" spans="1:63" x14ac:dyDescent="0.25">
      <c r="A159" s="35" t="s">
        <v>1016</v>
      </c>
      <c r="B159" s="35" t="s">
        <v>1015</v>
      </c>
      <c r="C159" s="35" t="e">
        <v>#N/A</v>
      </c>
      <c r="D159" s="35" t="s">
        <v>974</v>
      </c>
      <c r="E159" s="35" t="s">
        <v>973</v>
      </c>
      <c r="F159" s="35">
        <v>278055346536.55756</v>
      </c>
      <c r="G159" s="35">
        <v>267255155484.68408</v>
      </c>
      <c r="H159" s="35">
        <v>278488437332.64142</v>
      </c>
      <c r="I159" s="35">
        <v>307648348383.22565</v>
      </c>
      <c r="J159" s="35">
        <v>340681387764.15369</v>
      </c>
      <c r="K159" s="35">
        <v>375143329002.87982</v>
      </c>
      <c r="L159" s="35">
        <v>388620066609.74542</v>
      </c>
      <c r="M159" s="35">
        <v>406612262503.23987</v>
      </c>
      <c r="N159" s="35">
        <v>429306620709.60107</v>
      </c>
      <c r="O159" s="35">
        <v>477435406923.97595</v>
      </c>
      <c r="P159" s="35">
        <v>527565909618.18311</v>
      </c>
      <c r="Q159" s="35">
        <v>569540070302.70776</v>
      </c>
      <c r="R159" s="35">
        <v>639922877516.13416</v>
      </c>
      <c r="S159" s="35">
        <v>801179214302.05054</v>
      </c>
      <c r="T159" s="35">
        <v>1019264866738.0083</v>
      </c>
      <c r="U159" s="35">
        <v>1159558379558.4714</v>
      </c>
      <c r="V159" s="35">
        <v>1265563679955.916</v>
      </c>
      <c r="W159" s="35">
        <v>1425383606103.845</v>
      </c>
      <c r="X159" s="35">
        <v>1546640877229.2981</v>
      </c>
      <c r="Y159" s="35">
        <v>1846213756026.1399</v>
      </c>
      <c r="Z159" s="35">
        <v>2163864275728.3416</v>
      </c>
      <c r="AA159" s="35">
        <v>2336177111890.2622</v>
      </c>
      <c r="AB159" s="35">
        <v>2309899555131.8833</v>
      </c>
      <c r="AC159" s="35">
        <v>2242993371811.7422</v>
      </c>
      <c r="AD159" s="35">
        <v>2316129773723.1299</v>
      </c>
      <c r="AE159" s="35">
        <v>2439445883493.0762</v>
      </c>
      <c r="AF159" s="35">
        <v>2527370248356.9258</v>
      </c>
      <c r="AG159" s="35">
        <v>2604875342487.2798</v>
      </c>
      <c r="AH159" s="35">
        <v>2816488831561.812</v>
      </c>
      <c r="AI159" s="35">
        <v>3067750885623.5317</v>
      </c>
      <c r="AJ159" s="35">
        <v>3401169006255.3921</v>
      </c>
      <c r="AK159" s="35">
        <v>3588229266745.5991</v>
      </c>
      <c r="AL159" s="35">
        <v>3514415719629.0298</v>
      </c>
      <c r="AM159" s="35">
        <v>3756606245073.0601</v>
      </c>
      <c r="AN159" s="35">
        <v>4100758496755.9907</v>
      </c>
      <c r="AO159" s="35">
        <v>4616123838130.3613</v>
      </c>
      <c r="AP159" s="35">
        <v>5050533348377.2939</v>
      </c>
      <c r="AQ159" s="35">
        <v>5344960913529.6592</v>
      </c>
      <c r="AR159" s="35">
        <v>5163513569717.4004</v>
      </c>
      <c r="AS159" s="35">
        <v>5040668888299.543</v>
      </c>
      <c r="AT159" s="35">
        <v>5522957996981.4199</v>
      </c>
      <c r="AU159" s="35">
        <v>5608977649651.3105</v>
      </c>
      <c r="AV159" s="35">
        <v>5888556745096.4355</v>
      </c>
      <c r="AW159" s="35">
        <v>6627206396728.0146</v>
      </c>
      <c r="AX159" s="35">
        <v>7856125990863.0137</v>
      </c>
      <c r="AY159" s="35">
        <v>9368795237403.5078</v>
      </c>
      <c r="AZ159" s="35">
        <v>11150295461142.244</v>
      </c>
      <c r="BA159" s="35">
        <v>13845130470116.221</v>
      </c>
      <c r="BB159" s="35">
        <v>16610742666335.725</v>
      </c>
      <c r="BC159" s="35">
        <v>16227554245823.148</v>
      </c>
      <c r="BD159" s="35">
        <v>19853890540908.734</v>
      </c>
      <c r="BE159" s="35">
        <v>23450375132205.305</v>
      </c>
      <c r="BF159" s="35">
        <v>25031518436630.742</v>
      </c>
      <c r="BG159" s="35">
        <v>26533427022753.051</v>
      </c>
      <c r="BH159" s="35">
        <v>27544454671393.813</v>
      </c>
      <c r="BI159" s="35">
        <v>26005806125663.344</v>
      </c>
      <c r="BJ159" s="35">
        <v>26157827164876.66</v>
      </c>
      <c r="BK159" s="35">
        <v>28682698960994.859</v>
      </c>
    </row>
    <row r="160" spans="1:63" x14ac:dyDescent="0.25">
      <c r="A160" s="35" t="s">
        <v>715</v>
      </c>
      <c r="B160" s="35" t="s">
        <v>711</v>
      </c>
      <c r="C160" s="35" t="s">
        <v>94</v>
      </c>
      <c r="D160" s="35" t="s">
        <v>974</v>
      </c>
      <c r="E160" s="35" t="s">
        <v>973</v>
      </c>
      <c r="AJ160" s="35">
        <v>4471828621.9081278</v>
      </c>
      <c r="AK160" s="35">
        <v>4694744897.9591837</v>
      </c>
      <c r="AL160" s="35">
        <v>2316618542.5260262</v>
      </c>
      <c r="AM160" s="35">
        <v>2550195043.1034484</v>
      </c>
      <c r="AN160" s="35">
        <v>3381270207.8521943</v>
      </c>
      <c r="AO160" s="35">
        <v>4449375346.4566927</v>
      </c>
      <c r="AP160" s="35">
        <v>4422160017.5438604</v>
      </c>
      <c r="AQ160" s="35">
        <v>3735312142.5702815</v>
      </c>
      <c r="AR160" s="35">
        <v>3571043102.5641031</v>
      </c>
      <c r="AS160" s="35">
        <v>3673288263.6203866</v>
      </c>
      <c r="AT160" s="35">
        <v>3772851420.247633</v>
      </c>
      <c r="AU160" s="35">
        <v>3709637829.9486609</v>
      </c>
      <c r="AV160" s="35">
        <v>4018365247.4444366</v>
      </c>
      <c r="AW160" s="35">
        <v>4946292774.7904634</v>
      </c>
      <c r="AX160" s="35">
        <v>5682719260.0762997</v>
      </c>
      <c r="AY160" s="35">
        <v>6258600713.8262749</v>
      </c>
      <c r="AZ160" s="35">
        <v>6861222331.9631653</v>
      </c>
      <c r="BA160" s="35">
        <v>8336478142.0887203</v>
      </c>
      <c r="BB160" s="35">
        <v>9909548410.8274403</v>
      </c>
      <c r="BC160" s="35">
        <v>9401731495.7166119</v>
      </c>
      <c r="BD160" s="35">
        <v>9407168702.4313011</v>
      </c>
      <c r="BE160" s="35">
        <v>10494632699.385948</v>
      </c>
      <c r="BF160" s="35">
        <v>9745251126.0109043</v>
      </c>
      <c r="BG160" s="35">
        <v>10817712138.945108</v>
      </c>
      <c r="BH160" s="35">
        <v>11362272837.881779</v>
      </c>
      <c r="BI160" s="35">
        <v>10051659161.173342</v>
      </c>
      <c r="BJ160" s="35">
        <v>10745787406.449114</v>
      </c>
      <c r="BK160" s="35">
        <v>11337827331.680859</v>
      </c>
    </row>
    <row r="161" spans="1:63" x14ac:dyDescent="0.25">
      <c r="A161" s="35" t="s">
        <v>245</v>
      </c>
      <c r="B161" s="35" t="s">
        <v>723</v>
      </c>
      <c r="C161" s="35" t="s">
        <v>95</v>
      </c>
      <c r="D161" s="35" t="s">
        <v>974</v>
      </c>
      <c r="E161" s="35" t="s">
        <v>973</v>
      </c>
      <c r="M161" s="35">
        <v>275494520.14199948</v>
      </c>
      <c r="N161" s="35">
        <v>343771964.66216707</v>
      </c>
      <c r="O161" s="35">
        <v>339913833.09624612</v>
      </c>
      <c r="P161" s="35">
        <v>359772363.26220655</v>
      </c>
      <c r="Q161" s="35">
        <v>430096738.3692162</v>
      </c>
      <c r="R161" s="35">
        <v>486617332.38740516</v>
      </c>
      <c r="S161" s="35">
        <v>563683660.31193972</v>
      </c>
      <c r="T161" s="35">
        <v>538747268.33335614</v>
      </c>
      <c r="U161" s="35">
        <v>830710615.17995405</v>
      </c>
      <c r="V161" s="35">
        <v>939227993.66395974</v>
      </c>
      <c r="W161" s="35">
        <v>1049838492.5575862</v>
      </c>
      <c r="X161" s="35">
        <v>1222702356.109457</v>
      </c>
      <c r="Y161" s="35">
        <v>1595423285.6465917</v>
      </c>
      <c r="Z161" s="35">
        <v>1759690811.6069891</v>
      </c>
      <c r="AA161" s="35">
        <v>1538972158.1782014</v>
      </c>
      <c r="AB161" s="35">
        <v>1333754034.2348883</v>
      </c>
      <c r="AC161" s="35">
        <v>1297765448.5049834</v>
      </c>
      <c r="AD161" s="35">
        <v>1232932008.1371906</v>
      </c>
      <c r="AE161" s="35">
        <v>1392195933.3397138</v>
      </c>
      <c r="AF161" s="35">
        <v>1852163474.5466363</v>
      </c>
      <c r="AG161" s="35">
        <v>2090629722.6361115</v>
      </c>
      <c r="AH161" s="35">
        <v>2169040741.5589557</v>
      </c>
      <c r="AI161" s="35">
        <v>2181821902.4395285</v>
      </c>
      <c r="AJ161" s="35">
        <v>2681912030.4938436</v>
      </c>
      <c r="AK161" s="35">
        <v>2724131545.169579</v>
      </c>
      <c r="AL161" s="35">
        <v>2830673388.8242855</v>
      </c>
      <c r="AM161" s="35">
        <v>2818280876.0761485</v>
      </c>
      <c r="AN161" s="35">
        <v>2081846482.7477145</v>
      </c>
      <c r="AO161" s="35">
        <v>2706425298.3681812</v>
      </c>
      <c r="AP161" s="35">
        <v>2780422212.2699451</v>
      </c>
      <c r="AQ161" s="35">
        <v>2697105694.0795593</v>
      </c>
      <c r="AR161" s="35">
        <v>2920358586.7523413</v>
      </c>
      <c r="AS161" s="35">
        <v>3439463140.3554106</v>
      </c>
      <c r="AT161" s="35">
        <v>2954129565.8296494</v>
      </c>
      <c r="AU161" s="35">
        <v>3465305993.4778323</v>
      </c>
      <c r="AV161" s="35">
        <v>3889758023.7369871</v>
      </c>
      <c r="AW161" s="35">
        <v>4703504466.5324497</v>
      </c>
      <c r="AX161" s="35">
        <v>5444474268.4249096</v>
      </c>
      <c r="AY161" s="35">
        <v>6245031690.0680828</v>
      </c>
      <c r="AZ161" s="35">
        <v>6899799785.844099</v>
      </c>
      <c r="BA161" s="35">
        <v>8145694631.8835354</v>
      </c>
      <c r="BB161" s="35">
        <v>9750822511.4798775</v>
      </c>
      <c r="BC161" s="35">
        <v>10181021770.43256</v>
      </c>
      <c r="BD161" s="35">
        <v>10678749467.469719</v>
      </c>
      <c r="BE161" s="35">
        <v>12978107560.59823</v>
      </c>
      <c r="BF161" s="35">
        <v>12442747897.222303</v>
      </c>
      <c r="BG161" s="35">
        <v>13246412031.414461</v>
      </c>
      <c r="BH161" s="35">
        <v>14388360064.116177</v>
      </c>
      <c r="BI161" s="35">
        <v>13100058099.803955</v>
      </c>
      <c r="BJ161" s="35">
        <v>14034980333.661491</v>
      </c>
      <c r="BK161" s="35">
        <v>15288163367.260235</v>
      </c>
    </row>
    <row r="162" spans="1:63" x14ac:dyDescent="0.25">
      <c r="A162" s="35" t="s">
        <v>200</v>
      </c>
      <c r="B162" s="35" t="s">
        <v>724</v>
      </c>
      <c r="C162" s="35" t="s">
        <v>101</v>
      </c>
      <c r="D162" s="35" t="s">
        <v>974</v>
      </c>
      <c r="E162" s="35" t="s">
        <v>973</v>
      </c>
      <c r="P162" s="35">
        <v>250721821.5536781</v>
      </c>
      <c r="Q162" s="35">
        <v>264579879.78487819</v>
      </c>
      <c r="R162" s="35">
        <v>295118249.32493246</v>
      </c>
      <c r="S162" s="35">
        <v>345602025.37539285</v>
      </c>
      <c r="T162" s="35">
        <v>376094108.47533131</v>
      </c>
      <c r="U162" s="35">
        <v>474620439.5849604</v>
      </c>
      <c r="V162" s="35">
        <v>527936988.79127538</v>
      </c>
      <c r="W162" s="35">
        <v>625573345.53217435</v>
      </c>
      <c r="X162" s="35">
        <v>793675169.87857866</v>
      </c>
      <c r="Y162" s="35">
        <v>1001300838.3233532</v>
      </c>
      <c r="Z162" s="35">
        <v>1250242107.8796918</v>
      </c>
      <c r="AA162" s="35">
        <v>1243469360.5683837</v>
      </c>
      <c r="AB162" s="35">
        <v>1234518125</v>
      </c>
      <c r="AC162" s="35">
        <v>1165771369.0062542</v>
      </c>
      <c r="AD162" s="35">
        <v>1101828568.7680416</v>
      </c>
      <c r="AE162" s="35">
        <v>1117835285.5051246</v>
      </c>
      <c r="AF162" s="35">
        <v>1435079200.3495741</v>
      </c>
      <c r="AG162" s="35">
        <v>1751247763.4194832</v>
      </c>
      <c r="AH162" s="35">
        <v>2019474244.1935897</v>
      </c>
      <c r="AI162" s="35">
        <v>2118574772.1113575</v>
      </c>
      <c r="AJ162" s="35">
        <v>2547163582.3314872</v>
      </c>
      <c r="AK162" s="35">
        <v>2750041434.262948</v>
      </c>
      <c r="AL162" s="35">
        <v>3021910216.718266</v>
      </c>
      <c r="AM162" s="35">
        <v>2709178326.7827063</v>
      </c>
      <c r="AN162" s="35">
        <v>2998570146.5409522</v>
      </c>
      <c r="AO162" s="35">
        <v>3439931906.6147857</v>
      </c>
      <c r="AP162" s="35">
        <v>3570271557.884707</v>
      </c>
      <c r="AQ162" s="35">
        <v>3705372038.7053719</v>
      </c>
      <c r="AR162" s="35">
        <v>3923637971.0465245</v>
      </c>
      <c r="AS162" s="35">
        <v>4127313818.3383555</v>
      </c>
      <c r="AT162" s="35">
        <v>4306192435.8220654</v>
      </c>
      <c r="AU162" s="35">
        <v>4331870647.7153492</v>
      </c>
      <c r="AV162" s="35">
        <v>4689832689.8326902</v>
      </c>
      <c r="AW162" s="35">
        <v>5456583589.3934221</v>
      </c>
      <c r="AX162" s="35">
        <v>6062780269.0582962</v>
      </c>
      <c r="AY162" s="35">
        <v>6394851386.6434536</v>
      </c>
      <c r="AZ162" s="35">
        <v>6757119558.3991966</v>
      </c>
      <c r="BA162" s="35">
        <v>7880509170.5447578</v>
      </c>
      <c r="BB162" s="35">
        <v>8977149553.2444706</v>
      </c>
      <c r="BC162" s="35">
        <v>8528202278.4106712</v>
      </c>
      <c r="BD162" s="35">
        <v>8741059602.6490059</v>
      </c>
      <c r="BE162" s="35">
        <v>9507645259.938839</v>
      </c>
      <c r="BF162" s="35">
        <v>9209559295.9013233</v>
      </c>
      <c r="BG162" s="35">
        <v>10145114179.500797</v>
      </c>
      <c r="BH162" s="35">
        <v>11234045376.144354</v>
      </c>
      <c r="BI162" s="35">
        <v>10574026838.194523</v>
      </c>
      <c r="BJ162" s="35">
        <v>11279535398.230087</v>
      </c>
      <c r="BK162" s="35">
        <v>12537750732.4769</v>
      </c>
    </row>
    <row r="163" spans="1:63" x14ac:dyDescent="0.25">
      <c r="A163" s="35" t="s">
        <v>350</v>
      </c>
      <c r="B163" s="35" t="s">
        <v>751</v>
      </c>
      <c r="C163" s="35" t="s">
        <v>96</v>
      </c>
      <c r="D163" s="35" t="s">
        <v>974</v>
      </c>
      <c r="E163" s="35" t="s">
        <v>973</v>
      </c>
      <c r="AT163" s="35">
        <v>8905066163.5864277</v>
      </c>
      <c r="AU163" s="35">
        <v>6477790688.2284393</v>
      </c>
      <c r="AV163" s="35">
        <v>6777632512.0780973</v>
      </c>
      <c r="AW163" s="35">
        <v>10467109977.671679</v>
      </c>
      <c r="AX163" s="35">
        <v>10567354056.404905</v>
      </c>
      <c r="AY163" s="35">
        <v>11986972418.510302</v>
      </c>
      <c r="AZ163" s="35">
        <v>14502553709.830305</v>
      </c>
      <c r="BA163" s="35">
        <v>20182477480.551235</v>
      </c>
      <c r="BB163" s="35">
        <v>31862554101.937805</v>
      </c>
      <c r="BC163" s="35">
        <v>36906181380.812683</v>
      </c>
      <c r="BD163" s="35">
        <v>49540813342.483398</v>
      </c>
      <c r="BE163" s="35">
        <v>59977326085.990776</v>
      </c>
      <c r="BF163" s="35">
        <v>59937797559.329453</v>
      </c>
      <c r="BG163" s="35">
        <v>60269734044.526039</v>
      </c>
      <c r="BH163" s="35">
        <v>65446402659.168747</v>
      </c>
      <c r="BI163" s="35">
        <v>59687373958.257416</v>
      </c>
      <c r="BJ163" s="35">
        <v>63225097051.25499</v>
      </c>
      <c r="BK163" s="35">
        <v>69322122755.853638</v>
      </c>
    </row>
    <row r="164" spans="1:63" x14ac:dyDescent="0.25">
      <c r="A164" s="35" t="s">
        <v>1014</v>
      </c>
      <c r="B164" s="35" t="s">
        <v>1013</v>
      </c>
      <c r="C164" s="35" t="e">
        <v>#N/A</v>
      </c>
      <c r="D164" s="35" t="s">
        <v>974</v>
      </c>
      <c r="E164" s="35" t="s">
        <v>973</v>
      </c>
      <c r="AM164" s="35">
        <v>291244570793.021</v>
      </c>
      <c r="AN164" s="35">
        <v>298672880822.40472</v>
      </c>
      <c r="AO164" s="35">
        <v>340550304360.11743</v>
      </c>
      <c r="AP164" s="35">
        <v>395320600465.87207</v>
      </c>
      <c r="AQ164" s="35">
        <v>405762308173.5368</v>
      </c>
      <c r="AR164" s="35">
        <v>411569941245.34174</v>
      </c>
      <c r="AS164" s="35">
        <v>435303108536.14368</v>
      </c>
      <c r="AT164" s="35">
        <v>451180870909.1391</v>
      </c>
      <c r="AU164" s="35">
        <v>467355993191.64972</v>
      </c>
      <c r="AV164" s="35">
        <v>453678358083.97839</v>
      </c>
      <c r="AW164" s="35">
        <v>511780801926.39392</v>
      </c>
      <c r="AX164" s="35">
        <v>592919911444.81519</v>
      </c>
      <c r="AY164" s="35">
        <v>698419820703.85095</v>
      </c>
      <c r="AZ164" s="35">
        <v>811375431672.30334</v>
      </c>
      <c r="BA164" s="35">
        <v>1002832284121.9879</v>
      </c>
      <c r="BB164" s="35">
        <v>1235366170569.3242</v>
      </c>
      <c r="BC164" s="35">
        <v>1195903054603.5234</v>
      </c>
      <c r="BD164" s="35">
        <v>1383517141781.51</v>
      </c>
      <c r="BE164" s="35">
        <v>1568522347333.561</v>
      </c>
      <c r="BF164" s="35">
        <v>1728262060498.2764</v>
      </c>
      <c r="BG164" s="35">
        <v>1623203517357.3418</v>
      </c>
      <c r="BH164" s="35">
        <v>1597411125089.8091</v>
      </c>
      <c r="BI164" s="35">
        <v>1435241663214.561</v>
      </c>
      <c r="BJ164" s="35">
        <v>1444678670901.9597</v>
      </c>
      <c r="BK164" s="35">
        <v>1431747940489.4023</v>
      </c>
    </row>
    <row r="165" spans="1:63" x14ac:dyDescent="0.25">
      <c r="A165" s="35" t="s">
        <v>202</v>
      </c>
      <c r="B165" s="35" t="s">
        <v>746</v>
      </c>
      <c r="C165" s="35" t="s">
        <v>91</v>
      </c>
      <c r="D165" s="35" t="s">
        <v>974</v>
      </c>
      <c r="E165" s="35" t="s">
        <v>973</v>
      </c>
      <c r="AT165" s="35">
        <v>984297589.35993361</v>
      </c>
      <c r="AU165" s="35">
        <v>1159869245.9251299</v>
      </c>
      <c r="AV165" s="35">
        <v>1284685050.5241289</v>
      </c>
      <c r="AW165" s="35">
        <v>1707710053.1493838</v>
      </c>
      <c r="AX165" s="35">
        <v>2073234417.6806552</v>
      </c>
      <c r="AY165" s="35">
        <v>2257174480.7859716</v>
      </c>
      <c r="AZ165" s="35">
        <v>2721904403.4625516</v>
      </c>
      <c r="BA165" s="35">
        <v>3680710375.0342183</v>
      </c>
      <c r="BB165" s="35">
        <v>4545674527.6109571</v>
      </c>
      <c r="BC165" s="35">
        <v>4159330369.5470963</v>
      </c>
      <c r="BD165" s="35">
        <v>4139192052.9801326</v>
      </c>
      <c r="BE165" s="35">
        <v>4538198498.7489576</v>
      </c>
      <c r="BF165" s="35">
        <v>4087724527.8170371</v>
      </c>
      <c r="BG165" s="35">
        <v>4464261816.2506638</v>
      </c>
      <c r="BH165" s="35">
        <v>4587926230.5957279</v>
      </c>
      <c r="BI165" s="35">
        <v>4052913385.8267717</v>
      </c>
      <c r="BJ165" s="35">
        <v>4374130530.9734516</v>
      </c>
      <c r="BK165" s="35">
        <v>4774086094.207799</v>
      </c>
    </row>
    <row r="166" spans="1:63" x14ac:dyDescent="0.25">
      <c r="A166" s="35" t="s">
        <v>331</v>
      </c>
      <c r="B166" s="35" t="s">
        <v>745</v>
      </c>
      <c r="C166" s="35" t="s">
        <v>97</v>
      </c>
      <c r="D166" s="35" t="s">
        <v>974</v>
      </c>
      <c r="E166" s="35" t="s">
        <v>973</v>
      </c>
      <c r="AA166" s="35">
        <v>2310099100</v>
      </c>
      <c r="AB166" s="35">
        <v>2552401933.3333335</v>
      </c>
      <c r="AC166" s="35">
        <v>2725736633.3333335</v>
      </c>
      <c r="AD166" s="35">
        <v>2098734600</v>
      </c>
      <c r="AE166" s="35">
        <v>2186505475</v>
      </c>
      <c r="AF166" s="35">
        <v>2896178866.666666</v>
      </c>
      <c r="AG166" s="35">
        <v>3020611600</v>
      </c>
      <c r="AH166" s="35">
        <v>3204461566.6666665</v>
      </c>
      <c r="AI166" s="35">
        <v>3576966800</v>
      </c>
      <c r="AJ166" s="35">
        <v>2560785660</v>
      </c>
      <c r="AK166" s="35">
        <v>2379018326.3157897</v>
      </c>
      <c r="AL166" s="35">
        <v>1317611863.8497653</v>
      </c>
      <c r="AM166" s="35">
        <v>768401634.15457308</v>
      </c>
      <c r="AN166" s="35">
        <v>925817092.217484</v>
      </c>
      <c r="AO166" s="35">
        <v>1452165005.2384033</v>
      </c>
      <c r="AP166" s="35">
        <v>1345719472.3588309</v>
      </c>
      <c r="AQ166" s="35">
        <v>1180934202.8380105</v>
      </c>
      <c r="AR166" s="35">
        <v>1124440248.9782994</v>
      </c>
      <c r="AS166" s="35">
        <v>1057408588.682687</v>
      </c>
      <c r="AT166" s="35">
        <v>1136896123.6129804</v>
      </c>
      <c r="AU166" s="35">
        <v>1267997934.3125043</v>
      </c>
      <c r="AV166" s="35">
        <v>1396555719.974086</v>
      </c>
      <c r="AW166" s="35">
        <v>1595297355.7834878</v>
      </c>
      <c r="AX166" s="35">
        <v>1992066808.0959773</v>
      </c>
      <c r="AY166" s="35">
        <v>2523471532.0108318</v>
      </c>
      <c r="AZ166" s="35">
        <v>3414055566.1138024</v>
      </c>
      <c r="BA166" s="35">
        <v>4234999823.308392</v>
      </c>
      <c r="BB166" s="35">
        <v>5623216448.8685141</v>
      </c>
      <c r="BC166" s="35">
        <v>4583850367.8897209</v>
      </c>
      <c r="BD166" s="35">
        <v>7189481824.0728769</v>
      </c>
      <c r="BE166" s="35">
        <v>10409797649.306314</v>
      </c>
      <c r="BF166" s="35">
        <v>12292770631.196688</v>
      </c>
      <c r="BG166" s="35">
        <v>12582122604.192131</v>
      </c>
      <c r="BH166" s="35">
        <v>12226514722.086061</v>
      </c>
      <c r="BI166" s="35">
        <v>11749620619.596153</v>
      </c>
      <c r="BJ166" s="35">
        <v>11183458130.808294</v>
      </c>
      <c r="BK166" s="35">
        <v>11488046881.04307</v>
      </c>
    </row>
    <row r="167" spans="1:63" x14ac:dyDescent="0.25">
      <c r="A167" s="35" t="s">
        <v>387</v>
      </c>
      <c r="B167" s="35" t="s">
        <v>774</v>
      </c>
      <c r="C167" s="35" t="s">
        <v>99</v>
      </c>
      <c r="D167" s="35" t="s">
        <v>974</v>
      </c>
      <c r="E167" s="35" t="s">
        <v>973</v>
      </c>
      <c r="AV167" s="35">
        <v>1284000000</v>
      </c>
      <c r="AW167" s="35">
        <v>1239000000</v>
      </c>
      <c r="AX167" s="35">
        <v>1210000000</v>
      </c>
      <c r="AY167" s="35">
        <v>1061000000</v>
      </c>
      <c r="AZ167" s="35">
        <v>990000000</v>
      </c>
      <c r="BA167" s="35">
        <v>938000000</v>
      </c>
      <c r="BB167" s="35">
        <v>939000000</v>
      </c>
      <c r="BC167" s="35">
        <v>795000000</v>
      </c>
      <c r="BD167" s="35">
        <v>799000000</v>
      </c>
      <c r="BE167" s="35">
        <v>733000000</v>
      </c>
      <c r="BF167" s="35">
        <v>751000000</v>
      </c>
      <c r="BG167" s="35">
        <v>784000000</v>
      </c>
      <c r="BH167" s="35">
        <v>845000000</v>
      </c>
      <c r="BI167" s="35">
        <v>933000000</v>
      </c>
      <c r="BJ167" s="35">
        <v>1242000000</v>
      </c>
    </row>
    <row r="168" spans="1:63" x14ac:dyDescent="0.25">
      <c r="A168" s="35" t="s">
        <v>249</v>
      </c>
      <c r="B168" s="35" t="s">
        <v>750</v>
      </c>
      <c r="C168" s="35" t="s">
        <v>107</v>
      </c>
      <c r="D168" s="35" t="s">
        <v>974</v>
      </c>
      <c r="E168" s="35" t="s">
        <v>973</v>
      </c>
      <c r="Z168" s="35">
        <v>3526287037.0370374</v>
      </c>
      <c r="AA168" s="35">
        <v>3537099150.141643</v>
      </c>
      <c r="AB168" s="35">
        <v>3612171957.6719575</v>
      </c>
      <c r="AC168" s="35">
        <v>3236430348.2587066</v>
      </c>
      <c r="AD168" s="35">
        <v>3376172169.8113208</v>
      </c>
      <c r="AE168" s="35">
        <v>4456240740.7407408</v>
      </c>
      <c r="AF168" s="35">
        <v>5247193069.3069305</v>
      </c>
      <c r="AG168" s="35">
        <v>2354117303.0615754</v>
      </c>
      <c r="AH168" s="35">
        <v>2093571673.6561191</v>
      </c>
      <c r="AI168" s="35">
        <v>2314159887.2331858</v>
      </c>
      <c r="AJ168" s="35">
        <v>2512079324.077064</v>
      </c>
      <c r="AK168" s="35">
        <v>3263761937.9574761</v>
      </c>
      <c r="AL168" s="35">
        <v>2291175764.6600432</v>
      </c>
      <c r="AM168" s="35">
        <v>2394823061.9321203</v>
      </c>
      <c r="AN168" s="35">
        <v>2460670287.7370744</v>
      </c>
      <c r="AO168" s="35">
        <v>2521738759.5888476</v>
      </c>
      <c r="AP168" s="35">
        <v>3523842274.8966231</v>
      </c>
      <c r="AQ168" s="35">
        <v>4227273069.0599122</v>
      </c>
      <c r="AR168" s="35">
        <v>4873242526.0640364</v>
      </c>
      <c r="AS168" s="35">
        <v>5302532113.2515593</v>
      </c>
      <c r="AT168" s="35">
        <v>5016469068.5089827</v>
      </c>
      <c r="AU168" s="35">
        <v>4766928746.6913967</v>
      </c>
      <c r="AV168" s="35">
        <v>5031510908.8605452</v>
      </c>
      <c r="AW168" s="35">
        <v>5597367853.4035816</v>
      </c>
      <c r="AX168" s="35">
        <v>6831808930.3981619</v>
      </c>
      <c r="AY168" s="35">
        <v>7723846194.8744631</v>
      </c>
      <c r="AZ168" s="35">
        <v>8312078525.085824</v>
      </c>
      <c r="BA168" s="35">
        <v>9366742309.4933109</v>
      </c>
      <c r="BB168" s="35">
        <v>11494837053.40609</v>
      </c>
      <c r="BC168" s="35">
        <v>10911698208.101519</v>
      </c>
      <c r="BD168" s="35">
        <v>10154238250.181831</v>
      </c>
      <c r="BE168" s="35">
        <v>13131168011.806961</v>
      </c>
      <c r="BF168" s="35">
        <v>14534278446.308725</v>
      </c>
      <c r="BG168" s="35">
        <v>16018848990.669046</v>
      </c>
      <c r="BH168" s="35">
        <v>16961117243.490992</v>
      </c>
      <c r="BI168" s="35">
        <v>14798399862.439814</v>
      </c>
      <c r="BJ168" s="35">
        <v>11014862241.734217</v>
      </c>
      <c r="BK168" s="35">
        <v>12333859926.276987</v>
      </c>
    </row>
    <row r="169" spans="1:63" x14ac:dyDescent="0.25">
      <c r="A169" s="35" t="s">
        <v>246</v>
      </c>
      <c r="B169" s="35" t="s">
        <v>729</v>
      </c>
      <c r="C169" s="35" t="s">
        <v>100</v>
      </c>
      <c r="D169" s="35" t="s">
        <v>974</v>
      </c>
      <c r="E169" s="35" t="s">
        <v>973</v>
      </c>
      <c r="F169" s="35">
        <v>365768728000</v>
      </c>
      <c r="G169" s="35">
        <v>107726181.21840782</v>
      </c>
      <c r="H169" s="35">
        <v>111148585.59213129</v>
      </c>
      <c r="I169" s="35">
        <v>113797356.81407391</v>
      </c>
      <c r="J169" s="35">
        <v>151897168.10634577</v>
      </c>
      <c r="K169" s="35">
        <v>172767213.28636187</v>
      </c>
      <c r="L169" s="35">
        <v>180340653.82188806</v>
      </c>
      <c r="M169" s="35">
        <v>191221777.80071843</v>
      </c>
      <c r="N169" s="35">
        <v>210695183.76006302</v>
      </c>
      <c r="O169" s="35">
        <v>199643444.56784353</v>
      </c>
      <c r="P169" s="35">
        <v>209348253.6086401</v>
      </c>
      <c r="Q169" s="35">
        <v>227051054.98508665</v>
      </c>
      <c r="R169" s="35">
        <v>265009395.1479761</v>
      </c>
      <c r="S169" s="35">
        <v>333731874.37907702</v>
      </c>
      <c r="T169" s="35">
        <v>414772351.88059407</v>
      </c>
      <c r="U169" s="35">
        <v>475916514.74590135</v>
      </c>
      <c r="V169" s="35">
        <v>524407931.94042408</v>
      </c>
      <c r="W169" s="35">
        <v>540635389.58866882</v>
      </c>
      <c r="X169" s="35">
        <v>544424605.05253196</v>
      </c>
      <c r="Y169" s="35">
        <v>644070364.88844049</v>
      </c>
      <c r="Z169" s="35">
        <v>709041452.21729672</v>
      </c>
      <c r="AA169" s="35">
        <v>747994681.87620544</v>
      </c>
      <c r="AB169" s="35">
        <v>750214410.72413325</v>
      </c>
      <c r="AC169" s="35">
        <v>788371855.94475603</v>
      </c>
      <c r="AD169" s="35">
        <v>726937320.84608161</v>
      </c>
      <c r="AE169" s="35">
        <v>683193885.00310051</v>
      </c>
      <c r="AF169" s="35">
        <v>802890746.89075625</v>
      </c>
      <c r="AG169" s="35">
        <v>909820553.40113461</v>
      </c>
      <c r="AH169" s="35">
        <v>957377507.47612965</v>
      </c>
      <c r="AI169" s="35">
        <v>981529400.53486204</v>
      </c>
      <c r="AJ169" s="35">
        <v>1019600770.603394</v>
      </c>
      <c r="AK169" s="35">
        <v>1443688869.9603884</v>
      </c>
      <c r="AL169" s="35">
        <v>1464392416.146713</v>
      </c>
      <c r="AM169" s="35">
        <v>1249944999.4205587</v>
      </c>
      <c r="AN169" s="35">
        <v>1315932644.9524579</v>
      </c>
      <c r="AO169" s="35">
        <v>1415296704.1181185</v>
      </c>
      <c r="AP169" s="35">
        <v>1442598431.0096047</v>
      </c>
      <c r="AQ169" s="35">
        <v>1401946853.2067196</v>
      </c>
      <c r="AR169" s="35">
        <v>1375115534.0733037</v>
      </c>
      <c r="AS169" s="35">
        <v>1405662878.8529644</v>
      </c>
      <c r="AT169" s="35">
        <v>1293654175.2102034</v>
      </c>
      <c r="AU169" s="35">
        <v>1295539448.3648379</v>
      </c>
      <c r="AV169" s="35">
        <v>1324426606.62378</v>
      </c>
      <c r="AW169" s="35">
        <v>1563074859.5217278</v>
      </c>
      <c r="AX169" s="35">
        <v>1833444740.3773584</v>
      </c>
      <c r="AY169" s="35">
        <v>2184445123.1751943</v>
      </c>
      <c r="AZ169" s="35">
        <v>3040716679.0766935</v>
      </c>
      <c r="BA169" s="35">
        <v>3356757064.4584579</v>
      </c>
      <c r="BB169" s="35">
        <v>3978425880.6566286</v>
      </c>
      <c r="BC169" s="35">
        <v>3670515287.9947953</v>
      </c>
      <c r="BD169" s="35">
        <v>4343665075.3789816</v>
      </c>
      <c r="BE169" s="35">
        <v>5179690135.8018618</v>
      </c>
      <c r="BF169" s="35">
        <v>5225533499.8289251</v>
      </c>
      <c r="BG169" s="35">
        <v>5724227185.1778345</v>
      </c>
      <c r="BH169" s="35">
        <v>5391475277.2432632</v>
      </c>
      <c r="BI169" s="35">
        <v>4844223106.9546871</v>
      </c>
      <c r="BJ169" s="35">
        <v>4739298311.3923483</v>
      </c>
      <c r="BK169" s="35">
        <v>5024705934.3368664</v>
      </c>
    </row>
    <row r="170" spans="1:63" x14ac:dyDescent="0.25">
      <c r="A170" s="35" t="s">
        <v>247</v>
      </c>
      <c r="B170" s="35" t="s">
        <v>730</v>
      </c>
      <c r="C170" s="35" t="s">
        <v>102</v>
      </c>
      <c r="D170" s="35" t="s">
        <v>974</v>
      </c>
      <c r="E170" s="35" t="s">
        <v>973</v>
      </c>
      <c r="V170" s="35">
        <v>706991274.41442788</v>
      </c>
      <c r="W170" s="35">
        <v>827094668.01870656</v>
      </c>
      <c r="X170" s="35">
        <v>1019630847.1111256</v>
      </c>
      <c r="Y170" s="35">
        <v>1216229419.3180199</v>
      </c>
      <c r="Z170" s="35">
        <v>1136543003.2664003</v>
      </c>
      <c r="AA170" s="35">
        <v>1147192916.6899793</v>
      </c>
      <c r="AB170" s="35">
        <v>1082939379.1676247</v>
      </c>
      <c r="AC170" s="35">
        <v>1094857357.6395414</v>
      </c>
      <c r="AD170" s="35">
        <v>1044928624.7400419</v>
      </c>
      <c r="AE170" s="35">
        <v>1080642033.3495226</v>
      </c>
      <c r="AF170" s="35">
        <v>1469046114.77455</v>
      </c>
      <c r="AG170" s="35">
        <v>1888754655.1536705</v>
      </c>
      <c r="AH170" s="35">
        <v>2143484487.6727417</v>
      </c>
      <c r="AI170" s="35">
        <v>2191096860.2866921</v>
      </c>
      <c r="AJ170" s="35">
        <v>2653480001.3455782</v>
      </c>
      <c r="AK170" s="35">
        <v>2856890680.6028504</v>
      </c>
      <c r="AL170" s="35">
        <v>3224267547.8050785</v>
      </c>
      <c r="AM170" s="35">
        <v>3263368410.0181322</v>
      </c>
      <c r="AN170" s="35">
        <v>3558137040.3777199</v>
      </c>
      <c r="AO170" s="35">
        <v>4040345933.292305</v>
      </c>
      <c r="AP170" s="35">
        <v>4421943910.4974899</v>
      </c>
      <c r="AQ170" s="35">
        <v>4187367601.7343149</v>
      </c>
      <c r="AR170" s="35">
        <v>4169664285.3868051</v>
      </c>
      <c r="AS170" s="35">
        <v>4291172815.6342063</v>
      </c>
      <c r="AT170" s="35">
        <v>4582555124.649518</v>
      </c>
      <c r="AU170" s="35">
        <v>4536538210.6676092</v>
      </c>
      <c r="AV170" s="35">
        <v>4767303153.9950609</v>
      </c>
      <c r="AW170" s="35">
        <v>5609831328.0647993</v>
      </c>
      <c r="AX170" s="35">
        <v>6385695187.0102005</v>
      </c>
      <c r="AY170" s="35">
        <v>6283803256.0126381</v>
      </c>
      <c r="AZ170" s="35">
        <v>7028803365.7015085</v>
      </c>
      <c r="BA170" s="35">
        <v>8150138757.1574097</v>
      </c>
      <c r="BB170" s="35">
        <v>9990370016.3077087</v>
      </c>
      <c r="BC170" s="35">
        <v>9128843109.1558762</v>
      </c>
      <c r="BD170" s="35">
        <v>10003670690.349657</v>
      </c>
      <c r="BE170" s="35">
        <v>11518393367.240299</v>
      </c>
      <c r="BF170" s="35">
        <v>11668685524.126455</v>
      </c>
      <c r="BG170" s="35">
        <v>12129642296.442507</v>
      </c>
      <c r="BH170" s="35">
        <v>12803445933.589361</v>
      </c>
      <c r="BI170" s="35">
        <v>11692287066.381035</v>
      </c>
      <c r="BJ170" s="35">
        <v>12232463655.57272</v>
      </c>
      <c r="BK170" s="35">
        <v>13338147523.012407</v>
      </c>
    </row>
    <row r="171" spans="1:63" x14ac:dyDescent="0.25">
      <c r="A171" s="35" t="s">
        <v>244</v>
      </c>
      <c r="B171" s="35" t="s">
        <v>720</v>
      </c>
      <c r="C171" s="35" t="s">
        <v>104</v>
      </c>
      <c r="D171" s="35" t="s">
        <v>974</v>
      </c>
      <c r="E171" s="35" t="s">
        <v>973</v>
      </c>
      <c r="F171" s="35">
        <v>9312000000</v>
      </c>
      <c r="G171" s="35">
        <v>174576508.4698306</v>
      </c>
      <c r="H171" s="35">
        <v>183116337.67324653</v>
      </c>
      <c r="I171" s="35">
        <v>190816183.67632645</v>
      </c>
      <c r="J171" s="35">
        <v>194736105.27789444</v>
      </c>
      <c r="K171" s="35">
        <v>229455410.89178213</v>
      </c>
      <c r="L171" s="35">
        <v>260394792.10415789</v>
      </c>
      <c r="M171" s="35">
        <v>269814968.24081749</v>
      </c>
      <c r="N171" s="35">
        <v>245169806.79227167</v>
      </c>
      <c r="O171" s="35">
        <v>265810632.42529699</v>
      </c>
      <c r="P171" s="35">
        <v>290531621.26485056</v>
      </c>
      <c r="Q171" s="35">
        <v>365386929.83511853</v>
      </c>
      <c r="R171" s="35">
        <v>406062874.25149703</v>
      </c>
      <c r="S171" s="35">
        <v>444281703.89356768</v>
      </c>
      <c r="T171" s="35">
        <v>548621017.59391344</v>
      </c>
      <c r="U171" s="35">
        <v>613220652.92891884</v>
      </c>
      <c r="V171" s="35">
        <v>670317634.17305589</v>
      </c>
      <c r="W171" s="35">
        <v>806290840.62465382</v>
      </c>
      <c r="X171" s="35">
        <v>949034016.83062696</v>
      </c>
      <c r="Y171" s="35">
        <v>1058269065.9811482</v>
      </c>
      <c r="Z171" s="35">
        <v>1237655461.1501045</v>
      </c>
      <c r="AA171" s="35">
        <v>1237685691.9468334</v>
      </c>
      <c r="AB171" s="35">
        <v>1180104216.011369</v>
      </c>
      <c r="AC171" s="35">
        <v>1223186840.3132448</v>
      </c>
      <c r="AD171" s="35">
        <v>1208008985.4252157</v>
      </c>
      <c r="AE171" s="35">
        <v>1131347798.2665348</v>
      </c>
      <c r="AF171" s="35">
        <v>1183654827.7900167</v>
      </c>
      <c r="AG171" s="35">
        <v>1183094127.7674651</v>
      </c>
      <c r="AH171" s="35">
        <v>1379924257.2131338</v>
      </c>
      <c r="AI171" s="35">
        <v>1590215582.5330675</v>
      </c>
      <c r="AJ171" s="35">
        <v>1880771556.3047383</v>
      </c>
      <c r="AK171" s="35">
        <v>2203545856.6689258</v>
      </c>
      <c r="AL171" s="35">
        <v>1799517081.5641217</v>
      </c>
      <c r="AM171" s="35">
        <v>2070636935.5864449</v>
      </c>
      <c r="AN171" s="35">
        <v>1181802596.0349801</v>
      </c>
      <c r="AO171" s="35">
        <v>1397457932.3069675</v>
      </c>
      <c r="AP171" s="35">
        <v>2281034131.3649278</v>
      </c>
      <c r="AQ171" s="35">
        <v>2663234933.8976665</v>
      </c>
      <c r="AR171" s="35">
        <v>1750584265.2875352</v>
      </c>
      <c r="AS171" s="35">
        <v>1775921718.1053393</v>
      </c>
      <c r="AT171" s="35">
        <v>1743506531.3265195</v>
      </c>
      <c r="AU171" s="35">
        <v>1716502862.2954044</v>
      </c>
      <c r="AV171" s="35">
        <v>3495748397.6302533</v>
      </c>
      <c r="AW171" s="35">
        <v>3208837077.2506866</v>
      </c>
      <c r="AX171" s="35">
        <v>3476094498.8751664</v>
      </c>
      <c r="AY171" s="35">
        <v>3655909664.1423011</v>
      </c>
      <c r="AZ171" s="35">
        <v>3997852636.245471</v>
      </c>
      <c r="BA171" s="35">
        <v>4432192843.5899782</v>
      </c>
      <c r="BB171" s="35">
        <v>5320925102.2949648</v>
      </c>
      <c r="BC171" s="35">
        <v>6190991712.1201391</v>
      </c>
      <c r="BD171" s="35">
        <v>6959697194.0209637</v>
      </c>
      <c r="BE171" s="35">
        <v>8003300198.3016586</v>
      </c>
      <c r="BF171" s="35">
        <v>6028470988.5362377</v>
      </c>
      <c r="BG171" s="35">
        <v>5518901971.4005728</v>
      </c>
      <c r="BH171" s="35">
        <v>6054750320.3277969</v>
      </c>
      <c r="BI171" s="35">
        <v>6373201160.0324821</v>
      </c>
      <c r="BJ171" s="35">
        <v>5433038646.5167665</v>
      </c>
      <c r="BK171" s="35">
        <v>6303277590.8008261</v>
      </c>
    </row>
    <row r="172" spans="1:63" x14ac:dyDescent="0.25">
      <c r="A172" s="35" t="s">
        <v>330</v>
      </c>
      <c r="B172" s="35" t="s">
        <v>721</v>
      </c>
      <c r="C172" s="35" t="s">
        <v>106</v>
      </c>
      <c r="D172" s="35" t="s">
        <v>974</v>
      </c>
      <c r="E172" s="35" t="s">
        <v>973</v>
      </c>
      <c r="F172" s="35">
        <v>1916241996.6026394</v>
      </c>
      <c r="G172" s="35">
        <v>1901868548.2817197</v>
      </c>
      <c r="H172" s="35">
        <v>2001502678.6880963</v>
      </c>
      <c r="I172" s="35">
        <v>2510126747.6806483</v>
      </c>
      <c r="J172" s="35">
        <v>2674441395.5311642</v>
      </c>
      <c r="K172" s="35">
        <v>2956356984.1892071</v>
      </c>
      <c r="L172" s="35">
        <v>3143538481.6411867</v>
      </c>
      <c r="M172" s="35">
        <v>3188945511.5640926</v>
      </c>
      <c r="N172" s="35">
        <v>3330393309.8131452</v>
      </c>
      <c r="O172" s="35">
        <v>3664575983.2745323</v>
      </c>
      <c r="P172" s="35">
        <v>3864170913.3673072</v>
      </c>
      <c r="Q172" s="35">
        <v>4244340333.5189857</v>
      </c>
      <c r="R172" s="35">
        <v>5043268548.7303162</v>
      </c>
      <c r="S172" s="35">
        <v>7662996766.6680317</v>
      </c>
      <c r="T172" s="35">
        <v>9496074114.0791836</v>
      </c>
      <c r="U172" s="35">
        <v>9298800799.4670219</v>
      </c>
      <c r="V172" s="35">
        <v>11050125904.941769</v>
      </c>
      <c r="W172" s="35">
        <v>13139397879.169544</v>
      </c>
      <c r="X172" s="35">
        <v>16358376511.226254</v>
      </c>
      <c r="Y172" s="35">
        <v>21213672089.19759</v>
      </c>
      <c r="Z172" s="35">
        <v>24488033442.050625</v>
      </c>
      <c r="AA172" s="35">
        <v>25004557093.876133</v>
      </c>
      <c r="AB172" s="35">
        <v>26804401815.534813</v>
      </c>
      <c r="AC172" s="35">
        <v>30346788437.513462</v>
      </c>
      <c r="AD172" s="35">
        <v>33943505717.699268</v>
      </c>
      <c r="AE172" s="35">
        <v>31200161095.449051</v>
      </c>
      <c r="AF172" s="35">
        <v>27734562640.427677</v>
      </c>
      <c r="AG172" s="35">
        <v>32181695507.22337</v>
      </c>
      <c r="AH172" s="35">
        <v>35271880250.496414</v>
      </c>
      <c r="AI172" s="35">
        <v>38848567631.423508</v>
      </c>
      <c r="AJ172" s="35">
        <v>44024178343.007141</v>
      </c>
      <c r="AK172" s="35">
        <v>49142784405.004364</v>
      </c>
      <c r="AL172" s="35">
        <v>59167157497.938507</v>
      </c>
      <c r="AM172" s="35">
        <v>66894448545.122566</v>
      </c>
      <c r="AN172" s="35">
        <v>74477975918.30513</v>
      </c>
      <c r="AO172" s="35">
        <v>88704944178.628387</v>
      </c>
      <c r="AP172" s="35">
        <v>100854996422.60912</v>
      </c>
      <c r="AQ172" s="35">
        <v>100005323301.8667</v>
      </c>
      <c r="AR172" s="35">
        <v>72167753770.892792</v>
      </c>
      <c r="AS172" s="35">
        <v>79148947368.421051</v>
      </c>
      <c r="AT172" s="35">
        <v>93789736842.10527</v>
      </c>
      <c r="AU172" s="35">
        <v>92783947368.421051</v>
      </c>
      <c r="AV172" s="35">
        <v>100845263157.89474</v>
      </c>
      <c r="AW172" s="35">
        <v>110202368421.05264</v>
      </c>
      <c r="AX172" s="35">
        <v>124749736842.10527</v>
      </c>
      <c r="AY172" s="35">
        <v>143534102611.49692</v>
      </c>
      <c r="AZ172" s="35">
        <v>162690965596.20523</v>
      </c>
      <c r="BA172" s="35">
        <v>193547824063.29996</v>
      </c>
      <c r="BB172" s="35">
        <v>230813597937.52625</v>
      </c>
      <c r="BC172" s="35">
        <v>202257586267.55566</v>
      </c>
      <c r="BD172" s="35">
        <v>255016609232.87076</v>
      </c>
      <c r="BE172" s="35">
        <v>297951960784.31372</v>
      </c>
      <c r="BF172" s="35">
        <v>314443149443.14941</v>
      </c>
      <c r="BG172" s="35">
        <v>323277158906.97894</v>
      </c>
      <c r="BH172" s="35">
        <v>338061963396.37628</v>
      </c>
      <c r="BI172" s="35">
        <v>296434003328.6391</v>
      </c>
      <c r="BJ172" s="35">
        <v>296535930381.12</v>
      </c>
      <c r="BK172" s="35">
        <v>314500279043.80988</v>
      </c>
    </row>
    <row r="173" spans="1:63" x14ac:dyDescent="0.25">
      <c r="A173" s="35" t="s">
        <v>1012</v>
      </c>
      <c r="B173" s="35" t="s">
        <v>1011</v>
      </c>
      <c r="C173" s="35" t="e">
        <v>#N/A</v>
      </c>
      <c r="D173" s="35" t="s">
        <v>974</v>
      </c>
      <c r="E173" s="35" t="s">
        <v>973</v>
      </c>
      <c r="F173" s="35">
        <v>584477920198.98962</v>
      </c>
      <c r="G173" s="35">
        <v>604157219440.39661</v>
      </c>
      <c r="H173" s="35">
        <v>647173002027.41296</v>
      </c>
      <c r="I173" s="35">
        <v>683353535761.53064</v>
      </c>
      <c r="J173" s="35">
        <v>734790505460.85815</v>
      </c>
      <c r="K173" s="35">
        <v>797723909391.13147</v>
      </c>
      <c r="L173" s="35">
        <v>875492805408.93579</v>
      </c>
      <c r="M173" s="35">
        <v>926623934246.79761</v>
      </c>
      <c r="N173" s="35">
        <v>1013409031841.7234</v>
      </c>
      <c r="O173" s="35">
        <v>1097952410241.708</v>
      </c>
      <c r="P173" s="35">
        <v>1163966395224.4231</v>
      </c>
      <c r="Q173" s="35">
        <v>1267253061477.52</v>
      </c>
      <c r="R173" s="35">
        <v>1395767220992.019</v>
      </c>
      <c r="S173" s="35">
        <v>1560140359214.0786</v>
      </c>
      <c r="T173" s="35">
        <v>1709546297648.2617</v>
      </c>
      <c r="U173" s="35">
        <v>1863102029787.6526</v>
      </c>
      <c r="V173" s="35">
        <v>2084548864401.6233</v>
      </c>
      <c r="W173" s="35">
        <v>2298010156934.6504</v>
      </c>
      <c r="X173" s="35">
        <v>2575679667449.812</v>
      </c>
      <c r="Y173" s="35">
        <v>2875732302185.4194</v>
      </c>
      <c r="Z173" s="35">
        <v>3136972126345.0103</v>
      </c>
      <c r="AA173" s="35">
        <v>3517909963656.9902</v>
      </c>
      <c r="AB173" s="35">
        <v>3659283025119.1367</v>
      </c>
      <c r="AC173" s="35">
        <v>3979574111781.8901</v>
      </c>
      <c r="AD173" s="35">
        <v>4397051258071.6221</v>
      </c>
      <c r="AE173" s="35">
        <v>4712529999482.752</v>
      </c>
      <c r="AF173" s="35">
        <v>4968766427343.9834</v>
      </c>
      <c r="AG173" s="35">
        <v>5302830242049.4492</v>
      </c>
      <c r="AH173" s="35">
        <v>5761398451214.2559</v>
      </c>
      <c r="AI173" s="35">
        <v>6224250243275.2451</v>
      </c>
      <c r="AJ173" s="35">
        <v>6575110950908.4707</v>
      </c>
      <c r="AK173" s="35">
        <v>6786006083611.1904</v>
      </c>
      <c r="AL173" s="35">
        <v>7133366589284.9189</v>
      </c>
      <c r="AM173" s="35">
        <v>7457709121892.4404</v>
      </c>
      <c r="AN173" s="35">
        <v>7888761439501.6123</v>
      </c>
      <c r="AO173" s="35">
        <v>8270122373385.4043</v>
      </c>
      <c r="AP173" s="35">
        <v>8731442777972.1338</v>
      </c>
      <c r="AQ173" s="35">
        <v>9264273191726.2793</v>
      </c>
      <c r="AR173" s="35">
        <v>9724112027406.8125</v>
      </c>
      <c r="AS173" s="35">
        <v>10340031087640.914</v>
      </c>
      <c r="AT173" s="35">
        <v>11030552667252.646</v>
      </c>
      <c r="AU173" s="35">
        <v>11361884260892.566</v>
      </c>
      <c r="AV173" s="35">
        <v>11739401906646.533</v>
      </c>
      <c r="AW173" s="35">
        <v>12407237511367.854</v>
      </c>
      <c r="AX173" s="35">
        <v>13302608706074.559</v>
      </c>
      <c r="AY173" s="35">
        <v>14267952115864.664</v>
      </c>
      <c r="AZ173" s="35">
        <v>15176717496461.213</v>
      </c>
      <c r="BA173" s="35">
        <v>15948507238205.754</v>
      </c>
      <c r="BB173" s="35">
        <v>16273823136997.188</v>
      </c>
      <c r="BC173" s="35">
        <v>15795698382986.441</v>
      </c>
      <c r="BD173" s="35">
        <v>16583580836811.135</v>
      </c>
      <c r="BE173" s="35">
        <v>17312124677047.76</v>
      </c>
      <c r="BF173" s="35">
        <v>17985081294447.57</v>
      </c>
      <c r="BG173" s="35">
        <v>18539718715830.188</v>
      </c>
      <c r="BH173" s="35">
        <v>19232659728993.008</v>
      </c>
      <c r="BI173" s="35">
        <v>19686255793552.77</v>
      </c>
      <c r="BJ173" s="35">
        <v>20166305457752.027</v>
      </c>
      <c r="BK173" s="35">
        <v>21049975179140.16</v>
      </c>
    </row>
    <row r="174" spans="1:63" x14ac:dyDescent="0.25">
      <c r="A174" s="35" t="s">
        <v>250</v>
      </c>
      <c r="B174" s="35" t="s">
        <v>752</v>
      </c>
      <c r="C174" s="35" t="s">
        <v>5</v>
      </c>
      <c r="D174" s="35" t="s">
        <v>974</v>
      </c>
      <c r="E174" s="35" t="s">
        <v>973</v>
      </c>
      <c r="Z174" s="35">
        <v>2434884951.206985</v>
      </c>
      <c r="AA174" s="35">
        <v>2259179124.8860526</v>
      </c>
      <c r="AB174" s="35">
        <v>2128089611.3464725</v>
      </c>
      <c r="AC174" s="35">
        <v>2308102953.0562782</v>
      </c>
      <c r="AD174" s="35">
        <v>1960567071.1041818</v>
      </c>
      <c r="AE174" s="35">
        <v>1615776820.5680442</v>
      </c>
      <c r="AF174" s="35">
        <v>1816754048.1400437</v>
      </c>
      <c r="AG174" s="35">
        <v>2310454960.7072692</v>
      </c>
      <c r="AH174" s="35">
        <v>2506554607.4334726</v>
      </c>
      <c r="AI174" s="35">
        <v>2547340984.4816408</v>
      </c>
      <c r="AJ174" s="35">
        <v>2804379662.1961117</v>
      </c>
      <c r="AK174" s="35">
        <v>3012742078.0067363</v>
      </c>
      <c r="AL174" s="35">
        <v>3448326858.3450203</v>
      </c>
      <c r="AM174" s="35">
        <v>3218475900.4804602</v>
      </c>
      <c r="AN174" s="35">
        <v>3636645995.268671</v>
      </c>
      <c r="AO174" s="35">
        <v>3942478205.7290945</v>
      </c>
      <c r="AP174" s="35">
        <v>3945340776.4054618</v>
      </c>
      <c r="AQ174" s="35">
        <v>4102648719.6180558</v>
      </c>
      <c r="AR174" s="35">
        <v>3826527630.5555053</v>
      </c>
      <c r="AS174" s="35">
        <v>3818954447.9908342</v>
      </c>
      <c r="AT174" s="35">
        <v>3908661517.6229868</v>
      </c>
      <c r="AU174" s="35">
        <v>3546783708.1261907</v>
      </c>
      <c r="AV174" s="35">
        <v>3361251197.7382903</v>
      </c>
      <c r="AW174" s="35">
        <v>4931312147.2100668</v>
      </c>
      <c r="AX174" s="35">
        <v>6606858786.011735</v>
      </c>
      <c r="AY174" s="35">
        <v>7261333794.6000347</v>
      </c>
      <c r="AZ174" s="35">
        <v>7978734401.5358496</v>
      </c>
      <c r="BA174" s="35">
        <v>8740865600.2498093</v>
      </c>
      <c r="BB174" s="35">
        <v>8486721916.912797</v>
      </c>
      <c r="BC174" s="35">
        <v>8876191120.7618885</v>
      </c>
      <c r="BD174" s="35">
        <v>11282192605.037428</v>
      </c>
      <c r="BE174" s="35">
        <v>12409629835.699825</v>
      </c>
      <c r="BF174" s="35">
        <v>13016272898.903774</v>
      </c>
      <c r="BG174" s="35">
        <v>12717790504.500212</v>
      </c>
      <c r="BH174" s="35">
        <v>12786078008.237581</v>
      </c>
      <c r="BI174" s="35">
        <v>11769045771.970938</v>
      </c>
      <c r="BJ174" s="35">
        <v>11309232187.533993</v>
      </c>
      <c r="BK174" s="35">
        <v>13244597345.431873</v>
      </c>
    </row>
    <row r="175" spans="1:63" x14ac:dyDescent="0.25">
      <c r="A175" s="35" t="s">
        <v>385</v>
      </c>
      <c r="B175" s="35" t="s">
        <v>762</v>
      </c>
      <c r="C175" s="35" t="s">
        <v>108</v>
      </c>
      <c r="D175" s="35" t="s">
        <v>974</v>
      </c>
      <c r="E175" s="35" t="s">
        <v>973</v>
      </c>
      <c r="K175" s="35">
        <v>159594493.54880807</v>
      </c>
      <c r="L175" s="35">
        <v>164206537.56167462</v>
      </c>
      <c r="M175" s="35">
        <v>180036768.87300986</v>
      </c>
      <c r="N175" s="35">
        <v>215507164.03425771</v>
      </c>
      <c r="O175" s="35">
        <v>263108834.53668395</v>
      </c>
      <c r="P175" s="35">
        <v>358815681.90321463</v>
      </c>
      <c r="Q175" s="35">
        <v>413634335.27009726</v>
      </c>
      <c r="R175" s="35">
        <v>505892512.86192739</v>
      </c>
      <c r="S175" s="35">
        <v>542294864.81242955</v>
      </c>
      <c r="T175" s="35">
        <v>637400199.11048937</v>
      </c>
      <c r="U175" s="35">
        <v>816647865.8314296</v>
      </c>
      <c r="V175" s="35">
        <v>798310509.64743352</v>
      </c>
      <c r="W175" s="35">
        <v>837616756.53373659</v>
      </c>
      <c r="X175" s="35">
        <v>846007597.7203958</v>
      </c>
      <c r="Y175" s="35">
        <v>1047225130.2433331</v>
      </c>
      <c r="Z175" s="35">
        <v>1182457142.6064794</v>
      </c>
      <c r="AA175" s="35">
        <v>972563810.23032522</v>
      </c>
      <c r="AB175" s="35">
        <v>904619629.79726827</v>
      </c>
      <c r="AC175" s="35">
        <v>823832940.45051134</v>
      </c>
      <c r="AD175" s="35">
        <v>796018978.47129989</v>
      </c>
      <c r="AE175" s="35">
        <v>854823821.72317684</v>
      </c>
      <c r="AF175" s="35">
        <v>1201262517.8764403</v>
      </c>
      <c r="AG175" s="35">
        <v>1488113532.2858417</v>
      </c>
      <c r="AH175" s="35">
        <v>2072735787.3177876</v>
      </c>
      <c r="AI175" s="35">
        <v>2185072798.331841</v>
      </c>
      <c r="AJ175" s="35">
        <v>2529310103.8360834</v>
      </c>
      <c r="AK175" s="35">
        <v>2653781596.4600844</v>
      </c>
      <c r="AL175" s="35">
        <v>2923764926.3971753</v>
      </c>
      <c r="AM175" s="35">
        <v>3070161471.0445051</v>
      </c>
      <c r="AN175" s="35">
        <v>3038727617.0390053</v>
      </c>
      <c r="AO175" s="35">
        <v>3628440274.6700048</v>
      </c>
      <c r="AP175" s="35">
        <v>3606968433.9268174</v>
      </c>
      <c r="AQ175" s="35">
        <v>3291489840.5714126</v>
      </c>
      <c r="AR175" s="35">
        <v>3158806480.2610722</v>
      </c>
      <c r="AS175" s="35">
        <v>3056999988.0914588</v>
      </c>
      <c r="AT175" s="35">
        <v>2682347064.3641982</v>
      </c>
    </row>
    <row r="176" spans="1:63" x14ac:dyDescent="0.25">
      <c r="A176" s="35" t="s">
        <v>251</v>
      </c>
      <c r="B176" s="35" t="s">
        <v>767</v>
      </c>
      <c r="C176" s="35" t="s">
        <v>109</v>
      </c>
      <c r="D176" s="35" t="s">
        <v>974</v>
      </c>
      <c r="E176" s="35" t="s">
        <v>973</v>
      </c>
      <c r="F176" s="35">
        <v>449526872.56556129</v>
      </c>
      <c r="G176" s="35">
        <v>485785234.94037557</v>
      </c>
      <c r="H176" s="35">
        <v>531736492.90917778</v>
      </c>
      <c r="I176" s="35">
        <v>586294761.49351633</v>
      </c>
      <c r="J176" s="35">
        <v>582816358.34715497</v>
      </c>
      <c r="K176" s="35">
        <v>673383604.23878312</v>
      </c>
      <c r="L176" s="35">
        <v>702296184.36134386</v>
      </c>
      <c r="M176" s="35">
        <v>665586975.08830249</v>
      </c>
      <c r="N176" s="35">
        <v>641214210.66896856</v>
      </c>
      <c r="O176" s="35">
        <v>625867922.67751348</v>
      </c>
      <c r="P176" s="35">
        <v>649916708.24241841</v>
      </c>
      <c r="Q176" s="35">
        <v>693573595.32097483</v>
      </c>
      <c r="R176" s="35">
        <v>742779740.39351249</v>
      </c>
      <c r="S176" s="35">
        <v>946385033.01191807</v>
      </c>
      <c r="T176" s="35">
        <v>1026136974.4753634</v>
      </c>
      <c r="U176" s="35">
        <v>1048690933.2102733</v>
      </c>
      <c r="V176" s="35">
        <v>1064517574.5604215</v>
      </c>
      <c r="W176" s="35">
        <v>1291457973.1251707</v>
      </c>
      <c r="X176" s="35">
        <v>1774365275.1822577</v>
      </c>
      <c r="Y176" s="35">
        <v>2109278101.9887025</v>
      </c>
      <c r="Z176" s="35">
        <v>2508524186.4335222</v>
      </c>
      <c r="AA176" s="35">
        <v>2170893038.9005322</v>
      </c>
      <c r="AB176" s="35">
        <v>2017611927.4037049</v>
      </c>
      <c r="AC176" s="35">
        <v>1803099731.5425675</v>
      </c>
      <c r="AD176" s="35">
        <v>1461243212.4281421</v>
      </c>
      <c r="AE176" s="35">
        <v>1440581533.7563968</v>
      </c>
      <c r="AF176" s="35">
        <v>1904097020.2933302</v>
      </c>
      <c r="AG176" s="35">
        <v>2233005822.5853357</v>
      </c>
      <c r="AH176" s="35">
        <v>2280356338.2286682</v>
      </c>
      <c r="AI176" s="35">
        <v>2179567107.5015917</v>
      </c>
      <c r="AJ176" s="35">
        <v>2480673194.9925222</v>
      </c>
      <c r="AK176" s="35">
        <v>2327986215.8635612</v>
      </c>
      <c r="AL176" s="35">
        <v>2344987614.2744126</v>
      </c>
      <c r="AM176" s="35">
        <v>1606581743.7849715</v>
      </c>
      <c r="AN176" s="35">
        <v>1563207224.650656</v>
      </c>
      <c r="AO176" s="35">
        <v>1880803361.6856229</v>
      </c>
      <c r="AP176" s="35">
        <v>1987770898.5433359</v>
      </c>
      <c r="AQ176" s="35">
        <v>1845599608.4427245</v>
      </c>
      <c r="AR176" s="35">
        <v>2076737356.6789691</v>
      </c>
      <c r="AS176" s="35">
        <v>2018193703.060472</v>
      </c>
      <c r="AT176" s="35">
        <v>1798374468.3636239</v>
      </c>
      <c r="AU176" s="35">
        <v>1945327564.6504242</v>
      </c>
      <c r="AV176" s="35">
        <v>2170481508.8691602</v>
      </c>
      <c r="AW176" s="35">
        <v>2731416346.4815831</v>
      </c>
      <c r="AX176" s="35">
        <v>3052898739.467802</v>
      </c>
      <c r="AY176" s="35">
        <v>3405134831.8504944</v>
      </c>
      <c r="AZ176" s="35">
        <v>3646728060.0646296</v>
      </c>
      <c r="BA176" s="35">
        <v>4291363390.9129529</v>
      </c>
      <c r="BB176" s="35">
        <v>5403363917.3095989</v>
      </c>
      <c r="BC176" s="35">
        <v>5397121856.3520374</v>
      </c>
      <c r="BD176" s="35">
        <v>5718589799.2436562</v>
      </c>
      <c r="BE176" s="35">
        <v>6409169889.5089092</v>
      </c>
      <c r="BF176" s="35">
        <v>6942209336.1939058</v>
      </c>
      <c r="BG176" s="35">
        <v>7667949382.3544168</v>
      </c>
      <c r="BH176" s="35">
        <v>8229732168.3382263</v>
      </c>
      <c r="BI176" s="35">
        <v>7251323996.0561981</v>
      </c>
      <c r="BJ176" s="35">
        <v>7606749314.0400305</v>
      </c>
      <c r="BK176" s="35">
        <v>8119732792.5247793</v>
      </c>
    </row>
    <row r="177" spans="1:63" x14ac:dyDescent="0.25">
      <c r="A177" s="35" t="s">
        <v>252</v>
      </c>
      <c r="B177" s="35" t="s">
        <v>768</v>
      </c>
      <c r="C177" s="35" t="s">
        <v>110</v>
      </c>
      <c r="D177" s="35" t="s">
        <v>974</v>
      </c>
      <c r="E177" s="35" t="s">
        <v>973</v>
      </c>
      <c r="F177" s="35">
        <v>4196092258.1548367</v>
      </c>
      <c r="G177" s="35">
        <v>4467200335.9932795</v>
      </c>
      <c r="H177" s="35">
        <v>4909302953.9409199</v>
      </c>
      <c r="I177" s="35">
        <v>5165489010.2197952</v>
      </c>
      <c r="J177" s="35">
        <v>5552822483.5503283</v>
      </c>
      <c r="K177" s="35">
        <v>5874422511.5497694</v>
      </c>
      <c r="L177" s="35">
        <v>6366792664.1467171</v>
      </c>
      <c r="M177" s="35">
        <v>5203135937.2812538</v>
      </c>
      <c r="N177" s="35">
        <v>5200895982.0803585</v>
      </c>
      <c r="O177" s="35">
        <v>6634187316.2536745</v>
      </c>
      <c r="P177" s="35">
        <v>12545849083.018339</v>
      </c>
      <c r="Q177" s="35">
        <v>9181769911.504425</v>
      </c>
      <c r="R177" s="35">
        <v>12274416017.797552</v>
      </c>
      <c r="S177" s="35">
        <v>15162871287.128712</v>
      </c>
      <c r="T177" s="35">
        <v>24846641318.124207</v>
      </c>
      <c r="U177" s="35">
        <v>27778934624.697338</v>
      </c>
      <c r="V177" s="35">
        <v>36308883248.730965</v>
      </c>
      <c r="W177" s="35">
        <v>36035407725.321884</v>
      </c>
      <c r="X177" s="35">
        <v>36527862208.713272</v>
      </c>
      <c r="Y177" s="35">
        <v>47259911894.273125</v>
      </c>
      <c r="Z177" s="35">
        <v>64201788122.605354</v>
      </c>
      <c r="AA177" s="35">
        <v>61076493506.493507</v>
      </c>
      <c r="AB177" s="35">
        <v>51397461685.823746</v>
      </c>
      <c r="AC177" s="35">
        <v>35451565749.235466</v>
      </c>
      <c r="AD177" s="35">
        <v>28500815241.470978</v>
      </c>
      <c r="AE177" s="35">
        <v>28873977228.111504</v>
      </c>
      <c r="AF177" s="35">
        <v>20721499308.437065</v>
      </c>
      <c r="AG177" s="35">
        <v>24093203444.564049</v>
      </c>
      <c r="AH177" s="35">
        <v>23272161396.885323</v>
      </c>
      <c r="AI177" s="35">
        <v>24231168858.718708</v>
      </c>
      <c r="AJ177" s="35">
        <v>30757075595.368145</v>
      </c>
      <c r="AK177" s="35">
        <v>27392886872.554733</v>
      </c>
      <c r="AL177" s="35">
        <v>29300903643.058353</v>
      </c>
      <c r="AM177" s="35">
        <v>15789003752.759382</v>
      </c>
      <c r="AN177" s="35">
        <v>18086400535.57766</v>
      </c>
      <c r="AO177" s="35">
        <v>28546958641.273453</v>
      </c>
      <c r="AP177" s="35">
        <v>34987951375</v>
      </c>
      <c r="AQ177" s="35">
        <v>35822342617.697807</v>
      </c>
      <c r="AR177" s="35">
        <v>32004613750</v>
      </c>
      <c r="AS177" s="35">
        <v>35870792987.943222</v>
      </c>
      <c r="AT177" s="35">
        <v>46386011231.369957</v>
      </c>
      <c r="AU177" s="35">
        <v>44137994251.618034</v>
      </c>
      <c r="AV177" s="35">
        <v>59116847821.579681</v>
      </c>
      <c r="AW177" s="35">
        <v>67655813930.092621</v>
      </c>
      <c r="AX177" s="35">
        <v>87845420504.48497</v>
      </c>
      <c r="AY177" s="35">
        <v>112248353104.91086</v>
      </c>
      <c r="AZ177" s="35">
        <v>145429764861.24939</v>
      </c>
      <c r="BA177" s="35">
        <v>166451213395.63986</v>
      </c>
      <c r="BB177" s="35">
        <v>208064753766.47043</v>
      </c>
      <c r="BC177" s="35">
        <v>169481317540.36392</v>
      </c>
      <c r="BD177" s="35">
        <v>369062464570.38684</v>
      </c>
      <c r="BE177" s="35">
        <v>411743801711.64197</v>
      </c>
      <c r="BF177" s="35">
        <v>460953836444.36426</v>
      </c>
      <c r="BG177" s="35">
        <v>514966287206.50519</v>
      </c>
      <c r="BH177" s="35">
        <v>568498937587.90466</v>
      </c>
      <c r="BI177" s="35">
        <v>481066152888.96747</v>
      </c>
      <c r="BJ177" s="35">
        <v>404652720164.89801</v>
      </c>
      <c r="BK177" s="35">
        <v>375770713742.76343</v>
      </c>
    </row>
    <row r="178" spans="1:63" x14ac:dyDescent="0.25">
      <c r="A178" s="35" t="s">
        <v>295</v>
      </c>
      <c r="B178" s="35" t="s">
        <v>766</v>
      </c>
      <c r="C178" s="35" t="s">
        <v>111</v>
      </c>
      <c r="D178" s="35" t="s">
        <v>974</v>
      </c>
      <c r="E178" s="35" t="s">
        <v>973</v>
      </c>
      <c r="AI178" s="35">
        <v>1019966666.6666666</v>
      </c>
      <c r="AJ178" s="35">
        <v>1009455483.8709677</v>
      </c>
      <c r="AK178" s="35">
        <v>1488804123.7113404</v>
      </c>
      <c r="AL178" s="35">
        <v>1792800000</v>
      </c>
      <c r="AM178" s="35">
        <v>1756454248.3660131</v>
      </c>
      <c r="AN178" s="35">
        <v>3863185119.0476193</v>
      </c>
      <c r="AO178" s="35">
        <v>4140470000</v>
      </c>
      <c r="AP178" s="35">
        <v>4308351902.7860107</v>
      </c>
      <c r="AQ178" s="35">
        <v>4389965590.9653788</v>
      </c>
      <c r="AR178" s="35">
        <v>4635267224.8419495</v>
      </c>
      <c r="AS178" s="35">
        <v>4855717874.6824722</v>
      </c>
      <c r="AT178" s="35">
        <v>5107329007.0921993</v>
      </c>
      <c r="AU178" s="35">
        <v>5323146565.7031498</v>
      </c>
      <c r="AV178" s="35">
        <v>5224213017.5438595</v>
      </c>
      <c r="AW178" s="35">
        <v>5322454925.8474579</v>
      </c>
      <c r="AX178" s="35">
        <v>5795568204.6453238</v>
      </c>
      <c r="AY178" s="35">
        <v>6321335612.2223349</v>
      </c>
      <c r="AZ178" s="35">
        <v>6763671610.700057</v>
      </c>
      <c r="BA178" s="35">
        <v>7423377429.0592747</v>
      </c>
      <c r="BB178" s="35">
        <v>8496965842.2767</v>
      </c>
      <c r="BC178" s="35">
        <v>8298695144.9150667</v>
      </c>
      <c r="BD178" s="35">
        <v>8758622328.6696243</v>
      </c>
      <c r="BE178" s="35">
        <v>9774316692.1598454</v>
      </c>
      <c r="BF178" s="35">
        <v>10532001129.669975</v>
      </c>
      <c r="BG178" s="35">
        <v>10982972256.378729</v>
      </c>
      <c r="BH178" s="35">
        <v>11880438824.449419</v>
      </c>
      <c r="BI178" s="35">
        <v>12611087031.493059</v>
      </c>
      <c r="BJ178" s="35">
        <v>13184989877.566423</v>
      </c>
      <c r="BK178" s="35">
        <v>13814261535.543385</v>
      </c>
    </row>
    <row r="179" spans="1:63" x14ac:dyDescent="0.25">
      <c r="A179" s="35" t="s">
        <v>755</v>
      </c>
      <c r="B179" s="35" t="s">
        <v>757</v>
      </c>
      <c r="C179" s="35" t="s">
        <v>756</v>
      </c>
      <c r="D179" s="35" t="s">
        <v>974</v>
      </c>
      <c r="E179" s="35" t="s">
        <v>973</v>
      </c>
      <c r="F179" s="35">
        <v>12276734172.082758</v>
      </c>
      <c r="G179" s="35">
        <v>13493833739.99494</v>
      </c>
      <c r="H179" s="35">
        <v>14647057370.141788</v>
      </c>
      <c r="I179" s="35">
        <v>15891241386.290953</v>
      </c>
      <c r="J179" s="35">
        <v>18699380731.346462</v>
      </c>
      <c r="K179" s="35">
        <v>21000586933.204056</v>
      </c>
      <c r="L179" s="35">
        <v>22867203317.402157</v>
      </c>
      <c r="M179" s="35">
        <v>25087562181.321754</v>
      </c>
      <c r="N179" s="35">
        <v>27817605743.250271</v>
      </c>
      <c r="O179" s="35">
        <v>31503868835.185322</v>
      </c>
      <c r="P179" s="35">
        <v>37677621537.712303</v>
      </c>
      <c r="Q179" s="35">
        <v>44010160463.659149</v>
      </c>
      <c r="R179" s="35">
        <v>54008338917.879707</v>
      </c>
      <c r="S179" s="35">
        <v>70924006306.164276</v>
      </c>
      <c r="T179" s="35">
        <v>86129928026.887451</v>
      </c>
      <c r="U179" s="35">
        <v>98970041042.174973</v>
      </c>
      <c r="V179" s="35">
        <v>107775403067.17787</v>
      </c>
      <c r="W179" s="35">
        <v>125395875998.92252</v>
      </c>
      <c r="X179" s="35">
        <v>153870462415.97067</v>
      </c>
      <c r="Y179" s="35">
        <v>177376289135.44986</v>
      </c>
      <c r="Z179" s="35">
        <v>192661371425.40457</v>
      </c>
      <c r="AA179" s="35">
        <v>162039376225.38196</v>
      </c>
      <c r="AB179" s="35">
        <v>156456858050.67261</v>
      </c>
      <c r="AC179" s="35">
        <v>151487045479.11359</v>
      </c>
      <c r="AD179" s="35">
        <v>142075910370.87912</v>
      </c>
      <c r="AE179" s="35">
        <v>142009922306.26328</v>
      </c>
      <c r="AF179" s="35">
        <v>198298498021.22687</v>
      </c>
      <c r="AG179" s="35">
        <v>241918791122.71539</v>
      </c>
      <c r="AH179" s="35">
        <v>258567751142.82529</v>
      </c>
      <c r="AI179" s="35">
        <v>255039560739.89398</v>
      </c>
      <c r="AJ179" s="35">
        <v>314267667675.17847</v>
      </c>
      <c r="AK179" s="35">
        <v>323320449905.70483</v>
      </c>
      <c r="AL179" s="35">
        <v>358330385839.599</v>
      </c>
      <c r="AM179" s="35">
        <v>349037818106.31232</v>
      </c>
      <c r="AN179" s="35">
        <v>374291430318.44049</v>
      </c>
      <c r="AO179" s="35">
        <v>446528959648.64124</v>
      </c>
      <c r="AP179" s="35">
        <v>445704575163.39868</v>
      </c>
      <c r="AQ179" s="35">
        <v>412199006098.93835</v>
      </c>
      <c r="AR179" s="35">
        <v>432476116418.57367</v>
      </c>
      <c r="AS179" s="35">
        <v>441975282335.39313</v>
      </c>
      <c r="AT179" s="35">
        <v>412807259996.31476</v>
      </c>
      <c r="AU179" s="35">
        <v>426573601789.70917</v>
      </c>
      <c r="AV179" s="35">
        <v>465368906455.86298</v>
      </c>
      <c r="AW179" s="35">
        <v>571863431151.24158</v>
      </c>
      <c r="AX179" s="35">
        <v>650532654581.57434</v>
      </c>
      <c r="AY179" s="35">
        <v>678533764457.15698</v>
      </c>
      <c r="AZ179" s="35">
        <v>726649102998.36902</v>
      </c>
      <c r="BA179" s="35">
        <v>839419655078.01807</v>
      </c>
      <c r="BB179" s="35">
        <v>936228211513.10974</v>
      </c>
      <c r="BC179" s="35">
        <v>857932759099.74988</v>
      </c>
      <c r="BD179" s="35">
        <v>836389937229.19678</v>
      </c>
      <c r="BE179" s="35">
        <v>893757287201.68835</v>
      </c>
      <c r="BF179" s="35">
        <v>828946812396.78809</v>
      </c>
      <c r="BG179" s="35">
        <v>866680000367.26367</v>
      </c>
      <c r="BH179" s="35">
        <v>879635084124.98657</v>
      </c>
      <c r="BI179" s="35">
        <v>757999453314.2688</v>
      </c>
      <c r="BJ179" s="35">
        <v>777227541581.30713</v>
      </c>
      <c r="BK179" s="35">
        <v>826200282501.12695</v>
      </c>
    </row>
    <row r="180" spans="1:63" x14ac:dyDescent="0.25">
      <c r="A180" s="35" t="s">
        <v>775</v>
      </c>
      <c r="B180" s="35" t="s">
        <v>777</v>
      </c>
      <c r="C180" s="35" t="s">
        <v>776</v>
      </c>
      <c r="D180" s="35" t="s">
        <v>974</v>
      </c>
      <c r="E180" s="35" t="s">
        <v>973</v>
      </c>
      <c r="F180" s="35">
        <v>5163271598.1570234</v>
      </c>
      <c r="G180" s="35">
        <v>5632460936.5457554</v>
      </c>
      <c r="H180" s="35">
        <v>6066976682.6736364</v>
      </c>
      <c r="I180" s="35">
        <v>6510239502.7648907</v>
      </c>
      <c r="J180" s="35">
        <v>7159202706.4802685</v>
      </c>
      <c r="K180" s="35">
        <v>8058681060.1590014</v>
      </c>
      <c r="L180" s="35">
        <v>8696460205.3397026</v>
      </c>
      <c r="M180" s="35">
        <v>9514496703.3976154</v>
      </c>
      <c r="N180" s="35">
        <v>10159934136.783834</v>
      </c>
      <c r="O180" s="35">
        <v>11063065083.488796</v>
      </c>
      <c r="P180" s="35">
        <v>12814123115.261309</v>
      </c>
      <c r="Q180" s="35">
        <v>14583114840.062925</v>
      </c>
      <c r="R180" s="35">
        <v>17358610849.700981</v>
      </c>
      <c r="S180" s="35">
        <v>22534253702.868641</v>
      </c>
      <c r="T180" s="35">
        <v>27145693810.134125</v>
      </c>
      <c r="U180" s="35">
        <v>32877805200.022961</v>
      </c>
      <c r="V180" s="35">
        <v>35942270686.337395</v>
      </c>
      <c r="W180" s="35">
        <v>41508030431.107353</v>
      </c>
      <c r="X180" s="35">
        <v>46523091009.671326</v>
      </c>
      <c r="Y180" s="35">
        <v>53132244623.921333</v>
      </c>
      <c r="Z180" s="35">
        <v>64439382896.015556</v>
      </c>
      <c r="AA180" s="35">
        <v>63596654760.867676</v>
      </c>
      <c r="AB180" s="35">
        <v>62647195537.65107</v>
      </c>
      <c r="AC180" s="35">
        <v>61627240831.094788</v>
      </c>
      <c r="AD180" s="35">
        <v>62057955032.775833</v>
      </c>
      <c r="AE180" s="35">
        <v>65416879914.390724</v>
      </c>
      <c r="AF180" s="35">
        <v>78693253275.994965</v>
      </c>
      <c r="AG180" s="35">
        <v>94230055658.62709</v>
      </c>
      <c r="AH180" s="35">
        <v>101900260856.22218</v>
      </c>
      <c r="AI180" s="35">
        <v>102633789557.53494</v>
      </c>
      <c r="AJ180" s="35">
        <v>119791683307.50676</v>
      </c>
      <c r="AK180" s="35">
        <v>121872464483.48734</v>
      </c>
      <c r="AL180" s="35">
        <v>130838040067.58388</v>
      </c>
      <c r="AM180" s="35">
        <v>120579072750.59557</v>
      </c>
      <c r="AN180" s="35">
        <v>127131461119.92746</v>
      </c>
      <c r="AO180" s="35">
        <v>152027402449.80426</v>
      </c>
      <c r="AP180" s="35">
        <v>163517783497.16272</v>
      </c>
      <c r="AQ180" s="35">
        <v>161354369892.83795</v>
      </c>
      <c r="AR180" s="35">
        <v>154165219811.53333</v>
      </c>
      <c r="AS180" s="35">
        <v>162286003692.68643</v>
      </c>
      <c r="AT180" s="35">
        <v>171315639982.7308</v>
      </c>
      <c r="AU180" s="35">
        <v>174003247439.30515</v>
      </c>
      <c r="AV180" s="35">
        <v>195418347152.9848</v>
      </c>
      <c r="AW180" s="35">
        <v>228752436371.85391</v>
      </c>
      <c r="AX180" s="35">
        <v>264357494659.3876</v>
      </c>
      <c r="AY180" s="35">
        <v>308722079937.91229</v>
      </c>
      <c r="AZ180" s="35">
        <v>345424664369.35748</v>
      </c>
      <c r="BA180" s="35">
        <v>401082621082.62109</v>
      </c>
      <c r="BB180" s="35">
        <v>462554432624.11353</v>
      </c>
      <c r="BC180" s="35">
        <v>386622457579.95007</v>
      </c>
      <c r="BD180" s="35">
        <v>429130952709.22351</v>
      </c>
      <c r="BE180" s="35">
        <v>498831558925.86041</v>
      </c>
      <c r="BF180" s="35">
        <v>510229136226.90161</v>
      </c>
      <c r="BG180" s="35">
        <v>523502127659.57446</v>
      </c>
      <c r="BH180" s="35">
        <v>499338534779.15869</v>
      </c>
      <c r="BI180" s="35">
        <v>386663139402.70728</v>
      </c>
      <c r="BJ180" s="35">
        <v>371075238095.2381</v>
      </c>
      <c r="BK180" s="35">
        <v>398831956477.93658</v>
      </c>
    </row>
    <row r="181" spans="1:63" x14ac:dyDescent="0.25">
      <c r="A181" s="35" t="s">
        <v>351</v>
      </c>
      <c r="B181" s="35" t="s">
        <v>754</v>
      </c>
      <c r="C181" s="35" t="s">
        <v>112</v>
      </c>
      <c r="D181" s="35" t="s">
        <v>974</v>
      </c>
      <c r="E181" s="35" t="s">
        <v>973</v>
      </c>
      <c r="F181" s="35">
        <v>508334413.96508723</v>
      </c>
      <c r="G181" s="35">
        <v>531959561.62226015</v>
      </c>
      <c r="H181" s="35">
        <v>574091101.19438243</v>
      </c>
      <c r="I181" s="35">
        <v>496947904.44303292</v>
      </c>
      <c r="J181" s="35">
        <v>496098775.30864197</v>
      </c>
      <c r="K181" s="35">
        <v>735267082.29426432</v>
      </c>
      <c r="L181" s="35">
        <v>906811943.8246491</v>
      </c>
      <c r="M181" s="35">
        <v>841974025.46265912</v>
      </c>
      <c r="N181" s="35">
        <v>772228643.40542805</v>
      </c>
      <c r="O181" s="35">
        <v>788641965.43209875</v>
      </c>
      <c r="P181" s="35">
        <v>865975308.64197528</v>
      </c>
      <c r="Q181" s="35">
        <v>882765471.60493827</v>
      </c>
      <c r="R181" s="35">
        <v>1024098804.9382716</v>
      </c>
      <c r="S181" s="35">
        <v>972101724.99536824</v>
      </c>
      <c r="T181" s="35">
        <v>1217953546.9760365</v>
      </c>
      <c r="U181" s="35">
        <v>1575789254.4693799</v>
      </c>
      <c r="V181" s="35">
        <v>1452792989.1086464</v>
      </c>
      <c r="W181" s="35">
        <v>1382400000</v>
      </c>
      <c r="X181" s="35">
        <v>1604162497.4594533</v>
      </c>
      <c r="Y181" s="35">
        <v>1851250008.3333333</v>
      </c>
      <c r="Z181" s="35">
        <v>1945916583.3333333</v>
      </c>
      <c r="AA181" s="35">
        <v>2275583316.6666665</v>
      </c>
      <c r="AB181" s="35">
        <v>2395429852.4307566</v>
      </c>
      <c r="AC181" s="35">
        <v>2447174803.377913</v>
      </c>
      <c r="AD181" s="35">
        <v>2581207387.7970943</v>
      </c>
      <c r="AE181" s="35">
        <v>2619913955.515564</v>
      </c>
      <c r="AF181" s="35">
        <v>2850784523.3771081</v>
      </c>
      <c r="AG181" s="35">
        <v>2957255379.5431495</v>
      </c>
      <c r="AH181" s="35">
        <v>3487009748.3563819</v>
      </c>
      <c r="AI181" s="35">
        <v>3525228153.1736097</v>
      </c>
      <c r="AJ181" s="35">
        <v>3627562402.6602683</v>
      </c>
      <c r="AK181" s="35">
        <v>3921476084.8907189</v>
      </c>
      <c r="AL181" s="35">
        <v>3401211581.2917595</v>
      </c>
      <c r="AM181" s="35">
        <v>3660041666.6666665</v>
      </c>
      <c r="AN181" s="35">
        <v>4066775510.2040815</v>
      </c>
      <c r="AO181" s="35">
        <v>4401104417.6706829</v>
      </c>
      <c r="AP181" s="35">
        <v>4521580381.4713898</v>
      </c>
      <c r="AQ181" s="35">
        <v>4918691916.5351572</v>
      </c>
      <c r="AR181" s="35">
        <v>4856255044.3906374</v>
      </c>
      <c r="AS181" s="35">
        <v>5033642384.1059608</v>
      </c>
      <c r="AT181" s="35">
        <v>5494252207.9050245</v>
      </c>
      <c r="AU181" s="35">
        <v>6007061224.4897947</v>
      </c>
      <c r="AV181" s="35">
        <v>6050875806.664032</v>
      </c>
      <c r="AW181" s="35">
        <v>6330473096.5407076</v>
      </c>
      <c r="AX181" s="35">
        <v>7273938314.7198763</v>
      </c>
      <c r="AY181" s="35">
        <v>8130258041.4670582</v>
      </c>
      <c r="AZ181" s="35">
        <v>9043715355.8880978</v>
      </c>
      <c r="BA181" s="35">
        <v>10325618017.378969</v>
      </c>
      <c r="BB181" s="35">
        <v>12545438605.395878</v>
      </c>
      <c r="BC181" s="35">
        <v>12854985464.076431</v>
      </c>
      <c r="BD181" s="35">
        <v>16002656434.474615</v>
      </c>
      <c r="BE181" s="35">
        <v>18913574370.76004</v>
      </c>
      <c r="BF181" s="35">
        <v>18851513891.065998</v>
      </c>
      <c r="BG181" s="35">
        <v>19271168018.48201</v>
      </c>
      <c r="BH181" s="35">
        <v>20002968837.947144</v>
      </c>
      <c r="BI181" s="35">
        <v>21410840908.51981</v>
      </c>
      <c r="BJ181" s="35">
        <v>21131983246.185539</v>
      </c>
      <c r="BK181" s="35">
        <v>24472013233.84724</v>
      </c>
    </row>
    <row r="182" spans="1:63" x14ac:dyDescent="0.25">
      <c r="A182" s="35" t="s">
        <v>384</v>
      </c>
      <c r="B182" s="35" t="s">
        <v>753</v>
      </c>
      <c r="C182" s="35" t="s">
        <v>113</v>
      </c>
      <c r="D182" s="35" t="s">
        <v>974</v>
      </c>
      <c r="E182" s="35" t="s">
        <v>973</v>
      </c>
      <c r="BA182" s="35">
        <v>20432742.112698164</v>
      </c>
      <c r="BB182" s="35">
        <v>39333572.32478939</v>
      </c>
      <c r="BC182" s="35">
        <v>44290951.925200619</v>
      </c>
      <c r="BD182" s="35">
        <v>49248810.572687224</v>
      </c>
      <c r="BE182" s="35">
        <v>72751801.046087041</v>
      </c>
      <c r="BF182" s="35">
        <v>103811958.76288658</v>
      </c>
      <c r="BG182" s="35">
        <v>108601538.46153845</v>
      </c>
      <c r="BH182" s="35">
        <v>117020381.93169299</v>
      </c>
      <c r="BI182" s="35">
        <v>100459782.60869566</v>
      </c>
      <c r="BJ182" s="35">
        <v>102060129.57705468</v>
      </c>
      <c r="BK182" s="35">
        <v>113884908.36413002</v>
      </c>
    </row>
    <row r="183" spans="1:63" x14ac:dyDescent="0.25">
      <c r="A183" s="35" t="s">
        <v>763</v>
      </c>
      <c r="B183" s="35" t="s">
        <v>765</v>
      </c>
      <c r="C183" s="35" t="s">
        <v>764</v>
      </c>
      <c r="D183" s="35" t="s">
        <v>974</v>
      </c>
      <c r="E183" s="35" t="s">
        <v>973</v>
      </c>
      <c r="F183" s="35">
        <v>5485854791.9709644</v>
      </c>
      <c r="G183" s="35">
        <v>5670064168.2177305</v>
      </c>
      <c r="H183" s="35">
        <v>6077496267.7629433</v>
      </c>
      <c r="I183" s="35">
        <v>6638937283.1396275</v>
      </c>
      <c r="J183" s="35">
        <v>7274144350.8180857</v>
      </c>
      <c r="K183" s="35">
        <v>5654463586.0036621</v>
      </c>
      <c r="L183" s="35">
        <v>5863733230.9761562</v>
      </c>
      <c r="M183" s="35">
        <v>5961418093.5300255</v>
      </c>
      <c r="N183" s="35">
        <v>5180597620.6413517</v>
      </c>
      <c r="O183" s="35">
        <v>5761588761.6942129</v>
      </c>
      <c r="P183" s="35">
        <v>6623527494.6802549</v>
      </c>
      <c r="Q183" s="35">
        <v>8066935949.2210035</v>
      </c>
      <c r="R183" s="35">
        <v>9820126397.6665058</v>
      </c>
      <c r="S183" s="35">
        <v>13024906080.422985</v>
      </c>
      <c r="T183" s="35">
        <v>14069222283.507999</v>
      </c>
      <c r="U183" s="35">
        <v>12995256381.296589</v>
      </c>
      <c r="V183" s="35">
        <v>13612626656.274357</v>
      </c>
      <c r="W183" s="35">
        <v>15470524340.870939</v>
      </c>
      <c r="X183" s="35">
        <v>18614130434.782608</v>
      </c>
      <c r="Y183" s="35">
        <v>20580987679.054394</v>
      </c>
      <c r="Z183" s="35">
        <v>23149971048.060219</v>
      </c>
      <c r="AA183" s="35">
        <v>24167846141.03738</v>
      </c>
      <c r="AB183" s="35">
        <v>24345229424.617626</v>
      </c>
      <c r="AC183" s="35">
        <v>24482781282.860146</v>
      </c>
      <c r="AD183" s="35">
        <v>21903971793.010471</v>
      </c>
      <c r="AE183" s="35">
        <v>24950895140.664959</v>
      </c>
      <c r="AF183" s="35">
        <v>30604668356.5695</v>
      </c>
      <c r="AG183" s="35">
        <v>40338594862.271744</v>
      </c>
      <c r="AH183" s="35">
        <v>45493075684.380035</v>
      </c>
      <c r="AI183" s="35">
        <v>44170562821.802689</v>
      </c>
      <c r="AJ183" s="35">
        <v>45519034243.710037</v>
      </c>
      <c r="AK183" s="35">
        <v>42756020706.729691</v>
      </c>
      <c r="AL183" s="35">
        <v>41636005954.912804</v>
      </c>
      <c r="AM183" s="35">
        <v>46712018140.589569</v>
      </c>
      <c r="AN183" s="35">
        <v>55154160815.678619</v>
      </c>
      <c r="AO183" s="35">
        <v>63918039319.872475</v>
      </c>
      <c r="AP183" s="35">
        <v>70140835299.014847</v>
      </c>
      <c r="AQ183" s="35">
        <v>66074513017.714172</v>
      </c>
      <c r="AR183" s="35">
        <v>56227696194.53656</v>
      </c>
      <c r="AS183" s="35">
        <v>58762260625.875755</v>
      </c>
      <c r="AT183" s="35">
        <v>52622842840.205513</v>
      </c>
      <c r="AU183" s="35">
        <v>53872425916.624809</v>
      </c>
      <c r="AV183" s="35">
        <v>66627729311.449547</v>
      </c>
      <c r="AW183" s="35">
        <v>88250885550.262619</v>
      </c>
      <c r="AX183" s="35">
        <v>103904537815.12605</v>
      </c>
      <c r="AY183" s="35">
        <v>114718721396.88799</v>
      </c>
      <c r="AZ183" s="35">
        <v>111608845081.38252</v>
      </c>
      <c r="BA183" s="35">
        <v>137316087308.00323</v>
      </c>
      <c r="BB183" s="35">
        <v>133279679482.67378</v>
      </c>
      <c r="BC183" s="35">
        <v>121338622025.11087</v>
      </c>
      <c r="BD183" s="35">
        <v>146583831538.33063</v>
      </c>
      <c r="BE183" s="35">
        <v>168461998741.29498</v>
      </c>
      <c r="BF183" s="35">
        <v>176192886551.39679</v>
      </c>
      <c r="BG183" s="35">
        <v>190785204763.5253</v>
      </c>
      <c r="BH183" s="35">
        <v>200955119873.90482</v>
      </c>
      <c r="BI183" s="35">
        <v>177620948761.31033</v>
      </c>
      <c r="BJ183" s="35">
        <v>189285950470.75406</v>
      </c>
      <c r="BK183" s="35">
        <v>205852838254.71216</v>
      </c>
    </row>
    <row r="184" spans="1:63" x14ac:dyDescent="0.25">
      <c r="A184" s="35" t="s">
        <v>1010</v>
      </c>
      <c r="B184" s="35" t="s">
        <v>1009</v>
      </c>
      <c r="C184" s="35" t="e">
        <v>#N/A</v>
      </c>
      <c r="D184" s="35" t="s">
        <v>974</v>
      </c>
      <c r="E184" s="35" t="s">
        <v>973</v>
      </c>
      <c r="F184" s="35">
        <v>1071025126636.2649</v>
      </c>
      <c r="G184" s="35">
        <v>1125732581512.8948</v>
      </c>
      <c r="H184" s="35">
        <v>1215697657516.1467</v>
      </c>
      <c r="I184" s="35">
        <v>1310180057103.0098</v>
      </c>
      <c r="J184" s="35">
        <v>1431754924319.7271</v>
      </c>
      <c r="K184" s="35">
        <v>1554402512838.8457</v>
      </c>
      <c r="L184" s="35">
        <v>1706690769862.3145</v>
      </c>
      <c r="M184" s="35">
        <v>1831428273941.8477</v>
      </c>
      <c r="N184" s="35">
        <v>1985293458226.9277</v>
      </c>
      <c r="O184" s="35">
        <v>2178974735163.49</v>
      </c>
      <c r="P184" s="35">
        <v>2392061178323.2476</v>
      </c>
      <c r="Q184" s="35">
        <v>2648913256594.0747</v>
      </c>
      <c r="R184" s="35">
        <v>3074058232345.1406</v>
      </c>
      <c r="S184" s="35">
        <v>3713673642490.0991</v>
      </c>
      <c r="T184" s="35">
        <v>4163775413598.7627</v>
      </c>
      <c r="U184" s="35">
        <v>4664503277356.8477</v>
      </c>
      <c r="V184" s="35">
        <v>5055625384804.3887</v>
      </c>
      <c r="W184" s="35">
        <v>5700696149892.3848</v>
      </c>
      <c r="X184" s="35">
        <v>6844998451611.1885</v>
      </c>
      <c r="Y184" s="35">
        <v>7906201279054.0957</v>
      </c>
      <c r="Z184" s="35">
        <v>8773124883676.4844</v>
      </c>
      <c r="AA184" s="35">
        <v>8929021456417.4785</v>
      </c>
      <c r="AB184" s="35">
        <v>8795441224109.1982</v>
      </c>
      <c r="AC184" s="35">
        <v>9093961397233.002</v>
      </c>
      <c r="AD184" s="35">
        <v>9507723851351.0605</v>
      </c>
      <c r="AE184" s="35">
        <v>10019059112893.961</v>
      </c>
      <c r="AF184" s="35">
        <v>12150318553990.846</v>
      </c>
      <c r="AG184" s="35">
        <v>14077403297857</v>
      </c>
      <c r="AH184" s="35">
        <v>15883352156549.182</v>
      </c>
      <c r="AI184" s="35">
        <v>16619529491159.373</v>
      </c>
      <c r="AJ184" s="35">
        <v>18716685046034.254</v>
      </c>
      <c r="AK184" s="35">
        <v>19813446663877.082</v>
      </c>
      <c r="AL184" s="35">
        <v>21306745175471.57</v>
      </c>
      <c r="AM184" s="35">
        <v>21596785721601.152</v>
      </c>
      <c r="AN184" s="35">
        <v>23078566608692</v>
      </c>
      <c r="AO184" s="35">
        <v>25440732789663.77</v>
      </c>
      <c r="AP184" s="35">
        <v>25660730320302.207</v>
      </c>
      <c r="AQ184" s="35">
        <v>25277102347736.398</v>
      </c>
      <c r="AR184" s="35">
        <v>25541951097829.641</v>
      </c>
      <c r="AS184" s="35">
        <v>26836203960639.461</v>
      </c>
      <c r="AT184" s="35">
        <v>27406671311479.352</v>
      </c>
      <c r="AU184" s="35">
        <v>27157368493393.266</v>
      </c>
      <c r="AV184" s="35">
        <v>28339031687403.484</v>
      </c>
      <c r="AW184" s="35">
        <v>31734387308278.918</v>
      </c>
      <c r="AX184" s="35">
        <v>35318859336591.188</v>
      </c>
      <c r="AY184" s="35">
        <v>37336037191807.141</v>
      </c>
      <c r="AZ184" s="35">
        <v>39364103835697.625</v>
      </c>
      <c r="BA184" s="35">
        <v>43034317307137.047</v>
      </c>
      <c r="BB184" s="35">
        <v>45559785845545.969</v>
      </c>
      <c r="BC184" s="35">
        <v>42617383634392.172</v>
      </c>
      <c r="BD184" s="35">
        <v>44647343199663.016</v>
      </c>
      <c r="BE184" s="35">
        <v>47978738727937.398</v>
      </c>
      <c r="BF184" s="35">
        <v>47893614075149.477</v>
      </c>
      <c r="BG184" s="35">
        <v>48473455967116.227</v>
      </c>
      <c r="BH184" s="35">
        <v>49485020422394.406</v>
      </c>
      <c r="BI184" s="35">
        <v>46749026010450.578</v>
      </c>
      <c r="BJ184" s="35">
        <v>47658224273925.742</v>
      </c>
      <c r="BK184" s="35">
        <v>49626408983606.289</v>
      </c>
    </row>
    <row r="185" spans="1:63" x14ac:dyDescent="0.25">
      <c r="A185" s="35" t="s">
        <v>368</v>
      </c>
      <c r="B185" s="35" t="s">
        <v>778</v>
      </c>
      <c r="C185" s="35" t="s">
        <v>114</v>
      </c>
      <c r="D185" s="35" t="s">
        <v>974</v>
      </c>
      <c r="E185" s="35" t="s">
        <v>973</v>
      </c>
      <c r="K185" s="35">
        <v>63287594.511341363</v>
      </c>
      <c r="L185" s="35">
        <v>67768132.175861105</v>
      </c>
      <c r="M185" s="35">
        <v>107152720.24302678</v>
      </c>
      <c r="N185" s="35">
        <v>188864890.80873528</v>
      </c>
      <c r="O185" s="35">
        <v>239980801.53587708</v>
      </c>
      <c r="P185" s="35">
        <v>256299496.04031676</v>
      </c>
      <c r="Q185" s="35">
        <v>301010587.10298359</v>
      </c>
      <c r="R185" s="35">
        <v>366857738.40541959</v>
      </c>
      <c r="S185" s="35">
        <v>483033932.1357286</v>
      </c>
      <c r="T185" s="35">
        <v>1645917776.491025</v>
      </c>
      <c r="U185" s="35">
        <v>2096699189.345686</v>
      </c>
      <c r="V185" s="35">
        <v>2560220034.7423277</v>
      </c>
      <c r="W185" s="35">
        <v>2741169947.8865085</v>
      </c>
      <c r="X185" s="35">
        <v>2740301389.6931095</v>
      </c>
      <c r="Y185" s="35">
        <v>3733352634.6265202</v>
      </c>
      <c r="Z185" s="35">
        <v>5981760277.9386225</v>
      </c>
      <c r="AA185" s="35">
        <v>7259120150.550087</v>
      </c>
      <c r="AB185" s="35">
        <v>7554719455.7035322</v>
      </c>
      <c r="AC185" s="35">
        <v>7932541690.7932835</v>
      </c>
      <c r="AD185" s="35">
        <v>8821366531.5576153</v>
      </c>
      <c r="AE185" s="35">
        <v>10005500579.038795</v>
      </c>
      <c r="AF185" s="35">
        <v>7323822251.3089008</v>
      </c>
      <c r="AG185" s="35">
        <v>7811183094.9284782</v>
      </c>
      <c r="AH185" s="35">
        <v>8386215864.759428</v>
      </c>
      <c r="AI185" s="35">
        <v>9372171651.4954491</v>
      </c>
      <c r="AJ185" s="35">
        <v>11685045513.654097</v>
      </c>
      <c r="AK185" s="35">
        <v>11341482444.733419</v>
      </c>
      <c r="AL185" s="35">
        <v>12452275682.704809</v>
      </c>
      <c r="AM185" s="35">
        <v>12493107932.379713</v>
      </c>
      <c r="AN185" s="35">
        <v>12918855656.697012</v>
      </c>
      <c r="AO185" s="35">
        <v>13802600780.234072</v>
      </c>
      <c r="AP185" s="35">
        <v>15277763328.998701</v>
      </c>
      <c r="AQ185" s="35">
        <v>15837451235.370613</v>
      </c>
      <c r="AR185" s="35">
        <v>14085373211.963589</v>
      </c>
      <c r="AS185" s="35">
        <v>15710148244.473341</v>
      </c>
      <c r="AT185" s="35">
        <v>19507412223.667103</v>
      </c>
      <c r="AU185" s="35">
        <v>19452015604.681404</v>
      </c>
      <c r="AV185" s="35">
        <v>20142782834.850456</v>
      </c>
      <c r="AW185" s="35">
        <v>21633810143.042912</v>
      </c>
      <c r="AX185" s="35">
        <v>24763589076.723015</v>
      </c>
      <c r="AY185" s="35">
        <v>31081924577.373211</v>
      </c>
      <c r="AZ185" s="35">
        <v>37215864759.427826</v>
      </c>
      <c r="BA185" s="35">
        <v>42085305591.677505</v>
      </c>
      <c r="BB185" s="35">
        <v>60905331599.479836</v>
      </c>
      <c r="BC185" s="35">
        <v>48388296488.946671</v>
      </c>
      <c r="BD185" s="35">
        <v>58642392717.815331</v>
      </c>
      <c r="BE185" s="35">
        <v>67937581274.382317</v>
      </c>
      <c r="BF185" s="35">
        <v>76689206762.02861</v>
      </c>
      <c r="BG185" s="35">
        <v>78938881664.499344</v>
      </c>
      <c r="BH185" s="35">
        <v>81076723016.905075</v>
      </c>
      <c r="BI185" s="35">
        <v>68905071521.456436</v>
      </c>
      <c r="BJ185" s="35">
        <v>66824447334.200272</v>
      </c>
      <c r="BK185" s="35">
        <v>72642652795.838745</v>
      </c>
    </row>
    <row r="186" spans="1:63" x14ac:dyDescent="0.25">
      <c r="A186" s="35" t="s">
        <v>1008</v>
      </c>
      <c r="B186" s="35" t="s">
        <v>1007</v>
      </c>
      <c r="C186" s="35" t="e">
        <v>#N/A</v>
      </c>
      <c r="D186" s="35" t="s">
        <v>974</v>
      </c>
      <c r="E186" s="35" t="s">
        <v>973</v>
      </c>
      <c r="U186" s="35">
        <v>13400661892.715746</v>
      </c>
      <c r="V186" s="35">
        <v>16660726032.824429</v>
      </c>
      <c r="W186" s="35">
        <v>18754784390.20332</v>
      </c>
      <c r="X186" s="35">
        <v>20690287249.382565</v>
      </c>
      <c r="Y186" s="35">
        <v>26874305569.838669</v>
      </c>
      <c r="Z186" s="35">
        <v>37325225267.990166</v>
      </c>
      <c r="AA186" s="35">
        <v>37526258294.537491</v>
      </c>
      <c r="AB186" s="35">
        <v>35497859380.485703</v>
      </c>
      <c r="AC186" s="35">
        <v>33534174661.576954</v>
      </c>
      <c r="AD186" s="35">
        <v>33776404554.008457</v>
      </c>
      <c r="AE186" s="35">
        <v>32084650296.252705</v>
      </c>
      <c r="AF186" s="35">
        <v>32438631190.850834</v>
      </c>
      <c r="AG186" s="35">
        <v>38483926632.152153</v>
      </c>
      <c r="AH186" s="35">
        <v>43248387852.652756</v>
      </c>
      <c r="AI186" s="35">
        <v>45309628281.501709</v>
      </c>
      <c r="AJ186" s="35">
        <v>54208142242.783127</v>
      </c>
      <c r="AK186" s="35">
        <v>55821649190.145424</v>
      </c>
      <c r="AL186" s="35">
        <v>60903624961.119591</v>
      </c>
      <c r="AM186" s="35">
        <v>57941641984.583549</v>
      </c>
      <c r="AN186" s="35">
        <v>60690298586.584641</v>
      </c>
      <c r="AO186" s="35">
        <v>69541660470.601532</v>
      </c>
      <c r="AP186" s="35">
        <v>73430895912.50267</v>
      </c>
      <c r="AQ186" s="35">
        <v>76671211417.615265</v>
      </c>
      <c r="AR186" s="35">
        <v>75164251924.691574</v>
      </c>
      <c r="AS186" s="35">
        <v>80896450481.864853</v>
      </c>
      <c r="AT186" s="35">
        <v>91668724258.301376</v>
      </c>
      <c r="AU186" s="35">
        <v>91131313888.973343</v>
      </c>
      <c r="AV186" s="35">
        <v>98282956417.310928</v>
      </c>
      <c r="AW186" s="35">
        <v>121783875631.80614</v>
      </c>
      <c r="AX186" s="35">
        <v>151392852883.72302</v>
      </c>
      <c r="AY186" s="35">
        <v>184287346790.70203</v>
      </c>
      <c r="AZ186" s="35">
        <v>217286699669.20709</v>
      </c>
      <c r="BA186" s="35">
        <v>265447616828.61777</v>
      </c>
      <c r="BB186" s="35">
        <v>325405061388.48651</v>
      </c>
      <c r="BC186" s="35">
        <v>278727681949.79449</v>
      </c>
      <c r="BD186" s="35">
        <v>323946040400.30493</v>
      </c>
      <c r="BE186" s="35">
        <v>400506466688.51227</v>
      </c>
      <c r="BF186" s="35">
        <v>418809845400.32947</v>
      </c>
      <c r="BG186" s="35">
        <v>435102410506.18158</v>
      </c>
      <c r="BH186" s="35">
        <v>447241690845.66028</v>
      </c>
      <c r="BI186" s="35">
        <v>372657314683.55432</v>
      </c>
      <c r="BJ186" s="35">
        <v>364419151281.06256</v>
      </c>
      <c r="BK186" s="35">
        <v>402189384321.19269</v>
      </c>
    </row>
    <row r="187" spans="1:63" x14ac:dyDescent="0.25">
      <c r="A187" s="35" t="s">
        <v>352</v>
      </c>
      <c r="B187" s="35" t="s">
        <v>779</v>
      </c>
      <c r="C187" s="35" t="s">
        <v>120</v>
      </c>
      <c r="D187" s="35" t="s">
        <v>974</v>
      </c>
      <c r="E187" s="35" t="s">
        <v>973</v>
      </c>
      <c r="F187" s="35">
        <v>3707055900.8819828</v>
      </c>
      <c r="G187" s="35">
        <v>4054599181.0163798</v>
      </c>
      <c r="H187" s="35">
        <v>4233095590.0881987</v>
      </c>
      <c r="I187" s="35">
        <v>4540529105.4178925</v>
      </c>
      <c r="J187" s="35">
        <v>5130407727.8454437</v>
      </c>
      <c r="K187" s="35">
        <v>5884712095.7580862</v>
      </c>
      <c r="L187" s="35">
        <v>6466610751.7849646</v>
      </c>
      <c r="M187" s="35">
        <v>7403821902.5619497</v>
      </c>
      <c r="N187" s="35">
        <v>8090088555.2288961</v>
      </c>
      <c r="O187" s="35">
        <v>8632927257.4548512</v>
      </c>
      <c r="P187" s="35">
        <v>10027088849.223019</v>
      </c>
      <c r="Q187" s="35">
        <v>10602058189.836205</v>
      </c>
      <c r="R187" s="35">
        <v>9309109764.077837</v>
      </c>
      <c r="S187" s="35">
        <v>6324884129.3861713</v>
      </c>
      <c r="T187" s="35">
        <v>8773030424.242424</v>
      </c>
      <c r="U187" s="35">
        <v>11340000242.424242</v>
      </c>
      <c r="V187" s="35">
        <v>13338484979.797979</v>
      </c>
      <c r="W187" s="35">
        <v>15126059646.464645</v>
      </c>
      <c r="X187" s="35">
        <v>17820100626.262623</v>
      </c>
      <c r="Y187" s="35">
        <v>19707979303.030304</v>
      </c>
      <c r="Z187" s="35">
        <v>23689696767.676765</v>
      </c>
      <c r="AA187" s="35">
        <v>28100605515.151516</v>
      </c>
      <c r="AB187" s="35">
        <v>30725972786.729855</v>
      </c>
      <c r="AC187" s="35">
        <v>28691890433.070869</v>
      </c>
      <c r="AD187" s="35">
        <v>31151824658.652416</v>
      </c>
      <c r="AE187" s="35">
        <v>31144920554.08971</v>
      </c>
      <c r="AF187" s="35">
        <v>31899071053.936768</v>
      </c>
      <c r="AG187" s="35">
        <v>33351528115.351013</v>
      </c>
      <c r="AH187" s="35">
        <v>38472741737.396751</v>
      </c>
      <c r="AI187" s="35">
        <v>40171019643.351051</v>
      </c>
      <c r="AJ187" s="35">
        <v>40010424928.714996</v>
      </c>
      <c r="AK187" s="35">
        <v>45451960731.720406</v>
      </c>
      <c r="AL187" s="35">
        <v>48635176852.767296</v>
      </c>
      <c r="AM187" s="35">
        <v>51478304859.587891</v>
      </c>
      <c r="AN187" s="35">
        <v>51894781281.891891</v>
      </c>
      <c r="AO187" s="35">
        <v>60636022422.617592</v>
      </c>
      <c r="AP187" s="35">
        <v>63320122807.122322</v>
      </c>
      <c r="AQ187" s="35">
        <v>62433300338.09407</v>
      </c>
      <c r="AR187" s="35">
        <v>62191955814.347801</v>
      </c>
      <c r="AS187" s="35">
        <v>62973855718.887375</v>
      </c>
      <c r="AT187" s="35">
        <v>73952374969.799469</v>
      </c>
      <c r="AU187" s="35">
        <v>72309738921.33287</v>
      </c>
      <c r="AV187" s="35">
        <v>72306820396.232544</v>
      </c>
      <c r="AW187" s="35">
        <v>83244801092.709579</v>
      </c>
      <c r="AX187" s="35">
        <v>97977766197.672394</v>
      </c>
      <c r="AY187" s="35">
        <v>109502102510.88319</v>
      </c>
      <c r="AZ187" s="35">
        <v>137264061106.04344</v>
      </c>
      <c r="BA187" s="35">
        <v>152385716311.91638</v>
      </c>
      <c r="BB187" s="35">
        <v>170077814106.3049</v>
      </c>
      <c r="BC187" s="35">
        <v>168152775283.03159</v>
      </c>
      <c r="BD187" s="35">
        <v>177406854514.88458</v>
      </c>
      <c r="BE187" s="35">
        <v>213587413183.99557</v>
      </c>
      <c r="BF187" s="35">
        <v>224383620829.56964</v>
      </c>
      <c r="BG187" s="35">
        <v>231218567178.97867</v>
      </c>
      <c r="BH187" s="35">
        <v>244360888750.80704</v>
      </c>
      <c r="BI187" s="35">
        <v>270556126820.06354</v>
      </c>
      <c r="BJ187" s="35">
        <v>278654637737.68988</v>
      </c>
      <c r="BK187" s="35">
        <v>304951818494.06555</v>
      </c>
    </row>
    <row r="188" spans="1:63" x14ac:dyDescent="0.25">
      <c r="A188" s="35" t="s">
        <v>296</v>
      </c>
      <c r="B188" s="35" t="s">
        <v>788</v>
      </c>
      <c r="C188" s="35" t="s">
        <v>115</v>
      </c>
      <c r="D188" s="35" t="s">
        <v>974</v>
      </c>
      <c r="E188" s="35" t="s">
        <v>973</v>
      </c>
      <c r="F188" s="35">
        <v>537147100</v>
      </c>
      <c r="G188" s="35">
        <v>599026300</v>
      </c>
      <c r="H188" s="35">
        <v>652120900.00000012</v>
      </c>
      <c r="I188" s="35">
        <v>722784500</v>
      </c>
      <c r="J188" s="35">
        <v>776137500</v>
      </c>
      <c r="K188" s="35">
        <v>852485300</v>
      </c>
      <c r="L188" s="35">
        <v>928833000</v>
      </c>
      <c r="M188" s="35">
        <v>1034376400.0000001</v>
      </c>
      <c r="N188" s="35">
        <v>1112791099.9999998</v>
      </c>
      <c r="O188" s="35">
        <v>1221305699.9999998</v>
      </c>
      <c r="P188" s="35">
        <v>1351006400</v>
      </c>
      <c r="Q188" s="35">
        <v>1523917200.0000002</v>
      </c>
      <c r="R188" s="35">
        <v>1673411700.0000002</v>
      </c>
      <c r="S188" s="35">
        <v>1913793399.9999998</v>
      </c>
      <c r="T188" s="35">
        <v>2188307600</v>
      </c>
      <c r="U188" s="35">
        <v>2435304100</v>
      </c>
      <c r="V188" s="35">
        <v>2588106000.0000005</v>
      </c>
      <c r="W188" s="35">
        <v>2738261900</v>
      </c>
      <c r="X188" s="35">
        <v>3244558600</v>
      </c>
      <c r="Y188" s="35">
        <v>3704551600</v>
      </c>
      <c r="Z188" s="35">
        <v>4614086400</v>
      </c>
      <c r="AA188" s="35">
        <v>5222421500.000001</v>
      </c>
      <c r="AB188" s="35">
        <v>5769767899.999999</v>
      </c>
      <c r="AC188" s="35">
        <v>5923755900</v>
      </c>
      <c r="AD188" s="35">
        <v>6183387100</v>
      </c>
      <c r="AE188" s="35">
        <v>6541517100</v>
      </c>
      <c r="AF188" s="35">
        <v>6797834200</v>
      </c>
      <c r="AG188" s="35">
        <v>6827665299.999999</v>
      </c>
      <c r="AH188" s="35">
        <v>5902783400.000001</v>
      </c>
      <c r="AI188" s="35">
        <v>5918469800</v>
      </c>
      <c r="AJ188" s="35">
        <v>6433966999.999999</v>
      </c>
      <c r="AK188" s="35">
        <v>7074675500</v>
      </c>
      <c r="AL188" s="35">
        <v>8042337700</v>
      </c>
      <c r="AM188" s="35">
        <v>8782585400</v>
      </c>
      <c r="AN188" s="35">
        <v>9365289800</v>
      </c>
      <c r="AO188" s="35">
        <v>9573813700</v>
      </c>
      <c r="AP188" s="35">
        <v>9870494000</v>
      </c>
      <c r="AQ188" s="35">
        <v>10677286100</v>
      </c>
      <c r="AR188" s="35">
        <v>11575486400</v>
      </c>
      <c r="AS188" s="35">
        <v>12130252200.000002</v>
      </c>
      <c r="AT188" s="35">
        <v>12304114999.999998</v>
      </c>
      <c r="AU188" s="35">
        <v>12502013400</v>
      </c>
      <c r="AV188" s="35">
        <v>12994310400</v>
      </c>
      <c r="AW188" s="35">
        <v>13693981200</v>
      </c>
      <c r="AX188" s="35">
        <v>15013381700</v>
      </c>
      <c r="AY188" s="35">
        <v>16374393899.999998</v>
      </c>
      <c r="AZ188" s="35">
        <v>18141666300</v>
      </c>
      <c r="BA188" s="35">
        <v>21295984200</v>
      </c>
      <c r="BB188" s="35">
        <v>25155888600</v>
      </c>
      <c r="BC188" s="35">
        <v>27116635600</v>
      </c>
      <c r="BD188" s="35">
        <v>29440287600</v>
      </c>
      <c r="BE188" s="35">
        <v>34686224300.000008</v>
      </c>
      <c r="BF188" s="35">
        <v>40429734400</v>
      </c>
      <c r="BG188" s="35">
        <v>45599994000</v>
      </c>
      <c r="BH188" s="35">
        <v>49921464399.999992</v>
      </c>
      <c r="BI188" s="35">
        <v>54315722500.000008</v>
      </c>
      <c r="BJ188" s="35">
        <v>57820916599.999992</v>
      </c>
      <c r="BK188" s="35">
        <v>61838175799.999992</v>
      </c>
    </row>
    <row r="189" spans="1:63" x14ac:dyDescent="0.25">
      <c r="A189" s="35" t="s">
        <v>313</v>
      </c>
      <c r="B189" s="35" t="s">
        <v>791</v>
      </c>
      <c r="C189" s="35" t="s">
        <v>116</v>
      </c>
      <c r="D189" s="35" t="s">
        <v>974</v>
      </c>
      <c r="E189" s="35" t="s">
        <v>973</v>
      </c>
      <c r="F189" s="35">
        <v>2571908062.0769234</v>
      </c>
      <c r="G189" s="35">
        <v>2899654840.3656716</v>
      </c>
      <c r="H189" s="35">
        <v>3286773187.8768659</v>
      </c>
      <c r="I189" s="35">
        <v>3600957771.1529856</v>
      </c>
      <c r="J189" s="35">
        <v>4356913870.235075</v>
      </c>
      <c r="K189" s="35">
        <v>5166861068.4216433</v>
      </c>
      <c r="L189" s="35">
        <v>6113607728.1567163</v>
      </c>
      <c r="M189" s="35">
        <v>6204253758.5761595</v>
      </c>
      <c r="N189" s="35">
        <v>5736083835.2248068</v>
      </c>
      <c r="O189" s="35">
        <v>6420909789.6382427</v>
      </c>
      <c r="P189" s="35">
        <v>7432223176.7726097</v>
      </c>
      <c r="Q189" s="35">
        <v>8289582883.5012913</v>
      </c>
      <c r="R189" s="35">
        <v>9189413409.0129204</v>
      </c>
      <c r="S189" s="35">
        <v>10994381894.798449</v>
      </c>
      <c r="T189" s="35">
        <v>13858441211.219637</v>
      </c>
      <c r="U189" s="35">
        <v>16877163792.128395</v>
      </c>
      <c r="V189" s="35">
        <v>15947709379.650709</v>
      </c>
      <c r="W189" s="35">
        <v>14620386673.854416</v>
      </c>
      <c r="X189" s="35">
        <v>12495779622.071018</v>
      </c>
      <c r="Y189" s="35">
        <v>15962459447.216827</v>
      </c>
      <c r="Z189" s="35">
        <v>18134029179.639324</v>
      </c>
      <c r="AA189" s="35">
        <v>21649137620.30547</v>
      </c>
      <c r="AB189" s="35">
        <v>21793496819.337875</v>
      </c>
      <c r="AC189" s="35">
        <v>17345624453.691639</v>
      </c>
      <c r="AD189" s="35">
        <v>17599660054.286041</v>
      </c>
      <c r="AE189" s="35">
        <v>16548827018.287201</v>
      </c>
      <c r="AF189" s="35">
        <v>15244232957.875952</v>
      </c>
      <c r="AG189" s="35">
        <v>20702298396.971703</v>
      </c>
      <c r="AH189" s="35">
        <v>15439408447.2288</v>
      </c>
      <c r="AI189" s="35">
        <v>22499559086.034309</v>
      </c>
      <c r="AJ189" s="35">
        <v>26410386669.360916</v>
      </c>
      <c r="AK189" s="35">
        <v>34672122380.768738</v>
      </c>
      <c r="AL189" s="35">
        <v>36139225287.907867</v>
      </c>
      <c r="AM189" s="35">
        <v>35158109999.497261</v>
      </c>
      <c r="AN189" s="35">
        <v>44882079766.891273</v>
      </c>
      <c r="AO189" s="35">
        <v>53312793687.383636</v>
      </c>
      <c r="AP189" s="35">
        <v>55252414130.301918</v>
      </c>
      <c r="AQ189" s="35">
        <v>58147522522.522522</v>
      </c>
      <c r="AR189" s="35">
        <v>55501467877.381035</v>
      </c>
      <c r="AS189" s="35">
        <v>50187324567.882996</v>
      </c>
      <c r="AT189" s="35">
        <v>51744749133.21299</v>
      </c>
      <c r="AU189" s="35">
        <v>52030158775.405487</v>
      </c>
      <c r="AV189" s="35">
        <v>54777553515.080879</v>
      </c>
      <c r="AW189" s="35">
        <v>58731030121.867096</v>
      </c>
      <c r="AX189" s="35">
        <v>66768703497.56868</v>
      </c>
      <c r="AY189" s="35">
        <v>76060606060.606049</v>
      </c>
      <c r="AZ189" s="35">
        <v>88643193061.748001</v>
      </c>
      <c r="BA189" s="35">
        <v>102170981144.13551</v>
      </c>
      <c r="BB189" s="35">
        <v>120550599815.44142</v>
      </c>
      <c r="BC189" s="35">
        <v>120822986521.47932</v>
      </c>
      <c r="BD189" s="35">
        <v>147528937028.77774</v>
      </c>
      <c r="BE189" s="35">
        <v>171761737046.58508</v>
      </c>
      <c r="BF189" s="35">
        <v>192648999090.08191</v>
      </c>
      <c r="BG189" s="35">
        <v>201217661645.5087</v>
      </c>
      <c r="BH189" s="35">
        <v>201080662205.00177</v>
      </c>
      <c r="BI189" s="35">
        <v>189926516769.25009</v>
      </c>
      <c r="BJ189" s="35">
        <v>191639655121.32971</v>
      </c>
      <c r="BK189" s="35">
        <v>211389272242.15659</v>
      </c>
    </row>
    <row r="190" spans="1:63" x14ac:dyDescent="0.25">
      <c r="A190" s="35" t="s">
        <v>332</v>
      </c>
      <c r="B190" s="35" t="s">
        <v>792</v>
      </c>
      <c r="C190" s="35" t="s">
        <v>119</v>
      </c>
      <c r="D190" s="35" t="s">
        <v>974</v>
      </c>
      <c r="E190" s="35" t="s">
        <v>973</v>
      </c>
      <c r="F190" s="35">
        <v>6684568805.0688057</v>
      </c>
      <c r="G190" s="35">
        <v>7256966966.2255583</v>
      </c>
      <c r="H190" s="35">
        <v>4399827767.9670362</v>
      </c>
      <c r="I190" s="35">
        <v>4875309866.3401699</v>
      </c>
      <c r="J190" s="35">
        <v>5271404668.3673468</v>
      </c>
      <c r="K190" s="35">
        <v>5784398976.9820957</v>
      </c>
      <c r="L190" s="35">
        <v>6371459304.410183</v>
      </c>
      <c r="M190" s="35">
        <v>6809134235.5429821</v>
      </c>
      <c r="N190" s="35">
        <v>7591603053.435113</v>
      </c>
      <c r="O190" s="35">
        <v>8408229699.142951</v>
      </c>
      <c r="P190" s="35">
        <v>6687204834.3687048</v>
      </c>
      <c r="Q190" s="35">
        <v>7408305735.6530933</v>
      </c>
      <c r="R190" s="35">
        <v>8017468688.2003956</v>
      </c>
      <c r="S190" s="35">
        <v>10082885603.066767</v>
      </c>
      <c r="T190" s="35">
        <v>13781139969.651882</v>
      </c>
      <c r="U190" s="35">
        <v>14893969287.655735</v>
      </c>
      <c r="V190" s="35">
        <v>17097563270.298241</v>
      </c>
      <c r="W190" s="35">
        <v>19648106122.007889</v>
      </c>
      <c r="X190" s="35">
        <v>22706155475.304787</v>
      </c>
      <c r="Y190" s="35">
        <v>27502168726.957275</v>
      </c>
      <c r="Z190" s="35">
        <v>32450541843.065208</v>
      </c>
      <c r="AA190" s="35">
        <v>35646416952.542503</v>
      </c>
      <c r="AB190" s="35">
        <v>37140163934.426231</v>
      </c>
      <c r="AC190" s="35">
        <v>33212180658.165882</v>
      </c>
      <c r="AD190" s="35">
        <v>31408492876.691002</v>
      </c>
      <c r="AE190" s="35">
        <v>30734335448.990452</v>
      </c>
      <c r="AF190" s="35">
        <v>29868339080.826267</v>
      </c>
      <c r="AG190" s="35">
        <v>33195933429.600784</v>
      </c>
      <c r="AH190" s="35">
        <v>37885440418.683365</v>
      </c>
      <c r="AI190" s="35">
        <v>42575183905.560646</v>
      </c>
      <c r="AJ190" s="35">
        <v>44311593755.784531</v>
      </c>
      <c r="AK190" s="35">
        <v>45417561302.249748</v>
      </c>
      <c r="AL190" s="35">
        <v>52976344928.956398</v>
      </c>
      <c r="AM190" s="35">
        <v>54368083953.111916</v>
      </c>
      <c r="AN190" s="35">
        <v>64084460124.464363</v>
      </c>
      <c r="AO190" s="35">
        <v>74119987244.501144</v>
      </c>
      <c r="AP190" s="35">
        <v>82848140618.026611</v>
      </c>
      <c r="AQ190" s="35">
        <v>82344260570.668488</v>
      </c>
      <c r="AR190" s="35">
        <v>72207028766.663971</v>
      </c>
      <c r="AS190" s="35">
        <v>82995145792.171463</v>
      </c>
      <c r="AT190" s="35">
        <v>81026300310.564117</v>
      </c>
      <c r="AU190" s="35">
        <v>76262072467.902786</v>
      </c>
      <c r="AV190" s="35">
        <v>81357605642.219147</v>
      </c>
      <c r="AW190" s="35">
        <v>83908206648.012955</v>
      </c>
      <c r="AX190" s="35">
        <v>91371242495.856155</v>
      </c>
      <c r="AY190" s="35">
        <v>103071582125.24112</v>
      </c>
      <c r="AZ190" s="35">
        <v>122210716310.36104</v>
      </c>
      <c r="BA190" s="35">
        <v>149359918060.09503</v>
      </c>
      <c r="BB190" s="35">
        <v>174195136252.93356</v>
      </c>
      <c r="BC190" s="35">
        <v>168334601260.24347</v>
      </c>
      <c r="BD190" s="35">
        <v>199590775189.30478</v>
      </c>
      <c r="BE190" s="35">
        <v>224143083707.40283</v>
      </c>
      <c r="BF190" s="35">
        <v>250092092997.80008</v>
      </c>
      <c r="BG190" s="35">
        <v>271836123724.55484</v>
      </c>
      <c r="BH190" s="35">
        <v>284584522898.935</v>
      </c>
      <c r="BI190" s="35">
        <v>292774099014.19031</v>
      </c>
      <c r="BJ190" s="35">
        <v>304889079564.68066</v>
      </c>
      <c r="BK190" s="35">
        <v>313595208737.26929</v>
      </c>
    </row>
    <row r="191" spans="1:63" x14ac:dyDescent="0.25">
      <c r="A191" s="35" t="s">
        <v>388</v>
      </c>
      <c r="B191" s="35" t="s">
        <v>780</v>
      </c>
      <c r="C191" s="35" t="s">
        <v>122</v>
      </c>
      <c r="D191" s="35" t="s">
        <v>974</v>
      </c>
      <c r="E191" s="35" t="s">
        <v>973</v>
      </c>
      <c r="AT191" s="35">
        <v>144769900</v>
      </c>
      <c r="AU191" s="35">
        <v>155441800</v>
      </c>
      <c r="AV191" s="35">
        <v>161958699.99999997</v>
      </c>
      <c r="AW191" s="35">
        <v>152771900</v>
      </c>
      <c r="AX191" s="35">
        <v>164166000</v>
      </c>
      <c r="AY191" s="35">
        <v>184683500</v>
      </c>
      <c r="AZ191" s="35">
        <v>188044800</v>
      </c>
      <c r="BA191" s="35">
        <v>193119700</v>
      </c>
      <c r="BB191" s="35">
        <v>196845300</v>
      </c>
      <c r="BC191" s="35">
        <v>182679900</v>
      </c>
      <c r="BD191" s="35">
        <v>182843800</v>
      </c>
      <c r="BE191" s="35">
        <v>193208100</v>
      </c>
      <c r="BF191" s="35">
        <v>214597500</v>
      </c>
      <c r="BG191" s="35">
        <v>225269299.99999997</v>
      </c>
      <c r="BH191" s="35">
        <v>245560300.00000003</v>
      </c>
      <c r="BI191" s="35">
        <v>293082900</v>
      </c>
      <c r="BJ191" s="35">
        <v>302699800</v>
      </c>
      <c r="BK191" s="35">
        <v>291544300</v>
      </c>
    </row>
    <row r="192" spans="1:63" x14ac:dyDescent="0.25">
      <c r="A192" s="35" t="s">
        <v>389</v>
      </c>
      <c r="B192" s="35" t="s">
        <v>789</v>
      </c>
      <c r="C192" s="35" t="s">
        <v>118</v>
      </c>
      <c r="D192" s="35" t="s">
        <v>974</v>
      </c>
      <c r="E192" s="35" t="s">
        <v>973</v>
      </c>
      <c r="F192" s="35">
        <v>230496032.98121637</v>
      </c>
      <c r="G192" s="35">
        <v>244832035.0325262</v>
      </c>
      <c r="H192" s="35">
        <v>261184037.37230149</v>
      </c>
      <c r="I192" s="35">
        <v>275968039.48771483</v>
      </c>
      <c r="J192" s="35">
        <v>305312043.6864897</v>
      </c>
      <c r="K192" s="35">
        <v>344159480.3449434</v>
      </c>
      <c r="L192" s="35">
        <v>390973233.28480232</v>
      </c>
      <c r="M192" s="35">
        <v>441706910.0683167</v>
      </c>
      <c r="N192" s="35">
        <v>485160824.28043455</v>
      </c>
      <c r="O192" s="35">
        <v>551237316.60880268</v>
      </c>
      <c r="P192" s="35">
        <v>645537126.2179414</v>
      </c>
      <c r="Q192" s="35">
        <v>717716130.49388313</v>
      </c>
      <c r="R192" s="35">
        <v>858802035.92814362</v>
      </c>
      <c r="S192" s="35">
        <v>1299105240.7328506</v>
      </c>
      <c r="T192" s="35">
        <v>1467346059.9971294</v>
      </c>
      <c r="U192" s="35">
        <v>1356591176.8556094</v>
      </c>
      <c r="V192" s="35">
        <v>1511856584.2583246</v>
      </c>
      <c r="W192" s="35">
        <v>1640763204.447814</v>
      </c>
      <c r="X192" s="35">
        <v>1947947524.3334749</v>
      </c>
      <c r="Y192" s="35">
        <v>2293621944.3663955</v>
      </c>
      <c r="Z192" s="35">
        <v>2545983007.8998361</v>
      </c>
      <c r="AA192" s="35">
        <v>2498068350.6686478</v>
      </c>
      <c r="AB192" s="35">
        <v>2368584969.5328369</v>
      </c>
      <c r="AC192" s="35">
        <v>2562492524.8176055</v>
      </c>
      <c r="AD192" s="35">
        <v>2552526263.0758958</v>
      </c>
      <c r="AE192" s="35">
        <v>2423373088.0735779</v>
      </c>
      <c r="AF192" s="35">
        <v>2648033765.6989908</v>
      </c>
      <c r="AG192" s="35">
        <v>3143848331.3140211</v>
      </c>
      <c r="AH192" s="35">
        <v>3655979702.4564638</v>
      </c>
      <c r="AI192" s="35">
        <v>3546460176.9911504</v>
      </c>
      <c r="AJ192" s="35">
        <v>3219730364.996232</v>
      </c>
      <c r="AK192" s="35">
        <v>3787394957.9831934</v>
      </c>
      <c r="AL192" s="35">
        <v>4377980510.0559816</v>
      </c>
      <c r="AM192" s="35">
        <v>4974550286.1815214</v>
      </c>
      <c r="AN192" s="35">
        <v>5502786069.651742</v>
      </c>
      <c r="AO192" s="35">
        <v>4636057476.425684</v>
      </c>
      <c r="AP192" s="35">
        <v>5155311077.3899841</v>
      </c>
      <c r="AQ192" s="35">
        <v>4936615298.7936687</v>
      </c>
      <c r="AR192" s="35">
        <v>3789443014.6166177</v>
      </c>
      <c r="AS192" s="35">
        <v>3477038204.0173302</v>
      </c>
      <c r="AT192" s="35">
        <v>3521339699.0740738</v>
      </c>
      <c r="AU192" s="35">
        <v>3081024212.429244</v>
      </c>
      <c r="AV192" s="35">
        <v>2999511040.1976433</v>
      </c>
      <c r="AW192" s="35">
        <v>3536411824.2958045</v>
      </c>
      <c r="AX192" s="35">
        <v>3927157866.9646463</v>
      </c>
      <c r="AY192" s="35">
        <v>4865892972.2759514</v>
      </c>
      <c r="AZ192" s="35">
        <v>8306343442.2743473</v>
      </c>
      <c r="BA192" s="35">
        <v>9545071324.9924126</v>
      </c>
      <c r="BB192" s="35">
        <v>11670678863.745787</v>
      </c>
      <c r="BC192" s="35">
        <v>11619541940.401438</v>
      </c>
      <c r="BD192" s="35">
        <v>14250726289.854006</v>
      </c>
      <c r="BE192" s="35">
        <v>17984816533.108395</v>
      </c>
      <c r="BF192" s="35">
        <v>21295834133.230942</v>
      </c>
      <c r="BG192" s="35">
        <v>21261305413.232349</v>
      </c>
      <c r="BH192" s="35">
        <v>23060047127.650932</v>
      </c>
      <c r="BI192" s="35">
        <v>20638636035.255016</v>
      </c>
      <c r="BJ192" s="35">
        <v>19904808311.622662</v>
      </c>
      <c r="BK192" s="35">
        <v>21088758484.748524</v>
      </c>
    </row>
    <row r="193" spans="1:63" x14ac:dyDescent="0.25">
      <c r="A193" s="35" t="s">
        <v>798</v>
      </c>
      <c r="B193" s="35" t="s">
        <v>800</v>
      </c>
      <c r="C193" s="35" t="s">
        <v>799</v>
      </c>
      <c r="D193" s="35" t="s">
        <v>974</v>
      </c>
      <c r="E193" s="35" t="s">
        <v>973</v>
      </c>
      <c r="AJ193" s="35">
        <v>65977749036.984444</v>
      </c>
      <c r="AK193" s="35">
        <v>85500935934.990067</v>
      </c>
      <c r="AL193" s="35">
        <v>94337050693.272675</v>
      </c>
      <c r="AM193" s="35">
        <v>96045645026.178009</v>
      </c>
      <c r="AN193" s="35">
        <v>110803391516.6982</v>
      </c>
      <c r="AO193" s="35">
        <v>142137319587.62888</v>
      </c>
      <c r="AP193" s="35">
        <v>159942880456.95633</v>
      </c>
      <c r="AQ193" s="35">
        <v>159117799530.3876</v>
      </c>
      <c r="AR193" s="35">
        <v>174388271853.59958</v>
      </c>
      <c r="AS193" s="35">
        <v>169717677900.73355</v>
      </c>
      <c r="AT193" s="35">
        <v>171885598582.6373</v>
      </c>
      <c r="AU193" s="35">
        <v>190521263343.02255</v>
      </c>
      <c r="AV193" s="35">
        <v>198680637254.90195</v>
      </c>
      <c r="AW193" s="35">
        <v>217513049291.60992</v>
      </c>
      <c r="AX193" s="35">
        <v>255102252843.39459</v>
      </c>
      <c r="AY193" s="35">
        <v>306125173852.573</v>
      </c>
      <c r="AZ193" s="35">
        <v>344748646558.3913</v>
      </c>
      <c r="BA193" s="35">
        <v>429063549983.74219</v>
      </c>
      <c r="BB193" s="35">
        <v>533815789473.68427</v>
      </c>
      <c r="BC193" s="35">
        <v>439796160379.47504</v>
      </c>
      <c r="BD193" s="35">
        <v>479321460551.18896</v>
      </c>
      <c r="BE193" s="35">
        <v>528832185770.21735</v>
      </c>
      <c r="BF193" s="35">
        <v>500360816827.88269</v>
      </c>
      <c r="BG193" s="35">
        <v>524234322596.97522</v>
      </c>
      <c r="BH193" s="35">
        <v>545179584720.24091</v>
      </c>
      <c r="BI193" s="35">
        <v>477355617455.896</v>
      </c>
      <c r="BJ193" s="35">
        <v>471400273917.01331</v>
      </c>
      <c r="BK193" s="35">
        <v>524509565263.40857</v>
      </c>
    </row>
    <row r="194" spans="1:63" x14ac:dyDescent="0.25">
      <c r="A194" s="35" t="s">
        <v>1006</v>
      </c>
      <c r="B194" s="35" t="s">
        <v>1005</v>
      </c>
      <c r="C194" s="35" t="e">
        <v>#N/A</v>
      </c>
      <c r="D194" s="35" t="s">
        <v>974</v>
      </c>
      <c r="E194" s="35" t="s">
        <v>973</v>
      </c>
      <c r="F194" s="35">
        <v>10269146963.462433</v>
      </c>
      <c r="G194" s="35">
        <v>10610703420.683065</v>
      </c>
      <c r="H194" s="35">
        <v>11595774685.202787</v>
      </c>
      <c r="I194" s="35">
        <v>13533163352.736197</v>
      </c>
      <c r="J194" s="35">
        <v>12580394113.42948</v>
      </c>
      <c r="K194" s="35">
        <v>14190260656.71574</v>
      </c>
      <c r="L194" s="35">
        <v>15602696270.993414</v>
      </c>
      <c r="M194" s="35">
        <v>14714715958.558023</v>
      </c>
      <c r="N194" s="35">
        <v>15513672731.641809</v>
      </c>
      <c r="O194" s="35">
        <v>17639294334.096832</v>
      </c>
      <c r="P194" s="35">
        <v>21582571355.096607</v>
      </c>
      <c r="Q194" s="35">
        <v>21099878624.561218</v>
      </c>
      <c r="R194" s="35">
        <v>24445629915.224209</v>
      </c>
      <c r="S194" s="35">
        <v>29970739983.848415</v>
      </c>
      <c r="T194" s="35">
        <v>42862225600.510742</v>
      </c>
      <c r="U194" s="35">
        <v>48709236825.087875</v>
      </c>
      <c r="V194" s="35">
        <v>57323618328.107613</v>
      </c>
      <c r="W194" s="35">
        <v>63567651994.934052</v>
      </c>
      <c r="X194" s="35">
        <v>70668838168.547867</v>
      </c>
      <c r="Y194" s="35">
        <v>89348351860.539795</v>
      </c>
      <c r="Z194" s="35">
        <v>109259912517.43089</v>
      </c>
      <c r="AA194" s="35">
        <v>98326795820.373047</v>
      </c>
      <c r="AB194" s="35">
        <v>95076620845.714737</v>
      </c>
      <c r="AC194" s="35">
        <v>81677900405.061432</v>
      </c>
      <c r="AD194" s="35">
        <v>80800111901.399063</v>
      </c>
      <c r="AE194" s="35">
        <v>84517014843.687256</v>
      </c>
      <c r="AF194" s="35">
        <v>86812517373.288803</v>
      </c>
      <c r="AG194" s="35">
        <v>99541620152.373169</v>
      </c>
      <c r="AH194" s="35">
        <v>102761560727.63582</v>
      </c>
      <c r="AI194" s="35">
        <v>103841294748.67191</v>
      </c>
      <c r="AJ194" s="35">
        <v>167698251507.38968</v>
      </c>
      <c r="AK194" s="35">
        <v>164644964382.41748</v>
      </c>
      <c r="AL194" s="35">
        <v>154400314610.13852</v>
      </c>
      <c r="AM194" s="35">
        <v>140368568652.5105</v>
      </c>
      <c r="AN194" s="35">
        <v>128009178716.37248</v>
      </c>
      <c r="AO194" s="35">
        <v>155886842869.24802</v>
      </c>
      <c r="AP194" s="35">
        <v>172891898736.66507</v>
      </c>
      <c r="AQ194" s="35">
        <v>180624924880.38727</v>
      </c>
      <c r="AR194" s="35">
        <v>178731676437.9761</v>
      </c>
      <c r="AS194" s="35">
        <v>181010160398.48792</v>
      </c>
      <c r="AT194" s="35">
        <v>211164900500.93869</v>
      </c>
      <c r="AU194" s="35">
        <v>200128360561.02866</v>
      </c>
      <c r="AV194" s="35">
        <v>236133255854.24734</v>
      </c>
      <c r="AW194" s="35">
        <v>273152316379.12064</v>
      </c>
      <c r="AX194" s="35">
        <v>332155174676.97498</v>
      </c>
      <c r="AY194" s="35">
        <v>411438163674.89508</v>
      </c>
      <c r="AZ194" s="35">
        <v>515552416722.15149</v>
      </c>
      <c r="BA194" s="35">
        <v>631178259720.03357</v>
      </c>
      <c r="BB194" s="35">
        <v>807316086607.20898</v>
      </c>
      <c r="BC194" s="35">
        <v>731989106262.35278</v>
      </c>
      <c r="BD194" s="35">
        <v>1011346663312.5656</v>
      </c>
      <c r="BE194" s="35">
        <v>1172225911143.3186</v>
      </c>
      <c r="BF194" s="35">
        <v>1288516411180.4561</v>
      </c>
      <c r="BG194" s="35">
        <v>1410489362451.9504</v>
      </c>
      <c r="BH194" s="35">
        <v>1503514664919.1523</v>
      </c>
      <c r="BI194" s="35">
        <v>1306266954404.825</v>
      </c>
      <c r="BJ194" s="35">
        <v>1207093555741.686</v>
      </c>
      <c r="BK194" s="35">
        <v>1297071888211.8093</v>
      </c>
    </row>
    <row r="195" spans="1:63" x14ac:dyDescent="0.25">
      <c r="A195" s="35" t="s">
        <v>804</v>
      </c>
      <c r="B195" s="35" t="s">
        <v>806</v>
      </c>
      <c r="C195" s="35" t="s">
        <v>805</v>
      </c>
      <c r="D195" s="35" t="s">
        <v>974</v>
      </c>
      <c r="E195" s="35" t="s">
        <v>973</v>
      </c>
      <c r="F195" s="35">
        <v>1691900000</v>
      </c>
      <c r="G195" s="35">
        <v>1865100000</v>
      </c>
      <c r="H195" s="35">
        <v>2094400000</v>
      </c>
      <c r="I195" s="35">
        <v>2333600000</v>
      </c>
      <c r="J195" s="35">
        <v>2570500000</v>
      </c>
      <c r="K195" s="35">
        <v>2881500000</v>
      </c>
      <c r="L195" s="35">
        <v>3170500000</v>
      </c>
      <c r="M195" s="35">
        <v>3532700000</v>
      </c>
      <c r="N195" s="35">
        <v>3941700000</v>
      </c>
      <c r="O195" s="35">
        <v>4460700000</v>
      </c>
      <c r="P195" s="35">
        <v>5034700000</v>
      </c>
      <c r="Q195" s="35">
        <v>5646800000</v>
      </c>
      <c r="R195" s="35">
        <v>6328900000</v>
      </c>
      <c r="S195" s="35">
        <v>7002400000</v>
      </c>
      <c r="T195" s="35">
        <v>7684800000</v>
      </c>
      <c r="U195" s="35">
        <v>8198300000</v>
      </c>
      <c r="V195" s="35">
        <v>8968600000</v>
      </c>
      <c r="W195" s="35">
        <v>9910900000</v>
      </c>
      <c r="X195" s="35">
        <v>11165000000</v>
      </c>
      <c r="Y195" s="35">
        <v>12750000000</v>
      </c>
      <c r="Z195" s="35">
        <v>14436100000</v>
      </c>
      <c r="AA195" s="35">
        <v>15955700000</v>
      </c>
      <c r="AB195" s="35">
        <v>16764200000</v>
      </c>
      <c r="AC195" s="35">
        <v>17276600000</v>
      </c>
      <c r="AD195" s="35">
        <v>19162600000</v>
      </c>
      <c r="AE195" s="35">
        <v>20289200000</v>
      </c>
      <c r="AF195" s="35">
        <v>22009300000</v>
      </c>
      <c r="AG195" s="35">
        <v>24025800000</v>
      </c>
      <c r="AH195" s="35">
        <v>26385800000</v>
      </c>
      <c r="AI195" s="35">
        <v>28161200000</v>
      </c>
      <c r="AJ195" s="35">
        <v>30603919000</v>
      </c>
      <c r="AK195" s="35">
        <v>32287031000</v>
      </c>
      <c r="AL195" s="35">
        <v>34630430000</v>
      </c>
      <c r="AM195" s="35">
        <v>36922456000</v>
      </c>
      <c r="AN195" s="35">
        <v>39690630000</v>
      </c>
      <c r="AO195" s="35">
        <v>42647331000</v>
      </c>
      <c r="AP195" s="35">
        <v>45340835000</v>
      </c>
      <c r="AQ195" s="35">
        <v>48187039000</v>
      </c>
      <c r="AR195" s="35">
        <v>54086400000</v>
      </c>
      <c r="AS195" s="35">
        <v>57841000000</v>
      </c>
      <c r="AT195" s="35">
        <v>61701800000</v>
      </c>
      <c r="AU195" s="35">
        <v>69208400000</v>
      </c>
      <c r="AV195" s="35">
        <v>71623500000</v>
      </c>
      <c r="AW195" s="35">
        <v>74827400000</v>
      </c>
      <c r="AX195" s="35">
        <v>80322313000</v>
      </c>
      <c r="AY195" s="35">
        <v>83914521300</v>
      </c>
      <c r="AZ195" s="35">
        <v>87276164400</v>
      </c>
      <c r="BA195" s="35">
        <v>89524131600</v>
      </c>
      <c r="BB195" s="35">
        <v>93639316000</v>
      </c>
      <c r="BC195" s="35">
        <v>96385638000</v>
      </c>
      <c r="BD195" s="35">
        <v>98381268000</v>
      </c>
      <c r="BE195" s="35">
        <v>100351670000</v>
      </c>
      <c r="BF195" s="35">
        <v>101564800000</v>
      </c>
      <c r="BG195" s="35">
        <v>102450000000</v>
      </c>
      <c r="BH195" s="35">
        <v>102445800000</v>
      </c>
      <c r="BI195" s="35">
        <v>103143500000</v>
      </c>
      <c r="BJ195" s="35">
        <v>105034500000</v>
      </c>
    </row>
    <row r="196" spans="1:63" x14ac:dyDescent="0.25">
      <c r="A196" s="35" t="s">
        <v>680</v>
      </c>
      <c r="B196" s="35" t="s">
        <v>673</v>
      </c>
      <c r="C196" s="35" t="s">
        <v>672</v>
      </c>
      <c r="D196" s="35" t="s">
        <v>974</v>
      </c>
      <c r="E196" s="35" t="s">
        <v>973</v>
      </c>
    </row>
    <row r="197" spans="1:63" x14ac:dyDescent="0.25">
      <c r="A197" s="35" t="s">
        <v>801</v>
      </c>
      <c r="B197" s="35" t="s">
        <v>803</v>
      </c>
      <c r="C197" s="35" t="s">
        <v>802</v>
      </c>
      <c r="D197" s="35" t="s">
        <v>974</v>
      </c>
      <c r="E197" s="35" t="s">
        <v>973</v>
      </c>
      <c r="F197" s="35">
        <v>3193200404.3729734</v>
      </c>
      <c r="G197" s="35">
        <v>3417516639.3759632</v>
      </c>
      <c r="H197" s="35">
        <v>3668222357.6570182</v>
      </c>
      <c r="I197" s="35">
        <v>3905734459.7269282</v>
      </c>
      <c r="J197" s="35">
        <v>4235608177.6710229</v>
      </c>
      <c r="K197" s="35">
        <v>4687464054.834548</v>
      </c>
      <c r="L197" s="35">
        <v>5135387845.971077</v>
      </c>
      <c r="M197" s="35">
        <v>5740241165.634326</v>
      </c>
      <c r="N197" s="35">
        <v>6354262628.3353748</v>
      </c>
      <c r="O197" s="35">
        <v>6969025825.628685</v>
      </c>
      <c r="P197" s="35">
        <v>8109032775.4532776</v>
      </c>
      <c r="Q197" s="35">
        <v>9202512367.4911671</v>
      </c>
      <c r="R197" s="35">
        <v>11240223128.243143</v>
      </c>
      <c r="S197" s="35">
        <v>15092052330.335241</v>
      </c>
      <c r="T197" s="35">
        <v>17514112075.769535</v>
      </c>
      <c r="U197" s="35">
        <v>19349512941.176472</v>
      </c>
      <c r="V197" s="35">
        <v>20334835543.766579</v>
      </c>
      <c r="W197" s="35">
        <v>21441635411.21006</v>
      </c>
      <c r="X197" s="35">
        <v>23489924726.27737</v>
      </c>
      <c r="Y197" s="35">
        <v>26625439344.262295</v>
      </c>
      <c r="Z197" s="35">
        <v>32899759311.173409</v>
      </c>
      <c r="AA197" s="35">
        <v>31980423452.76873</v>
      </c>
      <c r="AB197" s="35">
        <v>30530759334.006058</v>
      </c>
      <c r="AC197" s="35">
        <v>27242331885.631561</v>
      </c>
      <c r="AD197" s="35">
        <v>25220451794.029034</v>
      </c>
      <c r="AE197" s="35">
        <v>27118476173.667492</v>
      </c>
      <c r="AF197" s="35">
        <v>38749715721.75312</v>
      </c>
      <c r="AG197" s="35">
        <v>48187667852.568657</v>
      </c>
      <c r="AH197" s="35">
        <v>56352797353.760445</v>
      </c>
      <c r="AI197" s="35">
        <v>60600056659.027245</v>
      </c>
      <c r="AJ197" s="35">
        <v>78721607509.49234</v>
      </c>
      <c r="AK197" s="35">
        <v>89242382961.010132</v>
      </c>
      <c r="AL197" s="35">
        <v>107602689040.68904</v>
      </c>
      <c r="AM197" s="35">
        <v>95019103603.042007</v>
      </c>
      <c r="AN197" s="35">
        <v>99698453260.869568</v>
      </c>
      <c r="AO197" s="35">
        <v>118133634071.9119</v>
      </c>
      <c r="AP197" s="35">
        <v>122629812841.17494</v>
      </c>
      <c r="AQ197" s="35">
        <v>117046198970.84047</v>
      </c>
      <c r="AR197" s="35">
        <v>123981736420.30276</v>
      </c>
      <c r="AS197" s="35">
        <v>127465545493.28787</v>
      </c>
      <c r="AT197" s="35">
        <v>118358489957.61932</v>
      </c>
      <c r="AU197" s="35">
        <v>121545880984.34006</v>
      </c>
      <c r="AV197" s="35">
        <v>134228697534.34972</v>
      </c>
      <c r="AW197" s="35">
        <v>164964195259.59369</v>
      </c>
      <c r="AX197" s="35">
        <v>189187437298.23691</v>
      </c>
      <c r="AY197" s="35">
        <v>197304513120.25867</v>
      </c>
      <c r="AZ197" s="35">
        <v>208566948939.90717</v>
      </c>
      <c r="BA197" s="35">
        <v>240169336162.05856</v>
      </c>
      <c r="BB197" s="35">
        <v>262007590449.68509</v>
      </c>
      <c r="BC197" s="35">
        <v>243745748819.11642</v>
      </c>
      <c r="BD197" s="35">
        <v>238303443425.20993</v>
      </c>
      <c r="BE197" s="35">
        <v>244895101712.45135</v>
      </c>
      <c r="BF197" s="35">
        <v>216368178659.4465</v>
      </c>
      <c r="BG197" s="35">
        <v>226073492966.49509</v>
      </c>
      <c r="BH197" s="35">
        <v>229629822121.60062</v>
      </c>
      <c r="BI197" s="35">
        <v>199420256049.6886</v>
      </c>
      <c r="BJ197" s="35">
        <v>205184480409.02405</v>
      </c>
      <c r="BK197" s="35">
        <v>217571083045.99036</v>
      </c>
    </row>
    <row r="198" spans="1:63" x14ac:dyDescent="0.25">
      <c r="A198" s="35" t="s">
        <v>312</v>
      </c>
      <c r="B198" s="35" t="s">
        <v>790</v>
      </c>
      <c r="C198" s="35" t="s">
        <v>123</v>
      </c>
      <c r="D198" s="35" t="s">
        <v>974</v>
      </c>
      <c r="E198" s="35" t="s">
        <v>973</v>
      </c>
      <c r="K198" s="35">
        <v>400129691.26984119</v>
      </c>
      <c r="L198" s="35">
        <v>421700442.06349212</v>
      </c>
      <c r="M198" s="35">
        <v>451524124.60317463</v>
      </c>
      <c r="N198" s="35">
        <v>477012512.69841278</v>
      </c>
      <c r="O198" s="35">
        <v>512728946.03174603</v>
      </c>
      <c r="P198" s="35">
        <v>548758098.41269839</v>
      </c>
      <c r="Q198" s="35">
        <v>609047284.92063475</v>
      </c>
      <c r="R198" s="35">
        <v>697291727.77777791</v>
      </c>
      <c r="S198" s="35">
        <v>889357059.52380955</v>
      </c>
      <c r="T198" s="35">
        <v>1199618980.1587303</v>
      </c>
      <c r="U198" s="35">
        <v>1351889403.1746032</v>
      </c>
      <c r="V198" s="35">
        <v>1540820245.2380953</v>
      </c>
      <c r="W198" s="35">
        <v>1912353339.6825397</v>
      </c>
      <c r="X198" s="35">
        <v>2350329157.1428571</v>
      </c>
      <c r="Y198" s="35">
        <v>3135123879.3650794</v>
      </c>
      <c r="Z198" s="35">
        <v>4094810488.0952382</v>
      </c>
      <c r="AA198" s="35">
        <v>5219516810.3174601</v>
      </c>
      <c r="AB198" s="35">
        <v>5067450002.2058821</v>
      </c>
      <c r="AC198" s="35">
        <v>5237432542.4657526</v>
      </c>
      <c r="AD198" s="35">
        <v>4067222369.3065248</v>
      </c>
      <c r="AE198" s="35">
        <v>2966234106.1946902</v>
      </c>
      <c r="AF198" s="35">
        <v>3439716561.6544256</v>
      </c>
      <c r="AG198" s="35">
        <v>3778316380.239521</v>
      </c>
      <c r="AH198" s="35">
        <v>4082625952.7380948</v>
      </c>
      <c r="AI198" s="35">
        <v>4599970618.4434767</v>
      </c>
      <c r="AJ198" s="35">
        <v>5695201563.4249477</v>
      </c>
      <c r="AK198" s="35">
        <v>6984367762.9037113</v>
      </c>
      <c r="AL198" s="35">
        <v>7157424031.0604534</v>
      </c>
      <c r="AM198" s="35">
        <v>7249533620.306139</v>
      </c>
      <c r="AN198" s="35">
        <v>7870982170.9821711</v>
      </c>
      <c r="AO198" s="35">
        <v>9062131307.8827515</v>
      </c>
      <c r="AP198" s="35">
        <v>9788391732.8289928</v>
      </c>
      <c r="AQ198" s="35">
        <v>9965225496.588398</v>
      </c>
      <c r="AR198" s="35">
        <v>9024567484.2012997</v>
      </c>
      <c r="AS198" s="35">
        <v>8392549702.315114</v>
      </c>
      <c r="AT198" s="35">
        <v>8195993230.742754</v>
      </c>
      <c r="AU198" s="35">
        <v>7662595075.9024134</v>
      </c>
      <c r="AV198" s="35">
        <v>6325151760.0668964</v>
      </c>
      <c r="AW198" s="35">
        <v>6588103836.3473911</v>
      </c>
      <c r="AX198" s="35">
        <v>8033877360.4169664</v>
      </c>
      <c r="AY198" s="35">
        <v>8734653809.4956074</v>
      </c>
      <c r="AZ198" s="35">
        <v>10646157920.320862</v>
      </c>
      <c r="BA198" s="35">
        <v>13794910633.851755</v>
      </c>
      <c r="BB198" s="35">
        <v>18504130752.992191</v>
      </c>
      <c r="BC198" s="35">
        <v>15929902138.13632</v>
      </c>
      <c r="BD198" s="35">
        <v>20030528042.917126</v>
      </c>
      <c r="BE198" s="35">
        <v>25099681460.894257</v>
      </c>
      <c r="BF198" s="35">
        <v>24595319573.754768</v>
      </c>
      <c r="BG198" s="35">
        <v>28965906502.230602</v>
      </c>
      <c r="BH198" s="35">
        <v>30881166852.311611</v>
      </c>
      <c r="BI198" s="35">
        <v>27282581335.796387</v>
      </c>
      <c r="BJ198" s="35">
        <v>27424071373.050144</v>
      </c>
      <c r="BK198" s="35">
        <v>29734895248.9053</v>
      </c>
    </row>
    <row r="199" spans="1:63" x14ac:dyDescent="0.25">
      <c r="A199" s="35" t="s">
        <v>782</v>
      </c>
      <c r="B199" s="35" t="s">
        <v>781</v>
      </c>
      <c r="C199" s="35" t="s">
        <v>121</v>
      </c>
      <c r="D199" s="35" t="s">
        <v>974</v>
      </c>
      <c r="E199" s="35" t="s">
        <v>973</v>
      </c>
      <c r="AN199" s="35">
        <v>2843300000</v>
      </c>
      <c r="AO199" s="35">
        <v>3282800000</v>
      </c>
      <c r="AP199" s="35">
        <v>3409600000</v>
      </c>
      <c r="AQ199" s="35">
        <v>3759800000</v>
      </c>
      <c r="AR199" s="35">
        <v>4067800000</v>
      </c>
      <c r="AS199" s="35">
        <v>4271200000</v>
      </c>
      <c r="AT199" s="35">
        <v>4313600000</v>
      </c>
      <c r="AU199" s="35">
        <v>4003700000</v>
      </c>
      <c r="AV199" s="35">
        <v>3555800000</v>
      </c>
      <c r="AW199" s="35">
        <v>3968000000</v>
      </c>
      <c r="AX199" s="35">
        <v>4329200000</v>
      </c>
      <c r="AY199" s="35">
        <v>4831800000</v>
      </c>
      <c r="AZ199" s="35">
        <v>4910100000</v>
      </c>
      <c r="BA199" s="35">
        <v>5505800000</v>
      </c>
      <c r="BB199" s="35">
        <v>6673500000</v>
      </c>
      <c r="BC199" s="35">
        <v>7268200000</v>
      </c>
      <c r="BD199" s="35">
        <v>8913100000</v>
      </c>
      <c r="BE199" s="35">
        <v>10465400000</v>
      </c>
      <c r="BF199" s="35">
        <v>11279400000</v>
      </c>
      <c r="BG199" s="35">
        <v>12476000000</v>
      </c>
      <c r="BH199" s="35">
        <v>12715600000</v>
      </c>
      <c r="BI199" s="35">
        <v>12673000000</v>
      </c>
      <c r="BJ199" s="35">
        <v>13425700000</v>
      </c>
      <c r="BK199" s="35">
        <v>14498100000</v>
      </c>
    </row>
    <row r="200" spans="1:63" x14ac:dyDescent="0.25">
      <c r="A200" s="35" t="s">
        <v>1004</v>
      </c>
      <c r="B200" s="35" t="s">
        <v>1003</v>
      </c>
      <c r="C200" s="35" t="e">
        <v>#N/A</v>
      </c>
      <c r="D200" s="35" t="s">
        <v>974</v>
      </c>
      <c r="E200" s="35" t="s">
        <v>973</v>
      </c>
      <c r="U200" s="35">
        <v>1131300668.1289022</v>
      </c>
      <c r="V200" s="35">
        <v>1134406151.4509881</v>
      </c>
      <c r="W200" s="35">
        <v>1183548839.2067442</v>
      </c>
      <c r="X200" s="35">
        <v>1372623474.267288</v>
      </c>
      <c r="Y200" s="35">
        <v>1681702228.1883354</v>
      </c>
      <c r="Z200" s="35">
        <v>1924786266.8232372</v>
      </c>
      <c r="AA200" s="35">
        <v>1984470100.0481634</v>
      </c>
      <c r="AB200" s="35">
        <v>1938437592.5839207</v>
      </c>
      <c r="AC200" s="35">
        <v>1856390474.5702064</v>
      </c>
      <c r="AD200" s="35">
        <v>2035183445.3510621</v>
      </c>
      <c r="AE200" s="35">
        <v>1926696341.6388271</v>
      </c>
      <c r="AF200" s="35">
        <v>2091661747.8023849</v>
      </c>
      <c r="AG200" s="35">
        <v>2054788769.5209396</v>
      </c>
      <c r="AH200" s="35">
        <v>2152814571.0963283</v>
      </c>
      <c r="AI200" s="35">
        <v>2248051694.3527927</v>
      </c>
      <c r="AJ200" s="35">
        <v>2421503984.144979</v>
      </c>
      <c r="AK200" s="35">
        <v>2573270952.2240171</v>
      </c>
      <c r="AL200" s="35">
        <v>2831265158.8258076</v>
      </c>
      <c r="AM200" s="35">
        <v>2996482340.3747644</v>
      </c>
      <c r="AN200" s="35">
        <v>3457419759.9557128</v>
      </c>
      <c r="AO200" s="35">
        <v>3730022505.9237661</v>
      </c>
      <c r="AP200" s="35">
        <v>3999202538.4845934</v>
      </c>
      <c r="AQ200" s="35">
        <v>3989992695.5609837</v>
      </c>
      <c r="AR200" s="35">
        <v>3409657276.4647737</v>
      </c>
      <c r="AS200" s="35">
        <v>3728523775.4938426</v>
      </c>
      <c r="AT200" s="35">
        <v>3444121190.8823471</v>
      </c>
      <c r="AU200" s="35">
        <v>3371103514.685668</v>
      </c>
      <c r="AV200" s="35">
        <v>3545578157.8403025</v>
      </c>
      <c r="AW200" s="35">
        <v>4151877953.2138953</v>
      </c>
      <c r="AX200" s="35">
        <v>4792908297.1606207</v>
      </c>
      <c r="AY200" s="35">
        <v>5264858279.4270353</v>
      </c>
      <c r="AZ200" s="35">
        <v>5536876353.3898764</v>
      </c>
      <c r="BA200" s="35">
        <v>6077329195.0559893</v>
      </c>
      <c r="BB200" s="35">
        <v>6554307186.8582602</v>
      </c>
      <c r="BC200" s="35">
        <v>5774704218.3283653</v>
      </c>
      <c r="BD200" s="35">
        <v>6413682686.2081642</v>
      </c>
      <c r="BE200" s="35">
        <v>7627779125.2426958</v>
      </c>
      <c r="BF200" s="35">
        <v>8146587824.6524</v>
      </c>
      <c r="BG200" s="35">
        <v>8442587804.7010098</v>
      </c>
      <c r="BH200" s="35">
        <v>8798000774.9954453</v>
      </c>
      <c r="BI200" s="35">
        <v>8587236272.4922504</v>
      </c>
      <c r="BJ200" s="35">
        <v>9027150901.337492</v>
      </c>
      <c r="BK200" s="35">
        <v>9687357498.9690475</v>
      </c>
    </row>
    <row r="201" spans="1:63" x14ac:dyDescent="0.25">
      <c r="A201" s="35" t="s">
        <v>1002</v>
      </c>
      <c r="B201" s="35" t="s">
        <v>1001</v>
      </c>
      <c r="C201" s="35" t="e">
        <v>#N/A</v>
      </c>
      <c r="D201" s="35" t="s">
        <v>974</v>
      </c>
      <c r="E201" s="35" t="s">
        <v>973</v>
      </c>
      <c r="F201" s="35">
        <v>1044250774886.7523</v>
      </c>
      <c r="G201" s="35">
        <v>1103807962370.0022</v>
      </c>
      <c r="H201" s="35">
        <v>1192445190226.321</v>
      </c>
      <c r="I201" s="35">
        <v>1283722343594.155</v>
      </c>
      <c r="J201" s="35">
        <v>1401127071576.6865</v>
      </c>
      <c r="K201" s="35">
        <v>1521942658665.416</v>
      </c>
      <c r="L201" s="35">
        <v>1668973235432.9072</v>
      </c>
      <c r="M201" s="35">
        <v>1790915063811.3191</v>
      </c>
      <c r="N201" s="35">
        <v>1940842182430.2585</v>
      </c>
      <c r="O201" s="35">
        <v>2128985315211.3052</v>
      </c>
      <c r="P201" s="35">
        <v>2341041439428.2095</v>
      </c>
      <c r="Q201" s="35">
        <v>2596326006319.5591</v>
      </c>
      <c r="R201" s="35">
        <v>3011758062536.9775</v>
      </c>
      <c r="S201" s="35">
        <v>3635059183262.9487</v>
      </c>
      <c r="T201" s="35">
        <v>4059349105805.0762</v>
      </c>
      <c r="U201" s="35">
        <v>4548177739825.2617</v>
      </c>
      <c r="V201" s="35">
        <v>4935109956034.6758</v>
      </c>
      <c r="W201" s="35">
        <v>5578830080000.0068</v>
      </c>
      <c r="X201" s="35">
        <v>6703420492931.46</v>
      </c>
      <c r="Y201" s="35">
        <v>7705647459766.6318</v>
      </c>
      <c r="Z201" s="35">
        <v>8532592854036.6826</v>
      </c>
      <c r="AA201" s="35">
        <v>8629094627877.7148</v>
      </c>
      <c r="AB201" s="35">
        <v>8589054222123.8184</v>
      </c>
      <c r="AC201" s="35">
        <v>8916978080443.5254</v>
      </c>
      <c r="AD201" s="35">
        <v>9318351063519.1992</v>
      </c>
      <c r="AE201" s="35">
        <v>9817093090885.7793</v>
      </c>
      <c r="AF201" s="35">
        <v>11993887334582.396</v>
      </c>
      <c r="AG201" s="35">
        <v>13907592068339.836</v>
      </c>
      <c r="AH201" s="35">
        <v>15666633575601.99</v>
      </c>
      <c r="AI201" s="35">
        <v>16361882693627.891</v>
      </c>
      <c r="AJ201" s="35">
        <v>18360785582384.855</v>
      </c>
      <c r="AK201" s="35">
        <v>19371994644014.332</v>
      </c>
      <c r="AL201" s="35">
        <v>20791948683422.762</v>
      </c>
      <c r="AM201" s="35">
        <v>20937772911473.805</v>
      </c>
      <c r="AN201" s="35">
        <v>22421705112009.254</v>
      </c>
      <c r="AO201" s="35">
        <v>24858861578701.523</v>
      </c>
      <c r="AP201" s="35">
        <v>24989355030424.137</v>
      </c>
      <c r="AQ201" s="35">
        <v>24518429923562.906</v>
      </c>
      <c r="AR201" s="35">
        <v>24622462154740.938</v>
      </c>
      <c r="AS201" s="35">
        <v>25846819956456.926</v>
      </c>
      <c r="AT201" s="35">
        <v>26289657755215.094</v>
      </c>
      <c r="AU201" s="35">
        <v>26044545516765.074</v>
      </c>
      <c r="AV201" s="35">
        <v>27164576141263.316</v>
      </c>
      <c r="AW201" s="35">
        <v>30473331657383.738</v>
      </c>
      <c r="AX201" s="35">
        <v>33858964549392.047</v>
      </c>
      <c r="AY201" s="35">
        <v>35641289240784.641</v>
      </c>
      <c r="AZ201" s="35">
        <v>37487768921924.711</v>
      </c>
      <c r="BA201" s="35">
        <v>40884310736276.234</v>
      </c>
      <c r="BB201" s="35">
        <v>43196314798397.305</v>
      </c>
      <c r="BC201" s="35">
        <v>40671905500681.602</v>
      </c>
      <c r="BD201" s="35">
        <v>42410878734971.391</v>
      </c>
      <c r="BE201" s="35">
        <v>45528533114047.313</v>
      </c>
      <c r="BF201" s="35">
        <v>45463035228580.836</v>
      </c>
      <c r="BG201" s="35">
        <v>45860180860076.469</v>
      </c>
      <c r="BH201" s="35">
        <v>46789720187109.82</v>
      </c>
      <c r="BI201" s="35">
        <v>44280375949871.938</v>
      </c>
      <c r="BJ201" s="35">
        <v>45257369047361.273</v>
      </c>
      <c r="BK201" s="35">
        <v>47087043342548.195</v>
      </c>
    </row>
    <row r="202" spans="1:63" x14ac:dyDescent="0.25">
      <c r="A202" s="35" t="s">
        <v>380</v>
      </c>
      <c r="B202" s="35" t="s">
        <v>588</v>
      </c>
      <c r="C202" s="35" t="s">
        <v>117</v>
      </c>
      <c r="D202" s="35" t="s">
        <v>974</v>
      </c>
      <c r="E202" s="35" t="s">
        <v>973</v>
      </c>
      <c r="K202" s="35">
        <v>176534589.60338852</v>
      </c>
      <c r="L202" s="35">
        <v>215659455.01730177</v>
      </c>
      <c r="M202" s="35">
        <v>220984369.12915015</v>
      </c>
      <c r="N202" s="35">
        <v>259590076.29300085</v>
      </c>
      <c r="O202" s="35">
        <v>242943776.86229914</v>
      </c>
      <c r="P202" s="35">
        <v>254035999.21719679</v>
      </c>
      <c r="Q202" s="35">
        <v>296613496.87326908</v>
      </c>
      <c r="R202" s="35">
        <v>325843254.66712266</v>
      </c>
      <c r="S202" s="35">
        <v>431254103.0464766</v>
      </c>
      <c r="T202" s="35">
        <v>555337985.68299127</v>
      </c>
      <c r="U202" s="35">
        <v>690319754.91119242</v>
      </c>
      <c r="V202" s="35">
        <v>732286143.34291017</v>
      </c>
      <c r="W202" s="35">
        <v>793193187.4155699</v>
      </c>
      <c r="X202" s="35">
        <v>1005573294.2076297</v>
      </c>
      <c r="Y202" s="35">
        <v>1215031775.2679532</v>
      </c>
      <c r="Z202" s="35">
        <v>1362151523.6899333</v>
      </c>
      <c r="AA202" s="35">
        <v>1279972866.3817177</v>
      </c>
      <c r="AB202" s="35">
        <v>1286462642.6369748</v>
      </c>
      <c r="AC202" s="35">
        <v>1335895286.3917971</v>
      </c>
      <c r="AD202" s="35">
        <v>1378991403.3788133</v>
      </c>
      <c r="AE202" s="35">
        <v>1507230778.8992124</v>
      </c>
      <c r="AF202" s="35">
        <v>2301514717.2980652</v>
      </c>
      <c r="AG202" s="35">
        <v>2543199148.3892965</v>
      </c>
      <c r="AH202" s="35">
        <v>2687472829.62988</v>
      </c>
      <c r="AI202" s="35">
        <v>2636461517.105197</v>
      </c>
      <c r="AJ202" s="35">
        <v>3181206304.8154917</v>
      </c>
      <c r="AK202" s="35">
        <v>3267367609.8952813</v>
      </c>
      <c r="AL202" s="35">
        <v>3558215110.2480865</v>
      </c>
      <c r="AM202" s="35">
        <v>3694600399.8922482</v>
      </c>
      <c r="AN202" s="35">
        <v>3522272321.4076638</v>
      </c>
      <c r="AO202" s="35">
        <v>3982374845.9270854</v>
      </c>
      <c r="AP202" s="35">
        <v>3954696873.7489181</v>
      </c>
      <c r="AQ202" s="35">
        <v>3567062511.8729267</v>
      </c>
      <c r="AR202" s="35">
        <v>3775160797.3892775</v>
      </c>
      <c r="AS202" s="35">
        <v>3797016068.6968808</v>
      </c>
      <c r="AT202" s="35">
        <v>3447543137.9414983</v>
      </c>
    </row>
    <row r="203" spans="1:63" x14ac:dyDescent="0.25">
      <c r="A203" s="35" t="s">
        <v>369</v>
      </c>
      <c r="B203" s="35" t="s">
        <v>807</v>
      </c>
      <c r="C203" s="35" t="s">
        <v>124</v>
      </c>
      <c r="D203" s="35" t="s">
        <v>974</v>
      </c>
      <c r="E203" s="35" t="s">
        <v>973</v>
      </c>
      <c r="P203" s="35">
        <v>301791301.79130173</v>
      </c>
      <c r="Q203" s="35">
        <v>387700084.24599832</v>
      </c>
      <c r="R203" s="35">
        <v>510259940.72047424</v>
      </c>
      <c r="S203" s="35">
        <v>793884368.04043734</v>
      </c>
      <c r="T203" s="35">
        <v>2401403227.4408469</v>
      </c>
      <c r="U203" s="35">
        <v>2512784033.3782787</v>
      </c>
      <c r="V203" s="35">
        <v>3284301332.1895347</v>
      </c>
      <c r="W203" s="35">
        <v>3617580171.7605457</v>
      </c>
      <c r="X203" s="35">
        <v>4052000412.7008686</v>
      </c>
      <c r="Y203" s="35">
        <v>5633000318.0240107</v>
      </c>
      <c r="Z203" s="35">
        <v>7829094613.0708227</v>
      </c>
      <c r="AA203" s="35">
        <v>8661263763.7362633</v>
      </c>
      <c r="AB203" s="35">
        <v>7596703214.2857141</v>
      </c>
      <c r="AC203" s="35">
        <v>6467582307.6923075</v>
      </c>
      <c r="AD203" s="35">
        <v>6704395824.1758251</v>
      </c>
      <c r="AE203" s="35">
        <v>6153296456.0439558</v>
      </c>
      <c r="AF203" s="35">
        <v>5053021950.5494499</v>
      </c>
      <c r="AG203" s="35">
        <v>5446428681.3186808</v>
      </c>
      <c r="AH203" s="35">
        <v>6038187032.9670324</v>
      </c>
      <c r="AI203" s="35">
        <v>6487912087.9120874</v>
      </c>
      <c r="AJ203" s="35">
        <v>7360439423.0769224</v>
      </c>
      <c r="AK203" s="35">
        <v>6883516483.5164824</v>
      </c>
      <c r="AL203" s="35">
        <v>7646153983.5164833</v>
      </c>
      <c r="AM203" s="35">
        <v>7156593653.8461533</v>
      </c>
      <c r="AN203" s="35">
        <v>7374450769.2307701</v>
      </c>
      <c r="AO203" s="35">
        <v>8137911978.0219774</v>
      </c>
      <c r="AP203" s="35">
        <v>9059340384.6153851</v>
      </c>
      <c r="AQ203" s="35">
        <v>11297802115.384615</v>
      </c>
      <c r="AR203" s="35">
        <v>10255495027.472528</v>
      </c>
      <c r="AS203" s="35">
        <v>12393131868.131868</v>
      </c>
      <c r="AT203" s="35">
        <v>17759890109.89011</v>
      </c>
      <c r="AU203" s="35">
        <v>17538461538.461536</v>
      </c>
      <c r="AV203" s="35">
        <v>19363736263.736263</v>
      </c>
      <c r="AW203" s="35">
        <v>23533791208.791206</v>
      </c>
      <c r="AX203" s="35">
        <v>31734065934.065933</v>
      </c>
      <c r="AY203" s="35">
        <v>44530494505.494507</v>
      </c>
      <c r="AZ203" s="35">
        <v>60882142857.142845</v>
      </c>
      <c r="BA203" s="35">
        <v>79712087912.087906</v>
      </c>
      <c r="BB203" s="35">
        <v>115270054945.05495</v>
      </c>
      <c r="BC203" s="35">
        <v>97798351648.351624</v>
      </c>
      <c r="BD203" s="35">
        <v>125122306346.15385</v>
      </c>
      <c r="BE203" s="35">
        <v>167775274725.27472</v>
      </c>
      <c r="BF203" s="35">
        <v>186833516483.51648</v>
      </c>
      <c r="BG203" s="35">
        <v>198727747252.74725</v>
      </c>
      <c r="BH203" s="35">
        <v>206224725274.72528</v>
      </c>
      <c r="BI203" s="35">
        <v>164641483516.48352</v>
      </c>
      <c r="BJ203" s="35">
        <v>152451923076.92307</v>
      </c>
      <c r="BK203" s="35">
        <v>167605219780.21979</v>
      </c>
    </row>
    <row r="204" spans="1:63" x14ac:dyDescent="0.25">
      <c r="A204" s="35" t="s">
        <v>811</v>
      </c>
      <c r="B204" s="35" t="s">
        <v>813</v>
      </c>
      <c r="C204" s="35" t="s">
        <v>812</v>
      </c>
      <c r="D204" s="35" t="s">
        <v>974</v>
      </c>
      <c r="E204" s="35" t="s">
        <v>973</v>
      </c>
      <c r="AG204" s="35">
        <v>38413636363.63636</v>
      </c>
      <c r="AH204" s="35">
        <v>40809523809.523811</v>
      </c>
      <c r="AI204" s="35">
        <v>42105263157.89473</v>
      </c>
      <c r="AJ204" s="35">
        <v>38995454545.454544</v>
      </c>
      <c r="AK204" s="35">
        <v>28998684210.526318</v>
      </c>
      <c r="AL204" s="35">
        <v>25121666666.666668</v>
      </c>
      <c r="AM204" s="35">
        <v>26362894736.842106</v>
      </c>
      <c r="AN204" s="35">
        <v>30074440483.383686</v>
      </c>
      <c r="AO204" s="35">
        <v>37662075750.122963</v>
      </c>
      <c r="AP204" s="35">
        <v>37182938696.075249</v>
      </c>
      <c r="AQ204" s="35">
        <v>35838588169.642853</v>
      </c>
      <c r="AR204" s="35">
        <v>41976002703.920685</v>
      </c>
      <c r="AS204" s="35">
        <v>36183003978.347351</v>
      </c>
      <c r="AT204" s="35">
        <v>37438527799.530151</v>
      </c>
      <c r="AU204" s="35">
        <v>40716836998.038612</v>
      </c>
      <c r="AV204" s="35">
        <v>46174557555.589172</v>
      </c>
      <c r="AW204" s="35">
        <v>59867801204.819283</v>
      </c>
      <c r="AX204" s="35">
        <v>76216441462.144196</v>
      </c>
      <c r="AY204" s="35">
        <v>99697566667.810684</v>
      </c>
      <c r="AZ204" s="35">
        <v>123533036667.85332</v>
      </c>
      <c r="BA204" s="35">
        <v>175933642291.76065</v>
      </c>
      <c r="BB204" s="35">
        <v>213605065703.2832</v>
      </c>
      <c r="BC204" s="35">
        <v>172611845341.5538</v>
      </c>
      <c r="BD204" s="35">
        <v>166658327826.55212</v>
      </c>
      <c r="BE204" s="35">
        <v>184367381748.99954</v>
      </c>
      <c r="BF204" s="35">
        <v>171664638717.49039</v>
      </c>
      <c r="BG204" s="35">
        <v>191549024910.60428</v>
      </c>
      <c r="BH204" s="35">
        <v>199493490982.9213</v>
      </c>
      <c r="BI204" s="35">
        <v>177911101680.10583</v>
      </c>
      <c r="BJ204" s="35">
        <v>187805922349.23141</v>
      </c>
      <c r="BK204" s="35">
        <v>211803281924.73782</v>
      </c>
    </row>
    <row r="205" spans="1:63" x14ac:dyDescent="0.25">
      <c r="A205" s="35" t="s">
        <v>817</v>
      </c>
      <c r="B205" s="35" t="s">
        <v>816</v>
      </c>
      <c r="C205" s="35" t="s">
        <v>815</v>
      </c>
      <c r="D205" s="35" t="s">
        <v>974</v>
      </c>
      <c r="E205" s="35" t="s">
        <v>973</v>
      </c>
      <c r="AI205" s="35">
        <v>506500173960.26923</v>
      </c>
      <c r="AJ205" s="35">
        <v>516814274021.95587</v>
      </c>
      <c r="AK205" s="35">
        <v>517962962962.96301</v>
      </c>
      <c r="AL205" s="35">
        <v>460290556900.72638</v>
      </c>
      <c r="AM205" s="35">
        <v>435083713850.83716</v>
      </c>
      <c r="AN205" s="35">
        <v>395077301248.46368</v>
      </c>
      <c r="AO205" s="35">
        <v>395531066563.29602</v>
      </c>
      <c r="AP205" s="35">
        <v>391719993756.82843</v>
      </c>
      <c r="AQ205" s="35">
        <v>404926534140.01727</v>
      </c>
      <c r="AR205" s="35">
        <v>270953116950.02576</v>
      </c>
      <c r="AS205" s="35">
        <v>195905767668.56213</v>
      </c>
      <c r="AT205" s="35">
        <v>259708496267.33026</v>
      </c>
      <c r="AU205" s="35">
        <v>306602673980.11652</v>
      </c>
      <c r="AV205" s="35">
        <v>345110438692.185</v>
      </c>
      <c r="AW205" s="35">
        <v>430347770731.78687</v>
      </c>
      <c r="AX205" s="35">
        <v>591016690742.79761</v>
      </c>
      <c r="AY205" s="35">
        <v>764017107992.3916</v>
      </c>
      <c r="AZ205" s="35">
        <v>989930542278.69519</v>
      </c>
      <c r="BA205" s="35">
        <v>1299705247685.7644</v>
      </c>
      <c r="BB205" s="35">
        <v>1660844408499.6116</v>
      </c>
      <c r="BC205" s="35">
        <v>1222643696991.8462</v>
      </c>
      <c r="BD205" s="35">
        <v>1524916112078.8728</v>
      </c>
      <c r="BE205" s="35">
        <v>2051661732059.7776</v>
      </c>
      <c r="BF205" s="35">
        <v>2210256976945.3755</v>
      </c>
      <c r="BG205" s="35">
        <v>2297128039058.2056</v>
      </c>
      <c r="BH205" s="35">
        <v>2063662665171.8945</v>
      </c>
      <c r="BI205" s="35">
        <v>1368400705491.0178</v>
      </c>
      <c r="BJ205" s="35">
        <v>1284727602173.709</v>
      </c>
      <c r="BK205" s="35">
        <v>1577524145963.1694</v>
      </c>
    </row>
    <row r="206" spans="1:63" x14ac:dyDescent="0.25">
      <c r="A206" s="35" t="s">
        <v>253</v>
      </c>
      <c r="B206" s="35" t="s">
        <v>818</v>
      </c>
      <c r="C206" s="35" t="s">
        <v>126</v>
      </c>
      <c r="D206" s="35" t="s">
        <v>974</v>
      </c>
      <c r="E206" s="35" t="s">
        <v>973</v>
      </c>
      <c r="F206" s="35">
        <v>119000024</v>
      </c>
      <c r="G206" s="35">
        <v>122000015.99999999</v>
      </c>
      <c r="H206" s="35">
        <v>125000008</v>
      </c>
      <c r="I206" s="35">
        <v>128000000</v>
      </c>
      <c r="J206" s="35">
        <v>129999994</v>
      </c>
      <c r="K206" s="35">
        <v>148799980</v>
      </c>
      <c r="L206" s="35">
        <v>124525702.85714285</v>
      </c>
      <c r="M206" s="35">
        <v>159560018</v>
      </c>
      <c r="N206" s="35">
        <v>172200018</v>
      </c>
      <c r="O206" s="35">
        <v>188700037</v>
      </c>
      <c r="P206" s="35">
        <v>219900006</v>
      </c>
      <c r="Q206" s="35">
        <v>222952578.19638076</v>
      </c>
      <c r="R206" s="35">
        <v>246457838.33668095</v>
      </c>
      <c r="S206" s="35">
        <v>290746157.14592123</v>
      </c>
      <c r="T206" s="35">
        <v>308458423.18385428</v>
      </c>
      <c r="U206" s="35">
        <v>571863295.74012244</v>
      </c>
      <c r="V206" s="35">
        <v>637754162.10109437</v>
      </c>
      <c r="W206" s="35">
        <v>746650558.55468953</v>
      </c>
      <c r="X206" s="35">
        <v>905709147.27018964</v>
      </c>
      <c r="Y206" s="35">
        <v>1109346220.5288458</v>
      </c>
      <c r="Z206" s="35">
        <v>1254765349.9318528</v>
      </c>
      <c r="AA206" s="35">
        <v>1407062607.6321445</v>
      </c>
      <c r="AB206" s="35">
        <v>1407242640.2321084</v>
      </c>
      <c r="AC206" s="35">
        <v>1479688125.8852017</v>
      </c>
      <c r="AD206" s="35">
        <v>1587412957.2226286</v>
      </c>
      <c r="AE206" s="35">
        <v>1715625839.1797299</v>
      </c>
      <c r="AF206" s="35">
        <v>1944711061.3088801</v>
      </c>
      <c r="AG206" s="35">
        <v>2157434025.1646729</v>
      </c>
      <c r="AH206" s="35">
        <v>2395493877.5136466</v>
      </c>
      <c r="AI206" s="35">
        <v>2405021932.8999739</v>
      </c>
      <c r="AJ206" s="35">
        <v>2550185618.147737</v>
      </c>
      <c r="AK206" s="35">
        <v>1911600969.7661154</v>
      </c>
      <c r="AL206" s="35">
        <v>2029026704.0270691</v>
      </c>
      <c r="AM206" s="35">
        <v>1971525998.8768489</v>
      </c>
      <c r="AN206" s="35">
        <v>753636370.4545455</v>
      </c>
      <c r="AO206" s="35">
        <v>1293535010.9446747</v>
      </c>
      <c r="AP206" s="35">
        <v>1382334879.4081218</v>
      </c>
      <c r="AQ206" s="35">
        <v>1851558301.700197</v>
      </c>
      <c r="AR206" s="35">
        <v>1989343495.2184355</v>
      </c>
      <c r="AS206" s="35">
        <v>1817654508.164444</v>
      </c>
      <c r="AT206" s="35">
        <v>1734938652.2116461</v>
      </c>
      <c r="AU206" s="35">
        <v>1674685248.1952827</v>
      </c>
      <c r="AV206" s="35">
        <v>1677552332.3962293</v>
      </c>
      <c r="AW206" s="35">
        <v>1846198770.5870862</v>
      </c>
      <c r="AX206" s="35">
        <v>2088961968.9357851</v>
      </c>
      <c r="AY206" s="35">
        <v>2581313485.6852341</v>
      </c>
      <c r="AZ206" s="35">
        <v>3152324689.2436123</v>
      </c>
      <c r="BA206" s="35">
        <v>3824788145.2770338</v>
      </c>
      <c r="BB206" s="35">
        <v>4860093843.1416225</v>
      </c>
      <c r="BC206" s="35">
        <v>5378925894.622962</v>
      </c>
      <c r="BD206" s="35">
        <v>5773084568.1475639</v>
      </c>
      <c r="BE206" s="35">
        <v>6563320570.4086161</v>
      </c>
      <c r="BF206" s="35">
        <v>7334917696.7226334</v>
      </c>
      <c r="BG206" s="35">
        <v>7621923307.7032518</v>
      </c>
      <c r="BH206" s="35">
        <v>8016591927.6592302</v>
      </c>
      <c r="BI206" s="35">
        <v>8277613193.5763092</v>
      </c>
      <c r="BJ206" s="35">
        <v>8475681532.5216913</v>
      </c>
      <c r="BK206" s="35">
        <v>9136689514.0947933</v>
      </c>
    </row>
    <row r="207" spans="1:63" x14ac:dyDescent="0.25">
      <c r="A207" s="35" t="s">
        <v>1000</v>
      </c>
      <c r="B207" s="35" t="s">
        <v>999</v>
      </c>
      <c r="C207" s="35" t="e">
        <v>#N/A</v>
      </c>
      <c r="D207" s="35" t="s">
        <v>974</v>
      </c>
      <c r="E207" s="35" t="s">
        <v>973</v>
      </c>
      <c r="F207" s="35">
        <v>46535881332.442665</v>
      </c>
      <c r="G207" s="35">
        <v>49639263972.001762</v>
      </c>
      <c r="H207" s="35">
        <v>52969958325.095299</v>
      </c>
      <c r="I207" s="35">
        <v>59564122712.26162</v>
      </c>
      <c r="J207" s="35">
        <v>68207239106.087135</v>
      </c>
      <c r="K207" s="35">
        <v>73302131950.091385</v>
      </c>
      <c r="L207" s="35">
        <v>61638105531.204483</v>
      </c>
      <c r="M207" s="35">
        <v>67859666843.491791</v>
      </c>
      <c r="N207" s="35">
        <v>71227634892.333496</v>
      </c>
      <c r="O207" s="35">
        <v>78199355092.984314</v>
      </c>
      <c r="P207" s="35">
        <v>84723554752.398743</v>
      </c>
      <c r="Q207" s="35">
        <v>90042199765.270233</v>
      </c>
      <c r="R207" s="35">
        <v>90429765500.640244</v>
      </c>
      <c r="S207" s="35">
        <v>103394101801.68561</v>
      </c>
      <c r="T207" s="35">
        <v>125253024978.19446</v>
      </c>
      <c r="U207" s="35">
        <v>134416244951.72176</v>
      </c>
      <c r="V207" s="35">
        <v>131167733626.11847</v>
      </c>
      <c r="W207" s="35">
        <v>151656856422.15915</v>
      </c>
      <c r="X207" s="35">
        <v>172583698707.15811</v>
      </c>
      <c r="Y207" s="35">
        <v>193318639980.04446</v>
      </c>
      <c r="Z207" s="35">
        <v>233086145789.26013</v>
      </c>
      <c r="AA207" s="35">
        <v>247106722477.33569</v>
      </c>
      <c r="AB207" s="35">
        <v>255647752600.74011</v>
      </c>
      <c r="AC207" s="35">
        <v>270545953990.40805</v>
      </c>
      <c r="AD207" s="35">
        <v>269355365721.68066</v>
      </c>
      <c r="AE207" s="35">
        <v>292874254961.63348</v>
      </c>
      <c r="AF207" s="35">
        <v>310147305431.90741</v>
      </c>
      <c r="AG207" s="35">
        <v>344338556712.38519</v>
      </c>
      <c r="AH207" s="35">
        <v>370046266531.31342</v>
      </c>
      <c r="AI207" s="35">
        <v>373481443920.98059</v>
      </c>
      <c r="AJ207" s="35">
        <v>402049995776.24493</v>
      </c>
      <c r="AK207" s="35">
        <v>357724008443.97955</v>
      </c>
      <c r="AL207" s="35">
        <v>379829999580.14056</v>
      </c>
      <c r="AM207" s="35">
        <v>376239659222.57849</v>
      </c>
      <c r="AN207" s="35">
        <v>426649306089.11139</v>
      </c>
      <c r="AO207" s="35">
        <v>474034402467.17633</v>
      </c>
      <c r="AP207" s="35">
        <v>518624550497.41302</v>
      </c>
      <c r="AQ207" s="35">
        <v>544005551716.80804</v>
      </c>
      <c r="AR207" s="35">
        <v>551628263333.51404</v>
      </c>
      <c r="AS207" s="35">
        <v>590948702703.54041</v>
      </c>
      <c r="AT207" s="35">
        <v>614756460255.03113</v>
      </c>
      <c r="AU207" s="35">
        <v>630831541229.39502</v>
      </c>
      <c r="AV207" s="35">
        <v>663250167513.1554</v>
      </c>
      <c r="AW207" s="35">
        <v>774466662240.00574</v>
      </c>
      <c r="AX207" s="35">
        <v>897926604901.35022</v>
      </c>
      <c r="AY207" s="35">
        <v>1028639477063.5677</v>
      </c>
      <c r="AZ207" s="35">
        <v>1176241330740.106</v>
      </c>
      <c r="BA207" s="35">
        <v>1488694492908.4717</v>
      </c>
      <c r="BB207" s="35">
        <v>1515643037463.3438</v>
      </c>
      <c r="BC207" s="35">
        <v>1665590819267.7048</v>
      </c>
      <c r="BD207" s="35">
        <v>2042144113594.6936</v>
      </c>
      <c r="BE207" s="35">
        <v>2272003568714.2236</v>
      </c>
      <c r="BF207" s="35">
        <v>2297911379164.9136</v>
      </c>
      <c r="BG207" s="35">
        <v>2356854113186.1382</v>
      </c>
      <c r="BH207" s="35">
        <v>2581994304111.2539</v>
      </c>
      <c r="BI207" s="35">
        <v>2695272602059.9668</v>
      </c>
      <c r="BJ207" s="35">
        <v>2903124297500.2661</v>
      </c>
      <c r="BK207" s="35">
        <v>3291737801056.1606</v>
      </c>
    </row>
    <row r="208" spans="1:63" x14ac:dyDescent="0.25">
      <c r="A208" s="35" t="s">
        <v>370</v>
      </c>
      <c r="B208" s="35" t="s">
        <v>860</v>
      </c>
      <c r="C208" s="35" t="s">
        <v>127</v>
      </c>
      <c r="D208" s="35" t="s">
        <v>974</v>
      </c>
      <c r="E208" s="35" t="s">
        <v>973</v>
      </c>
      <c r="N208" s="35">
        <v>4187777711.1111112</v>
      </c>
      <c r="O208" s="35">
        <v>4485777644.4444447</v>
      </c>
      <c r="P208" s="35">
        <v>5377333333.333333</v>
      </c>
      <c r="Q208" s="35">
        <v>7184853347.5973969</v>
      </c>
      <c r="R208" s="35">
        <v>9664157498.5524025</v>
      </c>
      <c r="S208" s="35">
        <v>14947391140.128422</v>
      </c>
      <c r="T208" s="35">
        <v>45412957746.478867</v>
      </c>
      <c r="U208" s="35">
        <v>46773368205.594727</v>
      </c>
      <c r="V208" s="35">
        <v>64005665722.379601</v>
      </c>
      <c r="W208" s="35">
        <v>74188249978.723999</v>
      </c>
      <c r="X208" s="35">
        <v>80265619484.645248</v>
      </c>
      <c r="Y208" s="35">
        <v>111859676267.55534</v>
      </c>
      <c r="Z208" s="35">
        <v>164541738058.73688</v>
      </c>
      <c r="AA208" s="35">
        <v>184291796008.8692</v>
      </c>
      <c r="AB208" s="35">
        <v>153239017560.23569</v>
      </c>
      <c r="AC208" s="35">
        <v>129171635311.14326</v>
      </c>
      <c r="AD208" s="35">
        <v>119624858115.77753</v>
      </c>
      <c r="AE208" s="35">
        <v>103897846493.64992</v>
      </c>
      <c r="AF208" s="35">
        <v>86961922765.325409</v>
      </c>
      <c r="AG208" s="35">
        <v>85695861148.197601</v>
      </c>
      <c r="AH208" s="35">
        <v>88256074766.355133</v>
      </c>
      <c r="AI208" s="35">
        <v>95344459279.038696</v>
      </c>
      <c r="AJ208" s="35">
        <v>117630271802.40321</v>
      </c>
      <c r="AK208" s="35">
        <v>132223268491.32176</v>
      </c>
      <c r="AL208" s="35">
        <v>137087876662.21628</v>
      </c>
      <c r="AM208" s="35">
        <v>132967901415.22031</v>
      </c>
      <c r="AN208" s="35">
        <v>135174886488.65154</v>
      </c>
      <c r="AO208" s="35">
        <v>143343036341.78906</v>
      </c>
      <c r="AP208" s="35">
        <v>158662398744.99332</v>
      </c>
      <c r="AQ208" s="35">
        <v>165963557409.87982</v>
      </c>
      <c r="AR208" s="35">
        <v>146775498080</v>
      </c>
      <c r="AS208" s="35">
        <v>161716960000</v>
      </c>
      <c r="AT208" s="35">
        <v>189514926213.33334</v>
      </c>
      <c r="AU208" s="35">
        <v>184137469733.33334</v>
      </c>
      <c r="AV208" s="35">
        <v>189605920240</v>
      </c>
      <c r="AW208" s="35">
        <v>215807655253.33334</v>
      </c>
      <c r="AX208" s="35">
        <v>258742133333.33334</v>
      </c>
      <c r="AY208" s="35">
        <v>328459608764.1109</v>
      </c>
      <c r="AZ208" s="35">
        <v>376900133511.34845</v>
      </c>
      <c r="BA208" s="35">
        <v>415964509673.11536</v>
      </c>
      <c r="BB208" s="35">
        <v>519796800000</v>
      </c>
      <c r="BC208" s="35">
        <v>429097866666.66669</v>
      </c>
      <c r="BD208" s="35">
        <v>528207200000</v>
      </c>
      <c r="BE208" s="35">
        <v>671238840106.66663</v>
      </c>
      <c r="BF208" s="35">
        <v>735974843360</v>
      </c>
      <c r="BG208" s="35">
        <v>746647127413.33337</v>
      </c>
      <c r="BH208" s="35">
        <v>756350347333.3335</v>
      </c>
      <c r="BI208" s="35">
        <v>654269902888.71472</v>
      </c>
      <c r="BJ208" s="35">
        <v>644935541446.45337</v>
      </c>
      <c r="BK208" s="35">
        <v>683827144288.53601</v>
      </c>
    </row>
    <row r="209" spans="1:63" x14ac:dyDescent="0.25">
      <c r="A209" s="35" t="s">
        <v>262</v>
      </c>
      <c r="B209" s="35" t="s">
        <v>882</v>
      </c>
      <c r="C209" s="35" t="s">
        <v>130</v>
      </c>
      <c r="D209" s="35" t="s">
        <v>974</v>
      </c>
      <c r="E209" s="35" t="s">
        <v>973</v>
      </c>
      <c r="F209" s="35">
        <v>1307333333.3333335</v>
      </c>
      <c r="G209" s="35">
        <v>1419333333.3333335</v>
      </c>
      <c r="H209" s="35">
        <v>1541666666.6666667</v>
      </c>
      <c r="I209" s="35">
        <v>1568333333.3333335</v>
      </c>
      <c r="J209" s="35">
        <v>1611333333.3333335</v>
      </c>
      <c r="K209" s="35">
        <v>1679333333.3333335</v>
      </c>
      <c r="L209" s="35">
        <v>1723000000.0000002</v>
      </c>
      <c r="M209" s="35">
        <v>1865666666.6666667</v>
      </c>
      <c r="N209" s="35">
        <v>1947333333.3333335</v>
      </c>
      <c r="O209" s="35">
        <v>2144333333.3333335</v>
      </c>
      <c r="P209" s="35">
        <v>2437666666.6666675</v>
      </c>
      <c r="Q209" s="35">
        <v>2656000000</v>
      </c>
      <c r="R209" s="35">
        <v>2882000000.0000005</v>
      </c>
      <c r="S209" s="35">
        <v>3571666666.666667</v>
      </c>
      <c r="T209" s="35">
        <v>4595000000.000001</v>
      </c>
      <c r="U209" s="35">
        <v>5598000000</v>
      </c>
      <c r="V209" s="35">
        <v>6979333333.333333</v>
      </c>
      <c r="W209" s="35">
        <v>8704000000</v>
      </c>
      <c r="X209" s="35">
        <v>7670500000</v>
      </c>
      <c r="Y209" s="35">
        <v>9032249999.9999981</v>
      </c>
      <c r="Z209" s="35">
        <v>7459833333.333334</v>
      </c>
      <c r="AA209" s="35">
        <v>10016500000</v>
      </c>
      <c r="AB209" s="35">
        <v>9240000000.0000019</v>
      </c>
      <c r="AC209" s="35">
        <v>8230153846.1538448</v>
      </c>
      <c r="AD209" s="35">
        <v>9701357142.8571415</v>
      </c>
      <c r="AE209" s="35">
        <v>12403733333.333334</v>
      </c>
      <c r="AF209" s="35">
        <v>15769062499.999996</v>
      </c>
      <c r="AG209" s="35">
        <v>20155555555.555557</v>
      </c>
      <c r="AH209" s="35">
        <v>15399166666.66667</v>
      </c>
      <c r="AI209" s="35">
        <v>15291507936.507936</v>
      </c>
      <c r="AJ209" s="35">
        <v>12408647540.983606</v>
      </c>
      <c r="AK209" s="35">
        <v>11379222222.222223</v>
      </c>
      <c r="AL209" s="35">
        <v>7034219712.5256672</v>
      </c>
      <c r="AM209" s="35">
        <v>8881785938.480854</v>
      </c>
      <c r="AN209" s="35">
        <v>12794192334.254143</v>
      </c>
      <c r="AO209" s="35">
        <v>13829744878.6366</v>
      </c>
      <c r="AP209" s="35">
        <v>9018243044.4515514</v>
      </c>
      <c r="AQ209" s="35">
        <v>11681494637.304054</v>
      </c>
      <c r="AR209" s="35">
        <v>11250327988.04781</v>
      </c>
      <c r="AS209" s="35">
        <v>10682045258.364679</v>
      </c>
      <c r="AT209" s="35">
        <v>12257418326.073427</v>
      </c>
      <c r="AU209" s="35">
        <v>13182979783.533049</v>
      </c>
      <c r="AV209" s="35">
        <v>14803189092.704412</v>
      </c>
      <c r="AW209" s="35">
        <v>17646503525.174343</v>
      </c>
      <c r="AX209" s="35">
        <v>21457470202.783916</v>
      </c>
      <c r="AY209" s="35">
        <v>26524538565.740322</v>
      </c>
      <c r="AZ209" s="35">
        <v>35822408611.55883</v>
      </c>
      <c r="BA209" s="35">
        <v>45898948564.059326</v>
      </c>
      <c r="BB209" s="35">
        <v>54526580231.556801</v>
      </c>
      <c r="BC209" s="35">
        <v>53150209167.93396</v>
      </c>
      <c r="BD209" s="35">
        <v>65634109236.773636</v>
      </c>
      <c r="BE209" s="35">
        <v>67327289319.732994</v>
      </c>
      <c r="BF209" s="35">
        <v>68125631150.293869</v>
      </c>
      <c r="BG209" s="35">
        <v>72065940085.771957</v>
      </c>
      <c r="BH209" s="35">
        <v>82151588418.832458</v>
      </c>
      <c r="BI209" s="35">
        <v>97156119150</v>
      </c>
      <c r="BJ209" s="35">
        <v>95584380032.206116</v>
      </c>
      <c r="BK209" s="35">
        <v>117487857142.85715</v>
      </c>
    </row>
    <row r="210" spans="1:63" x14ac:dyDescent="0.25">
      <c r="A210" s="35" t="s">
        <v>256</v>
      </c>
      <c r="B210" s="35" t="s">
        <v>861</v>
      </c>
      <c r="C210" s="35" t="s">
        <v>134</v>
      </c>
      <c r="D210" s="35" t="s">
        <v>974</v>
      </c>
      <c r="E210" s="35" t="s">
        <v>973</v>
      </c>
      <c r="F210" s="35">
        <v>792824707.34529352</v>
      </c>
      <c r="G210" s="35">
        <v>836493109.15228367</v>
      </c>
      <c r="H210" s="35">
        <v>857425916.24393547</v>
      </c>
      <c r="I210" s="35">
        <v>886387156.12505937</v>
      </c>
      <c r="J210" s="35">
        <v>939145851.15448415</v>
      </c>
      <c r="K210" s="35">
        <v>955834893.28570986</v>
      </c>
      <c r="L210" s="35">
        <v>984942988.06895506</v>
      </c>
      <c r="M210" s="35">
        <v>984605369.32994974</v>
      </c>
      <c r="N210" s="35">
        <v>1034293645.2571791</v>
      </c>
      <c r="O210" s="35">
        <v>983621024.10903811</v>
      </c>
      <c r="P210" s="35">
        <v>1024832915.0432826</v>
      </c>
      <c r="Q210" s="35">
        <v>1058120427.1553423</v>
      </c>
      <c r="R210" s="35">
        <v>1280328245.0017376</v>
      </c>
      <c r="S210" s="35">
        <v>1471913473.6003363</v>
      </c>
      <c r="T210" s="35">
        <v>1658273721.2858746</v>
      </c>
      <c r="U210" s="35">
        <v>2235746644.7423372</v>
      </c>
      <c r="V210" s="35">
        <v>2266860655.6588087</v>
      </c>
      <c r="W210" s="35">
        <v>2320786490.7031393</v>
      </c>
      <c r="X210" s="35">
        <v>2591178368.0373526</v>
      </c>
      <c r="Y210" s="35">
        <v>3226678628.3104296</v>
      </c>
      <c r="Z210" s="35">
        <v>3503282102.9574084</v>
      </c>
      <c r="AA210" s="35">
        <v>3176771103.4605846</v>
      </c>
      <c r="AB210" s="35">
        <v>3109677455.666553</v>
      </c>
      <c r="AC210" s="35">
        <v>2774199193.3155942</v>
      </c>
      <c r="AD210" s="35">
        <v>2705535756.0600405</v>
      </c>
      <c r="AE210" s="35">
        <v>2962199835.9535503</v>
      </c>
      <c r="AF210" s="35">
        <v>4189860416.1811848</v>
      </c>
      <c r="AG210" s="35">
        <v>5040708115.0848179</v>
      </c>
      <c r="AH210" s="35">
        <v>4985153202.5374002</v>
      </c>
      <c r="AI210" s="35">
        <v>4913065110.5316067</v>
      </c>
      <c r="AJ210" s="35">
        <v>5716644272.0469198</v>
      </c>
      <c r="AK210" s="35">
        <v>5617236032.8655558</v>
      </c>
      <c r="AL210" s="35">
        <v>6004885321.3435402</v>
      </c>
      <c r="AM210" s="35">
        <v>5678827998.8247023</v>
      </c>
      <c r="AN210" s="35">
        <v>3877196914.939661</v>
      </c>
      <c r="AO210" s="35">
        <v>4878719133.2277145</v>
      </c>
      <c r="AP210" s="35">
        <v>5065830414.0494709</v>
      </c>
      <c r="AQ210" s="35">
        <v>4672503920.1986609</v>
      </c>
      <c r="AR210" s="35">
        <v>5030344074.0413027</v>
      </c>
      <c r="AS210" s="35">
        <v>5144045359.9818468</v>
      </c>
      <c r="AT210" s="35">
        <v>4679604753.557106</v>
      </c>
      <c r="AU210" s="35">
        <v>4877602059.5098343</v>
      </c>
      <c r="AV210" s="35">
        <v>5333862371.2711344</v>
      </c>
      <c r="AW210" s="35">
        <v>6858952880.100028</v>
      </c>
      <c r="AX210" s="35">
        <v>8031344381.0989819</v>
      </c>
      <c r="AY210" s="35">
        <v>8707015771.0011292</v>
      </c>
      <c r="AZ210" s="35">
        <v>9358710935.4336624</v>
      </c>
      <c r="BA210" s="35">
        <v>11284603070.565289</v>
      </c>
      <c r="BB210" s="35">
        <v>13439023281.470686</v>
      </c>
      <c r="BC210" s="35">
        <v>12814961485.100149</v>
      </c>
      <c r="BD210" s="35">
        <v>12948906288.557619</v>
      </c>
      <c r="BE210" s="35">
        <v>14390776643.964951</v>
      </c>
      <c r="BF210" s="35">
        <v>14225310518.785645</v>
      </c>
      <c r="BG210" s="35">
        <v>14851057084.775961</v>
      </c>
      <c r="BH210" s="35">
        <v>15304363138.180418</v>
      </c>
      <c r="BI210" s="35">
        <v>13640668374.16519</v>
      </c>
      <c r="BJ210" s="35">
        <v>14683747153.664028</v>
      </c>
      <c r="BK210" s="35">
        <v>16374743753.473074</v>
      </c>
    </row>
    <row r="211" spans="1:63" x14ac:dyDescent="0.25">
      <c r="A211" s="35" t="s">
        <v>333</v>
      </c>
      <c r="B211" s="35" t="s">
        <v>865</v>
      </c>
      <c r="C211" s="35" t="s">
        <v>131</v>
      </c>
      <c r="D211" s="35" t="s">
        <v>974</v>
      </c>
      <c r="E211" s="35" t="s">
        <v>973</v>
      </c>
      <c r="F211" s="35">
        <v>704462302.3650856</v>
      </c>
      <c r="G211" s="35">
        <v>764308114.46491575</v>
      </c>
      <c r="H211" s="35">
        <v>825885273.74885666</v>
      </c>
      <c r="I211" s="35">
        <v>917222004.44270217</v>
      </c>
      <c r="J211" s="35">
        <v>893734483.20919907</v>
      </c>
      <c r="K211" s="35">
        <v>974193126.87834835</v>
      </c>
      <c r="L211" s="35">
        <v>1095910100.6141384</v>
      </c>
      <c r="M211" s="35">
        <v>1237423232.7191951</v>
      </c>
      <c r="N211" s="35">
        <v>1425029400.2352018</v>
      </c>
      <c r="O211" s="35">
        <v>1659055272.4421792</v>
      </c>
      <c r="P211" s="35">
        <v>1919508689.4028487</v>
      </c>
      <c r="Q211" s="35">
        <v>2262544100.3528032</v>
      </c>
      <c r="R211" s="35">
        <v>2719900350.7391748</v>
      </c>
      <c r="S211" s="35">
        <v>3693760000</v>
      </c>
      <c r="T211" s="35">
        <v>5216773825.9949551</v>
      </c>
      <c r="U211" s="35">
        <v>5633386679.7981043</v>
      </c>
      <c r="V211" s="35">
        <v>6326445409.6908865</v>
      </c>
      <c r="W211" s="35">
        <v>6617532782.9043226</v>
      </c>
      <c r="X211" s="35">
        <v>7515823563.1712713</v>
      </c>
      <c r="Y211" s="35">
        <v>9294635004.3975372</v>
      </c>
      <c r="Z211" s="35">
        <v>11893405683.803919</v>
      </c>
      <c r="AA211" s="35">
        <v>14171819540.444611</v>
      </c>
      <c r="AB211" s="35">
        <v>16078856439.627022</v>
      </c>
      <c r="AC211" s="35">
        <v>17775280373.831776</v>
      </c>
      <c r="AD211" s="35">
        <v>19735920492.191196</v>
      </c>
      <c r="AE211" s="35">
        <v>19138296376.166142</v>
      </c>
      <c r="AF211" s="35">
        <v>18569292304.895233</v>
      </c>
      <c r="AG211" s="35">
        <v>20897630201.157345</v>
      </c>
      <c r="AH211" s="35">
        <v>25337226970.560303</v>
      </c>
      <c r="AI211" s="35">
        <v>30423573842.178497</v>
      </c>
      <c r="AJ211" s="35">
        <v>36152027893.144646</v>
      </c>
      <c r="AK211" s="35">
        <v>45474442836.468887</v>
      </c>
      <c r="AL211" s="35">
        <v>52156414978.514427</v>
      </c>
      <c r="AM211" s="35">
        <v>60644572348.062881</v>
      </c>
      <c r="AN211" s="35">
        <v>73777792326.829895</v>
      </c>
      <c r="AO211" s="35">
        <v>87890009877.240021</v>
      </c>
      <c r="AP211" s="35">
        <v>96403758865.248215</v>
      </c>
      <c r="AQ211" s="35">
        <v>100163995150.86208</v>
      </c>
      <c r="AR211" s="35">
        <v>85707636233.269577</v>
      </c>
      <c r="AS211" s="35">
        <v>86283126843.657806</v>
      </c>
      <c r="AT211" s="35">
        <v>95833932714.617172</v>
      </c>
      <c r="AU211" s="35">
        <v>89286208628.676666</v>
      </c>
      <c r="AV211" s="35">
        <v>91941192896.235886</v>
      </c>
      <c r="AW211" s="35">
        <v>97001377568.591415</v>
      </c>
      <c r="AX211" s="35">
        <v>114188557567.15182</v>
      </c>
      <c r="AY211" s="35">
        <v>127417688055.7558</v>
      </c>
      <c r="AZ211" s="35">
        <v>147797218201.27133</v>
      </c>
      <c r="BA211" s="35">
        <v>179981288567.44739</v>
      </c>
      <c r="BB211" s="35">
        <v>192225881687.7518</v>
      </c>
      <c r="BC211" s="35">
        <v>192408387762.11758</v>
      </c>
      <c r="BD211" s="35">
        <v>236421782178.21777</v>
      </c>
      <c r="BE211" s="35">
        <v>275966926379.39258</v>
      </c>
      <c r="BF211" s="35">
        <v>290673681683.60413</v>
      </c>
      <c r="BG211" s="35">
        <v>304454327499.40057</v>
      </c>
      <c r="BH211" s="35">
        <v>311539499644.85834</v>
      </c>
      <c r="BI211" s="35">
        <v>304097759674.1344</v>
      </c>
      <c r="BJ211" s="35">
        <v>309763879840.75281</v>
      </c>
      <c r="BK211" s="35">
        <v>323907234412.33978</v>
      </c>
    </row>
    <row r="212" spans="1:63" x14ac:dyDescent="0.25">
      <c r="A212" s="35" t="s">
        <v>391</v>
      </c>
      <c r="B212" s="35" t="s">
        <v>871</v>
      </c>
      <c r="C212" s="35" t="s">
        <v>128</v>
      </c>
      <c r="D212" s="35" t="s">
        <v>974</v>
      </c>
      <c r="E212" s="35" t="s">
        <v>973</v>
      </c>
      <c r="M212" s="35">
        <v>25203524.032563843</v>
      </c>
      <c r="N212" s="35">
        <v>28084252.75827482</v>
      </c>
      <c r="O212" s="35">
        <v>28606411.398040958</v>
      </c>
      <c r="Q212" s="35">
        <v>50056882.821387939</v>
      </c>
      <c r="R212" s="35">
        <v>40606712.050638959</v>
      </c>
      <c r="S212" s="35">
        <v>55272108.843537413</v>
      </c>
      <c r="T212" s="35">
        <v>84539332.282561973</v>
      </c>
      <c r="U212" s="35">
        <v>74617096.478596672</v>
      </c>
      <c r="V212" s="35">
        <v>83099107.906635702</v>
      </c>
      <c r="W212" s="35">
        <v>93147039.254823685</v>
      </c>
      <c r="X212" s="35">
        <v>111022089.96222958</v>
      </c>
      <c r="Y212" s="35">
        <v>151270207.85219401</v>
      </c>
      <c r="Z212" s="35">
        <v>168715353.09713185</v>
      </c>
      <c r="AA212" s="35">
        <v>187313261.31923696</v>
      </c>
      <c r="AB212" s="35">
        <v>188446092.06054989</v>
      </c>
      <c r="AC212" s="35">
        <v>180219397.52742469</v>
      </c>
      <c r="AD212" s="35">
        <v>252806783.3869828</v>
      </c>
      <c r="AE212" s="35">
        <v>232306861.15613183</v>
      </c>
      <c r="AF212" s="35">
        <v>210737869.65259832</v>
      </c>
      <c r="AG212" s="35">
        <v>238606299.60565069</v>
      </c>
      <c r="AH212" s="35">
        <v>310684273.70948386</v>
      </c>
      <c r="AI212" s="35">
        <v>332286760.85818946</v>
      </c>
      <c r="AJ212" s="35">
        <v>302515026.89022464</v>
      </c>
      <c r="AK212" s="35">
        <v>320355090.61440998</v>
      </c>
      <c r="AL212" s="35">
        <v>378778047.19784158</v>
      </c>
      <c r="AM212" s="35">
        <v>410923236.18910187</v>
      </c>
      <c r="AN212" s="35">
        <v>464756638.51248711</v>
      </c>
      <c r="AO212" s="35">
        <v>519334096.71452481</v>
      </c>
      <c r="AP212" s="35">
        <v>565163750.56078959</v>
      </c>
      <c r="AQ212" s="35">
        <v>567919502.81148267</v>
      </c>
      <c r="AR212" s="35">
        <v>471177008.05714762</v>
      </c>
      <c r="AS212" s="35">
        <v>482214092.30896425</v>
      </c>
      <c r="AT212" s="35">
        <v>435103853.48503608</v>
      </c>
      <c r="AU212" s="35">
        <v>400463452.06517625</v>
      </c>
      <c r="AV212" s="35">
        <v>341661643.55144608</v>
      </c>
      <c r="AW212" s="35">
        <v>332738245.91321504</v>
      </c>
      <c r="AX212" s="35">
        <v>375111894.93232852</v>
      </c>
      <c r="AY212" s="35">
        <v>413909879.28126538</v>
      </c>
      <c r="AZ212" s="35">
        <v>456705433.99697751</v>
      </c>
      <c r="BA212" s="35">
        <v>516074228.9597491</v>
      </c>
      <c r="BB212" s="35">
        <v>608293860.27181566</v>
      </c>
      <c r="BC212" s="35">
        <v>597765363.12849164</v>
      </c>
      <c r="BD212" s="35">
        <v>681151189.95651054</v>
      </c>
      <c r="BE212" s="35">
        <v>932725578.76184547</v>
      </c>
      <c r="BF212" s="35">
        <v>1063879451.2332948</v>
      </c>
      <c r="BG212" s="35">
        <v>1129787201.7570057</v>
      </c>
      <c r="BH212" s="35">
        <v>1172268295.9261739</v>
      </c>
      <c r="BI212" s="35">
        <v>1154650066.3019524</v>
      </c>
      <c r="BJ212" s="35">
        <v>1232699140.371635</v>
      </c>
      <c r="BK212" s="35">
        <v>1303453616.1197352</v>
      </c>
    </row>
    <row r="213" spans="1:63" x14ac:dyDescent="0.25">
      <c r="A213" s="35" t="s">
        <v>258</v>
      </c>
      <c r="B213" s="35" t="s">
        <v>864</v>
      </c>
      <c r="C213" s="35" t="s">
        <v>133</v>
      </c>
      <c r="D213" s="35" t="s">
        <v>974</v>
      </c>
      <c r="E213" s="35" t="s">
        <v>973</v>
      </c>
      <c r="F213" s="35">
        <v>322009471.56704026</v>
      </c>
      <c r="G213" s="35">
        <v>327834680.5571025</v>
      </c>
      <c r="H213" s="35">
        <v>342721579.81763613</v>
      </c>
      <c r="I213" s="35">
        <v>348546952.13436776</v>
      </c>
      <c r="J213" s="35">
        <v>371848114.74795556</v>
      </c>
      <c r="K213" s="35">
        <v>359379856.24805748</v>
      </c>
      <c r="L213" s="35">
        <v>375479849.80806011</v>
      </c>
      <c r="M213" s="35">
        <v>348795303.00038517</v>
      </c>
      <c r="N213" s="35">
        <v>329860091.94403678</v>
      </c>
      <c r="O213" s="35">
        <v>408690163.47606534</v>
      </c>
      <c r="P213" s="35">
        <v>434410373.76414961</v>
      </c>
      <c r="Q213" s="35">
        <v>419549425.07708555</v>
      </c>
      <c r="R213" s="35">
        <v>465381089.98454005</v>
      </c>
      <c r="S213" s="35">
        <v>575230234.38705838</v>
      </c>
      <c r="T213" s="35">
        <v>648590642.93988848</v>
      </c>
      <c r="U213" s="35">
        <v>679335901.11745071</v>
      </c>
      <c r="V213" s="35">
        <v>594895672.33384848</v>
      </c>
      <c r="W213" s="35">
        <v>691777758.39511549</v>
      </c>
      <c r="X213" s="35">
        <v>960728338.93643034</v>
      </c>
      <c r="Y213" s="35">
        <v>1109374722.0829353</v>
      </c>
      <c r="Z213" s="35">
        <v>1100685844.9228423</v>
      </c>
      <c r="AA213" s="35">
        <v>1114830471.9178672</v>
      </c>
      <c r="AB213" s="35">
        <v>1295361885.9241917</v>
      </c>
      <c r="AC213" s="35">
        <v>995104305.34707439</v>
      </c>
      <c r="AD213" s="35">
        <v>1087471861.9892826</v>
      </c>
      <c r="AE213" s="35">
        <v>856890498.62583423</v>
      </c>
      <c r="AF213" s="35">
        <v>490181456.62440968</v>
      </c>
      <c r="AG213" s="35">
        <v>701307602.28443038</v>
      </c>
      <c r="AH213" s="35">
        <v>1055083945.377376</v>
      </c>
      <c r="AI213" s="35">
        <v>932974411.9171418</v>
      </c>
      <c r="AJ213" s="35">
        <v>649644826.80044734</v>
      </c>
      <c r="AK213" s="35">
        <v>779981458.921489</v>
      </c>
      <c r="AL213" s="35">
        <v>679997997.59711659</v>
      </c>
      <c r="AM213" s="35">
        <v>768812334.8017621</v>
      </c>
      <c r="AN213" s="35">
        <v>911915970.68348372</v>
      </c>
      <c r="AO213" s="35">
        <v>870758739.40677965</v>
      </c>
      <c r="AP213" s="35">
        <v>941742152.70989466</v>
      </c>
      <c r="AQ213" s="35">
        <v>850218033.62200701</v>
      </c>
      <c r="AR213" s="35">
        <v>672375927.34714758</v>
      </c>
      <c r="AS213" s="35">
        <v>669384768.87263048</v>
      </c>
      <c r="AT213" s="35">
        <v>635874002.19874775</v>
      </c>
      <c r="AU213" s="35">
        <v>1090467712.3227298</v>
      </c>
      <c r="AV213" s="35">
        <v>1253340519.5384421</v>
      </c>
      <c r="AW213" s="35">
        <v>1385810072.1931853</v>
      </c>
      <c r="AX213" s="35">
        <v>1448536630.8917043</v>
      </c>
      <c r="AY213" s="35">
        <v>1650494367.0032558</v>
      </c>
      <c r="AZ213" s="35">
        <v>1885112201.8448575</v>
      </c>
      <c r="BA213" s="35">
        <v>2158496872.8619876</v>
      </c>
      <c r="BB213" s="35">
        <v>2505458705.0235438</v>
      </c>
      <c r="BC213" s="35">
        <v>2453899846.892508</v>
      </c>
      <c r="BD213" s="35">
        <v>2578026297.1675954</v>
      </c>
      <c r="BE213" s="35">
        <v>2942546781.0466299</v>
      </c>
      <c r="BF213" s="35">
        <v>3801862611.3613977</v>
      </c>
      <c r="BG213" s="35">
        <v>4920343194.9950323</v>
      </c>
      <c r="BH213" s="35">
        <v>5015157815.7280045</v>
      </c>
      <c r="BI213" s="35">
        <v>4218723875.1370368</v>
      </c>
      <c r="BJ213" s="35">
        <v>3556036534.5713382</v>
      </c>
      <c r="BK213" s="35">
        <v>3774270392.4123139</v>
      </c>
    </row>
    <row r="214" spans="1:63" x14ac:dyDescent="0.25">
      <c r="A214" s="35" t="s">
        <v>286</v>
      </c>
      <c r="B214" s="35" t="s">
        <v>564</v>
      </c>
      <c r="C214" s="35" t="s">
        <v>139</v>
      </c>
      <c r="D214" s="35" t="s">
        <v>974</v>
      </c>
      <c r="E214" s="35" t="s">
        <v>973</v>
      </c>
      <c r="K214" s="35">
        <v>877720000</v>
      </c>
      <c r="L214" s="35">
        <v>929520000</v>
      </c>
      <c r="M214" s="35">
        <v>976200000.00000012</v>
      </c>
      <c r="N214" s="35">
        <v>1009760100.0000001</v>
      </c>
      <c r="O214" s="35">
        <v>1049400000.0000001</v>
      </c>
      <c r="P214" s="35">
        <v>1132920000.0000002</v>
      </c>
      <c r="Q214" s="35">
        <v>1186119999.9999998</v>
      </c>
      <c r="R214" s="35">
        <v>1263719999.9999998</v>
      </c>
      <c r="S214" s="35">
        <v>1442320000</v>
      </c>
      <c r="T214" s="35">
        <v>1665880000</v>
      </c>
      <c r="U214" s="35">
        <v>1884120100</v>
      </c>
      <c r="V214" s="35">
        <v>2328280100</v>
      </c>
      <c r="W214" s="35">
        <v>2941640100</v>
      </c>
      <c r="X214" s="35">
        <v>3127960000</v>
      </c>
      <c r="Y214" s="35">
        <v>3463639900</v>
      </c>
      <c r="Z214" s="35">
        <v>3573959899.9999995</v>
      </c>
      <c r="AA214" s="35">
        <v>3437200200</v>
      </c>
      <c r="AB214" s="35">
        <v>3399189100</v>
      </c>
      <c r="AC214" s="35">
        <v>3506347800</v>
      </c>
      <c r="AD214" s="35">
        <v>3661683400</v>
      </c>
      <c r="AE214" s="35">
        <v>3800368599.9999995</v>
      </c>
      <c r="AF214" s="35">
        <v>3771663200</v>
      </c>
      <c r="AG214" s="35">
        <v>3958045800</v>
      </c>
      <c r="AH214" s="35">
        <v>4189880000</v>
      </c>
      <c r="AI214" s="35">
        <v>4372215300</v>
      </c>
      <c r="AJ214" s="35">
        <v>4817542204.0267305</v>
      </c>
      <c r="AK214" s="35">
        <v>5252342400.000001</v>
      </c>
      <c r="AL214" s="35">
        <v>5813399300</v>
      </c>
      <c r="AM214" s="35">
        <v>6680269200</v>
      </c>
      <c r="AN214" s="35">
        <v>7679384000</v>
      </c>
      <c r="AO214" s="35">
        <v>8921947099.9999981</v>
      </c>
      <c r="AP214" s="35">
        <v>9586327799.9999981</v>
      </c>
      <c r="AQ214" s="35">
        <v>10221705900.000002</v>
      </c>
      <c r="AR214" s="35">
        <v>10936669900.000002</v>
      </c>
      <c r="AS214" s="35">
        <v>11284197000</v>
      </c>
      <c r="AT214" s="35">
        <v>11784927700.000002</v>
      </c>
      <c r="AU214" s="35">
        <v>12282533600.000002</v>
      </c>
      <c r="AV214" s="35">
        <v>12664190300</v>
      </c>
      <c r="AW214" s="35">
        <v>13243892200</v>
      </c>
      <c r="AX214" s="35">
        <v>13724810900</v>
      </c>
      <c r="AY214" s="35">
        <v>14698001399.999998</v>
      </c>
      <c r="AZ214" s="35">
        <v>15999886400</v>
      </c>
      <c r="BA214" s="35">
        <v>17011750899.999998</v>
      </c>
      <c r="BB214" s="35">
        <v>17986886200</v>
      </c>
      <c r="BC214" s="35">
        <v>17601616000.000004</v>
      </c>
      <c r="BD214" s="35">
        <v>18447922400</v>
      </c>
      <c r="BE214" s="35">
        <v>20283783700</v>
      </c>
      <c r="BF214" s="35">
        <v>21386152999.999996</v>
      </c>
      <c r="BG214" s="35">
        <v>21977401900</v>
      </c>
      <c r="BH214" s="35">
        <v>22585841200</v>
      </c>
      <c r="BI214" s="35">
        <v>23166030400</v>
      </c>
      <c r="BJ214" s="35">
        <v>23912227500.000004</v>
      </c>
      <c r="BK214" s="35">
        <v>24805439600.000004</v>
      </c>
    </row>
    <row r="215" spans="1:63" x14ac:dyDescent="0.25">
      <c r="A215" s="35" t="s">
        <v>851</v>
      </c>
      <c r="B215" s="35" t="s">
        <v>853</v>
      </c>
      <c r="C215" s="35" t="s">
        <v>852</v>
      </c>
      <c r="D215" s="35" t="s">
        <v>974</v>
      </c>
      <c r="E215" s="35" t="s">
        <v>973</v>
      </c>
      <c r="AS215" s="35">
        <v>1215640315.363307</v>
      </c>
      <c r="AT215" s="35">
        <v>1101897917.818316</v>
      </c>
      <c r="AU215" s="35">
        <v>1160626398.2102909</v>
      </c>
      <c r="AV215" s="35">
        <v>1253529079.6160362</v>
      </c>
      <c r="AW215" s="35">
        <v>1600451467.2686231</v>
      </c>
      <c r="AX215" s="35">
        <v>1877328035.7586293</v>
      </c>
      <c r="AY215" s="35">
        <v>1958711603.0344484</v>
      </c>
      <c r="AZ215" s="35">
        <v>2092585622.8829505</v>
      </c>
      <c r="BA215" s="35">
        <v>2488365726.7998905</v>
      </c>
      <c r="BB215" s="35">
        <v>2752307016.2589717</v>
      </c>
      <c r="BC215" s="35">
        <v>2363156432.3423171</v>
      </c>
      <c r="BD215" s="35">
        <v>2139072847.6821191</v>
      </c>
      <c r="BE215" s="35">
        <v>2054489852.6549902</v>
      </c>
      <c r="BF215" s="35">
        <v>1800077091.0959785</v>
      </c>
      <c r="BG215" s="35">
        <v>1865374402.5491238</v>
      </c>
      <c r="BH215" s="35">
        <v>1845561894.6530449</v>
      </c>
      <c r="BI215" s="35">
        <v>1569258068.093601</v>
      </c>
      <c r="BJ215" s="35">
        <v>1590707964.6017699</v>
      </c>
      <c r="BK215" s="35">
        <v>1658778453.9102995</v>
      </c>
    </row>
    <row r="216" spans="1:63" x14ac:dyDescent="0.25">
      <c r="A216" s="35" t="s">
        <v>259</v>
      </c>
      <c r="B216" s="35" t="s">
        <v>872</v>
      </c>
      <c r="C216" s="35" t="s">
        <v>135</v>
      </c>
      <c r="D216" s="35" t="s">
        <v>974</v>
      </c>
      <c r="E216" s="35" t="s">
        <v>973</v>
      </c>
      <c r="BG216" s="35">
        <v>6486974549.2872486</v>
      </c>
      <c r="BH216" s="35">
        <v>6568443572.863203</v>
      </c>
      <c r="BI216" s="35">
        <v>6631336625.1494131</v>
      </c>
      <c r="BJ216" s="35">
        <v>6752653098.6451521</v>
      </c>
      <c r="BK216" s="35">
        <v>7368560694.6641417</v>
      </c>
    </row>
    <row r="217" spans="1:63" x14ac:dyDescent="0.25">
      <c r="A217" s="35" t="s">
        <v>203</v>
      </c>
      <c r="B217" s="35" t="s">
        <v>862</v>
      </c>
      <c r="C217" s="35" t="s">
        <v>125</v>
      </c>
      <c r="D217" s="35" t="s">
        <v>974</v>
      </c>
      <c r="E217" s="35" t="s">
        <v>973</v>
      </c>
      <c r="AO217" s="35">
        <v>16749999999.999998</v>
      </c>
      <c r="AP217" s="35">
        <v>20948677839.851025</v>
      </c>
      <c r="AQ217" s="35">
        <v>24147996549.566158</v>
      </c>
      <c r="AR217" s="35">
        <v>18284194680.384418</v>
      </c>
      <c r="AS217" s="35">
        <v>18409364146.979374</v>
      </c>
      <c r="AT217" s="35">
        <v>6540247190.3352919</v>
      </c>
      <c r="AU217" s="35">
        <v>12267175481.254211</v>
      </c>
      <c r="AV217" s="35">
        <v>16116843146.480574</v>
      </c>
      <c r="AW217" s="35">
        <v>21188704081.242817</v>
      </c>
      <c r="AX217" s="35">
        <v>24861483280.6339</v>
      </c>
      <c r="AY217" s="35">
        <v>26252007830.46386</v>
      </c>
      <c r="AZ217" s="35">
        <v>30607991862.484329</v>
      </c>
      <c r="BA217" s="35">
        <v>40289556656.145485</v>
      </c>
      <c r="BB217" s="35">
        <v>49259526052.742561</v>
      </c>
      <c r="BC217" s="35">
        <v>42616653299.911514</v>
      </c>
      <c r="BD217" s="35">
        <v>39460357730.522369</v>
      </c>
      <c r="BE217" s="35">
        <v>46466728666.610313</v>
      </c>
      <c r="BF217" s="35">
        <v>40742313861.137413</v>
      </c>
      <c r="BG217" s="35">
        <v>45519650911.413841</v>
      </c>
      <c r="BH217" s="35">
        <v>44210806365.681694</v>
      </c>
      <c r="BI217" s="35">
        <v>37160332465.16449</v>
      </c>
      <c r="BJ217" s="35">
        <v>38299854688.127655</v>
      </c>
      <c r="BK217" s="35">
        <v>41431648801.166321</v>
      </c>
    </row>
    <row r="218" spans="1:63" x14ac:dyDescent="0.25">
      <c r="A218" s="35" t="s">
        <v>998</v>
      </c>
      <c r="B218" s="35" t="s">
        <v>997</v>
      </c>
      <c r="C218" s="35" t="e">
        <v>#N/A</v>
      </c>
      <c r="D218" s="35" t="s">
        <v>974</v>
      </c>
      <c r="E218" s="35" t="s">
        <v>973</v>
      </c>
      <c r="F218" s="35">
        <v>29913080972.415977</v>
      </c>
      <c r="G218" s="35">
        <v>31070998482.193909</v>
      </c>
      <c r="H218" s="35">
        <v>33677622318.732826</v>
      </c>
      <c r="I218" s="35">
        <v>38617207404.385323</v>
      </c>
      <c r="J218" s="35">
        <v>37675288060.454079</v>
      </c>
      <c r="K218" s="35">
        <v>41978908551.106064</v>
      </c>
      <c r="L218" s="35">
        <v>45317769537.308945</v>
      </c>
      <c r="M218" s="35">
        <v>44787837194.582329</v>
      </c>
      <c r="N218" s="35">
        <v>47906163258.692268</v>
      </c>
      <c r="O218" s="35">
        <v>54927090498.2425</v>
      </c>
      <c r="P218" s="35">
        <v>64628484706.116982</v>
      </c>
      <c r="Q218" s="35">
        <v>65753522585.972939</v>
      </c>
      <c r="R218" s="35">
        <v>74072791292.410294</v>
      </c>
      <c r="S218" s="35">
        <v>94683459073.669754</v>
      </c>
      <c r="T218" s="35">
        <v>124095836532.88834</v>
      </c>
      <c r="U218" s="35">
        <v>136474267256.31757</v>
      </c>
      <c r="V218" s="35">
        <v>148193106745.14404</v>
      </c>
      <c r="W218" s="35">
        <v>163343818082.83865</v>
      </c>
      <c r="X218" s="35">
        <v>180494945376.58893</v>
      </c>
      <c r="Y218" s="35">
        <v>217241686507.53717</v>
      </c>
      <c r="Z218" s="35">
        <v>272813851894.87598</v>
      </c>
      <c r="AA218" s="35">
        <v>274736123643.99716</v>
      </c>
      <c r="AB218" s="35">
        <v>257036451395.80728</v>
      </c>
      <c r="AC218" s="35">
        <v>239931739953.03677</v>
      </c>
      <c r="AD218" s="35">
        <v>229079666850.97977</v>
      </c>
      <c r="AE218" s="35">
        <v>215362569632.16968</v>
      </c>
      <c r="AF218" s="35">
        <v>238059034046.90414</v>
      </c>
      <c r="AG218" s="35">
        <v>281495067156.87469</v>
      </c>
      <c r="AH218" s="35">
        <v>296726457941.66852</v>
      </c>
      <c r="AI218" s="35">
        <v>308401433086.8996</v>
      </c>
      <c r="AJ218" s="35">
        <v>309850452778.35266</v>
      </c>
      <c r="AK218" s="35">
        <v>317100747305.81201</v>
      </c>
      <c r="AL218" s="35">
        <v>315453829872.23944</v>
      </c>
      <c r="AM218" s="35">
        <v>299427182876.86462</v>
      </c>
      <c r="AN218" s="35">
        <v>291470527348.33356</v>
      </c>
      <c r="AO218" s="35">
        <v>336697915553.97845</v>
      </c>
      <c r="AP218" s="35">
        <v>347591158229.08905</v>
      </c>
      <c r="AQ218" s="35">
        <v>359683808853.08527</v>
      </c>
      <c r="AR218" s="35">
        <v>339308178013.93146</v>
      </c>
      <c r="AS218" s="35">
        <v>341570662777.94189</v>
      </c>
      <c r="AT218" s="35">
        <v>366290334087.9057</v>
      </c>
      <c r="AU218" s="35">
        <v>341012715537.58521</v>
      </c>
      <c r="AV218" s="35">
        <v>365512724298.78143</v>
      </c>
      <c r="AW218" s="35">
        <v>466828481349.42712</v>
      </c>
      <c r="AX218" s="35">
        <v>581411677698.04211</v>
      </c>
      <c r="AY218" s="35">
        <v>682876718562.42688</v>
      </c>
      <c r="AZ218" s="35">
        <v>799659760673.26013</v>
      </c>
      <c r="BA218" s="35">
        <v>930260340256.81934</v>
      </c>
      <c r="BB218" s="35">
        <v>1064896855324.4414</v>
      </c>
      <c r="BC218" s="35">
        <v>1022309308238.1698</v>
      </c>
      <c r="BD218" s="35">
        <v>1363306153919.8916</v>
      </c>
      <c r="BE218" s="35">
        <v>1537385287216.8735</v>
      </c>
      <c r="BF218" s="35">
        <v>1612269486195.4902</v>
      </c>
      <c r="BG218" s="35">
        <v>1701440425955.9829</v>
      </c>
      <c r="BH218" s="35">
        <v>1782506097763.2881</v>
      </c>
      <c r="BI218" s="35">
        <v>1608685391951.8323</v>
      </c>
      <c r="BJ218" s="35">
        <v>1511046712038.0085</v>
      </c>
      <c r="BK218" s="35">
        <v>1647227850147.9419</v>
      </c>
    </row>
    <row r="219" spans="1:63" x14ac:dyDescent="0.25">
      <c r="A219" s="35" t="s">
        <v>261</v>
      </c>
      <c r="B219" s="35" t="s">
        <v>877</v>
      </c>
      <c r="C219" s="35" t="s">
        <v>137</v>
      </c>
      <c r="D219" s="35" t="s">
        <v>974</v>
      </c>
      <c r="E219" s="35" t="s">
        <v>973</v>
      </c>
      <c r="BE219" s="35">
        <v>17273335563.733692</v>
      </c>
      <c r="BF219" s="35">
        <v>11266779661.016949</v>
      </c>
      <c r="BG219" s="35">
        <v>14940338983.050846</v>
      </c>
      <c r="BH219" s="35">
        <v>15099661016.949152</v>
      </c>
      <c r="BI219" s="35">
        <v>10906867789.887793</v>
      </c>
      <c r="BJ219" s="35">
        <v>2904114903.2291245</v>
      </c>
    </row>
    <row r="220" spans="1:63" x14ac:dyDescent="0.25">
      <c r="A220" s="35" t="s">
        <v>996</v>
      </c>
      <c r="B220" s="35" t="s">
        <v>995</v>
      </c>
      <c r="C220" s="35" t="e">
        <v>#N/A</v>
      </c>
      <c r="D220" s="35" t="s">
        <v>974</v>
      </c>
      <c r="E220" s="35" t="s">
        <v>973</v>
      </c>
      <c r="F220" s="35">
        <v>29924149795.397701</v>
      </c>
      <c r="G220" s="35">
        <v>31081488375.9855</v>
      </c>
      <c r="H220" s="35">
        <v>33689080477.194984</v>
      </c>
      <c r="I220" s="35">
        <v>38629693830.862236</v>
      </c>
      <c r="J220" s="35">
        <v>37689529214.560036</v>
      </c>
      <c r="K220" s="35">
        <v>41993014492.396339</v>
      </c>
      <c r="L220" s="35">
        <v>45332541076.331909</v>
      </c>
      <c r="M220" s="35">
        <v>44802869404.548927</v>
      </c>
      <c r="N220" s="35">
        <v>47920305011.705299</v>
      </c>
      <c r="O220" s="35">
        <v>54941072282.112167</v>
      </c>
      <c r="P220" s="35">
        <v>64643890923.732948</v>
      </c>
      <c r="Q220" s="35">
        <v>65772818995.819107</v>
      </c>
      <c r="R220" s="35">
        <v>74101180041.607971</v>
      </c>
      <c r="S220" s="35">
        <v>94717181491.611435</v>
      </c>
      <c r="T220" s="35">
        <v>124134146459.37816</v>
      </c>
      <c r="U220" s="35">
        <v>136516811170.21565</v>
      </c>
      <c r="V220" s="35">
        <v>148236340288.70782</v>
      </c>
      <c r="W220" s="35">
        <v>163402918837.03174</v>
      </c>
      <c r="X220" s="35">
        <v>180576241678.33212</v>
      </c>
      <c r="Y220" s="35">
        <v>217366789749.88135</v>
      </c>
      <c r="Z220" s="35">
        <v>272956978753.22333</v>
      </c>
      <c r="AA220" s="35">
        <v>274887211640.17676</v>
      </c>
      <c r="AB220" s="35">
        <v>257180910484.92337</v>
      </c>
      <c r="AC220" s="35">
        <v>240075565443.71613</v>
      </c>
      <c r="AD220" s="35">
        <v>229228659894.0369</v>
      </c>
      <c r="AE220" s="35">
        <v>215530310761.28479</v>
      </c>
      <c r="AF220" s="35">
        <v>238266439759.76422</v>
      </c>
      <c r="AG220" s="35">
        <v>281743913633.33331</v>
      </c>
      <c r="AH220" s="35">
        <v>297010480202.42725</v>
      </c>
      <c r="AI220" s="35">
        <v>308706588132.7475</v>
      </c>
      <c r="AJ220" s="35">
        <v>310220128290.07996</v>
      </c>
      <c r="AK220" s="35">
        <v>317476188060.33423</v>
      </c>
      <c r="AL220" s="35">
        <v>315889326567.90808</v>
      </c>
      <c r="AM220" s="35">
        <v>299903506598.70538</v>
      </c>
      <c r="AN220" s="35">
        <v>291959591949.18842</v>
      </c>
      <c r="AO220" s="35">
        <v>337208577868.94989</v>
      </c>
      <c r="AP220" s="35">
        <v>348096514040.19</v>
      </c>
      <c r="AQ220" s="35">
        <v>360249590838.24127</v>
      </c>
      <c r="AR220" s="35">
        <v>339920042519.03485</v>
      </c>
      <c r="AS220" s="35">
        <v>342197280454.91693</v>
      </c>
      <c r="AT220" s="35">
        <v>366908536393.25677</v>
      </c>
      <c r="AU220" s="35">
        <v>341638607011.43628</v>
      </c>
      <c r="AV220" s="35">
        <v>366214454987.16498</v>
      </c>
      <c r="AW220" s="35">
        <v>467537613032.34875</v>
      </c>
      <c r="AX220" s="35">
        <v>582254847876.02002</v>
      </c>
      <c r="AY220" s="35">
        <v>683799640479.40723</v>
      </c>
      <c r="AZ220" s="35">
        <v>800680019088.78638</v>
      </c>
      <c r="BA220" s="35">
        <v>931296798981.21936</v>
      </c>
      <c r="BB220" s="35">
        <v>1065865093244.9512</v>
      </c>
      <c r="BC220" s="35">
        <v>1023156847146.0238</v>
      </c>
      <c r="BD220" s="35">
        <v>1364274589504.9836</v>
      </c>
      <c r="BE220" s="35">
        <v>1538450942114.3394</v>
      </c>
      <c r="BF220" s="35">
        <v>1613328652768.8047</v>
      </c>
      <c r="BG220" s="35">
        <v>1702768715442.8262</v>
      </c>
      <c r="BH220" s="35">
        <v>1783849360621.7561</v>
      </c>
      <c r="BI220" s="35">
        <v>1610061039227.1731</v>
      </c>
      <c r="BJ220" s="35">
        <v>1512472520978.1938</v>
      </c>
      <c r="BK220" s="35">
        <v>1648713664105.3899</v>
      </c>
    </row>
    <row r="221" spans="1:63" x14ac:dyDescent="0.25">
      <c r="A221" s="35" t="s">
        <v>994</v>
      </c>
      <c r="B221" s="35" t="s">
        <v>993</v>
      </c>
      <c r="C221" s="35" t="e">
        <v>#N/A</v>
      </c>
      <c r="D221" s="35" t="s">
        <v>974</v>
      </c>
      <c r="E221" s="35" t="s">
        <v>973</v>
      </c>
      <c r="P221" s="35">
        <v>7879869499.4378872</v>
      </c>
      <c r="Q221" s="35">
        <v>8864143187.9153576</v>
      </c>
      <c r="R221" s="35">
        <v>10460126255.057072</v>
      </c>
      <c r="S221" s="35">
        <v>13027027794.719852</v>
      </c>
      <c r="T221" s="35">
        <v>20258099685.734169</v>
      </c>
      <c r="U221" s="35">
        <v>23030697694.858143</v>
      </c>
      <c r="V221" s="35">
        <v>26283614741.643017</v>
      </c>
      <c r="W221" s="35">
        <v>29841335711.189255</v>
      </c>
      <c r="X221" s="35">
        <v>32094944559.433147</v>
      </c>
      <c r="Y221" s="35">
        <v>39832876160.279114</v>
      </c>
      <c r="Z221" s="35">
        <v>52759380045.503983</v>
      </c>
      <c r="AA221" s="35">
        <v>54521187989.119995</v>
      </c>
      <c r="AB221" s="35">
        <v>54300290639.668434</v>
      </c>
      <c r="AC221" s="35">
        <v>52546948792.338043</v>
      </c>
      <c r="AD221" s="35">
        <v>52101815905.463371</v>
      </c>
      <c r="AE221" s="35">
        <v>50155526059.205193</v>
      </c>
      <c r="AF221" s="35">
        <v>49159498066.364838</v>
      </c>
      <c r="AG221" s="35">
        <v>56143259352.062126</v>
      </c>
      <c r="AH221" s="35">
        <v>61878608221.363991</v>
      </c>
      <c r="AI221" s="35">
        <v>64410573379.245537</v>
      </c>
      <c r="AJ221" s="35">
        <v>74450078762.332214</v>
      </c>
      <c r="AK221" s="35">
        <v>75943887165.052887</v>
      </c>
      <c r="AL221" s="35">
        <v>80862200062.374786</v>
      </c>
      <c r="AM221" s="35">
        <v>79656606276.686584</v>
      </c>
      <c r="AN221" s="35">
        <v>83879533410.83168</v>
      </c>
      <c r="AO221" s="35">
        <v>95021940316.349747</v>
      </c>
      <c r="AP221" s="35">
        <v>101200537506.26791</v>
      </c>
      <c r="AQ221" s="35">
        <v>108625533389.90088</v>
      </c>
      <c r="AR221" s="35">
        <v>108351848163.64482</v>
      </c>
      <c r="AS221" s="35">
        <v>116362203680.41812</v>
      </c>
      <c r="AT221" s="35">
        <v>129170128035.92934</v>
      </c>
      <c r="AU221" s="35">
        <v>129567260486.03221</v>
      </c>
      <c r="AV221" s="35">
        <v>138697761524.74243</v>
      </c>
      <c r="AW221" s="35">
        <v>165353558840.92764</v>
      </c>
      <c r="AX221" s="35">
        <v>199321767992.85403</v>
      </c>
      <c r="AY221" s="35">
        <v>238335255544.53619</v>
      </c>
      <c r="AZ221" s="35">
        <v>277440186136.28461</v>
      </c>
      <c r="BA221" s="35">
        <v>332195752003.4856</v>
      </c>
      <c r="BB221" s="35">
        <v>400834911393.60999</v>
      </c>
      <c r="BC221" s="35">
        <v>342551823244.55475</v>
      </c>
      <c r="BD221" s="35">
        <v>393490982670.79724</v>
      </c>
      <c r="BE221" s="35">
        <v>476512580983.55365</v>
      </c>
      <c r="BF221" s="35">
        <v>497533088629.24402</v>
      </c>
      <c r="BG221" s="35">
        <v>514923768188.375</v>
      </c>
      <c r="BH221" s="35">
        <v>528564730448.26184</v>
      </c>
      <c r="BI221" s="35">
        <v>452162628392.90906</v>
      </c>
      <c r="BJ221" s="35">
        <v>441233983648.48114</v>
      </c>
      <c r="BK221" s="35">
        <v>481208161470.75769</v>
      </c>
    </row>
    <row r="222" spans="1:63" x14ac:dyDescent="0.25">
      <c r="A222" s="35" t="s">
        <v>255</v>
      </c>
      <c r="B222" s="35" t="s">
        <v>854</v>
      </c>
      <c r="C222" s="35" t="s">
        <v>138</v>
      </c>
      <c r="D222" s="35" t="s">
        <v>974</v>
      </c>
      <c r="E222" s="35" t="s">
        <v>973</v>
      </c>
      <c r="AU222" s="35">
        <v>71630592.223402977</v>
      </c>
      <c r="AV222" s="35">
        <v>79863374.945328206</v>
      </c>
      <c r="AW222" s="35">
        <v>95544010.781909794</v>
      </c>
      <c r="AX222" s="35">
        <v>104486043.47856033</v>
      </c>
      <c r="AY222" s="35">
        <v>125146438.67675969</v>
      </c>
      <c r="AZ222" s="35">
        <v>133324919.03434449</v>
      </c>
      <c r="BA222" s="35">
        <v>144616696.77112424</v>
      </c>
      <c r="BB222" s="35">
        <v>188021168.84179956</v>
      </c>
      <c r="BC222" s="35">
        <v>187821029.03316864</v>
      </c>
      <c r="BD222" s="35">
        <v>197454053.14508832</v>
      </c>
      <c r="BE222" s="35">
        <v>233213522.64534822</v>
      </c>
      <c r="BF222" s="35">
        <v>252560557.08306104</v>
      </c>
      <c r="BG222" s="35">
        <v>302925489.68391395</v>
      </c>
      <c r="BH222" s="35">
        <v>348941656.79725689</v>
      </c>
      <c r="BI222" s="35">
        <v>315520894.93124163</v>
      </c>
      <c r="BJ222" s="35">
        <v>354238109.30030411</v>
      </c>
      <c r="BK222" s="35">
        <v>390871568.63008213</v>
      </c>
    </row>
    <row r="223" spans="1:63" x14ac:dyDescent="0.25">
      <c r="A223" s="35" t="s">
        <v>314</v>
      </c>
      <c r="B223" s="35" t="s">
        <v>884</v>
      </c>
      <c r="C223" s="35" t="s">
        <v>136</v>
      </c>
      <c r="D223" s="35" t="s">
        <v>974</v>
      </c>
      <c r="E223" s="35" t="s">
        <v>973</v>
      </c>
      <c r="F223" s="35">
        <v>93850000</v>
      </c>
      <c r="G223" s="35">
        <v>98400000.000000015</v>
      </c>
      <c r="H223" s="35">
        <v>103500000</v>
      </c>
      <c r="I223" s="35">
        <v>110000000</v>
      </c>
      <c r="J223" s="35">
        <v>120850000</v>
      </c>
      <c r="K223" s="35">
        <v>138650000</v>
      </c>
      <c r="L223" s="35">
        <v>171100000</v>
      </c>
      <c r="M223" s="35">
        <v>198450000</v>
      </c>
      <c r="N223" s="35">
        <v>220600000</v>
      </c>
      <c r="O223" s="35">
        <v>233450000</v>
      </c>
      <c r="P223" s="35">
        <v>247149999.99999997</v>
      </c>
      <c r="Q223" s="35">
        <v>270650000</v>
      </c>
      <c r="R223" s="35">
        <v>287600000</v>
      </c>
      <c r="S223" s="35">
        <v>305299999.99999994</v>
      </c>
      <c r="T223" s="35">
        <v>368600000</v>
      </c>
      <c r="U223" s="35">
        <v>465000000</v>
      </c>
      <c r="V223" s="35">
        <v>505499999.99999994</v>
      </c>
      <c r="W223" s="35">
        <v>641000000</v>
      </c>
      <c r="X223" s="35">
        <v>735500000</v>
      </c>
      <c r="Y223" s="35">
        <v>783000000</v>
      </c>
      <c r="Z223" s="35">
        <v>794900000</v>
      </c>
      <c r="AA223" s="35">
        <v>889050000</v>
      </c>
      <c r="AB223" s="35">
        <v>915150000</v>
      </c>
      <c r="AC223" s="35">
        <v>883600000.00000012</v>
      </c>
      <c r="AD223" s="35">
        <v>864150000</v>
      </c>
      <c r="AE223" s="35">
        <v>873250000</v>
      </c>
      <c r="AF223" s="35">
        <v>891000000</v>
      </c>
      <c r="AG223" s="35">
        <v>979850000</v>
      </c>
      <c r="AH223" s="35">
        <v>1160900000</v>
      </c>
      <c r="AI223" s="35">
        <v>542520000</v>
      </c>
      <c r="AJ223" s="35">
        <v>388300000</v>
      </c>
      <c r="AK223" s="35">
        <v>448300000</v>
      </c>
      <c r="AL223" s="35">
        <v>404600000</v>
      </c>
      <c r="AM223" s="35">
        <v>428794117.64705878</v>
      </c>
      <c r="AN223" s="35">
        <v>605492537.31343269</v>
      </c>
      <c r="AO223" s="35">
        <v>693970588.2352941</v>
      </c>
      <c r="AP223" s="35">
        <v>860630922.69326675</v>
      </c>
      <c r="AQ223" s="35">
        <v>929607500.00000012</v>
      </c>
      <c r="AR223" s="35">
        <v>945000000</v>
      </c>
      <c r="AS223" s="35">
        <v>885444186.04651153</v>
      </c>
      <c r="AT223" s="35">
        <v>892164393.93939388</v>
      </c>
      <c r="AU223" s="35">
        <v>763465550.45871556</v>
      </c>
      <c r="AV223" s="35">
        <v>1078402127.6595745</v>
      </c>
      <c r="AW223" s="35">
        <v>1271196078.4313724</v>
      </c>
      <c r="AX223" s="35">
        <v>1484092538.4052672</v>
      </c>
      <c r="AY223" s="35">
        <v>1793754804.7003698</v>
      </c>
      <c r="AZ223" s="35">
        <v>2626380435.1787729</v>
      </c>
      <c r="BA223" s="35">
        <v>2936612021.8579235</v>
      </c>
      <c r="BB223" s="35">
        <v>3532969034.6083789</v>
      </c>
      <c r="BC223" s="35">
        <v>3875409836.0655737</v>
      </c>
      <c r="BD223" s="35">
        <v>4368398047.6433306</v>
      </c>
      <c r="BE223" s="35">
        <v>4422276621.7870255</v>
      </c>
      <c r="BF223" s="35">
        <v>4980000000</v>
      </c>
      <c r="BG223" s="35">
        <v>5145757575.757576</v>
      </c>
      <c r="BH223" s="35">
        <v>5240606060.606061</v>
      </c>
      <c r="BI223" s="35">
        <v>4826587057.6872416</v>
      </c>
      <c r="BJ223" s="35">
        <v>3278425328.324182</v>
      </c>
      <c r="BK223" s="35">
        <v>3324385325.2667708</v>
      </c>
    </row>
    <row r="224" spans="1:63" x14ac:dyDescent="0.25">
      <c r="A224" s="35" t="s">
        <v>869</v>
      </c>
      <c r="B224" s="35" t="s">
        <v>868</v>
      </c>
      <c r="C224" s="35" t="s">
        <v>867</v>
      </c>
      <c r="D224" s="35" t="s">
        <v>974</v>
      </c>
      <c r="E224" s="35" t="s">
        <v>973</v>
      </c>
      <c r="AJ224" s="35">
        <v>12694544692.737431</v>
      </c>
      <c r="AK224" s="35">
        <v>14213045493.880579</v>
      </c>
      <c r="AL224" s="35">
        <v>15431288006.210377</v>
      </c>
      <c r="AM224" s="35">
        <v>16452201100.960413</v>
      </c>
      <c r="AN224" s="35">
        <v>20079363625.578362</v>
      </c>
      <c r="AO224" s="35">
        <v>25733043137.254902</v>
      </c>
      <c r="AP224" s="35">
        <v>27821913814.955639</v>
      </c>
      <c r="AQ224" s="35">
        <v>27660149541.18047</v>
      </c>
      <c r="AR224" s="35">
        <v>29828899205.727711</v>
      </c>
      <c r="AS224" s="35">
        <v>30415095887.492008</v>
      </c>
      <c r="AT224" s="35">
        <v>29114875621.890549</v>
      </c>
      <c r="AU224" s="35">
        <v>30703017449.664436</v>
      </c>
      <c r="AV224" s="35">
        <v>35083608130.999435</v>
      </c>
      <c r="AW224" s="35">
        <v>46731767494.356659</v>
      </c>
      <c r="AX224" s="35">
        <v>57240535137.819717</v>
      </c>
      <c r="AY224" s="35">
        <v>62697540106.951866</v>
      </c>
      <c r="AZ224" s="35">
        <v>70596729394.053436</v>
      </c>
      <c r="BA224" s="35">
        <v>86304245825.34903</v>
      </c>
      <c r="BB224" s="35">
        <v>100324627215.468</v>
      </c>
      <c r="BC224" s="35">
        <v>88945625173.659348</v>
      </c>
      <c r="BD224" s="35">
        <v>89501012915.731369</v>
      </c>
      <c r="BE224" s="35">
        <v>98181259740.091858</v>
      </c>
      <c r="BF224" s="35">
        <v>93413992955.897171</v>
      </c>
      <c r="BG224" s="35">
        <v>98478349315.325211</v>
      </c>
      <c r="BH224" s="35">
        <v>100948236941.18205</v>
      </c>
      <c r="BI224" s="35">
        <v>87501423882.468643</v>
      </c>
      <c r="BJ224" s="35">
        <v>89768598023.390305</v>
      </c>
      <c r="BK224" s="35">
        <v>95769031980.136215</v>
      </c>
    </row>
    <row r="225" spans="1:63" x14ac:dyDescent="0.25">
      <c r="A225" s="35" t="s">
        <v>204</v>
      </c>
      <c r="B225" s="35" t="s">
        <v>870</v>
      </c>
      <c r="C225" s="35" t="s">
        <v>132</v>
      </c>
      <c r="D225" s="35" t="s">
        <v>974</v>
      </c>
      <c r="E225" s="35" t="s">
        <v>973</v>
      </c>
      <c r="AO225" s="35">
        <v>21273055398.301659</v>
      </c>
      <c r="AP225" s="35">
        <v>21480023016.997169</v>
      </c>
      <c r="AQ225" s="35">
        <v>20749140606.242496</v>
      </c>
      <c r="AR225" s="35">
        <v>22125435372.186958</v>
      </c>
      <c r="AS225" s="35">
        <v>22689994990.112064</v>
      </c>
      <c r="AT225" s="35">
        <v>20342201356.005165</v>
      </c>
      <c r="AU225" s="35">
        <v>20875387068.114513</v>
      </c>
      <c r="AV225" s="35">
        <v>23563576758.10474</v>
      </c>
      <c r="AW225" s="35">
        <v>29697448108.295731</v>
      </c>
      <c r="AX225" s="35">
        <v>34470227453.911316</v>
      </c>
      <c r="AY225" s="35">
        <v>36346974008.207932</v>
      </c>
      <c r="AZ225" s="35">
        <v>39587732028.603683</v>
      </c>
      <c r="BA225" s="35">
        <v>48114688201.478233</v>
      </c>
      <c r="BB225" s="35">
        <v>55589849128.460526</v>
      </c>
      <c r="BC225" s="35">
        <v>50244793831.619896</v>
      </c>
      <c r="BD225" s="35">
        <v>48013606745.480309</v>
      </c>
      <c r="BE225" s="35">
        <v>51290792018.107376</v>
      </c>
      <c r="BF225" s="35">
        <v>46352802765.576324</v>
      </c>
      <c r="BG225" s="35">
        <v>48116256926.080727</v>
      </c>
      <c r="BH225" s="35">
        <v>49904928335.306877</v>
      </c>
      <c r="BI225" s="35">
        <v>43072415017.432083</v>
      </c>
      <c r="BJ225" s="35">
        <v>44708598648.856239</v>
      </c>
      <c r="BK225" s="35">
        <v>48769655479.238808</v>
      </c>
    </row>
    <row r="226" spans="1:63" x14ac:dyDescent="0.25">
      <c r="A226" s="35" t="s">
        <v>890</v>
      </c>
      <c r="B226" s="35" t="s">
        <v>892</v>
      </c>
      <c r="C226" s="35" t="s">
        <v>891</v>
      </c>
      <c r="D226" s="35" t="s">
        <v>974</v>
      </c>
      <c r="E226" s="35" t="s">
        <v>973</v>
      </c>
      <c r="F226" s="35">
        <v>14842870293.420658</v>
      </c>
      <c r="G226" s="35">
        <v>16147160122.788162</v>
      </c>
      <c r="H226" s="35">
        <v>17511477311.446331</v>
      </c>
      <c r="I226" s="35">
        <v>18954132365.514824</v>
      </c>
      <c r="J226" s="35">
        <v>21137242560.854301</v>
      </c>
      <c r="K226" s="35">
        <v>23260320646.274525</v>
      </c>
      <c r="L226" s="35">
        <v>25302033132.33123</v>
      </c>
      <c r="M226" s="35">
        <v>27463409201.882214</v>
      </c>
      <c r="N226" s="35">
        <v>29143383490.589554</v>
      </c>
      <c r="O226" s="35">
        <v>31649203885.888</v>
      </c>
      <c r="P226" s="35">
        <v>37555366021.031471</v>
      </c>
      <c r="Q226" s="35">
        <v>40980345656.372543</v>
      </c>
      <c r="R226" s="35">
        <v>48263914958.844276</v>
      </c>
      <c r="S226" s="35">
        <v>58567384058.800629</v>
      </c>
      <c r="T226" s="35">
        <v>65082581294.769562</v>
      </c>
      <c r="U226" s="35">
        <v>81716751697.895096</v>
      </c>
      <c r="V226" s="35">
        <v>88102107647.099335</v>
      </c>
      <c r="W226" s="35">
        <v>93136775102.641907</v>
      </c>
      <c r="X226" s="35">
        <v>102969762221.9763</v>
      </c>
      <c r="Y226" s="35">
        <v>121646718574.32764</v>
      </c>
      <c r="Z226" s="35">
        <v>140088635568.37527</v>
      </c>
      <c r="AA226" s="35">
        <v>127858412114.38954</v>
      </c>
      <c r="AB226" s="35">
        <v>112767844570.71912</v>
      </c>
      <c r="AC226" s="35">
        <v>103533702638.54652</v>
      </c>
      <c r="AD226" s="35">
        <v>107661673734.85818</v>
      </c>
      <c r="AE226" s="35">
        <v>112514448261.83476</v>
      </c>
      <c r="AF226" s="35">
        <v>148376104539.83942</v>
      </c>
      <c r="AG226" s="35">
        <v>180429286795.78577</v>
      </c>
      <c r="AH226" s="35">
        <v>204068257817.60019</v>
      </c>
      <c r="AI226" s="35">
        <v>214875344909.95673</v>
      </c>
      <c r="AJ226" s="35">
        <v>258154283908.90045</v>
      </c>
      <c r="AK226" s="35">
        <v>270362531376.6019</v>
      </c>
      <c r="AL226" s="35">
        <v>280312318915.48474</v>
      </c>
      <c r="AM226" s="35">
        <v>209950792712.69623</v>
      </c>
      <c r="AN226" s="35">
        <v>226079963711.76776</v>
      </c>
      <c r="AO226" s="35">
        <v>264051981551.31564</v>
      </c>
      <c r="AP226" s="35">
        <v>288103936773.03906</v>
      </c>
      <c r="AQ226" s="35">
        <v>264477727278.68079</v>
      </c>
      <c r="AR226" s="35">
        <v>266800462898.90439</v>
      </c>
      <c r="AS226" s="35">
        <v>270847937645.23627</v>
      </c>
      <c r="AT226" s="35">
        <v>259802012617.05704</v>
      </c>
      <c r="AU226" s="35">
        <v>239917320966.97678</v>
      </c>
      <c r="AV226" s="35">
        <v>263926220332.54254</v>
      </c>
      <c r="AW226" s="35">
        <v>331108912605.27063</v>
      </c>
      <c r="AX226" s="35">
        <v>381705425301.74579</v>
      </c>
      <c r="AY226" s="35">
        <v>389042298376.84497</v>
      </c>
      <c r="AZ226" s="35">
        <v>420032121655.68842</v>
      </c>
      <c r="BA226" s="35">
        <v>487816328342.30927</v>
      </c>
      <c r="BB226" s="35">
        <v>513965650650.11908</v>
      </c>
      <c r="BC226" s="35">
        <v>429657033107.7373</v>
      </c>
      <c r="BD226" s="35">
        <v>488377689564.9209</v>
      </c>
      <c r="BE226" s="35">
        <v>563109663291.17725</v>
      </c>
      <c r="BF226" s="35">
        <v>543880647757.40405</v>
      </c>
      <c r="BG226" s="35">
        <v>578742001487.57141</v>
      </c>
      <c r="BH226" s="35">
        <v>573817719109.40222</v>
      </c>
      <c r="BI226" s="35">
        <v>497918109302.39856</v>
      </c>
      <c r="BJ226" s="35">
        <v>514459972806.17133</v>
      </c>
      <c r="BK226" s="35">
        <v>538040458216.99652</v>
      </c>
    </row>
    <row r="227" spans="1:63" x14ac:dyDescent="0.25">
      <c r="A227" s="35" t="s">
        <v>992</v>
      </c>
      <c r="B227" s="35" t="s">
        <v>889</v>
      </c>
      <c r="C227" s="35" t="s">
        <v>888</v>
      </c>
      <c r="D227" s="35" t="s">
        <v>974</v>
      </c>
      <c r="E227" s="35" t="s">
        <v>973</v>
      </c>
      <c r="F227" s="35">
        <v>35076158.47683046</v>
      </c>
      <c r="G227" s="35">
        <v>43025199.49601008</v>
      </c>
      <c r="H227" s="35">
        <v>45927061.458770819</v>
      </c>
      <c r="I227" s="35">
        <v>54128377.432451338</v>
      </c>
      <c r="J227" s="35">
        <v>64979280.414391719</v>
      </c>
      <c r="K227" s="35">
        <v>70278594.428111434</v>
      </c>
      <c r="L227" s="35">
        <v>76858462.830743387</v>
      </c>
      <c r="M227" s="35">
        <v>74758504.829903394</v>
      </c>
      <c r="N227" s="35">
        <v>79798404.03191936</v>
      </c>
      <c r="O227" s="35">
        <v>105417891.64216715</v>
      </c>
      <c r="P227" s="35">
        <v>112137757.24485509</v>
      </c>
      <c r="Q227" s="35">
        <v>136465324.38478747</v>
      </c>
      <c r="R227" s="35">
        <v>146741251.46350983</v>
      </c>
      <c r="S227" s="35">
        <v>221902017.29106629</v>
      </c>
      <c r="T227" s="35">
        <v>264311994.11331862</v>
      </c>
      <c r="U227" s="35">
        <v>288302907.36984444</v>
      </c>
      <c r="V227" s="35">
        <v>272539098.43606257</v>
      </c>
      <c r="W227" s="35">
        <v>304047838.0864765</v>
      </c>
      <c r="X227" s="35">
        <v>340616375.3449862</v>
      </c>
      <c r="Y227" s="35">
        <v>412093133.76098835</v>
      </c>
      <c r="Z227" s="35">
        <v>542000513.61068308</v>
      </c>
      <c r="AA227" s="35">
        <v>571542674.57781839</v>
      </c>
      <c r="AB227" s="35">
        <v>537575980.84361756</v>
      </c>
      <c r="AC227" s="35">
        <v>555336145.76788437</v>
      </c>
      <c r="AD227" s="35">
        <v>494475699.85765606</v>
      </c>
      <c r="AE227" s="35">
        <v>361014890.45841014</v>
      </c>
      <c r="AF227" s="35">
        <v>449146608.31509846</v>
      </c>
      <c r="AG227" s="35">
        <v>584135559.92141449</v>
      </c>
      <c r="AH227" s="35">
        <v>692016714.31713223</v>
      </c>
      <c r="AI227" s="35">
        <v>696915430.66305709</v>
      </c>
      <c r="AJ227" s="35">
        <v>1114703088.1614039</v>
      </c>
      <c r="AK227" s="35">
        <v>1156141998.3341181</v>
      </c>
      <c r="AL227" s="35">
        <v>1284766234.2215989</v>
      </c>
      <c r="AM227" s="35">
        <v>1357206995.7462435</v>
      </c>
      <c r="AN227" s="35">
        <v>1419293454.9960573</v>
      </c>
      <c r="AO227" s="35">
        <v>1698982437.7601941</v>
      </c>
      <c r="AP227" s="35">
        <v>1602760100.4814739</v>
      </c>
      <c r="AQ227" s="35">
        <v>1716699913.1944447</v>
      </c>
      <c r="AR227" s="35">
        <v>1576904292.4588029</v>
      </c>
      <c r="AS227" s="35">
        <v>1547884442.2620509</v>
      </c>
      <c r="AT227" s="35">
        <v>1738100853.0505202</v>
      </c>
      <c r="AU227" s="35">
        <v>1542477308.8940771</v>
      </c>
      <c r="AV227" s="35">
        <v>1432228125.2668231</v>
      </c>
      <c r="AW227" s="35">
        <v>2197612701.0985231</v>
      </c>
      <c r="AX227" s="35">
        <v>2770082791.5041175</v>
      </c>
      <c r="AY227" s="35">
        <v>3178126491.9094872</v>
      </c>
      <c r="AZ227" s="35">
        <v>3291353835.9300008</v>
      </c>
      <c r="BA227" s="35">
        <v>3469363996.3664236</v>
      </c>
      <c r="BB227" s="35">
        <v>3294093485.2079597</v>
      </c>
      <c r="BC227" s="35">
        <v>3580417066.9247203</v>
      </c>
      <c r="BD227" s="35">
        <v>4438778424.3020267</v>
      </c>
      <c r="BE227" s="35">
        <v>4820499924.2539005</v>
      </c>
      <c r="BF227" s="35">
        <v>4823831656.5164433</v>
      </c>
      <c r="BG227" s="35">
        <v>4560713073.9194841</v>
      </c>
      <c r="BH227" s="35">
        <v>4377293816.2853479</v>
      </c>
      <c r="BI227" s="35">
        <v>4020275298.0272593</v>
      </c>
      <c r="BJ227" s="35">
        <v>3720649374.5751185</v>
      </c>
      <c r="BK227" s="35">
        <v>4408564260.1611128</v>
      </c>
    </row>
    <row r="228" spans="1:63" x14ac:dyDescent="0.25">
      <c r="A228" s="35" t="s">
        <v>991</v>
      </c>
      <c r="B228" s="35" t="s">
        <v>838</v>
      </c>
      <c r="C228" s="35" t="s">
        <v>837</v>
      </c>
      <c r="D228" s="35" t="s">
        <v>974</v>
      </c>
      <c r="E228" s="35" t="s">
        <v>973</v>
      </c>
    </row>
    <row r="229" spans="1:63" x14ac:dyDescent="0.25">
      <c r="A229" s="35" t="s">
        <v>257</v>
      </c>
      <c r="B229" s="35" t="s">
        <v>863</v>
      </c>
      <c r="C229" s="35" t="s">
        <v>129</v>
      </c>
      <c r="D229" s="35" t="s">
        <v>974</v>
      </c>
      <c r="E229" s="35" t="s">
        <v>973</v>
      </c>
      <c r="F229" s="35">
        <v>4576000000</v>
      </c>
      <c r="G229" s="35">
        <v>11592024.364928251</v>
      </c>
      <c r="H229" s="35">
        <v>12642026.571896391</v>
      </c>
      <c r="I229" s="35">
        <v>13923029.264397521</v>
      </c>
      <c r="J229" s="35">
        <v>15393032.354152914</v>
      </c>
      <c r="K229" s="35">
        <v>15603032.795546543</v>
      </c>
      <c r="L229" s="35">
        <v>16443034.561121052</v>
      </c>
      <c r="M229" s="35">
        <v>16632032.814018313</v>
      </c>
      <c r="N229" s="35">
        <v>16074027.349603906</v>
      </c>
      <c r="O229" s="35">
        <v>16452027.992763685</v>
      </c>
      <c r="P229" s="35">
        <v>18432031.361695856</v>
      </c>
      <c r="Q229" s="35">
        <v>21965951.721304826</v>
      </c>
      <c r="R229" s="35">
        <v>30645121.012949865</v>
      </c>
      <c r="S229" s="35">
        <v>36896278.223562934</v>
      </c>
      <c r="T229" s="35">
        <v>43134498.692965664</v>
      </c>
      <c r="U229" s="35">
        <v>47803145.956030257</v>
      </c>
      <c r="V229" s="35">
        <v>49278979.547145732</v>
      </c>
      <c r="W229" s="35">
        <v>64526398.658536114</v>
      </c>
      <c r="X229" s="35">
        <v>85552369.914184019</v>
      </c>
      <c r="Y229" s="35">
        <v>127261099.24395965</v>
      </c>
      <c r="Z229" s="35">
        <v>147357222.77980226</v>
      </c>
      <c r="AA229" s="35">
        <v>154902869.02139026</v>
      </c>
      <c r="AB229" s="35">
        <v>147912069.76574969</v>
      </c>
      <c r="AC229" s="35">
        <v>146712850.50924766</v>
      </c>
      <c r="AD229" s="35">
        <v>151313241.98249218</v>
      </c>
      <c r="AE229" s="35">
        <v>168887539.13081759</v>
      </c>
      <c r="AF229" s="35">
        <v>207850623.63709396</v>
      </c>
      <c r="AG229" s="35">
        <v>249267039.78267452</v>
      </c>
      <c r="AH229" s="35">
        <v>283828769.02992547</v>
      </c>
      <c r="AI229" s="35">
        <v>304832867.393246</v>
      </c>
      <c r="AJ229" s="35">
        <v>368584758.94245726</v>
      </c>
      <c r="AK229" s="35">
        <v>374359556.08492619</v>
      </c>
      <c r="AL229" s="35">
        <v>433667193.81479526</v>
      </c>
      <c r="AM229" s="35">
        <v>473916819.45382613</v>
      </c>
      <c r="AN229" s="35">
        <v>486451204.55714232</v>
      </c>
      <c r="AO229" s="35">
        <v>508221508.22150826</v>
      </c>
      <c r="AP229" s="35">
        <v>503068472.20266002</v>
      </c>
      <c r="AQ229" s="35">
        <v>562958836.51990533</v>
      </c>
      <c r="AR229" s="35">
        <v>608369282.22572732</v>
      </c>
      <c r="AS229" s="35">
        <v>622985493.68273282</v>
      </c>
      <c r="AT229" s="35">
        <v>614879764.78000629</v>
      </c>
      <c r="AU229" s="35">
        <v>622262057.19163465</v>
      </c>
      <c r="AV229" s="35">
        <v>697518248.17518246</v>
      </c>
      <c r="AW229" s="35">
        <v>705704816.04236495</v>
      </c>
      <c r="AX229" s="35">
        <v>839319927.27272725</v>
      </c>
      <c r="AY229" s="35">
        <v>919103254.5454545</v>
      </c>
      <c r="AZ229" s="35">
        <v>1016418229.2515897</v>
      </c>
      <c r="BA229" s="35">
        <v>1033561654.0567966</v>
      </c>
      <c r="BB229" s="35">
        <v>967199593.96015728</v>
      </c>
      <c r="BC229" s="35">
        <v>847397850.09441662</v>
      </c>
      <c r="BD229" s="35">
        <v>969936525.29872882</v>
      </c>
      <c r="BE229" s="35">
        <v>1065826669.8974235</v>
      </c>
      <c r="BF229" s="35">
        <v>1059498884.3253284</v>
      </c>
      <c r="BG229" s="35">
        <v>1328091523.8003035</v>
      </c>
      <c r="BH229" s="35">
        <v>1342997305.5022986</v>
      </c>
      <c r="BI229" s="35">
        <v>1375604279.4544334</v>
      </c>
      <c r="BJ229" s="35">
        <v>1425929444.329236</v>
      </c>
      <c r="BK229" s="35">
        <v>1485994387.4971609</v>
      </c>
    </row>
    <row r="230" spans="1:63" x14ac:dyDescent="0.25">
      <c r="A230" s="35" t="s">
        <v>371</v>
      </c>
      <c r="B230" s="35" t="s">
        <v>897</v>
      </c>
      <c r="C230" s="35" t="s">
        <v>140</v>
      </c>
      <c r="D230" s="35" t="s">
        <v>974</v>
      </c>
      <c r="E230" s="35" t="s">
        <v>973</v>
      </c>
      <c r="F230" s="35">
        <v>857704431.68649697</v>
      </c>
      <c r="G230" s="35">
        <v>945244992.21130574</v>
      </c>
      <c r="H230" s="35">
        <v>1110565863.537374</v>
      </c>
      <c r="I230" s="35">
        <v>1200447429.3556306</v>
      </c>
      <c r="J230" s="35">
        <v>1339494290.4243162</v>
      </c>
      <c r="K230" s="35">
        <v>1472036550.7099178</v>
      </c>
      <c r="L230" s="35">
        <v>1342287556.5960233</v>
      </c>
      <c r="M230" s="35">
        <v>1580229795.1088135</v>
      </c>
      <c r="N230" s="35">
        <v>1753746369.6604888</v>
      </c>
      <c r="O230" s="35">
        <v>2245011571.9865232</v>
      </c>
      <c r="P230" s="35">
        <v>2140383695.946177</v>
      </c>
      <c r="Q230" s="35">
        <v>2589851693.0165606</v>
      </c>
      <c r="R230" s="35">
        <v>3059682162.0656567</v>
      </c>
      <c r="S230" s="35">
        <v>3239488104.6009116</v>
      </c>
      <c r="T230" s="35">
        <v>5159557176.250124</v>
      </c>
      <c r="U230" s="35">
        <v>6826980766.8047972</v>
      </c>
      <c r="V230" s="35">
        <v>7633528920.6324701</v>
      </c>
      <c r="W230" s="35">
        <v>7696011359.941555</v>
      </c>
      <c r="X230" s="35">
        <v>9275203105.5794621</v>
      </c>
      <c r="Y230" s="35">
        <v>9929682184.3271809</v>
      </c>
      <c r="Z230" s="35">
        <v>13062421024.933714</v>
      </c>
      <c r="AA230" s="35">
        <v>15518199247.339264</v>
      </c>
      <c r="AB230" s="35">
        <v>16298905397.070112</v>
      </c>
      <c r="AC230" s="35">
        <v>17589184556.694603</v>
      </c>
      <c r="AD230" s="35">
        <v>17503082982.28318</v>
      </c>
      <c r="AE230" s="35">
        <v>16403544510.52676</v>
      </c>
      <c r="AF230" s="35">
        <v>13293209270.103582</v>
      </c>
      <c r="AG230" s="35">
        <v>11356215712.9326</v>
      </c>
      <c r="AH230" s="35">
        <v>10577042354.798973</v>
      </c>
      <c r="AI230" s="35">
        <v>9853396225.587492</v>
      </c>
      <c r="AJ230" s="35">
        <v>12308624283.978699</v>
      </c>
      <c r="AK230" s="35">
        <v>12981833333.333334</v>
      </c>
      <c r="AL230" s="35">
        <v>13253565898.955755</v>
      </c>
      <c r="AM230" s="35">
        <v>13695962019.208378</v>
      </c>
      <c r="AN230" s="35">
        <v>10122020000</v>
      </c>
      <c r="AO230" s="35">
        <v>11396706586.826347</v>
      </c>
      <c r="AP230" s="35">
        <v>13789560878.243513</v>
      </c>
      <c r="AQ230" s="35">
        <v>14505233968.871595</v>
      </c>
      <c r="AR230" s="35">
        <v>15200846138.461538</v>
      </c>
      <c r="AS230" s="35">
        <v>15873875968.992249</v>
      </c>
      <c r="AT230" s="35">
        <v>19325894913.125393</v>
      </c>
      <c r="AU230" s="35">
        <v>21099833783.50301</v>
      </c>
      <c r="AV230" s="35">
        <v>21582248881.65921</v>
      </c>
      <c r="AW230" s="35">
        <v>21828144686.039421</v>
      </c>
      <c r="AX230" s="35">
        <v>25086930693.069305</v>
      </c>
      <c r="AY230" s="35">
        <v>28858965517.241379</v>
      </c>
      <c r="AZ230" s="35">
        <v>33332844574.78006</v>
      </c>
      <c r="BA230" s="35">
        <v>40405006007.208649</v>
      </c>
    </row>
    <row r="231" spans="1:63" x14ac:dyDescent="0.25">
      <c r="A231" s="35" t="s">
        <v>301</v>
      </c>
      <c r="B231" s="35" t="s">
        <v>923</v>
      </c>
      <c r="C231" s="35" t="s">
        <v>141</v>
      </c>
      <c r="D231" s="35" t="s">
        <v>974</v>
      </c>
      <c r="E231" s="35" t="s">
        <v>973</v>
      </c>
    </row>
    <row r="232" spans="1:63" x14ac:dyDescent="0.25">
      <c r="A232" s="35" t="s">
        <v>226</v>
      </c>
      <c r="B232" s="35" t="s">
        <v>489</v>
      </c>
      <c r="C232" s="35" t="s">
        <v>142</v>
      </c>
      <c r="D232" s="35" t="s">
        <v>974</v>
      </c>
      <c r="E232" s="35" t="s">
        <v>973</v>
      </c>
      <c r="F232" s="35">
        <v>313582727.63805604</v>
      </c>
      <c r="G232" s="35">
        <v>333975336.62654126</v>
      </c>
      <c r="H232" s="35">
        <v>357635713.87692195</v>
      </c>
      <c r="I232" s="35">
        <v>371767002.65599823</v>
      </c>
      <c r="J232" s="35">
        <v>392247517.60201609</v>
      </c>
      <c r="K232" s="35">
        <v>416926302.96350867</v>
      </c>
      <c r="L232" s="35">
        <v>432794922.45983505</v>
      </c>
      <c r="M232" s="35">
        <v>449826322.99507231</v>
      </c>
      <c r="N232" s="35">
        <v>453980096.65450335</v>
      </c>
      <c r="O232" s="35">
        <v>471635620.92443138</v>
      </c>
      <c r="P232" s="35">
        <v>469266736.60517704</v>
      </c>
      <c r="Q232" s="35">
        <v>501866730.72256112</v>
      </c>
      <c r="R232" s="35">
        <v>585427545.72371233</v>
      </c>
      <c r="S232" s="35">
        <v>647199482.82806075</v>
      </c>
      <c r="T232" s="35">
        <v>652532796.0667026</v>
      </c>
      <c r="U232" s="35">
        <v>864602103.30315053</v>
      </c>
      <c r="V232" s="35">
        <v>866044961.04820538</v>
      </c>
      <c r="W232" s="35">
        <v>935360466.3513968</v>
      </c>
      <c r="X232" s="35">
        <v>1113920122.6121168</v>
      </c>
      <c r="Y232" s="35">
        <v>1004316495.1116463</v>
      </c>
      <c r="Z232" s="35">
        <v>1033002401.8254578</v>
      </c>
      <c r="AA232" s="35">
        <v>876937559.72503793</v>
      </c>
      <c r="AB232" s="35">
        <v>834369860.42729187</v>
      </c>
      <c r="AC232" s="35">
        <v>832415805.95632672</v>
      </c>
      <c r="AD232" s="35">
        <v>919103735.32292104</v>
      </c>
      <c r="AE232" s="35">
        <v>1033069709.9950732</v>
      </c>
      <c r="AF232" s="35">
        <v>1067828247.2357662</v>
      </c>
      <c r="AG232" s="35">
        <v>1163426850.6501517</v>
      </c>
      <c r="AH232" s="35">
        <v>1482597298.8871796</v>
      </c>
      <c r="AI232" s="35">
        <v>1433686309.8364234</v>
      </c>
      <c r="AJ232" s="35">
        <v>1738605558.0543175</v>
      </c>
      <c r="AK232" s="35">
        <v>1877138041.6430795</v>
      </c>
      <c r="AL232" s="35">
        <v>1881847676.8075171</v>
      </c>
      <c r="AM232" s="35">
        <v>1463251055.4006779</v>
      </c>
      <c r="AN232" s="35">
        <v>1179837954.721925</v>
      </c>
      <c r="AO232" s="35">
        <v>1445919969.8927214</v>
      </c>
      <c r="AP232" s="35">
        <v>1607345450.0457823</v>
      </c>
      <c r="AQ232" s="35">
        <v>1544689502.8247154</v>
      </c>
      <c r="AR232" s="35">
        <v>1744794457.276001</v>
      </c>
      <c r="AS232" s="35">
        <v>1534673583.2487004</v>
      </c>
      <c r="AT232" s="35">
        <v>1385058161.7674634</v>
      </c>
      <c r="AU232" s="35">
        <v>1709347793.3287272</v>
      </c>
      <c r="AV232" s="35">
        <v>1987622279.114625</v>
      </c>
      <c r="AW232" s="35">
        <v>2736666515.8293967</v>
      </c>
      <c r="AX232" s="35">
        <v>4414929219.9964867</v>
      </c>
      <c r="AY232" s="35">
        <v>6646663561.2656012</v>
      </c>
      <c r="AZ232" s="35">
        <v>7422102655.9883242</v>
      </c>
      <c r="BA232" s="35">
        <v>8638711442.7704983</v>
      </c>
      <c r="BB232" s="35">
        <v>10351932604.415358</v>
      </c>
      <c r="BC232" s="35">
        <v>9253484108.4970055</v>
      </c>
      <c r="BD232" s="35">
        <v>10657705536.497757</v>
      </c>
      <c r="BE232" s="35">
        <v>12156380425.082458</v>
      </c>
      <c r="BF232" s="35">
        <v>12368071038.736238</v>
      </c>
      <c r="BG232" s="35">
        <v>12949854262.812727</v>
      </c>
      <c r="BH232" s="35">
        <v>13922223233.5184</v>
      </c>
      <c r="BI232" s="35">
        <v>10985793715.270702</v>
      </c>
      <c r="BJ232" s="35">
        <v>9412034268.6660995</v>
      </c>
      <c r="BK232" s="35">
        <v>9981303726.2328148</v>
      </c>
    </row>
    <row r="233" spans="1:63" x14ac:dyDescent="0.25">
      <c r="A233" s="35" t="s">
        <v>990</v>
      </c>
      <c r="B233" s="35" t="s">
        <v>989</v>
      </c>
      <c r="C233" s="35" t="e">
        <v>#N/A</v>
      </c>
      <c r="D233" s="35" t="s">
        <v>974</v>
      </c>
      <c r="E233" s="35" t="s">
        <v>973</v>
      </c>
      <c r="F233" s="35">
        <v>80089039788.554459</v>
      </c>
      <c r="G233" s="35">
        <v>70304291506.153732</v>
      </c>
      <c r="H233" s="35">
        <v>64423893671.301178</v>
      </c>
      <c r="I233" s="35">
        <v>69762135156.566772</v>
      </c>
      <c r="J233" s="35">
        <v>80882092508.258682</v>
      </c>
      <c r="K233" s="35">
        <v>94390969029.918808</v>
      </c>
      <c r="L233" s="35">
        <v>103332162411.67409</v>
      </c>
      <c r="M233" s="35">
        <v>100125605154.35843</v>
      </c>
      <c r="N233" s="35">
        <v>101059760365.72098</v>
      </c>
      <c r="O233" s="35">
        <v>113479454686.03743</v>
      </c>
      <c r="P233" s="35">
        <v>126499677583.32941</v>
      </c>
      <c r="Q233" s="35">
        <v>136038265377.20903</v>
      </c>
      <c r="R233" s="35">
        <v>154329754089.92355</v>
      </c>
      <c r="S233" s="35">
        <v>194309050449.36493</v>
      </c>
      <c r="T233" s="35">
        <v>219217173489.36374</v>
      </c>
      <c r="U233" s="35">
        <v>246446916141.57935</v>
      </c>
      <c r="V233" s="35">
        <v>250145261175.14148</v>
      </c>
      <c r="W233" s="35">
        <v>289062399218.36621</v>
      </c>
      <c r="X233" s="35">
        <v>279843087504.40588</v>
      </c>
      <c r="Y233" s="35">
        <v>324147326424.85895</v>
      </c>
      <c r="Z233" s="35">
        <v>374016826107.48181</v>
      </c>
      <c r="AA233" s="35">
        <v>399114723181.80975</v>
      </c>
      <c r="AB233" s="35">
        <v>418870441720.04999</v>
      </c>
      <c r="AC233" s="35">
        <v>439532723019.98865</v>
      </c>
      <c r="AD233" s="35">
        <v>477140076336.02802</v>
      </c>
      <c r="AE233" s="35">
        <v>522899900872.79755</v>
      </c>
      <c r="AF233" s="35">
        <v>521420783247.6225</v>
      </c>
      <c r="AG233" s="35">
        <v>514987911547.45526</v>
      </c>
      <c r="AH233" s="35">
        <v>571187333957.11816</v>
      </c>
      <c r="AI233" s="35">
        <v>617327252688.2406</v>
      </c>
      <c r="AJ233" s="35">
        <v>661633268657.1283</v>
      </c>
      <c r="AK233" s="35">
        <v>718052286118.83643</v>
      </c>
      <c r="AL233" s="35">
        <v>804653176735.47961</v>
      </c>
      <c r="AM233" s="35">
        <v>883381152009.62476</v>
      </c>
      <c r="AN233" s="35">
        <v>1062641154191.5541</v>
      </c>
      <c r="AO233" s="35">
        <v>1311566505895.6448</v>
      </c>
      <c r="AP233" s="35">
        <v>1506473557998.0642</v>
      </c>
      <c r="AQ233" s="35">
        <v>1560401268142</v>
      </c>
      <c r="AR233" s="35">
        <v>1430161724767.9473</v>
      </c>
      <c r="AS233" s="35">
        <v>1573188776881.386</v>
      </c>
      <c r="AT233" s="35">
        <v>1731600727932.8499</v>
      </c>
      <c r="AU233" s="35">
        <v>1842335488237.5537</v>
      </c>
      <c r="AV233" s="35">
        <v>2039047573662.605</v>
      </c>
      <c r="AW233" s="35">
        <v>2307975822711.4976</v>
      </c>
      <c r="AX233" s="35">
        <v>2676685771471.5522</v>
      </c>
      <c r="AY233" s="35">
        <v>3100871198506.4995</v>
      </c>
      <c r="AZ233" s="35">
        <v>3734876822154.6279</v>
      </c>
      <c r="BA233" s="35">
        <v>4723446970243.6738</v>
      </c>
      <c r="BB233" s="35">
        <v>5979854765188.5576</v>
      </c>
      <c r="BC233" s="35">
        <v>6486169233354.8145</v>
      </c>
      <c r="BD233" s="35">
        <v>7867122261485.2988</v>
      </c>
      <c r="BE233" s="35">
        <v>9617236617740.4453</v>
      </c>
      <c r="BF233" s="35">
        <v>10728920394872.291</v>
      </c>
      <c r="BG233" s="35">
        <v>11841793044463.787</v>
      </c>
      <c r="BH233" s="35">
        <v>12732924778294.98</v>
      </c>
      <c r="BI233" s="35">
        <v>13245576789645.711</v>
      </c>
      <c r="BJ233" s="35">
        <v>13483389369359.238</v>
      </c>
      <c r="BK233" s="35">
        <v>14713972097356.592</v>
      </c>
    </row>
    <row r="234" spans="1:63" x14ac:dyDescent="0.25">
      <c r="A234" s="35" t="s">
        <v>988</v>
      </c>
      <c r="B234" s="35" t="s">
        <v>987</v>
      </c>
      <c r="C234" s="35" t="e">
        <v>#N/A</v>
      </c>
      <c r="D234" s="35" t="s">
        <v>974</v>
      </c>
      <c r="E234" s="35" t="s">
        <v>973</v>
      </c>
      <c r="AI234" s="35">
        <v>960328155562.11243</v>
      </c>
      <c r="AJ234" s="35">
        <v>1020619429310.9316</v>
      </c>
      <c r="AK234" s="35">
        <v>1008411636881.4661</v>
      </c>
      <c r="AL234" s="35">
        <v>944225033829.6532</v>
      </c>
      <c r="AM234" s="35">
        <v>931230207614.68152</v>
      </c>
      <c r="AN234" s="35">
        <v>837243352847.61279</v>
      </c>
      <c r="AO234" s="35">
        <v>918930637855.0083</v>
      </c>
      <c r="AP234" s="35">
        <v>947705087434.76208</v>
      </c>
      <c r="AQ234" s="35">
        <v>979132716528.93738</v>
      </c>
      <c r="AR234" s="35">
        <v>946228593492.29639</v>
      </c>
      <c r="AS234" s="35">
        <v>820213772757.26343</v>
      </c>
      <c r="AT234" s="35">
        <v>891939625136.75232</v>
      </c>
      <c r="AU234" s="35">
        <v>907524986868.82581</v>
      </c>
      <c r="AV234" s="35">
        <v>1019027451202.4747</v>
      </c>
      <c r="AW234" s="35">
        <v>1254935693409.6851</v>
      </c>
      <c r="AX234" s="35">
        <v>1622565505094.8032</v>
      </c>
      <c r="AY234" s="35">
        <v>2032400263820.3713</v>
      </c>
      <c r="AZ234" s="35">
        <v>2458916502733.4507</v>
      </c>
      <c r="BA234" s="35">
        <v>3160769581656.3589</v>
      </c>
      <c r="BB234" s="35">
        <v>3911571971985.6123</v>
      </c>
      <c r="BC234" s="35">
        <v>3100233553677.0996</v>
      </c>
      <c r="BD234" s="35">
        <v>3634426277925.5762</v>
      </c>
      <c r="BE234" s="35">
        <v>4419856830777.2549</v>
      </c>
      <c r="BF234" s="35">
        <v>4611478733661.9766</v>
      </c>
      <c r="BG234" s="35">
        <v>4893778917069.3867</v>
      </c>
      <c r="BH234" s="35">
        <v>4624592551758.332</v>
      </c>
      <c r="BI234" s="35">
        <v>3601633743536.8979</v>
      </c>
      <c r="BJ234" s="35">
        <v>3466035965437.1777</v>
      </c>
      <c r="BK234" s="35">
        <v>3879859485679.1973</v>
      </c>
    </row>
    <row r="235" spans="1:63" x14ac:dyDescent="0.25">
      <c r="A235" s="35" t="s">
        <v>265</v>
      </c>
      <c r="B235" s="35" t="s">
        <v>914</v>
      </c>
      <c r="C235" s="35" t="s">
        <v>143</v>
      </c>
      <c r="D235" s="35" t="s">
        <v>974</v>
      </c>
      <c r="E235" s="35" t="s">
        <v>973</v>
      </c>
      <c r="F235" s="35">
        <v>2376000800000</v>
      </c>
      <c r="G235" s="35">
        <v>126396469.70705794</v>
      </c>
      <c r="H235" s="35">
        <v>132237441.63086258</v>
      </c>
      <c r="I235" s="35">
        <v>143255784.51075113</v>
      </c>
      <c r="J235" s="35">
        <v>166104067.6300427</v>
      </c>
      <c r="K235" s="35">
        <v>187300336.36536878</v>
      </c>
      <c r="L235" s="35">
        <v>216136263.91249698</v>
      </c>
      <c r="M235" s="35">
        <v>231706475.46411416</v>
      </c>
      <c r="N235" s="35">
        <v>241956910.65810272</v>
      </c>
      <c r="O235" s="35">
        <v>267732446.37841272</v>
      </c>
      <c r="P235" s="35">
        <v>253976626.16663852</v>
      </c>
      <c r="Q235" s="35">
        <v>286537524.99033076</v>
      </c>
      <c r="R235" s="35">
        <v>335677636.89373702</v>
      </c>
      <c r="S235" s="35">
        <v>406479906.15965241</v>
      </c>
      <c r="T235" s="35">
        <v>560437742.59497213</v>
      </c>
      <c r="U235" s="35">
        <v>617321669.39087665</v>
      </c>
      <c r="V235" s="35">
        <v>619375134.18051016</v>
      </c>
      <c r="W235" s="35">
        <v>777435020.47584724</v>
      </c>
      <c r="X235" s="35">
        <v>824263841.53926396</v>
      </c>
      <c r="Y235" s="35">
        <v>891775906.63101447</v>
      </c>
      <c r="Z235" s="35">
        <v>1136408814.1969221</v>
      </c>
      <c r="AA235" s="35">
        <v>962347000.99178791</v>
      </c>
      <c r="AB235" s="35">
        <v>821651918.72462595</v>
      </c>
      <c r="AC235" s="35">
        <v>765746590.61684859</v>
      </c>
      <c r="AD235" s="35">
        <v>718148959.61087215</v>
      </c>
      <c r="AE235" s="35">
        <v>762359722.70140207</v>
      </c>
      <c r="AF235" s="35">
        <v>1060911735.2606467</v>
      </c>
      <c r="AG235" s="35">
        <v>1249099130.0227659</v>
      </c>
      <c r="AH235" s="35">
        <v>1378847487.4113727</v>
      </c>
      <c r="AI235" s="35">
        <v>1352949662.7517214</v>
      </c>
      <c r="AJ235" s="35">
        <v>1628427515.418813</v>
      </c>
      <c r="AK235" s="35">
        <v>1602299862.9243028</v>
      </c>
      <c r="AL235" s="35">
        <v>1692959110.180217</v>
      </c>
      <c r="AM235" s="35">
        <v>1233496846.3349326</v>
      </c>
      <c r="AN235" s="35">
        <v>982624324.50589848</v>
      </c>
      <c r="AO235" s="35">
        <v>1309382885.3302946</v>
      </c>
      <c r="AP235" s="35">
        <v>1465448290.3413219</v>
      </c>
      <c r="AQ235" s="35">
        <v>1498950899.0877371</v>
      </c>
      <c r="AR235" s="35">
        <v>1587345950.9742999</v>
      </c>
      <c r="AS235" s="35">
        <v>1576094566.4854796</v>
      </c>
      <c r="AT235" s="35">
        <v>1294250233.1889417</v>
      </c>
      <c r="AU235" s="35">
        <v>1332328999.0907707</v>
      </c>
      <c r="AV235" s="35">
        <v>1474630207.0824153</v>
      </c>
      <c r="AW235" s="35">
        <v>1673690429.6160893</v>
      </c>
      <c r="AX235" s="35">
        <v>1937074572.0868742</v>
      </c>
      <c r="AY235" s="35">
        <v>2115154262.0302534</v>
      </c>
      <c r="AZ235" s="35">
        <v>2202809251.3130388</v>
      </c>
      <c r="BA235" s="35">
        <v>2523462557.3897462</v>
      </c>
      <c r="BB235" s="35">
        <v>3163416242.0587697</v>
      </c>
      <c r="BC235" s="35">
        <v>3163000528.8166981</v>
      </c>
      <c r="BD235" s="35">
        <v>3172945644.5584998</v>
      </c>
      <c r="BE235" s="35">
        <v>3756023159.9599972</v>
      </c>
      <c r="BF235" s="35">
        <v>3866618281.7719173</v>
      </c>
      <c r="BG235" s="35">
        <v>4080929201.2792482</v>
      </c>
      <c r="BH235" s="35">
        <v>4482880424.1376171</v>
      </c>
      <c r="BI235" s="35">
        <v>4087775414.9762578</v>
      </c>
      <c r="BJ235" s="35">
        <v>4388569576.4409332</v>
      </c>
      <c r="BK235" s="35">
        <v>4812554346.1492338</v>
      </c>
    </row>
    <row r="236" spans="1:63" x14ac:dyDescent="0.25">
      <c r="A236" s="35" t="s">
        <v>335</v>
      </c>
      <c r="B236" s="35" t="s">
        <v>911</v>
      </c>
      <c r="C236" s="35" t="s">
        <v>144</v>
      </c>
      <c r="D236" s="35" t="s">
        <v>974</v>
      </c>
      <c r="E236" s="35" t="s">
        <v>973</v>
      </c>
      <c r="F236" s="35">
        <v>2760747471.8862419</v>
      </c>
      <c r="G236" s="35">
        <v>3034043574.0607076</v>
      </c>
      <c r="H236" s="35">
        <v>3308912796.934866</v>
      </c>
      <c r="I236" s="35">
        <v>3540403456.5530486</v>
      </c>
      <c r="J236" s="35">
        <v>3889129942.3076921</v>
      </c>
      <c r="K236" s="35">
        <v>4388937649.0384617</v>
      </c>
      <c r="L236" s="35">
        <v>5279230817.3076925</v>
      </c>
      <c r="M236" s="35">
        <v>5638461442.3076925</v>
      </c>
      <c r="N236" s="35">
        <v>6081009427.8846149</v>
      </c>
      <c r="O236" s="35">
        <v>6695336567.3076925</v>
      </c>
      <c r="P236" s="35">
        <v>7086538437.500001</v>
      </c>
      <c r="Q236" s="35">
        <v>7375000024.0384598</v>
      </c>
      <c r="R236" s="35">
        <v>8177884552.8846149</v>
      </c>
      <c r="S236" s="35">
        <v>10838587357.74659</v>
      </c>
      <c r="T236" s="35">
        <v>13703000530.058748</v>
      </c>
      <c r="U236" s="35">
        <v>14882747955.032803</v>
      </c>
      <c r="V236" s="35">
        <v>16985211146.023796</v>
      </c>
      <c r="W236" s="35">
        <v>19779315170.023678</v>
      </c>
      <c r="X236" s="35">
        <v>24006570178.15609</v>
      </c>
      <c r="Y236" s="35">
        <v>27371699082.712585</v>
      </c>
      <c r="Z236" s="35">
        <v>32353440726.885578</v>
      </c>
      <c r="AA236" s="35">
        <v>34846107862.367325</v>
      </c>
      <c r="AB236" s="35">
        <v>36589797857.40062</v>
      </c>
      <c r="AC236" s="35">
        <v>40042826244.233719</v>
      </c>
      <c r="AD236" s="35">
        <v>41797592963.442398</v>
      </c>
      <c r="AE236" s="35">
        <v>38900692712.149612</v>
      </c>
      <c r="AF236" s="35">
        <v>43096746122.461395</v>
      </c>
      <c r="AG236" s="35">
        <v>50535438696.409409</v>
      </c>
      <c r="AH236" s="35">
        <v>61667199834.74276</v>
      </c>
      <c r="AI236" s="35">
        <v>72250877410.318268</v>
      </c>
      <c r="AJ236" s="35">
        <v>85343063965.918182</v>
      </c>
      <c r="AK236" s="35">
        <v>98234695722.034119</v>
      </c>
      <c r="AL236" s="35">
        <v>111452869378.46703</v>
      </c>
      <c r="AM236" s="35">
        <v>128889832382.81805</v>
      </c>
      <c r="AN236" s="35">
        <v>146683499005.96423</v>
      </c>
      <c r="AO236" s="35">
        <v>169278552851.27151</v>
      </c>
      <c r="AP236" s="35">
        <v>183035154107.49445</v>
      </c>
      <c r="AQ236" s="35">
        <v>150180268649.388</v>
      </c>
      <c r="AR236" s="35">
        <v>113675706127.26489</v>
      </c>
      <c r="AS236" s="35">
        <v>126668932159.50833</v>
      </c>
      <c r="AT236" s="35">
        <v>126392308497.74878</v>
      </c>
      <c r="AU236" s="35">
        <v>120296746256.63092</v>
      </c>
      <c r="AV236" s="35">
        <v>134300851255.00174</v>
      </c>
      <c r="AW236" s="35">
        <v>152280653543.72467</v>
      </c>
      <c r="AX236" s="35">
        <v>172895476152.59158</v>
      </c>
      <c r="AY236" s="35">
        <v>189318499954.00308</v>
      </c>
      <c r="AZ236" s="35">
        <v>221758486880.31259</v>
      </c>
      <c r="BA236" s="35">
        <v>262942650543.77112</v>
      </c>
      <c r="BB236" s="35">
        <v>291383081231.82031</v>
      </c>
      <c r="BC236" s="35">
        <v>281710095724.76068</v>
      </c>
      <c r="BD236" s="35">
        <v>341105009515.33344</v>
      </c>
      <c r="BE236" s="35">
        <v>370818747396.83258</v>
      </c>
      <c r="BF236" s="35">
        <v>397558094269.87653</v>
      </c>
      <c r="BG236" s="35">
        <v>420333333333.33337</v>
      </c>
      <c r="BH236" s="35">
        <v>407339361695.57697</v>
      </c>
      <c r="BI236" s="35">
        <v>401399422442.96698</v>
      </c>
      <c r="BJ236" s="35">
        <v>411755164832.67419</v>
      </c>
      <c r="BK236" s="35">
        <v>455220920571.12891</v>
      </c>
    </row>
    <row r="237" spans="1:63" x14ac:dyDescent="0.25">
      <c r="A237" s="35" t="s">
        <v>354</v>
      </c>
      <c r="B237" s="35" t="s">
        <v>907</v>
      </c>
      <c r="C237" s="35" t="s">
        <v>145</v>
      </c>
      <c r="D237" s="35" t="s">
        <v>974</v>
      </c>
      <c r="E237" s="35" t="s">
        <v>973</v>
      </c>
      <c r="AJ237" s="35">
        <v>2629395066.2701721</v>
      </c>
      <c r="AK237" s="35">
        <v>2534720480.324399</v>
      </c>
      <c r="AL237" s="35">
        <v>1909246640.8083768</v>
      </c>
      <c r="AM237" s="35">
        <v>1646693642.1108849</v>
      </c>
      <c r="AN237" s="35">
        <v>1346074611.4779222</v>
      </c>
      <c r="AO237" s="35">
        <v>1231523034.7839746</v>
      </c>
      <c r="AP237" s="35">
        <v>1043893062.6057531</v>
      </c>
      <c r="AQ237" s="35">
        <v>921843144.22905922</v>
      </c>
      <c r="AR237" s="35">
        <v>1320126706.1550348</v>
      </c>
      <c r="AS237" s="35">
        <v>1086567377.6054289</v>
      </c>
      <c r="AT237" s="35">
        <v>860550305.83249068</v>
      </c>
      <c r="AU237" s="35">
        <v>1080774007.2506535</v>
      </c>
      <c r="AV237" s="35">
        <v>1221113780.2539706</v>
      </c>
      <c r="AW237" s="35">
        <v>1554125530.8029008</v>
      </c>
      <c r="AX237" s="35">
        <v>2076148695.5058074</v>
      </c>
      <c r="AY237" s="35">
        <v>2312319579.0284286</v>
      </c>
      <c r="AZ237" s="35">
        <v>2830236053.8442883</v>
      </c>
      <c r="BA237" s="35">
        <v>3719497371.0965867</v>
      </c>
      <c r="BB237" s="35">
        <v>5161336170.4608393</v>
      </c>
      <c r="BC237" s="35">
        <v>4979481980.3509798</v>
      </c>
      <c r="BD237" s="35">
        <v>5642178579.5843801</v>
      </c>
      <c r="BE237" s="35">
        <v>6522732202.5074825</v>
      </c>
      <c r="BF237" s="35">
        <v>7633049792.0932093</v>
      </c>
      <c r="BG237" s="35">
        <v>8506674782.7547131</v>
      </c>
      <c r="BH237" s="35">
        <v>9236309138.0427742</v>
      </c>
      <c r="BI237" s="35">
        <v>7853450374.0000973</v>
      </c>
      <c r="BJ237" s="35">
        <v>6951657158.9009275</v>
      </c>
      <c r="BK237" s="35">
        <v>7145701018.7491961</v>
      </c>
    </row>
    <row r="238" spans="1:63" x14ac:dyDescent="0.25">
      <c r="A238" s="35" t="s">
        <v>355</v>
      </c>
      <c r="B238" s="35" t="s">
        <v>922</v>
      </c>
      <c r="C238" s="35" t="s">
        <v>147</v>
      </c>
      <c r="D238" s="35" t="s">
        <v>974</v>
      </c>
      <c r="E238" s="35" t="s">
        <v>973</v>
      </c>
      <c r="AG238" s="35">
        <v>2331358819.7595434</v>
      </c>
      <c r="AH238" s="35">
        <v>3010982414.2442522</v>
      </c>
      <c r="AI238" s="35">
        <v>3006988216.550447</v>
      </c>
      <c r="AJ238" s="35">
        <v>3189539641.3171048</v>
      </c>
      <c r="AK238" s="35">
        <v>3208098919.0145984</v>
      </c>
      <c r="AL238" s="35">
        <v>3200539816.0600963</v>
      </c>
      <c r="AM238" s="35">
        <v>3179225948.5811377</v>
      </c>
      <c r="AN238" s="35">
        <v>2561118608.3551626</v>
      </c>
      <c r="AO238" s="35">
        <v>2482228439.7140694</v>
      </c>
      <c r="AP238" s="35">
        <v>2379281767.9558015</v>
      </c>
      <c r="AQ238" s="35">
        <v>2450084970.2474146</v>
      </c>
      <c r="AR238" s="35">
        <v>2605688065.0833807</v>
      </c>
      <c r="AS238" s="35">
        <v>2450686659.7779946</v>
      </c>
      <c r="AT238" s="35">
        <v>2904662604.820529</v>
      </c>
      <c r="AU238" s="35">
        <v>3534803921.5686278</v>
      </c>
      <c r="AV238" s="35">
        <v>4461978498.8657656</v>
      </c>
      <c r="AW238" s="35">
        <v>5977560877.4401283</v>
      </c>
      <c r="AX238" s="35">
        <v>6838351088.4668837</v>
      </c>
      <c r="AY238" s="35">
        <v>8104355716.8784027</v>
      </c>
      <c r="AZ238" s="35">
        <v>10277598152.424944</v>
      </c>
      <c r="BA238" s="35">
        <v>12664165103.189493</v>
      </c>
      <c r="BB238" s="35">
        <v>19271523178.807945</v>
      </c>
      <c r="BC238" s="35">
        <v>20214385964.912281</v>
      </c>
      <c r="BD238" s="35">
        <v>22583157894.736843</v>
      </c>
      <c r="BE238" s="35">
        <v>29233333333.333332</v>
      </c>
      <c r="BF238" s="35">
        <v>35164210526.315788</v>
      </c>
      <c r="BG238" s="35">
        <v>39197543859.649124</v>
      </c>
      <c r="BH238" s="35">
        <v>43524210526.315788</v>
      </c>
      <c r="BI238" s="35">
        <v>35799628571.428574</v>
      </c>
      <c r="BJ238" s="35">
        <v>36179885714.285713</v>
      </c>
      <c r="BK238" s="35">
        <v>42355428571.428574</v>
      </c>
    </row>
    <row r="239" spans="1:63" x14ac:dyDescent="0.25">
      <c r="A239" s="35" t="s">
        <v>986</v>
      </c>
      <c r="B239" s="35" t="s">
        <v>985</v>
      </c>
      <c r="C239" s="35" t="e">
        <v>#N/A</v>
      </c>
      <c r="D239" s="35" t="s">
        <v>974</v>
      </c>
      <c r="E239" s="35" t="s">
        <v>973</v>
      </c>
      <c r="F239" s="35">
        <v>76323940499.70636</v>
      </c>
      <c r="G239" s="35">
        <v>80998700382.021683</v>
      </c>
      <c r="H239" s="35">
        <v>93310691024.522919</v>
      </c>
      <c r="I239" s="35">
        <v>93650116328.656021</v>
      </c>
      <c r="J239" s="35">
        <v>104002225876.23982</v>
      </c>
      <c r="K239" s="35">
        <v>111692774136.44406</v>
      </c>
      <c r="L239" s="35">
        <v>122532533336.68022</v>
      </c>
      <c r="M239" s="35">
        <v>125158786467.43681</v>
      </c>
      <c r="N239" s="35">
        <v>134567270501.42029</v>
      </c>
      <c r="O239" s="35">
        <v>150693755987.5762</v>
      </c>
      <c r="P239" s="35">
        <v>163703388139.54529</v>
      </c>
      <c r="Q239" s="35">
        <v>182609938609.93573</v>
      </c>
      <c r="R239" s="35">
        <v>205018504204.42334</v>
      </c>
      <c r="S239" s="35">
        <v>270535129306.57065</v>
      </c>
      <c r="T239" s="35">
        <v>354509844684.1214</v>
      </c>
      <c r="U239" s="35">
        <v>370735099883.12042</v>
      </c>
      <c r="V239" s="35">
        <v>413043492566.39899</v>
      </c>
      <c r="W239" s="35">
        <v>455463921264.02271</v>
      </c>
      <c r="X239" s="35">
        <v>515051625130.33734</v>
      </c>
      <c r="Y239" s="35">
        <v>616141065740.08118</v>
      </c>
      <c r="Z239" s="35">
        <v>734456295914.21094</v>
      </c>
      <c r="AA239" s="35">
        <v>849554481478.46606</v>
      </c>
      <c r="AB239" s="35">
        <v>790099521551.34827</v>
      </c>
      <c r="AC239" s="35">
        <v>694446638537.4729</v>
      </c>
      <c r="AD239" s="35">
        <v>679865536651.18933</v>
      </c>
      <c r="AE239" s="35">
        <v>701229420670.5022</v>
      </c>
      <c r="AF239" s="35">
        <v>711096200299.84802</v>
      </c>
      <c r="AG239" s="35">
        <v>746968725781.94092</v>
      </c>
      <c r="AH239" s="35">
        <v>856981203104.75562</v>
      </c>
      <c r="AI239" s="35">
        <v>941810257627.98083</v>
      </c>
      <c r="AJ239" s="35">
        <v>1100860265738.5452</v>
      </c>
      <c r="AK239" s="35">
        <v>1372269332716.9604</v>
      </c>
      <c r="AL239" s="35">
        <v>1290591892383.3293</v>
      </c>
      <c r="AM239" s="35">
        <v>1490843650943.0247</v>
      </c>
      <c r="AN239" s="35">
        <v>1716504227990.9043</v>
      </c>
      <c r="AO239" s="35">
        <v>1829424290150.8625</v>
      </c>
      <c r="AP239" s="35">
        <v>1989320947912.3145</v>
      </c>
      <c r="AQ239" s="35">
        <v>2184895345411.7183</v>
      </c>
      <c r="AR239" s="35">
        <v>2197743299766.8799</v>
      </c>
      <c r="AS239" s="35">
        <v>1966469717039.001</v>
      </c>
      <c r="AT239" s="35">
        <v>2173569936380.7769</v>
      </c>
      <c r="AU239" s="35">
        <v>2115183372589.5662</v>
      </c>
      <c r="AV239" s="35">
        <v>1881116473175.1721</v>
      </c>
      <c r="AW239" s="35">
        <v>1918465890720.1147</v>
      </c>
      <c r="AX239" s="35">
        <v>2221409363946.0186</v>
      </c>
      <c r="AY239" s="35">
        <v>2705810155347.9292</v>
      </c>
      <c r="AZ239" s="35">
        <v>3181218620013.1787</v>
      </c>
      <c r="BA239" s="35">
        <v>3766649351954.0186</v>
      </c>
      <c r="BB239" s="35">
        <v>4398562896048.957</v>
      </c>
      <c r="BC239" s="35">
        <v>4118809334451.4448</v>
      </c>
      <c r="BD239" s="35">
        <v>5146370070706.2344</v>
      </c>
      <c r="BE239" s="35">
        <v>5870414497159.3467</v>
      </c>
      <c r="BF239" s="35">
        <v>5925332953070.0625</v>
      </c>
      <c r="BG239" s="35">
        <v>6070269710668.7178</v>
      </c>
      <c r="BH239" s="35">
        <v>6187003203791.4854</v>
      </c>
      <c r="BI239" s="35">
        <v>5278058941120.6191</v>
      </c>
      <c r="BJ239" s="35">
        <v>5134441961597.4873</v>
      </c>
      <c r="BK239" s="35">
        <v>5704712973686.917</v>
      </c>
    </row>
    <row r="240" spans="1:63" x14ac:dyDescent="0.25">
      <c r="A240" s="35" t="s">
        <v>336</v>
      </c>
      <c r="B240" s="35" t="s">
        <v>912</v>
      </c>
      <c r="C240" s="35" t="s">
        <v>146</v>
      </c>
      <c r="D240" s="35" t="s">
        <v>974</v>
      </c>
      <c r="E240" s="35" t="s">
        <v>973</v>
      </c>
      <c r="AT240" s="35">
        <v>439543789.90830493</v>
      </c>
      <c r="AU240" s="35">
        <v>517685310.01085001</v>
      </c>
      <c r="AV240" s="35">
        <v>510739436.33860898</v>
      </c>
      <c r="AW240" s="35">
        <v>543358124.63593197</v>
      </c>
      <c r="AX240" s="35">
        <v>1078398152.0209301</v>
      </c>
      <c r="AY240" s="35">
        <v>1813734850.8472502</v>
      </c>
      <c r="AZ240" s="35">
        <v>2657852896.5584302</v>
      </c>
      <c r="BA240" s="35">
        <v>2881025962.7998199</v>
      </c>
      <c r="BB240" s="35">
        <v>4391333475.8050098</v>
      </c>
      <c r="BC240" s="35">
        <v>3199550317.2463899</v>
      </c>
      <c r="BD240" s="35">
        <v>3998696648.74331</v>
      </c>
      <c r="BE240" s="35">
        <v>5681940844.9027796</v>
      </c>
      <c r="BF240" s="35">
        <v>6671047974.3921795</v>
      </c>
      <c r="BG240" s="35">
        <v>5649813360.66395</v>
      </c>
      <c r="BH240" s="35">
        <v>4045377828.4613299</v>
      </c>
      <c r="BI240" s="35">
        <v>3104426020.5639195</v>
      </c>
      <c r="BJ240" s="35">
        <v>2521007678.8262897</v>
      </c>
      <c r="BK240" s="35">
        <v>2954620999.5844097</v>
      </c>
    </row>
    <row r="241" spans="1:63" x14ac:dyDescent="0.25">
      <c r="A241" s="35" t="s">
        <v>984</v>
      </c>
      <c r="B241" s="35" t="s">
        <v>983</v>
      </c>
      <c r="C241" s="35" t="e">
        <v>#N/A</v>
      </c>
      <c r="D241" s="35" t="s">
        <v>974</v>
      </c>
      <c r="E241" s="35" t="s">
        <v>973</v>
      </c>
      <c r="AM241" s="35">
        <v>288738308055.20099</v>
      </c>
      <c r="AN241" s="35">
        <v>296102694844.46771</v>
      </c>
      <c r="AO241" s="35">
        <v>337619748312.85101</v>
      </c>
      <c r="AP241" s="35">
        <v>391918726612.07825</v>
      </c>
      <c r="AQ241" s="35">
        <v>402270579724.7691</v>
      </c>
      <c r="AR241" s="35">
        <v>408028236055.98395</v>
      </c>
      <c r="AS241" s="35">
        <v>431557171032.10492</v>
      </c>
      <c r="AT241" s="35">
        <v>447298299633.39746</v>
      </c>
      <c r="AU241" s="35">
        <v>463334229256.81067</v>
      </c>
      <c r="AV241" s="35">
        <v>450128157153.6485</v>
      </c>
      <c r="AW241" s="35">
        <v>507822139212.3277</v>
      </c>
      <c r="AX241" s="35">
        <v>588620268464.70605</v>
      </c>
      <c r="AY241" s="35">
        <v>693623682832.89258</v>
      </c>
      <c r="AZ241" s="35">
        <v>806508983373.84314</v>
      </c>
      <c r="BA241" s="35">
        <v>997382214929.02417</v>
      </c>
      <c r="BB241" s="35">
        <v>1228766298998.4377</v>
      </c>
      <c r="BC241" s="35">
        <v>1188669247677.4885</v>
      </c>
      <c r="BD241" s="35">
        <v>1374620790527.2683</v>
      </c>
      <c r="BE241" s="35">
        <v>1558059480436.6274</v>
      </c>
      <c r="BF241" s="35">
        <v>1716996947608.9058</v>
      </c>
      <c r="BG241" s="35">
        <v>1610655002615.5149</v>
      </c>
      <c r="BH241" s="35">
        <v>1584604173217.7893</v>
      </c>
      <c r="BI241" s="35">
        <v>1422429595481.824</v>
      </c>
      <c r="BJ241" s="35">
        <v>1431082428979.5181</v>
      </c>
      <c r="BK241" s="35">
        <v>1417009559961.6155</v>
      </c>
    </row>
    <row r="242" spans="1:63" x14ac:dyDescent="0.25">
      <c r="A242" s="35" t="s">
        <v>393</v>
      </c>
      <c r="B242" s="35" t="s">
        <v>917</v>
      </c>
      <c r="C242" s="35" t="s">
        <v>149</v>
      </c>
      <c r="D242" s="35" t="s">
        <v>974</v>
      </c>
      <c r="E242" s="35" t="s">
        <v>973</v>
      </c>
      <c r="U242" s="35">
        <v>32506741.720120434</v>
      </c>
      <c r="V242" s="35">
        <v>30036416.961994376</v>
      </c>
      <c r="W242" s="35">
        <v>34139387.890884899</v>
      </c>
      <c r="X242" s="35">
        <v>41567471.67219869</v>
      </c>
      <c r="Y242" s="35">
        <v>44667002.012072429</v>
      </c>
      <c r="Z242" s="35">
        <v>53260077.431109086</v>
      </c>
      <c r="AA242" s="35">
        <v>62242013.330268905</v>
      </c>
      <c r="AB242" s="35">
        <v>62068161.071102545</v>
      </c>
      <c r="AC242" s="35">
        <v>60863963.963963948</v>
      </c>
      <c r="AD242" s="35">
        <v>64248354.541465558</v>
      </c>
      <c r="AE242" s="35">
        <v>60058663.314477272</v>
      </c>
      <c r="AF242" s="35">
        <v>68195855.614973262</v>
      </c>
      <c r="AG242" s="35">
        <v>81667133.45469822</v>
      </c>
      <c r="AH242" s="35">
        <v>106657267.36734171</v>
      </c>
      <c r="AI242" s="35">
        <v>106344854.98609458</v>
      </c>
      <c r="AJ242" s="35">
        <v>113563821.57740392</v>
      </c>
      <c r="AK242" s="35">
        <v>132201141.44686103</v>
      </c>
      <c r="AL242" s="35">
        <v>137066290.55007049</v>
      </c>
      <c r="AM242" s="35">
        <v>138489884.3930636</v>
      </c>
      <c r="AN242" s="35">
        <v>193775943.03893349</v>
      </c>
      <c r="AO242" s="35">
        <v>202547013.92713824</v>
      </c>
      <c r="AP242" s="35">
        <v>219583570.09497523</v>
      </c>
      <c r="AQ242" s="35">
        <v>212155124.6537396</v>
      </c>
      <c r="AR242" s="35">
        <v>188686997.3190349</v>
      </c>
      <c r="AS242" s="35">
        <v>196686674.6698679</v>
      </c>
      <c r="AT242" s="35">
        <v>202363492.16033193</v>
      </c>
      <c r="AU242" s="35">
        <v>181244788.47332925</v>
      </c>
      <c r="AV242" s="35">
        <v>182737040.09542158</v>
      </c>
      <c r="AW242" s="35">
        <v>202543202.00409928</v>
      </c>
      <c r="AX242" s="35">
        <v>229358214.79200274</v>
      </c>
      <c r="AY242" s="35">
        <v>262176133.72542951</v>
      </c>
      <c r="AZ242" s="35">
        <v>294137737.07003832</v>
      </c>
      <c r="BA242" s="35">
        <v>300143056.87322116</v>
      </c>
      <c r="BB242" s="35">
        <v>349484427.60942751</v>
      </c>
      <c r="BC242" s="35">
        <v>318166562.78467667</v>
      </c>
      <c r="BD242" s="35">
        <v>369485198.81797916</v>
      </c>
      <c r="BE242" s="35">
        <v>423011844.33164126</v>
      </c>
      <c r="BF242" s="35">
        <v>472358251.22426099</v>
      </c>
      <c r="BG242" s="35">
        <v>450686353.67401081</v>
      </c>
      <c r="BH242" s="35">
        <v>443911052.25404179</v>
      </c>
      <c r="BI242" s="35">
        <v>435438217.2816633</v>
      </c>
      <c r="BJ242" s="35">
        <v>401562006.22996706</v>
      </c>
      <c r="BK242" s="35">
        <v>426057453.06491739</v>
      </c>
    </row>
    <row r="243" spans="1:63" x14ac:dyDescent="0.25">
      <c r="A243" s="35" t="s">
        <v>982</v>
      </c>
      <c r="B243" s="35" t="s">
        <v>981</v>
      </c>
      <c r="C243" s="35" t="e">
        <v>#N/A</v>
      </c>
      <c r="D243" s="35" t="s">
        <v>974</v>
      </c>
      <c r="E243" s="35" t="s">
        <v>973</v>
      </c>
      <c r="F243" s="35">
        <v>46535881332.44268</v>
      </c>
      <c r="G243" s="35">
        <v>49639263972.00177</v>
      </c>
      <c r="H243" s="35">
        <v>52969958325.095306</v>
      </c>
      <c r="I243" s="35">
        <v>59564122712.261627</v>
      </c>
      <c r="J243" s="35">
        <v>68207239106.087151</v>
      </c>
      <c r="K243" s="35">
        <v>73302131950.09137</v>
      </c>
      <c r="L243" s="35">
        <v>61638105531.204475</v>
      </c>
      <c r="M243" s="35">
        <v>67859666843.491791</v>
      </c>
      <c r="N243" s="35">
        <v>71227634892.333496</v>
      </c>
      <c r="O243" s="35">
        <v>78199355092.984314</v>
      </c>
      <c r="P243" s="35">
        <v>84723554752.398743</v>
      </c>
      <c r="Q243" s="35">
        <v>90042199765.270233</v>
      </c>
      <c r="R243" s="35">
        <v>90429765500.640244</v>
      </c>
      <c r="S243" s="35">
        <v>103394101801.68561</v>
      </c>
      <c r="T243" s="35">
        <v>125253024978.19446</v>
      </c>
      <c r="U243" s="35">
        <v>134416244951.72176</v>
      </c>
      <c r="V243" s="35">
        <v>131167733626.11847</v>
      </c>
      <c r="W243" s="35">
        <v>151656856422.15915</v>
      </c>
      <c r="X243" s="35">
        <v>172583698707.15811</v>
      </c>
      <c r="Y243" s="35">
        <v>193318639980.04446</v>
      </c>
      <c r="Z243" s="35">
        <v>233086145789.26013</v>
      </c>
      <c r="AA243" s="35">
        <v>247106722477.33569</v>
      </c>
      <c r="AB243" s="35">
        <v>255647752600.74011</v>
      </c>
      <c r="AC243" s="35">
        <v>270545953990.40805</v>
      </c>
      <c r="AD243" s="35">
        <v>269355365721.68066</v>
      </c>
      <c r="AE243" s="35">
        <v>292874254961.63348</v>
      </c>
      <c r="AF243" s="35">
        <v>310147305431.90741</v>
      </c>
      <c r="AG243" s="35">
        <v>344338556712.38519</v>
      </c>
      <c r="AH243" s="35">
        <v>370046266531.31342</v>
      </c>
      <c r="AI243" s="35">
        <v>373481443920.98059</v>
      </c>
      <c r="AJ243" s="35">
        <v>402049995776.24493</v>
      </c>
      <c r="AK243" s="35">
        <v>357724008443.97955</v>
      </c>
      <c r="AL243" s="35">
        <v>379829999580.14056</v>
      </c>
      <c r="AM243" s="35">
        <v>376239659222.57849</v>
      </c>
      <c r="AN243" s="35">
        <v>426649306089.11139</v>
      </c>
      <c r="AO243" s="35">
        <v>474034402467.17633</v>
      </c>
      <c r="AP243" s="35">
        <v>518624550497.41302</v>
      </c>
      <c r="AQ243" s="35">
        <v>544005551716.80804</v>
      </c>
      <c r="AR243" s="35">
        <v>551628263333.51404</v>
      </c>
      <c r="AS243" s="35">
        <v>590948702703.54041</v>
      </c>
      <c r="AT243" s="35">
        <v>614756460255.03113</v>
      </c>
      <c r="AU243" s="35">
        <v>630831541229.39502</v>
      </c>
      <c r="AV243" s="35">
        <v>663250167513.1554</v>
      </c>
      <c r="AW243" s="35">
        <v>774466662240.00574</v>
      </c>
      <c r="AX243" s="35">
        <v>897926604901.35022</v>
      </c>
      <c r="AY243" s="35">
        <v>1028639477063.5677</v>
      </c>
      <c r="AZ243" s="35">
        <v>1176241330740.106</v>
      </c>
      <c r="BA243" s="35">
        <v>1488694492908.4717</v>
      </c>
      <c r="BB243" s="35">
        <v>1515643037463.3438</v>
      </c>
      <c r="BC243" s="35">
        <v>1665590819267.7048</v>
      </c>
      <c r="BD243" s="35">
        <v>2042144113594.6936</v>
      </c>
      <c r="BE243" s="35">
        <v>2272003568714.2236</v>
      </c>
      <c r="BF243" s="35">
        <v>2297911379164.9136</v>
      </c>
      <c r="BG243" s="35">
        <v>2356854113186.1382</v>
      </c>
      <c r="BH243" s="35">
        <v>2581994304111.2539</v>
      </c>
      <c r="BI243" s="35">
        <v>2695272602059.9668</v>
      </c>
      <c r="BJ243" s="35">
        <v>2903124297500.2661</v>
      </c>
      <c r="BK243" s="35">
        <v>3291737801056.1606</v>
      </c>
    </row>
    <row r="244" spans="1:63" x14ac:dyDescent="0.25">
      <c r="A244" s="35" t="s">
        <v>980</v>
      </c>
      <c r="B244" s="35" t="s">
        <v>979</v>
      </c>
      <c r="C244" s="35" t="e">
        <v>#N/A</v>
      </c>
      <c r="D244" s="35" t="s">
        <v>974</v>
      </c>
      <c r="E244" s="35" t="s">
        <v>973</v>
      </c>
      <c r="F244" s="35">
        <v>29924149795.397705</v>
      </c>
      <c r="G244" s="35">
        <v>31081488375.985504</v>
      </c>
      <c r="H244" s="35">
        <v>33689080477.194988</v>
      </c>
      <c r="I244" s="35">
        <v>38629693830.862251</v>
      </c>
      <c r="J244" s="35">
        <v>37689529214.560043</v>
      </c>
      <c r="K244" s="35">
        <v>41993014492.396347</v>
      </c>
      <c r="L244" s="35">
        <v>45332541076.331924</v>
      </c>
      <c r="M244" s="35">
        <v>44802869404.548943</v>
      </c>
      <c r="N244" s="35">
        <v>47920305011.705307</v>
      </c>
      <c r="O244" s="35">
        <v>54941072282.112183</v>
      </c>
      <c r="P244" s="35">
        <v>64643890923.732964</v>
      </c>
      <c r="Q244" s="35">
        <v>65772818995.819122</v>
      </c>
      <c r="R244" s="35">
        <v>74101180041.607986</v>
      </c>
      <c r="S244" s="35">
        <v>94717181491.611465</v>
      </c>
      <c r="T244" s="35">
        <v>124134146459.37819</v>
      </c>
      <c r="U244" s="35">
        <v>136516811170.21568</v>
      </c>
      <c r="V244" s="35">
        <v>148236340288.70789</v>
      </c>
      <c r="W244" s="35">
        <v>163402918837.03177</v>
      </c>
      <c r="X244" s="35">
        <v>180576241678.33218</v>
      </c>
      <c r="Y244" s="35">
        <v>217366789749.88141</v>
      </c>
      <c r="Z244" s="35">
        <v>272956978753.22345</v>
      </c>
      <c r="AA244" s="35">
        <v>274887211640.17676</v>
      </c>
      <c r="AB244" s="35">
        <v>257180910484.92334</v>
      </c>
      <c r="AC244" s="35">
        <v>240075565443.71609</v>
      </c>
      <c r="AD244" s="35">
        <v>229228659894.03687</v>
      </c>
      <c r="AE244" s="35">
        <v>215530310761.28479</v>
      </c>
      <c r="AF244" s="35">
        <v>238266439759.76422</v>
      </c>
      <c r="AG244" s="35">
        <v>281743913633.33325</v>
      </c>
      <c r="AH244" s="35">
        <v>297010480202.42719</v>
      </c>
      <c r="AI244" s="35">
        <v>308706588132.7475</v>
      </c>
      <c r="AJ244" s="35">
        <v>310220128290.07996</v>
      </c>
      <c r="AK244" s="35">
        <v>317476188060.33423</v>
      </c>
      <c r="AL244" s="35">
        <v>315889326567.90802</v>
      </c>
      <c r="AM244" s="35">
        <v>299903506598.70532</v>
      </c>
      <c r="AN244" s="35">
        <v>291959591949.18835</v>
      </c>
      <c r="AO244" s="35">
        <v>337208577868.95001</v>
      </c>
      <c r="AP244" s="35">
        <v>348096514040.19</v>
      </c>
      <c r="AQ244" s="35">
        <v>360249590838.24127</v>
      </c>
      <c r="AR244" s="35">
        <v>339920042519.03497</v>
      </c>
      <c r="AS244" s="35">
        <v>342197280454.91687</v>
      </c>
      <c r="AT244" s="35">
        <v>366908536393.25671</v>
      </c>
      <c r="AU244" s="35">
        <v>341638607011.43616</v>
      </c>
      <c r="AV244" s="35">
        <v>366214454987.16504</v>
      </c>
      <c r="AW244" s="35">
        <v>467537613032.34869</v>
      </c>
      <c r="AX244" s="35">
        <v>582254847876.02014</v>
      </c>
      <c r="AY244" s="35">
        <v>683799640479.40723</v>
      </c>
      <c r="AZ244" s="35">
        <v>800680019088.78662</v>
      </c>
      <c r="BA244" s="35">
        <v>931296798981.21912</v>
      </c>
      <c r="BB244" s="35">
        <v>1065865093244.9512</v>
      </c>
      <c r="BC244" s="35">
        <v>1023156847146.0238</v>
      </c>
      <c r="BD244" s="35">
        <v>1364274589504.9836</v>
      </c>
      <c r="BE244" s="35">
        <v>1538450942114.3389</v>
      </c>
      <c r="BF244" s="35">
        <v>1613328652768.8042</v>
      </c>
      <c r="BG244" s="35">
        <v>1702768715442.8262</v>
      </c>
      <c r="BH244" s="35">
        <v>1783849360621.7561</v>
      </c>
      <c r="BI244" s="35">
        <v>1610061039227.1733</v>
      </c>
      <c r="BJ244" s="35">
        <v>1512472520978.1941</v>
      </c>
      <c r="BK244" s="35">
        <v>1648713664105.3894</v>
      </c>
    </row>
    <row r="245" spans="1:63" x14ac:dyDescent="0.25">
      <c r="A245" s="35" t="s">
        <v>300</v>
      </c>
      <c r="B245" s="35" t="s">
        <v>918</v>
      </c>
      <c r="C245" s="35" t="s">
        <v>151</v>
      </c>
      <c r="D245" s="35" t="s">
        <v>974</v>
      </c>
      <c r="E245" s="35" t="s">
        <v>973</v>
      </c>
      <c r="F245" s="35">
        <v>535670127.74893546</v>
      </c>
      <c r="G245" s="35">
        <v>584961208.65659451</v>
      </c>
      <c r="H245" s="35">
        <v>619319197.34002221</v>
      </c>
      <c r="I245" s="35">
        <v>678235373.03855801</v>
      </c>
      <c r="J245" s="35">
        <v>711893367.55527031</v>
      </c>
      <c r="K245" s="35">
        <v>736568861.92615068</v>
      </c>
      <c r="L245" s="35">
        <v>723735635.53637052</v>
      </c>
      <c r="M245" s="35">
        <v>761981474.02335882</v>
      </c>
      <c r="N245" s="35">
        <v>758899950</v>
      </c>
      <c r="O245" s="35">
        <v>779200000.00000012</v>
      </c>
      <c r="P245" s="35">
        <v>821850000</v>
      </c>
      <c r="Q245" s="35">
        <v>896754316.67426193</v>
      </c>
      <c r="R245" s="35">
        <v>1083381044.0847342</v>
      </c>
      <c r="S245" s="35">
        <v>1308799458.962842</v>
      </c>
      <c r="T245" s="35">
        <v>2042031901.4221702</v>
      </c>
      <c r="U245" s="35">
        <v>2442667573.0482073</v>
      </c>
      <c r="V245" s="35">
        <v>2500410583.7917728</v>
      </c>
      <c r="W245" s="35">
        <v>3138666666.666667</v>
      </c>
      <c r="X245" s="35">
        <v>3562333458.3333335</v>
      </c>
      <c r="Y245" s="35">
        <v>4602416625</v>
      </c>
      <c r="Z245" s="35">
        <v>6235833333.333334</v>
      </c>
      <c r="AA245" s="35">
        <v>6992083333.333334</v>
      </c>
      <c r="AB245" s="35">
        <v>8140416666.666667</v>
      </c>
      <c r="AC245" s="35">
        <v>7763750000</v>
      </c>
      <c r="AD245" s="35">
        <v>7757083333.333334</v>
      </c>
      <c r="AE245" s="35">
        <v>7375918367.3469381</v>
      </c>
      <c r="AF245" s="35">
        <v>4794444444.4444447</v>
      </c>
      <c r="AG245" s="35">
        <v>4797777777.7777777</v>
      </c>
      <c r="AH245" s="35">
        <v>4496852073.4689627</v>
      </c>
      <c r="AI245" s="35">
        <v>4323058823.5294113</v>
      </c>
      <c r="AJ245" s="35">
        <v>5068000000</v>
      </c>
      <c r="AK245" s="35">
        <v>5307905882.3529415</v>
      </c>
      <c r="AL245" s="35">
        <v>5439552941.1764708</v>
      </c>
      <c r="AM245" s="35">
        <v>4669488516.3798103</v>
      </c>
      <c r="AN245" s="35">
        <v>4947205860.0145149</v>
      </c>
      <c r="AO245" s="35">
        <v>5329214163.2200146</v>
      </c>
      <c r="AP245" s="35">
        <v>5759537726.2660074</v>
      </c>
      <c r="AQ245" s="35">
        <v>5737751331.6377945</v>
      </c>
      <c r="AR245" s="35">
        <v>6043694330.2160902</v>
      </c>
      <c r="AS245" s="35">
        <v>6808982520.7575932</v>
      </c>
      <c r="AT245" s="35">
        <v>8154338232.959775</v>
      </c>
      <c r="AU245" s="35">
        <v>8824873259.3210545</v>
      </c>
      <c r="AV245" s="35">
        <v>9008273720.9339542</v>
      </c>
      <c r="AW245" s="35">
        <v>11305459802.068275</v>
      </c>
      <c r="AX245" s="35">
        <v>13280275123.035402</v>
      </c>
      <c r="AY245" s="35">
        <v>15982282462.378565</v>
      </c>
      <c r="AZ245" s="35">
        <v>18369070085.388844</v>
      </c>
      <c r="BA245" s="35">
        <v>21642304045.512009</v>
      </c>
      <c r="BB245" s="35">
        <v>27870257894.234749</v>
      </c>
      <c r="BC245" s="35">
        <v>19175196445.79361</v>
      </c>
      <c r="BD245" s="35">
        <v>22157948396.20422</v>
      </c>
      <c r="BE245" s="35">
        <v>25433011405.30167</v>
      </c>
      <c r="BF245" s="35">
        <v>25622915889.013321</v>
      </c>
      <c r="BG245" s="35">
        <v>26578524198.305035</v>
      </c>
      <c r="BH245" s="35">
        <v>27199856454.104328</v>
      </c>
      <c r="BI245" s="35">
        <v>24402499451.187004</v>
      </c>
      <c r="BJ245" s="35">
        <v>22320008403.10915</v>
      </c>
      <c r="BK245" s="35">
        <v>22104775828.460037</v>
      </c>
    </row>
    <row r="246" spans="1:63" x14ac:dyDescent="0.25">
      <c r="A246" s="35" t="s">
        <v>215</v>
      </c>
      <c r="B246" s="35" t="s">
        <v>920</v>
      </c>
      <c r="C246" s="35" t="s">
        <v>148</v>
      </c>
      <c r="D246" s="35" t="s">
        <v>974</v>
      </c>
      <c r="E246" s="35" t="s">
        <v>973</v>
      </c>
      <c r="K246" s="35">
        <v>991047619.04761887</v>
      </c>
      <c r="L246" s="35">
        <v>1040952380.9523809</v>
      </c>
      <c r="M246" s="35">
        <v>1085714285.7142856</v>
      </c>
      <c r="N246" s="35">
        <v>1214666666.6666665</v>
      </c>
      <c r="O246" s="35">
        <v>1289904761.9047618</v>
      </c>
      <c r="P246" s="35">
        <v>1439238095.2380953</v>
      </c>
      <c r="Q246" s="35">
        <v>1685217058.7110345</v>
      </c>
      <c r="R246" s="35">
        <v>2237476420.0377278</v>
      </c>
      <c r="S246" s="35">
        <v>2730787476.2808352</v>
      </c>
      <c r="T246" s="35">
        <v>3545933562.4284077</v>
      </c>
      <c r="U246" s="35">
        <v>4328610489.6843157</v>
      </c>
      <c r="V246" s="35">
        <v>4507929104.4776115</v>
      </c>
      <c r="W246" s="35">
        <v>5109324009.3240089</v>
      </c>
      <c r="X246" s="35">
        <v>5968044209.5146561</v>
      </c>
      <c r="Y246" s="35">
        <v>7188191881.9188194</v>
      </c>
      <c r="Z246" s="35">
        <v>8744134354.1615219</v>
      </c>
      <c r="AA246" s="35">
        <v>8428513568.246253</v>
      </c>
      <c r="AB246" s="35">
        <v>8133401049.6021671</v>
      </c>
      <c r="AC246" s="35">
        <v>8350176782.557456</v>
      </c>
      <c r="AD246" s="35">
        <v>8254891864.0576715</v>
      </c>
      <c r="AE246" s="35">
        <v>8410185739.9640503</v>
      </c>
      <c r="AF246" s="35">
        <v>9018136020.1511326</v>
      </c>
      <c r="AG246" s="35">
        <v>9696271268.2514782</v>
      </c>
      <c r="AH246" s="35">
        <v>10096292842.154348</v>
      </c>
      <c r="AI246" s="35">
        <v>10102075213.315073</v>
      </c>
      <c r="AJ246" s="35">
        <v>12290568181.818182</v>
      </c>
      <c r="AK246" s="35">
        <v>13074782608.69565</v>
      </c>
      <c r="AL246" s="35">
        <v>15497286295.793756</v>
      </c>
      <c r="AM246" s="35">
        <v>14608946896.483013</v>
      </c>
      <c r="AN246" s="35">
        <v>15632463424.27837</v>
      </c>
      <c r="AO246" s="35">
        <v>18030876599.344398</v>
      </c>
      <c r="AP246" s="35">
        <v>19587322786.110538</v>
      </c>
      <c r="AQ246" s="35">
        <v>20746360430.418667</v>
      </c>
      <c r="AR246" s="35">
        <v>21803372266.619827</v>
      </c>
      <c r="AS246" s="35">
        <v>22943685719.10302</v>
      </c>
      <c r="AT246" s="35">
        <v>21473188881.593346</v>
      </c>
      <c r="AU246" s="35">
        <v>22066101341.488842</v>
      </c>
      <c r="AV246" s="35">
        <v>23142294436.238308</v>
      </c>
      <c r="AW246" s="35">
        <v>27453084982.537834</v>
      </c>
      <c r="AX246" s="35">
        <v>31183139301.485348</v>
      </c>
      <c r="AY246" s="35">
        <v>32273007553.568672</v>
      </c>
      <c r="AZ246" s="35">
        <v>34378437265.214119</v>
      </c>
      <c r="BA246" s="35">
        <v>38908069299.203995</v>
      </c>
      <c r="BB246" s="35">
        <v>44856586316.045784</v>
      </c>
      <c r="BC246" s="35">
        <v>43454935940.161446</v>
      </c>
      <c r="BD246" s="35">
        <v>44050929160.26268</v>
      </c>
      <c r="BE246" s="35">
        <v>45810626509.447365</v>
      </c>
      <c r="BF246" s="35">
        <v>45044112939.368713</v>
      </c>
      <c r="BG246" s="35">
        <v>46251061734.474068</v>
      </c>
      <c r="BH246" s="35">
        <v>47587913058.84433</v>
      </c>
      <c r="BI246" s="35">
        <v>43156708809.135391</v>
      </c>
      <c r="BJ246" s="35">
        <v>42062549394.785851</v>
      </c>
      <c r="BK246" s="35">
        <v>40256675208.729439</v>
      </c>
    </row>
    <row r="247" spans="1:63" x14ac:dyDescent="0.25">
      <c r="A247" s="35" t="s">
        <v>206</v>
      </c>
      <c r="B247" s="35" t="s">
        <v>921</v>
      </c>
      <c r="C247" s="35" t="s">
        <v>150</v>
      </c>
      <c r="D247" s="35" t="s">
        <v>974</v>
      </c>
      <c r="E247" s="35" t="s">
        <v>973</v>
      </c>
      <c r="F247" s="35">
        <v>13995067817.509249</v>
      </c>
      <c r="G247" s="35">
        <v>8022222222.2222223</v>
      </c>
      <c r="H247" s="35">
        <v>8922222222.2222214</v>
      </c>
      <c r="I247" s="35">
        <v>10355555555.555555</v>
      </c>
      <c r="J247" s="35">
        <v>11177777777.777777</v>
      </c>
      <c r="K247" s="35">
        <v>11944444444.444445</v>
      </c>
      <c r="L247" s="35">
        <v>14122222222.222219</v>
      </c>
      <c r="M247" s="35">
        <v>15666666666.666666</v>
      </c>
      <c r="N247" s="35">
        <v>17500000000</v>
      </c>
      <c r="O247" s="35">
        <v>19466666666.666668</v>
      </c>
      <c r="P247" s="35">
        <v>17086956521.73913</v>
      </c>
      <c r="Q247" s="35">
        <v>16256619963.799692</v>
      </c>
      <c r="R247" s="35">
        <v>20431095406.360424</v>
      </c>
      <c r="S247" s="35">
        <v>25724381625.441696</v>
      </c>
      <c r="T247" s="35">
        <v>35599913836.432823</v>
      </c>
      <c r="U247" s="35">
        <v>44633707242.76416</v>
      </c>
      <c r="V247" s="35">
        <v>51280134554.288918</v>
      </c>
      <c r="W247" s="35">
        <v>58676813687.368065</v>
      </c>
      <c r="X247" s="35">
        <v>65147022485.791946</v>
      </c>
      <c r="Y247" s="35">
        <v>89394085658.203796</v>
      </c>
      <c r="Z247" s="35">
        <v>68789289565.743439</v>
      </c>
      <c r="AA247" s="35">
        <v>71040020140.443634</v>
      </c>
      <c r="AB247" s="35">
        <v>64546332580.758278</v>
      </c>
      <c r="AC247" s="35">
        <v>61678280115.498734</v>
      </c>
      <c r="AD247" s="35">
        <v>59989909457.837898</v>
      </c>
      <c r="AE247" s="35">
        <v>67234948264.598663</v>
      </c>
      <c r="AF247" s="35">
        <v>75728009962.787811</v>
      </c>
      <c r="AG247" s="35">
        <v>87172789528.331604</v>
      </c>
      <c r="AH247" s="35">
        <v>90852814004.991745</v>
      </c>
      <c r="AI247" s="35">
        <v>107143348667.09401</v>
      </c>
      <c r="AJ247" s="35">
        <v>150676291094.21002</v>
      </c>
      <c r="AK247" s="35">
        <v>150027833333.33334</v>
      </c>
      <c r="AL247" s="35">
        <v>158459130434.78256</v>
      </c>
      <c r="AM247" s="35">
        <v>180169736363.63635</v>
      </c>
      <c r="AN247" s="35">
        <v>130690172297.29729</v>
      </c>
      <c r="AO247" s="35">
        <v>169485941048.03494</v>
      </c>
      <c r="AP247" s="35">
        <v>181475555282.55527</v>
      </c>
      <c r="AQ247" s="35">
        <v>189834649111.25739</v>
      </c>
      <c r="AR247" s="35">
        <v>275768695818.94897</v>
      </c>
      <c r="AS247" s="35">
        <v>255884300382.04395</v>
      </c>
      <c r="AT247" s="35">
        <v>272979390595.00961</v>
      </c>
      <c r="AU247" s="35">
        <v>200251925587.46735</v>
      </c>
      <c r="AV247" s="35">
        <v>238428126326.9639</v>
      </c>
      <c r="AW247" s="35">
        <v>311823003531.2146</v>
      </c>
      <c r="AX247" s="35">
        <v>404786740091.19604</v>
      </c>
      <c r="AY247" s="35">
        <v>501416301726.70441</v>
      </c>
      <c r="AZ247" s="35">
        <v>552486912845.64233</v>
      </c>
      <c r="BA247" s="35">
        <v>675770112825.23608</v>
      </c>
      <c r="BB247" s="35">
        <v>764335657318.47864</v>
      </c>
      <c r="BC247" s="35">
        <v>644639902580.64526</v>
      </c>
      <c r="BD247" s="35">
        <v>771901768698.42969</v>
      </c>
      <c r="BE247" s="35">
        <v>832523681194.02979</v>
      </c>
      <c r="BF247" s="35">
        <v>873982246102.44995</v>
      </c>
      <c r="BG247" s="35">
        <v>950579413278.70581</v>
      </c>
      <c r="BH247" s="35">
        <v>934185915467.21497</v>
      </c>
      <c r="BI247" s="35">
        <v>859796872794.11755</v>
      </c>
      <c r="BJ247" s="35">
        <v>863721647958.67688</v>
      </c>
      <c r="BK247" s="35">
        <v>851102411118.11621</v>
      </c>
    </row>
    <row r="248" spans="1:63" x14ac:dyDescent="0.25">
      <c r="A248" s="35" t="s">
        <v>394</v>
      </c>
      <c r="B248" s="35" t="s">
        <v>925</v>
      </c>
      <c r="C248" s="35" t="s">
        <v>152</v>
      </c>
      <c r="D248" s="35" t="s">
        <v>974</v>
      </c>
      <c r="E248" s="35" t="s">
        <v>973</v>
      </c>
      <c r="AJ248" s="35">
        <v>8824447.7402232457</v>
      </c>
      <c r="AK248" s="35">
        <v>9365165.9136937205</v>
      </c>
      <c r="AL248" s="35">
        <v>9742949.4712103419</v>
      </c>
      <c r="AM248" s="35">
        <v>9630762.9538963698</v>
      </c>
      <c r="AN248" s="35">
        <v>10886825.559292294</v>
      </c>
      <c r="AO248" s="35">
        <v>11025945.144551519</v>
      </c>
      <c r="AP248" s="35">
        <v>12334846.232099539</v>
      </c>
      <c r="AQ248" s="35">
        <v>12700905.447528575</v>
      </c>
      <c r="AR248" s="35">
        <v>12757632.868450809</v>
      </c>
      <c r="AS248" s="35">
        <v>13687141.105877798</v>
      </c>
      <c r="AT248" s="35">
        <v>13742057.050092764</v>
      </c>
      <c r="AU248" s="35">
        <v>13196544.946725974</v>
      </c>
      <c r="AV248" s="35">
        <v>15450994.241008367</v>
      </c>
      <c r="AW248" s="35">
        <v>18231078.539464295</v>
      </c>
      <c r="AX248" s="35">
        <v>21534931.607589353</v>
      </c>
      <c r="AY248" s="35">
        <v>21839098.892707136</v>
      </c>
      <c r="AZ248" s="35">
        <v>22902861.445783131</v>
      </c>
      <c r="BA248" s="35">
        <v>27030374.027278055</v>
      </c>
      <c r="BB248" s="35">
        <v>30290219.761784945</v>
      </c>
      <c r="BC248" s="35">
        <v>27101076.275152083</v>
      </c>
      <c r="BD248" s="35">
        <v>31823518.620436624</v>
      </c>
      <c r="BE248" s="35">
        <v>38711827.753731094</v>
      </c>
      <c r="BF248" s="35">
        <v>37671734.825453304</v>
      </c>
      <c r="BG248" s="35">
        <v>37509122.072712786</v>
      </c>
      <c r="BH248" s="35">
        <v>37290587.499868132</v>
      </c>
      <c r="BI248" s="35">
        <v>35556038.817649543</v>
      </c>
      <c r="BJ248" s="35">
        <v>36572611.885314792</v>
      </c>
      <c r="BK248" s="35">
        <v>39731317.304448716</v>
      </c>
    </row>
    <row r="249" spans="1:63" x14ac:dyDescent="0.25">
      <c r="A249" s="35" t="s">
        <v>264</v>
      </c>
      <c r="B249" s="35" t="s">
        <v>908</v>
      </c>
      <c r="C249" s="35" t="s">
        <v>153</v>
      </c>
      <c r="D249" s="35" t="s">
        <v>974</v>
      </c>
      <c r="E249" s="35" t="s">
        <v>973</v>
      </c>
      <c r="AH249" s="35">
        <v>5100405772.4632673</v>
      </c>
      <c r="AI249" s="35">
        <v>4420168102.3930635</v>
      </c>
      <c r="AJ249" s="35">
        <v>4258743262.8287582</v>
      </c>
      <c r="AK249" s="35">
        <v>4956588278.5614357</v>
      </c>
      <c r="AL249" s="35">
        <v>4601413263.5289402</v>
      </c>
      <c r="AM249" s="35">
        <v>4257702196.5386381</v>
      </c>
      <c r="AN249" s="35">
        <v>4510846967.8742008</v>
      </c>
      <c r="AO249" s="35">
        <v>5255221424.8096218</v>
      </c>
      <c r="AP249" s="35">
        <v>6496195450.610342</v>
      </c>
      <c r="AQ249" s="35">
        <v>7683852496.8449945</v>
      </c>
      <c r="AR249" s="35">
        <v>9345174219.0725288</v>
      </c>
      <c r="AS249" s="35">
        <v>9697847263.631958</v>
      </c>
      <c r="AT249" s="35">
        <v>10185786382.828268</v>
      </c>
      <c r="AU249" s="35">
        <v>10383560602.853659</v>
      </c>
      <c r="AV249" s="35">
        <v>10805599892.735523</v>
      </c>
      <c r="AW249" s="35">
        <v>11659129888.802111</v>
      </c>
      <c r="AX249" s="35">
        <v>12825801580.928106</v>
      </c>
      <c r="AY249" s="35">
        <v>16929976600.141972</v>
      </c>
      <c r="AZ249" s="35">
        <v>18610460326.543652</v>
      </c>
      <c r="BA249" s="35">
        <v>21501741757.48402</v>
      </c>
      <c r="BB249" s="35">
        <v>27368386358.131012</v>
      </c>
      <c r="BC249" s="35">
        <v>28573777052.45422</v>
      </c>
      <c r="BD249" s="35">
        <v>31407908612.094299</v>
      </c>
      <c r="BE249" s="35">
        <v>33878631649.415691</v>
      </c>
      <c r="BF249" s="35">
        <v>39087748240.4403</v>
      </c>
      <c r="BG249" s="35">
        <v>44413616116.055038</v>
      </c>
      <c r="BH249" s="35">
        <v>48219734752.184471</v>
      </c>
      <c r="BI249" s="35">
        <v>45623490991.540688</v>
      </c>
      <c r="BJ249" s="35">
        <v>47388395823.404388</v>
      </c>
      <c r="BK249" s="35">
        <v>52090320325.473595</v>
      </c>
    </row>
    <row r="250" spans="1:63" x14ac:dyDescent="0.25">
      <c r="A250" s="35" t="s">
        <v>266</v>
      </c>
      <c r="B250" s="35" t="s">
        <v>926</v>
      </c>
      <c r="C250" s="35" t="s">
        <v>155</v>
      </c>
      <c r="D250" s="35" t="s">
        <v>974</v>
      </c>
      <c r="E250" s="35" t="s">
        <v>973</v>
      </c>
      <c r="F250" s="35">
        <v>423008385.74423474</v>
      </c>
      <c r="G250" s="35">
        <v>441524109.01467508</v>
      </c>
      <c r="H250" s="35">
        <v>449012578.6163522</v>
      </c>
      <c r="I250" s="35">
        <v>516147798.74213827</v>
      </c>
      <c r="J250" s="35">
        <v>589056603.77358484</v>
      </c>
      <c r="K250" s="35">
        <v>884873949.57983184</v>
      </c>
      <c r="L250" s="35">
        <v>925770308.12324917</v>
      </c>
      <c r="M250" s="35">
        <v>967647058.82352936</v>
      </c>
      <c r="N250" s="35">
        <v>1037815126.05042</v>
      </c>
      <c r="O250" s="35">
        <v>1169047619.0476189</v>
      </c>
      <c r="P250" s="35">
        <v>1260084033.613445</v>
      </c>
      <c r="Q250" s="35">
        <v>1417787114.8459382</v>
      </c>
      <c r="R250" s="35">
        <v>1491596638.655462</v>
      </c>
      <c r="S250" s="35">
        <v>1702521008.4033613</v>
      </c>
      <c r="T250" s="35">
        <v>2100142653.3523538</v>
      </c>
      <c r="U250" s="35">
        <v>2359555555.5555558</v>
      </c>
      <c r="V250" s="35">
        <v>2447300000</v>
      </c>
      <c r="W250" s="35">
        <v>2936470588.2352939</v>
      </c>
      <c r="X250" s="35">
        <v>2420260869.5652175</v>
      </c>
      <c r="Y250" s="35">
        <v>2139025000</v>
      </c>
      <c r="Z250" s="35">
        <v>1244609999.9999998</v>
      </c>
      <c r="AA250" s="35">
        <v>1337300000</v>
      </c>
      <c r="AB250" s="35">
        <v>2177500000</v>
      </c>
      <c r="AC250" s="35">
        <v>2240333333.3333335</v>
      </c>
      <c r="AD250" s="35">
        <v>3615647477.054337</v>
      </c>
      <c r="AE250" s="35">
        <v>3519666338.5245414</v>
      </c>
      <c r="AF250" s="35">
        <v>3923232122.1278396</v>
      </c>
      <c r="AG250" s="35">
        <v>6269511614.6623459</v>
      </c>
      <c r="AH250" s="35">
        <v>6508931651.666667</v>
      </c>
      <c r="AI250" s="35">
        <v>5276480985.9993658</v>
      </c>
      <c r="AJ250" s="35">
        <v>4304398865.882679</v>
      </c>
      <c r="AK250" s="35">
        <v>3321729057.1221542</v>
      </c>
      <c r="AL250" s="35">
        <v>2857457860.0508757</v>
      </c>
      <c r="AM250" s="35">
        <v>3220439044.1894865</v>
      </c>
      <c r="AN250" s="35">
        <v>3990430446.7121596</v>
      </c>
      <c r="AO250" s="35">
        <v>5755818947.4212484</v>
      </c>
      <c r="AP250" s="35">
        <v>6044585326.9380007</v>
      </c>
      <c r="AQ250" s="35">
        <v>6269333313.1710835</v>
      </c>
      <c r="AR250" s="35">
        <v>6584815846.5275364</v>
      </c>
      <c r="AS250" s="35">
        <v>5998563257.9465895</v>
      </c>
      <c r="AT250" s="35">
        <v>6193246837.0968742</v>
      </c>
      <c r="AU250" s="35">
        <v>5840503868.5724535</v>
      </c>
      <c r="AV250" s="35">
        <v>6178563590.8925362</v>
      </c>
      <c r="AW250" s="35">
        <v>6336696288.9821358</v>
      </c>
      <c r="AX250" s="35">
        <v>7940362799.179966</v>
      </c>
      <c r="AY250" s="35">
        <v>9013834373.4124622</v>
      </c>
      <c r="AZ250" s="35">
        <v>9942597779.9926548</v>
      </c>
      <c r="BA250" s="35">
        <v>12292813603.232693</v>
      </c>
      <c r="BB250" s="35">
        <v>14239026629.639013</v>
      </c>
      <c r="BC250" s="35">
        <v>18168902153.879761</v>
      </c>
      <c r="BD250" s="35">
        <v>20186496527.125565</v>
      </c>
      <c r="BE250" s="35">
        <v>20176025418.247551</v>
      </c>
      <c r="BF250" s="35">
        <v>23114293018.510109</v>
      </c>
      <c r="BG250" s="35">
        <v>24599550742.141655</v>
      </c>
      <c r="BH250" s="35">
        <v>27291880326.677158</v>
      </c>
      <c r="BI250" s="35">
        <v>27102650471.56036</v>
      </c>
      <c r="BJ250" s="35">
        <v>24078931744.414383</v>
      </c>
      <c r="BK250" s="35">
        <v>25891058946.193581</v>
      </c>
    </row>
    <row r="251" spans="1:63" x14ac:dyDescent="0.25">
      <c r="A251" s="35" t="s">
        <v>207</v>
      </c>
      <c r="B251" s="35" t="s">
        <v>927</v>
      </c>
      <c r="C251" s="35" t="s">
        <v>154</v>
      </c>
      <c r="D251" s="35" t="s">
        <v>974</v>
      </c>
      <c r="E251" s="35" t="s">
        <v>973</v>
      </c>
      <c r="AG251" s="35">
        <v>64087694038.233315</v>
      </c>
      <c r="AH251" s="35">
        <v>74703517902.66423</v>
      </c>
      <c r="AI251" s="35">
        <v>82709161099.12439</v>
      </c>
      <c r="AJ251" s="35">
        <v>81456918678.500778</v>
      </c>
      <c r="AK251" s="35">
        <v>77464561149.510269</v>
      </c>
      <c r="AL251" s="35">
        <v>73942235330.436951</v>
      </c>
      <c r="AM251" s="35">
        <v>65648559903.057076</v>
      </c>
      <c r="AN251" s="35">
        <v>52549555149.197769</v>
      </c>
      <c r="AO251" s="35">
        <v>48213868178.087349</v>
      </c>
      <c r="AP251" s="35">
        <v>44558077827.13501</v>
      </c>
      <c r="AQ251" s="35">
        <v>50150399791.647049</v>
      </c>
      <c r="AR251" s="35">
        <v>41883241471.736473</v>
      </c>
      <c r="AS251" s="35">
        <v>31580639045.453991</v>
      </c>
      <c r="AT251" s="35">
        <v>31261527363.143967</v>
      </c>
      <c r="AU251" s="35">
        <v>38009344576.60878</v>
      </c>
      <c r="AV251" s="35">
        <v>42392896031.239441</v>
      </c>
      <c r="AW251" s="35">
        <v>50132953288.202972</v>
      </c>
      <c r="AX251" s="35">
        <v>64883060725.700317</v>
      </c>
      <c r="AY251" s="35">
        <v>86142018069.350403</v>
      </c>
      <c r="AZ251" s="35">
        <v>107753069306.93069</v>
      </c>
      <c r="BA251" s="35">
        <v>142719009900.99011</v>
      </c>
      <c r="BB251" s="35">
        <v>179992405832.32077</v>
      </c>
      <c r="BC251" s="35">
        <v>117227769791.55971</v>
      </c>
      <c r="BD251" s="35">
        <v>136013155905.03554</v>
      </c>
      <c r="BE251" s="35">
        <v>163159671670.26456</v>
      </c>
      <c r="BF251" s="35">
        <v>175781379051.43286</v>
      </c>
      <c r="BG251" s="35">
        <v>183310146378.08081</v>
      </c>
      <c r="BH251" s="35">
        <v>133503411375.73927</v>
      </c>
      <c r="BI251" s="35">
        <v>91030959454.696106</v>
      </c>
      <c r="BJ251" s="35">
        <v>93270479388.524261</v>
      </c>
      <c r="BK251" s="35">
        <v>112154185121.40649</v>
      </c>
    </row>
    <row r="252" spans="1:63" x14ac:dyDescent="0.25">
      <c r="A252" s="35" t="s">
        <v>978</v>
      </c>
      <c r="B252" s="35" t="s">
        <v>977</v>
      </c>
      <c r="C252" s="35" t="e">
        <v>#N/A</v>
      </c>
      <c r="D252" s="35" t="s">
        <v>974</v>
      </c>
      <c r="E252" s="35" t="s">
        <v>973</v>
      </c>
      <c r="F252" s="35">
        <v>186465812693.31067</v>
      </c>
      <c r="G252" s="35">
        <v>170171233849.30502</v>
      </c>
      <c r="H252" s="35">
        <v>178902767581.13831</v>
      </c>
      <c r="I252" s="35">
        <v>196896528692.69263</v>
      </c>
      <c r="J252" s="35">
        <v>215542290198.46466</v>
      </c>
      <c r="K252" s="35">
        <v>240704408510.43518</v>
      </c>
      <c r="L252" s="35">
        <v>267668512235.65506</v>
      </c>
      <c r="M252" s="35">
        <v>277663841550.49335</v>
      </c>
      <c r="N252" s="35">
        <v>290937928378.93866</v>
      </c>
      <c r="O252" s="35">
        <v>323288858588.15405</v>
      </c>
      <c r="P252" s="35">
        <v>357444506841.81311</v>
      </c>
      <c r="Q252" s="35">
        <v>393377372920.45837</v>
      </c>
      <c r="R252" s="35">
        <v>453818232855.51465</v>
      </c>
      <c r="S252" s="35">
        <v>579651848789.12573</v>
      </c>
      <c r="T252" s="35">
        <v>735801399297.36487</v>
      </c>
      <c r="U252" s="35">
        <v>846800500894.17847</v>
      </c>
      <c r="V252" s="35">
        <v>927860121335.08447</v>
      </c>
      <c r="W252" s="35">
        <v>1037865999295.6639</v>
      </c>
      <c r="X252" s="35">
        <v>1112779930182.4138</v>
      </c>
      <c r="Y252" s="35">
        <v>1351893951021.8838</v>
      </c>
      <c r="Z252" s="35">
        <v>1547956600743.334</v>
      </c>
      <c r="AA252" s="35">
        <v>1690196265661.2529</v>
      </c>
      <c r="AB252" s="35">
        <v>1658406050694.6775</v>
      </c>
      <c r="AC252" s="35">
        <v>1609333411781.9524</v>
      </c>
      <c r="AD252" s="35">
        <v>1686630931429.4011</v>
      </c>
      <c r="AE252" s="35">
        <v>1771848535917.583</v>
      </c>
      <c r="AF252" s="35">
        <v>1825003088888.2112</v>
      </c>
      <c r="AG252" s="35">
        <v>1823100963893.4331</v>
      </c>
      <c r="AH252" s="35">
        <v>2001899849068.574</v>
      </c>
      <c r="AI252" s="35">
        <v>2247506971451.9067</v>
      </c>
      <c r="AJ252" s="35">
        <v>2519721576782.7144</v>
      </c>
      <c r="AK252" s="35">
        <v>2748259477754.2817</v>
      </c>
      <c r="AL252" s="35">
        <v>2633143303550.1147</v>
      </c>
      <c r="AM252" s="35">
        <v>2865614659626.835</v>
      </c>
      <c r="AN252" s="35">
        <v>3127701792156.2949</v>
      </c>
      <c r="AO252" s="35">
        <v>3522859249596.873</v>
      </c>
      <c r="AP252" s="35">
        <v>3851811217962.4907</v>
      </c>
      <c r="AQ252" s="35">
        <v>4109343946675.5332</v>
      </c>
      <c r="AR252" s="35">
        <v>4054100709840.8799</v>
      </c>
      <c r="AS252" s="35">
        <v>3834656114497.5923</v>
      </c>
      <c r="AT252" s="35">
        <v>4251844926834.6821</v>
      </c>
      <c r="AU252" s="35">
        <v>4327583975924.6714</v>
      </c>
      <c r="AV252" s="35">
        <v>4512049287104.4854</v>
      </c>
      <c r="AW252" s="35">
        <v>5042892066065.5967</v>
      </c>
      <c r="AX252" s="35">
        <v>6043874845587.9414</v>
      </c>
      <c r="AY252" s="35">
        <v>7277566870789.8818</v>
      </c>
      <c r="AZ252" s="35">
        <v>8657026789625.5859</v>
      </c>
      <c r="BA252" s="35">
        <v>10770511617919.959</v>
      </c>
      <c r="BB252" s="35">
        <v>13158853077958.498</v>
      </c>
      <c r="BC252" s="35">
        <v>12685255222289.789</v>
      </c>
      <c r="BD252" s="35">
        <v>15362432742623.596</v>
      </c>
      <c r="BE252" s="35">
        <v>18365266110528.035</v>
      </c>
      <c r="BF252" s="35">
        <v>19703273700994.043</v>
      </c>
      <c r="BG252" s="35">
        <v>20981771667593.863</v>
      </c>
      <c r="BH252" s="35">
        <v>21703483315138.477</v>
      </c>
      <c r="BI252" s="35">
        <v>20210757470264.063</v>
      </c>
      <c r="BJ252" s="35">
        <v>20108923623800.094</v>
      </c>
      <c r="BK252" s="35">
        <v>22168418709051.629</v>
      </c>
    </row>
    <row r="253" spans="1:63" x14ac:dyDescent="0.25">
      <c r="A253" s="35" t="s">
        <v>315</v>
      </c>
      <c r="B253" s="35" t="s">
        <v>941</v>
      </c>
      <c r="C253" s="35" t="s">
        <v>156</v>
      </c>
      <c r="D253" s="35" t="s">
        <v>974</v>
      </c>
      <c r="E253" s="35" t="s">
        <v>973</v>
      </c>
      <c r="F253" s="35">
        <v>1242289239.2049348</v>
      </c>
      <c r="G253" s="35">
        <v>1547388781.4313347</v>
      </c>
      <c r="H253" s="35">
        <v>1710004407.2278533</v>
      </c>
      <c r="I253" s="35">
        <v>1539681490.7817352</v>
      </c>
      <c r="J253" s="35">
        <v>1975701816.4661474</v>
      </c>
      <c r="K253" s="35">
        <v>1890769326.1422105</v>
      </c>
      <c r="L253" s="35">
        <v>1809183974.5266898</v>
      </c>
      <c r="M253" s="35">
        <v>1597721080.0099082</v>
      </c>
      <c r="N253" s="35">
        <v>1593675330.1646726</v>
      </c>
      <c r="O253" s="35">
        <v>2004435483.8709676</v>
      </c>
      <c r="P253" s="35">
        <v>2137096774.1935482</v>
      </c>
      <c r="Q253" s="35">
        <v>2807258064.516129</v>
      </c>
      <c r="R253" s="35">
        <v>2189418001.3789825</v>
      </c>
      <c r="S253" s="35">
        <v>3964295672.5244441</v>
      </c>
      <c r="T253" s="35">
        <v>4090209681.9717207</v>
      </c>
      <c r="U253" s="35">
        <v>3538283322.0772595</v>
      </c>
      <c r="V253" s="35">
        <v>3667161241.4837241</v>
      </c>
      <c r="W253" s="35">
        <v>4114667062.6491656</v>
      </c>
      <c r="X253" s="35">
        <v>4910257282.9315348</v>
      </c>
      <c r="Y253" s="35">
        <v>7181185277.9865103</v>
      </c>
      <c r="Z253" s="35">
        <v>10163020115.73436</v>
      </c>
      <c r="AA253" s="35">
        <v>11048335541.493334</v>
      </c>
      <c r="AB253" s="35">
        <v>9178802162.6616039</v>
      </c>
      <c r="AC253" s="35">
        <v>5102281255.9998608</v>
      </c>
      <c r="AD253" s="35">
        <v>4850241442.1764326</v>
      </c>
      <c r="AE253" s="35">
        <v>4732017873.3836851</v>
      </c>
      <c r="AF253" s="35">
        <v>5880112788.4094715</v>
      </c>
      <c r="AG253" s="35">
        <v>7367494080.4001379</v>
      </c>
      <c r="AH253" s="35">
        <v>8213515458.5113859</v>
      </c>
      <c r="AI253" s="35">
        <v>8438951476.0664415</v>
      </c>
      <c r="AJ253" s="35">
        <v>9298839655.2313862</v>
      </c>
      <c r="AK253" s="35">
        <v>11205971155.27581</v>
      </c>
      <c r="AL253" s="35">
        <v>12878199880.983868</v>
      </c>
      <c r="AM253" s="35">
        <v>15002106518.484686</v>
      </c>
      <c r="AN253" s="35">
        <v>17474647792.382877</v>
      </c>
      <c r="AO253" s="35">
        <v>19297663096.550636</v>
      </c>
      <c r="AP253" s="35">
        <v>20515543039.21323</v>
      </c>
      <c r="AQ253" s="35">
        <v>23969823010.442921</v>
      </c>
      <c r="AR253" s="35">
        <v>25385928198.32122</v>
      </c>
      <c r="AS253" s="35">
        <v>23983945190.620232</v>
      </c>
      <c r="AT253" s="35">
        <v>22823255801.844688</v>
      </c>
      <c r="AU253" s="35">
        <v>20898788416.634758</v>
      </c>
      <c r="AV253" s="35">
        <v>13606494599.426071</v>
      </c>
      <c r="AW253" s="35">
        <v>12045631092.535282</v>
      </c>
      <c r="AX253" s="35">
        <v>13686329890.119078</v>
      </c>
      <c r="AY253" s="35">
        <v>17362857683.854469</v>
      </c>
      <c r="AZ253" s="35">
        <v>19579457966.053818</v>
      </c>
      <c r="BA253" s="35">
        <v>23410572634.31469</v>
      </c>
      <c r="BB253" s="35">
        <v>30366213119.292767</v>
      </c>
      <c r="BC253" s="35">
        <v>31660911277.029419</v>
      </c>
      <c r="BD253" s="35">
        <v>40284481651.902107</v>
      </c>
      <c r="BE253" s="35">
        <v>47962439303.724724</v>
      </c>
      <c r="BF253" s="35">
        <v>51264390116.490898</v>
      </c>
      <c r="BG253" s="35">
        <v>57531233350.910088</v>
      </c>
      <c r="BH253" s="35">
        <v>57236013086.122345</v>
      </c>
      <c r="BI253" s="35">
        <v>53274304222.136024</v>
      </c>
      <c r="BJ253" s="35">
        <v>52687612261.542427</v>
      </c>
      <c r="BK253" s="35">
        <v>56156972157.695839</v>
      </c>
    </row>
    <row r="254" spans="1:63" x14ac:dyDescent="0.25">
      <c r="A254" s="35" t="s">
        <v>934</v>
      </c>
      <c r="B254" s="35" t="s">
        <v>936</v>
      </c>
      <c r="C254" s="35" t="s">
        <v>935</v>
      </c>
      <c r="D254" s="35" t="s">
        <v>974</v>
      </c>
      <c r="E254" s="35" t="s">
        <v>973</v>
      </c>
      <c r="F254" s="35">
        <v>543300000000</v>
      </c>
      <c r="G254" s="35">
        <v>563300000000</v>
      </c>
      <c r="H254" s="35">
        <v>605100000000</v>
      </c>
      <c r="I254" s="35">
        <v>638600000000</v>
      </c>
      <c r="J254" s="35">
        <v>685800000000</v>
      </c>
      <c r="K254" s="35">
        <v>743700000000</v>
      </c>
      <c r="L254" s="35">
        <v>815000000000</v>
      </c>
      <c r="M254" s="35">
        <v>861700000000</v>
      </c>
      <c r="N254" s="35">
        <v>942500000000</v>
      </c>
      <c r="O254" s="35">
        <v>1019900000000</v>
      </c>
      <c r="P254" s="35">
        <v>1075884000000</v>
      </c>
      <c r="Q254" s="35">
        <v>1167770000000</v>
      </c>
      <c r="R254" s="35">
        <v>1282449000000</v>
      </c>
      <c r="S254" s="35">
        <v>1428549000000</v>
      </c>
      <c r="T254" s="35">
        <v>1548825000000</v>
      </c>
      <c r="U254" s="35">
        <v>1688923000000</v>
      </c>
      <c r="V254" s="35">
        <v>1877587000000</v>
      </c>
      <c r="W254" s="35">
        <v>2085951000000</v>
      </c>
      <c r="X254" s="35">
        <v>2356571000000</v>
      </c>
      <c r="Y254" s="35">
        <v>2632143000000</v>
      </c>
      <c r="Z254" s="35">
        <v>2862505000000</v>
      </c>
      <c r="AA254" s="35">
        <v>3210956000000</v>
      </c>
      <c r="AB254" s="35">
        <v>3344991000000</v>
      </c>
      <c r="AC254" s="35">
        <v>3638137000000</v>
      </c>
      <c r="AD254" s="35">
        <v>4040693000000</v>
      </c>
      <c r="AE254" s="35">
        <v>4346734000000</v>
      </c>
      <c r="AF254" s="35">
        <v>4590155000000</v>
      </c>
      <c r="AG254" s="35">
        <v>4870217000000</v>
      </c>
      <c r="AH254" s="35">
        <v>5252629000000</v>
      </c>
      <c r="AI254" s="35">
        <v>5657693000000</v>
      </c>
      <c r="AJ254" s="35">
        <v>5979589000000</v>
      </c>
      <c r="AK254" s="35">
        <v>6174043000000</v>
      </c>
      <c r="AL254" s="35">
        <v>6539299000000</v>
      </c>
      <c r="AM254" s="35">
        <v>6878718000000</v>
      </c>
      <c r="AN254" s="35">
        <v>7308755000000</v>
      </c>
      <c r="AO254" s="35">
        <v>7664060000000</v>
      </c>
      <c r="AP254" s="35">
        <v>8100201000000</v>
      </c>
      <c r="AQ254" s="35">
        <v>8608515000000</v>
      </c>
      <c r="AR254" s="35">
        <v>9089168000000</v>
      </c>
      <c r="AS254" s="35">
        <v>9660624000000</v>
      </c>
      <c r="AT254" s="35">
        <v>10284779000000</v>
      </c>
      <c r="AU254" s="35">
        <v>10621824000000</v>
      </c>
      <c r="AV254" s="35">
        <v>10977514000000</v>
      </c>
      <c r="AW254" s="35">
        <v>11510670000000</v>
      </c>
      <c r="AX254" s="35">
        <v>12274928000000</v>
      </c>
      <c r="AY254" s="35">
        <v>13093726000000</v>
      </c>
      <c r="AZ254" s="35">
        <v>13855888000000</v>
      </c>
      <c r="BA254" s="35">
        <v>14477635000000</v>
      </c>
      <c r="BB254" s="35">
        <v>14718582000000</v>
      </c>
      <c r="BC254" s="35">
        <v>14418739000000</v>
      </c>
      <c r="BD254" s="35">
        <v>14964372000000</v>
      </c>
      <c r="BE254" s="35">
        <v>15517926000000</v>
      </c>
      <c r="BF254" s="35">
        <v>16155255000000</v>
      </c>
      <c r="BG254" s="35">
        <v>16691517000000</v>
      </c>
      <c r="BH254" s="35">
        <v>17427609000000</v>
      </c>
      <c r="BI254" s="35">
        <v>18120714000000</v>
      </c>
      <c r="BJ254" s="35">
        <v>18624475000000</v>
      </c>
      <c r="BK254" s="35">
        <v>19390604000000</v>
      </c>
    </row>
    <row r="255" spans="1:63" x14ac:dyDescent="0.25">
      <c r="A255" s="35" t="s">
        <v>356</v>
      </c>
      <c r="B255" s="35" t="s">
        <v>942</v>
      </c>
      <c r="C255" s="35" t="s">
        <v>157</v>
      </c>
      <c r="D255" s="35" t="s">
        <v>974</v>
      </c>
      <c r="E255" s="35" t="s">
        <v>973</v>
      </c>
      <c r="AJ255" s="35">
        <v>13360607917.877314</v>
      </c>
      <c r="AK255" s="35">
        <v>13677622222.222223</v>
      </c>
      <c r="AL255" s="35">
        <v>12941297376.093298</v>
      </c>
      <c r="AM255" s="35">
        <v>13099013835.511147</v>
      </c>
      <c r="AN255" s="35">
        <v>12899156990.615555</v>
      </c>
      <c r="AO255" s="35">
        <v>13350468917.411453</v>
      </c>
      <c r="AP255" s="35">
        <v>13948892215.568863</v>
      </c>
      <c r="AQ255" s="35">
        <v>14744603773.584906</v>
      </c>
      <c r="AR255" s="35">
        <v>14988971210.838272</v>
      </c>
      <c r="AS255" s="35">
        <v>17078465982.028242</v>
      </c>
      <c r="AT255" s="35">
        <v>13760374487.510038</v>
      </c>
      <c r="AU255" s="35">
        <v>11401351420.171762</v>
      </c>
      <c r="AV255" s="35">
        <v>9687951055.2254143</v>
      </c>
      <c r="AW255" s="35">
        <v>10128112401.424835</v>
      </c>
      <c r="AX255" s="35">
        <v>12030023547.88069</v>
      </c>
      <c r="AY255" s="35">
        <v>14307509838.805326</v>
      </c>
      <c r="AZ255" s="35">
        <v>17330833852.918976</v>
      </c>
      <c r="BA255" s="35">
        <v>22311393927.881721</v>
      </c>
      <c r="BB255" s="35">
        <v>29549438883.83379</v>
      </c>
      <c r="BC255" s="35">
        <v>33689223673.257736</v>
      </c>
      <c r="BD255" s="35">
        <v>39332770928.942551</v>
      </c>
      <c r="BE255" s="35">
        <v>45915191189.323669</v>
      </c>
      <c r="BF255" s="35">
        <v>51821573338.131165</v>
      </c>
      <c r="BG255" s="35">
        <v>57690453460.620522</v>
      </c>
      <c r="BH255" s="35">
        <v>63067077178.538071</v>
      </c>
      <c r="BI255" s="35">
        <v>66903804142.53949</v>
      </c>
      <c r="BJ255" s="35">
        <v>67067565988.635025</v>
      </c>
      <c r="BK255" s="35">
        <v>48717685984.027779</v>
      </c>
    </row>
    <row r="256" spans="1:63" x14ac:dyDescent="0.25">
      <c r="A256" s="35" t="s">
        <v>848</v>
      </c>
      <c r="B256" s="35" t="s">
        <v>845</v>
      </c>
      <c r="C256" s="35" t="s">
        <v>158</v>
      </c>
      <c r="D256" s="35" t="s">
        <v>974</v>
      </c>
      <c r="E256" s="35" t="s">
        <v>973</v>
      </c>
      <c r="F256" s="35">
        <v>13066557.778685177</v>
      </c>
      <c r="G256" s="35">
        <v>13999883.334305547</v>
      </c>
      <c r="H256" s="35">
        <v>14524878.959342007</v>
      </c>
      <c r="I256" s="35">
        <v>13708219.098174183</v>
      </c>
      <c r="J256" s="35">
        <v>14758210.348247098</v>
      </c>
      <c r="K256" s="35">
        <v>15108207.431604737</v>
      </c>
      <c r="L256" s="35">
        <v>16099865.834451379</v>
      </c>
      <c r="M256" s="35">
        <v>15835177.932913329</v>
      </c>
      <c r="N256" s="35">
        <v>15349999.999999998</v>
      </c>
      <c r="O256" s="35">
        <v>16649999.999999998</v>
      </c>
      <c r="P256" s="35">
        <v>18450000</v>
      </c>
      <c r="Q256" s="35">
        <v>20051648.18471821</v>
      </c>
      <c r="R256" s="35">
        <v>27585488.991828449</v>
      </c>
      <c r="S256" s="35">
        <v>30165373.621886488</v>
      </c>
      <c r="T256" s="35">
        <v>32924215.858172603</v>
      </c>
      <c r="U256" s="35">
        <v>33237164.71564199</v>
      </c>
      <c r="V256" s="35">
        <v>32792480.972960573</v>
      </c>
      <c r="W256" s="35">
        <v>49353148.148148142</v>
      </c>
      <c r="X256" s="35">
        <v>60844777.777777776</v>
      </c>
      <c r="Y256" s="35">
        <v>71096370.370370373</v>
      </c>
      <c r="Z256" s="35">
        <v>82340333.333333328</v>
      </c>
      <c r="AA256" s="35">
        <v>102086555.55555555</v>
      </c>
      <c r="AB256" s="35">
        <v>113759185.18518518</v>
      </c>
      <c r="AC256" s="35">
        <v>122255333.33333333</v>
      </c>
      <c r="AD256" s="35">
        <v>135025000</v>
      </c>
      <c r="AE256" s="35">
        <v>145641703.7037037</v>
      </c>
      <c r="AF256" s="35">
        <v>160846666.66666666</v>
      </c>
      <c r="AG256" s="35">
        <v>175580629.62962961</v>
      </c>
      <c r="AH256" s="35">
        <v>200726703.7037037</v>
      </c>
      <c r="AI256" s="35">
        <v>214745000</v>
      </c>
      <c r="AJ256" s="35">
        <v>240365259.25925925</v>
      </c>
      <c r="AK256" s="35">
        <v>254829629.62962961</v>
      </c>
      <c r="AL256" s="35">
        <v>277954111.1111111</v>
      </c>
      <c r="AM256" s="35">
        <v>286307814.81481487</v>
      </c>
      <c r="AN256" s="35">
        <v>289438481.48148143</v>
      </c>
      <c r="AO256" s="35">
        <v>316008481.48148143</v>
      </c>
      <c r="AP256" s="35">
        <v>331489703.7037037</v>
      </c>
      <c r="AQ256" s="35">
        <v>347770000</v>
      </c>
      <c r="AR256" s="35">
        <v>373619851.85185182</v>
      </c>
      <c r="AS256" s="35">
        <v>390719148.14814818</v>
      </c>
      <c r="AT256" s="35">
        <v>396270000</v>
      </c>
      <c r="AU256" s="35">
        <v>430040370.37037033</v>
      </c>
      <c r="AV256" s="35">
        <v>461883444.44444442</v>
      </c>
      <c r="AW256" s="35">
        <v>481806296.29629624</v>
      </c>
      <c r="AX256" s="35">
        <v>521975111.11111099</v>
      </c>
      <c r="AY256" s="35">
        <v>550728666.66666663</v>
      </c>
      <c r="AZ256" s="35">
        <v>610930037.03703701</v>
      </c>
      <c r="BA256" s="35">
        <v>651833333.33333325</v>
      </c>
      <c r="BB256" s="35">
        <v>695428851.8518517</v>
      </c>
      <c r="BC256" s="35">
        <v>674922481.48148155</v>
      </c>
      <c r="BD256" s="35">
        <v>681225962.96296287</v>
      </c>
      <c r="BE256" s="35">
        <v>676129407.4074074</v>
      </c>
      <c r="BF256" s="35">
        <v>692933740.74074066</v>
      </c>
      <c r="BG256" s="35">
        <v>721207148.14814806</v>
      </c>
      <c r="BH256" s="35">
        <v>725185185.18518519</v>
      </c>
      <c r="BI256" s="35">
        <v>756666666.66666675</v>
      </c>
      <c r="BJ256" s="35">
        <v>765555555.55555546</v>
      </c>
      <c r="BK256" s="35">
        <v>789629629.62962961</v>
      </c>
    </row>
    <row r="257" spans="1:63" x14ac:dyDescent="0.25">
      <c r="A257" s="35" t="s">
        <v>946</v>
      </c>
      <c r="B257" s="35" t="s">
        <v>944</v>
      </c>
      <c r="C257" s="35" t="s">
        <v>159</v>
      </c>
      <c r="D257" s="35" t="s">
        <v>974</v>
      </c>
      <c r="E257" s="35" t="s">
        <v>973</v>
      </c>
      <c r="F257" s="35">
        <v>8736939393.939394</v>
      </c>
      <c r="G257" s="35">
        <v>9058121212.121212</v>
      </c>
      <c r="H257" s="35">
        <v>10022000000</v>
      </c>
      <c r="I257" s="35">
        <v>10823878787.878788</v>
      </c>
      <c r="J257" s="35">
        <v>9111000000</v>
      </c>
      <c r="K257" s="35">
        <v>9496244444.4444447</v>
      </c>
      <c r="L257" s="35">
        <v>9984400000</v>
      </c>
      <c r="M257" s="35">
        <v>10356422222.222225</v>
      </c>
      <c r="N257" s="35">
        <v>11343444444.444443</v>
      </c>
      <c r="O257" s="35">
        <v>11795044444.444445</v>
      </c>
      <c r="P257" s="35">
        <v>12848755555.555557</v>
      </c>
      <c r="Q257" s="35">
        <v>14625295454.545454</v>
      </c>
      <c r="R257" s="35">
        <v>15922863636.363632</v>
      </c>
      <c r="S257" s="35">
        <v>19466279069.767441</v>
      </c>
      <c r="T257" s="35">
        <v>28985627906.976746</v>
      </c>
      <c r="U257" s="35">
        <v>31303581395.348839</v>
      </c>
      <c r="V257" s="35">
        <v>36187023255.81395</v>
      </c>
      <c r="W257" s="35">
        <v>42263209302.325584</v>
      </c>
      <c r="X257" s="35">
        <v>46426511627.906975</v>
      </c>
      <c r="Y257" s="35">
        <v>55653325581.395348</v>
      </c>
      <c r="Z257" s="35">
        <v>67018023255.813957</v>
      </c>
      <c r="AA257" s="35">
        <v>75367139534.883728</v>
      </c>
      <c r="AB257" s="35">
        <v>76559883720.930237</v>
      </c>
      <c r="AC257" s="35">
        <v>78540255813.953491</v>
      </c>
      <c r="AD257" s="35">
        <v>56091900000</v>
      </c>
      <c r="AE257" s="35">
        <v>57935746666.666664</v>
      </c>
      <c r="AF257" s="35">
        <v>58793864197.530869</v>
      </c>
      <c r="AG257" s="35">
        <v>45343793103.448273</v>
      </c>
      <c r="AH257" s="35">
        <v>58428406896.55172</v>
      </c>
      <c r="AI257" s="35">
        <v>42119835734.870316</v>
      </c>
      <c r="AJ257" s="35">
        <v>47028010660.980812</v>
      </c>
      <c r="AK257" s="35">
        <v>51749026408.450706</v>
      </c>
      <c r="AL257" s="35">
        <v>58450099415.204681</v>
      </c>
      <c r="AM257" s="35">
        <v>58124193832.599113</v>
      </c>
      <c r="AN257" s="35">
        <v>56531046464.646469</v>
      </c>
      <c r="AO257" s="35">
        <v>74906532239.819</v>
      </c>
      <c r="AP257" s="35">
        <v>68263823148.813805</v>
      </c>
      <c r="AQ257" s="35">
        <v>85843534588.62056</v>
      </c>
      <c r="AR257" s="35">
        <v>91331203433.162888</v>
      </c>
      <c r="AS257" s="35">
        <v>97976886247.317154</v>
      </c>
      <c r="AT257" s="35">
        <v>117140723529.41176</v>
      </c>
      <c r="AU257" s="35">
        <v>122903960204.50462</v>
      </c>
      <c r="AV257" s="35">
        <v>92893587733.654922</v>
      </c>
      <c r="AW257" s="35">
        <v>83620628582.108154</v>
      </c>
      <c r="AX257" s="35">
        <v>112453382329.61455</v>
      </c>
      <c r="AY257" s="35">
        <v>145510008134.74976</v>
      </c>
      <c r="AZ257" s="35">
        <v>183477522123.89383</v>
      </c>
      <c r="BA257" s="35">
        <v>230364012575.68701</v>
      </c>
      <c r="BB257" s="35">
        <v>315953388510.67792</v>
      </c>
      <c r="BC257" s="35">
        <v>329787628928.4715</v>
      </c>
      <c r="BD257" s="35">
        <v>393192354510.65308</v>
      </c>
      <c r="BE257" s="35">
        <v>316482190800.36371</v>
      </c>
      <c r="BF257" s="35">
        <v>381286237847.66748</v>
      </c>
      <c r="BG257" s="35">
        <v>371005379786.56622</v>
      </c>
      <c r="BH257" s="35">
        <v>482359318767.70313</v>
      </c>
    </row>
    <row r="258" spans="1:63" x14ac:dyDescent="0.25">
      <c r="A258" s="35" t="s">
        <v>280</v>
      </c>
      <c r="B258" s="35" t="s">
        <v>467</v>
      </c>
      <c r="C258" s="35" t="s">
        <v>160</v>
      </c>
      <c r="D258" s="35" t="s">
        <v>974</v>
      </c>
      <c r="E258" s="35" t="s">
        <v>973</v>
      </c>
    </row>
    <row r="259" spans="1:63" x14ac:dyDescent="0.25">
      <c r="A259" s="35" t="s">
        <v>955</v>
      </c>
      <c r="B259" s="35" t="s">
        <v>954</v>
      </c>
      <c r="C259" s="35" t="s">
        <v>953</v>
      </c>
      <c r="D259" s="35" t="s">
        <v>974</v>
      </c>
      <c r="E259" s="35" t="s">
        <v>973</v>
      </c>
      <c r="F259" s="35">
        <v>24200000</v>
      </c>
      <c r="G259" s="35">
        <v>25700000</v>
      </c>
      <c r="H259" s="35">
        <v>36900000</v>
      </c>
      <c r="I259" s="35">
        <v>41400000</v>
      </c>
      <c r="J259" s="35">
        <v>53800000</v>
      </c>
      <c r="K259" s="35">
        <v>66500000</v>
      </c>
      <c r="L259" s="35">
        <v>84100000</v>
      </c>
      <c r="M259" s="35">
        <v>115400000</v>
      </c>
      <c r="N259" s="35">
        <v>173800000</v>
      </c>
      <c r="O259" s="35">
        <v>211300000</v>
      </c>
      <c r="P259" s="35">
        <v>219000000</v>
      </c>
      <c r="Q259" s="35">
        <v>257000000</v>
      </c>
      <c r="R259" s="35">
        <v>307100000</v>
      </c>
      <c r="S259" s="35">
        <v>351600000</v>
      </c>
      <c r="T259" s="35">
        <v>395400000</v>
      </c>
      <c r="U259" s="35">
        <v>399800000</v>
      </c>
      <c r="V259" s="35">
        <v>440000000</v>
      </c>
      <c r="W259" s="35">
        <v>461800000</v>
      </c>
      <c r="X259" s="35">
        <v>512900000</v>
      </c>
      <c r="Y259" s="35">
        <v>606700032</v>
      </c>
      <c r="Z259" s="35">
        <v>727800000</v>
      </c>
      <c r="AA259" s="35">
        <v>821800000</v>
      </c>
      <c r="AB259" s="35">
        <v>832600000</v>
      </c>
      <c r="AC259" s="35">
        <v>916899968</v>
      </c>
      <c r="AD259" s="35">
        <v>985400000</v>
      </c>
      <c r="AE259" s="35">
        <v>990400000</v>
      </c>
      <c r="AF259" s="35">
        <v>1035600000</v>
      </c>
      <c r="AG259" s="35">
        <v>1147800064</v>
      </c>
      <c r="AH259" s="35">
        <v>1204600064</v>
      </c>
      <c r="AI259" s="35">
        <v>1343900032</v>
      </c>
      <c r="AJ259" s="35">
        <v>1564700032</v>
      </c>
      <c r="AK259" s="35">
        <v>1671200000</v>
      </c>
      <c r="AL259" s="35">
        <v>1770899968</v>
      </c>
      <c r="AM259" s="35">
        <v>1996000000</v>
      </c>
      <c r="AV259" s="35">
        <v>3269000000</v>
      </c>
      <c r="AW259" s="35">
        <v>3453000000</v>
      </c>
      <c r="AX259" s="35">
        <v>3799000000</v>
      </c>
      <c r="AY259" s="35">
        <v>4439000000</v>
      </c>
      <c r="AZ259" s="35">
        <v>4504000000</v>
      </c>
      <c r="BA259" s="35">
        <v>4803000000</v>
      </c>
      <c r="BB259" s="35">
        <v>4250000000</v>
      </c>
      <c r="BC259" s="35">
        <v>4203000000</v>
      </c>
      <c r="BD259" s="35">
        <v>4339000000</v>
      </c>
      <c r="BE259" s="35">
        <v>4239000000</v>
      </c>
      <c r="BF259" s="35">
        <v>4095000000</v>
      </c>
      <c r="BG259" s="35">
        <v>3764000000</v>
      </c>
      <c r="BH259" s="35">
        <v>3624000000</v>
      </c>
      <c r="BI259" s="35">
        <v>3765000000</v>
      </c>
    </row>
    <row r="260" spans="1:63" x14ac:dyDescent="0.25">
      <c r="A260" s="35" t="s">
        <v>951</v>
      </c>
      <c r="B260" s="35" t="s">
        <v>950</v>
      </c>
      <c r="C260" s="35" t="s">
        <v>161</v>
      </c>
      <c r="D260" s="35" t="s">
        <v>974</v>
      </c>
      <c r="E260" s="35" t="s">
        <v>973</v>
      </c>
      <c r="AE260" s="35">
        <v>14094687820.744488</v>
      </c>
      <c r="AF260" s="35">
        <v>26336616250.439678</v>
      </c>
      <c r="AG260" s="35">
        <v>36658108850.31485</v>
      </c>
      <c r="AH260" s="35">
        <v>25423812648.594109</v>
      </c>
      <c r="AI260" s="35">
        <v>6293304974.5940275</v>
      </c>
      <c r="AJ260" s="35">
        <v>6471740805.5698404</v>
      </c>
      <c r="AK260" s="35">
        <v>9613369520.4188519</v>
      </c>
      <c r="AL260" s="35">
        <v>9866990236.435873</v>
      </c>
      <c r="AM260" s="35">
        <v>13180953598.171595</v>
      </c>
      <c r="AN260" s="35">
        <v>16286433533.32275</v>
      </c>
      <c r="AO260" s="35">
        <v>20736164458.950462</v>
      </c>
      <c r="AP260" s="35">
        <v>24657470574.750122</v>
      </c>
      <c r="AQ260" s="35">
        <v>26843700441.548199</v>
      </c>
      <c r="AR260" s="35">
        <v>27209602050.045227</v>
      </c>
      <c r="AS260" s="35">
        <v>28683659006.775215</v>
      </c>
      <c r="AT260" s="35">
        <v>31172518403.316227</v>
      </c>
      <c r="AU260" s="35">
        <v>32685198735.305321</v>
      </c>
      <c r="AV260" s="35">
        <v>35064105500.834457</v>
      </c>
      <c r="AW260" s="35">
        <v>39552513316.073425</v>
      </c>
      <c r="AX260" s="35">
        <v>45427854693.255432</v>
      </c>
      <c r="AY260" s="35">
        <v>57633255618.273094</v>
      </c>
      <c r="AZ260" s="35">
        <v>66371664817.043625</v>
      </c>
      <c r="BA260" s="35">
        <v>77414425532.245163</v>
      </c>
      <c r="BB260" s="35">
        <v>99130304099.127411</v>
      </c>
      <c r="BC260" s="35">
        <v>106014659770.22217</v>
      </c>
      <c r="BD260" s="35">
        <v>115931749697.24118</v>
      </c>
      <c r="BE260" s="35">
        <v>135539438559.70946</v>
      </c>
      <c r="BF260" s="35">
        <v>155820001920.49164</v>
      </c>
      <c r="BG260" s="35">
        <v>171222025117.38089</v>
      </c>
      <c r="BH260" s="35">
        <v>186204652922.26215</v>
      </c>
      <c r="BI260" s="35">
        <v>193241108709.53622</v>
      </c>
      <c r="BJ260" s="35">
        <v>205276172134.9014</v>
      </c>
      <c r="BK260" s="35">
        <v>223863996354.65543</v>
      </c>
    </row>
    <row r="261" spans="1:63" x14ac:dyDescent="0.25">
      <c r="A261" s="35" t="s">
        <v>395</v>
      </c>
      <c r="B261" s="35" t="s">
        <v>943</v>
      </c>
      <c r="C261" s="35" t="s">
        <v>162</v>
      </c>
      <c r="D261" s="35" t="s">
        <v>974</v>
      </c>
      <c r="E261" s="35" t="s">
        <v>973</v>
      </c>
      <c r="Y261" s="35">
        <v>119258835.3355246</v>
      </c>
      <c r="Z261" s="35">
        <v>113423181.33895624</v>
      </c>
      <c r="AA261" s="35">
        <v>98746405.392480597</v>
      </c>
      <c r="AB261" s="35">
        <v>98144643.896557465</v>
      </c>
      <c r="AC261" s="35">
        <v>110123779.81282076</v>
      </c>
      <c r="AD261" s="35">
        <v>135553763.98266652</v>
      </c>
      <c r="AE261" s="35">
        <v>123698506.11136261</v>
      </c>
      <c r="AF261" s="35">
        <v>118691396.76491463</v>
      </c>
      <c r="AG261" s="35">
        <v>130834145.05366457</v>
      </c>
      <c r="AH261" s="35">
        <v>148545381.4184207</v>
      </c>
      <c r="AI261" s="35">
        <v>144482170.24870306</v>
      </c>
      <c r="AJ261" s="35">
        <v>158397403.04117545</v>
      </c>
      <c r="AK261" s="35">
        <v>188869985.67335242</v>
      </c>
      <c r="AL261" s="35">
        <v>196142585.01481587</v>
      </c>
      <c r="AM261" s="35">
        <v>188080374.40060538</v>
      </c>
      <c r="AN261" s="35">
        <v>219260341.05064216</v>
      </c>
      <c r="AO261" s="35">
        <v>233902114.86830017</v>
      </c>
      <c r="AP261" s="35">
        <v>245177633.1689328</v>
      </c>
      <c r="AQ261" s="35">
        <v>255890221.80029345</v>
      </c>
      <c r="AR261" s="35">
        <v>262301252.76922774</v>
      </c>
      <c r="AS261" s="35">
        <v>267999225.25663376</v>
      </c>
      <c r="AT261" s="35">
        <v>272014693.05080593</v>
      </c>
      <c r="AU261" s="35">
        <v>257926881.72043011</v>
      </c>
      <c r="AV261" s="35">
        <v>262603781.79905936</v>
      </c>
      <c r="AW261" s="35">
        <v>314463144.04219031</v>
      </c>
      <c r="AX261" s="35">
        <v>364996869.12961799</v>
      </c>
      <c r="AY261" s="35">
        <v>394962552.33610803</v>
      </c>
      <c r="AZ261" s="35">
        <v>439376794.09404129</v>
      </c>
      <c r="BA261" s="35">
        <v>526428309.94508845</v>
      </c>
      <c r="BB261" s="35">
        <v>607958616.14341462</v>
      </c>
      <c r="BC261" s="35">
        <v>610066628.69305837</v>
      </c>
      <c r="BD261" s="35">
        <v>700804286.22435391</v>
      </c>
      <c r="BE261" s="35">
        <v>792149700.67911637</v>
      </c>
      <c r="BF261" s="35">
        <v>781702874.10605848</v>
      </c>
      <c r="BG261" s="35">
        <v>801787555.86112058</v>
      </c>
      <c r="BH261" s="35">
        <v>814954306.97103274</v>
      </c>
      <c r="BI261" s="35">
        <v>737917151.42417789</v>
      </c>
      <c r="BJ261" s="35">
        <v>787942567.41184604</v>
      </c>
      <c r="BK261" s="35">
        <v>862879789.39016068</v>
      </c>
    </row>
    <row r="262" spans="1:63" x14ac:dyDescent="0.25">
      <c r="A262" s="35" t="s">
        <v>976</v>
      </c>
      <c r="B262" s="35" t="s">
        <v>975</v>
      </c>
      <c r="C262" s="35" t="e">
        <v>#N/A</v>
      </c>
      <c r="D262" s="35" t="s">
        <v>974</v>
      </c>
      <c r="E262" s="35" t="s">
        <v>973</v>
      </c>
      <c r="F262" s="35">
        <v>1365887207849.5056</v>
      </c>
      <c r="G262" s="35">
        <v>1420995459786.5635</v>
      </c>
      <c r="H262" s="35">
        <v>1526066791269.3882</v>
      </c>
      <c r="I262" s="35">
        <v>1642848235293.5261</v>
      </c>
      <c r="J262" s="35">
        <v>1799786552118.6145</v>
      </c>
      <c r="K262" s="35">
        <v>1960680502842.5881</v>
      </c>
      <c r="L262" s="35">
        <v>2127232819009.5112</v>
      </c>
      <c r="M262" s="35">
        <v>2263327008971.7998</v>
      </c>
      <c r="N262" s="35">
        <v>2441774120674.3013</v>
      </c>
      <c r="O262" s="35">
        <v>2689117771793.7241</v>
      </c>
      <c r="P262" s="35">
        <v>2956988743602.5103</v>
      </c>
      <c r="Q262" s="35">
        <v>3266859388933.3193</v>
      </c>
      <c r="R262" s="35">
        <v>3767825674167.7163</v>
      </c>
      <c r="S262" s="35">
        <v>4591474517841.0986</v>
      </c>
      <c r="T262" s="35">
        <v>5295569910853.6113</v>
      </c>
      <c r="U262" s="35">
        <v>5896393093610.8467</v>
      </c>
      <c r="V262" s="35">
        <v>6415462946159.2148</v>
      </c>
      <c r="W262" s="35">
        <v>7256598499261.335</v>
      </c>
      <c r="X262" s="35">
        <v>8542730884145.5332</v>
      </c>
      <c r="Y262" s="35">
        <v>9925211922265.2285</v>
      </c>
      <c r="Z262" s="35">
        <v>11170005676379.277</v>
      </c>
      <c r="AA262" s="35">
        <v>11458466801650.996</v>
      </c>
      <c r="AB262" s="35">
        <v>11359275283420.332</v>
      </c>
      <c r="AC262" s="35">
        <v>11626735169585.797</v>
      </c>
      <c r="AD262" s="35">
        <v>12065527144144.004</v>
      </c>
      <c r="AE262" s="35">
        <v>12679760553174.473</v>
      </c>
      <c r="AF262" s="35">
        <v>15017456704481.018</v>
      </c>
      <c r="AG262" s="35">
        <v>17101785642968.547</v>
      </c>
      <c r="AH262" s="35">
        <v>19153306033769.773</v>
      </c>
      <c r="AI262" s="35">
        <v>20082829626594.52</v>
      </c>
      <c r="AJ262" s="35">
        <v>22573777725713.227</v>
      </c>
      <c r="AK262" s="35">
        <v>23917203464941.238</v>
      </c>
      <c r="AL262" s="35">
        <v>25405287499538.41</v>
      </c>
      <c r="AM262" s="35">
        <v>25823846319207.508</v>
      </c>
      <c r="AN262" s="35">
        <v>27746296002325.066</v>
      </c>
      <c r="AO262" s="35">
        <v>30847965443316.07</v>
      </c>
      <c r="AP262" s="35">
        <v>31539172640336.563</v>
      </c>
      <c r="AQ262" s="35">
        <v>31431003165040.531</v>
      </c>
      <c r="AR262" s="35">
        <v>31346598207251.453</v>
      </c>
      <c r="AS262" s="35">
        <v>32511980109529.48</v>
      </c>
      <c r="AT262" s="35">
        <v>33571151092075.797</v>
      </c>
      <c r="AU262" s="35">
        <v>33367434839454.316</v>
      </c>
      <c r="AV262" s="35">
        <v>34644767861718.57</v>
      </c>
      <c r="AW262" s="35">
        <v>38882914196341.523</v>
      </c>
      <c r="AX262" s="35">
        <v>43787738174824.508</v>
      </c>
      <c r="AY262" s="35">
        <v>47411807968475.336</v>
      </c>
      <c r="AZ262" s="35">
        <v>51340956869473.914</v>
      </c>
      <c r="BA262" s="35">
        <v>57833267163667.172</v>
      </c>
      <c r="BB262" s="35">
        <v>63433456720740.039</v>
      </c>
      <c r="BC262" s="35">
        <v>60138443581994.617</v>
      </c>
      <c r="BD262" s="35">
        <v>65956672976970.813</v>
      </c>
      <c r="BE262" s="35">
        <v>73297338575869.594</v>
      </c>
      <c r="BF262" s="35">
        <v>74965622671174.734</v>
      </c>
      <c r="BG262" s="35">
        <v>77050588613141.578</v>
      </c>
      <c r="BH262" s="35">
        <v>79131444226984.563</v>
      </c>
      <c r="BI262" s="35">
        <v>74842734112388.359</v>
      </c>
      <c r="BJ262" s="35">
        <v>75936811478760.156</v>
      </c>
      <c r="BK262" s="35">
        <v>80683787437857.828</v>
      </c>
    </row>
    <row r="263" spans="1:63" x14ac:dyDescent="0.25">
      <c r="A263" s="35" t="s">
        <v>390</v>
      </c>
      <c r="B263" s="35" t="s">
        <v>850</v>
      </c>
      <c r="C263" s="35" t="s">
        <v>163</v>
      </c>
      <c r="D263" s="35" t="s">
        <v>974</v>
      </c>
      <c r="E263" s="35" t="s">
        <v>973</v>
      </c>
      <c r="AB263" s="35">
        <v>121221651.61931582</v>
      </c>
      <c r="AC263" s="35">
        <v>111862823.57497902</v>
      </c>
      <c r="AD263" s="35">
        <v>109200934.32851849</v>
      </c>
      <c r="AE263" s="35">
        <v>95572172.983565673</v>
      </c>
      <c r="AF263" s="35">
        <v>100947848.64478038</v>
      </c>
      <c r="AG263" s="35">
        <v>111713922.14157791</v>
      </c>
      <c r="AH263" s="35">
        <v>133016065.41606538</v>
      </c>
      <c r="AI263" s="35">
        <v>122888609.71524288</v>
      </c>
      <c r="AJ263" s="35">
        <v>125766269.75535831</v>
      </c>
      <c r="AK263" s="35">
        <v>125597205.42231491</v>
      </c>
      <c r="AL263" s="35">
        <v>132303041.36253041</v>
      </c>
      <c r="AM263" s="35">
        <v>133122897.19626167</v>
      </c>
      <c r="AN263" s="35">
        <v>221098106.50887573</v>
      </c>
      <c r="AO263" s="35">
        <v>224865731.38190347</v>
      </c>
      <c r="AP263" s="35">
        <v>249908970.65897065</v>
      </c>
      <c r="AQ263" s="35">
        <v>285475591.89650959</v>
      </c>
      <c r="AR263" s="35">
        <v>269481523.20046508</v>
      </c>
      <c r="AS263" s="35">
        <v>258833766.58001739</v>
      </c>
      <c r="AT263" s="35">
        <v>269019710.32745588</v>
      </c>
      <c r="AU263" s="35">
        <v>273088357.16369998</v>
      </c>
      <c r="AV263" s="35">
        <v>288078881.43305588</v>
      </c>
      <c r="AW263" s="35">
        <v>338838639.37843472</v>
      </c>
      <c r="AX263" s="35">
        <v>420320176.35943729</v>
      </c>
      <c r="AY263" s="35">
        <v>462649043.04465795</v>
      </c>
      <c r="AZ263" s="35">
        <v>508503671.28440708</v>
      </c>
      <c r="BA263" s="35">
        <v>550970655.54407191</v>
      </c>
      <c r="BB263" s="35">
        <v>644132488.88714051</v>
      </c>
      <c r="BC263" s="35">
        <v>560959527.8246206</v>
      </c>
      <c r="BD263" s="35">
        <v>643046733.39112616</v>
      </c>
      <c r="BE263" s="35">
        <v>739785121.88992214</v>
      </c>
      <c r="BF263" s="35">
        <v>801168622.33811378</v>
      </c>
      <c r="BG263" s="35">
        <v>804808525.5372225</v>
      </c>
      <c r="BH263" s="35">
        <v>803589511.75406861</v>
      </c>
      <c r="BI263" s="35">
        <v>803985809.1662885</v>
      </c>
      <c r="BJ263" s="35">
        <v>786356314.80277002</v>
      </c>
      <c r="BK263" s="35">
        <v>856626506.02409637</v>
      </c>
    </row>
    <row r="264" spans="1:63" x14ac:dyDescent="0.25">
      <c r="A264" s="35" t="s">
        <v>199</v>
      </c>
      <c r="B264" s="35" t="s">
        <v>671</v>
      </c>
      <c r="C264" s="35" t="s">
        <v>164</v>
      </c>
      <c r="D264" s="35" t="s">
        <v>974</v>
      </c>
      <c r="E264" s="35" t="s">
        <v>973</v>
      </c>
      <c r="AT264" s="35">
        <v>1849196082.055073</v>
      </c>
      <c r="AU264" s="35">
        <v>2535333631.8853559</v>
      </c>
      <c r="AV264" s="35">
        <v>2702427046.9354992</v>
      </c>
      <c r="AW264" s="35">
        <v>3355083116.5893927</v>
      </c>
      <c r="AX264" s="35">
        <v>3639935347.5071492</v>
      </c>
      <c r="AY264" s="35">
        <v>3736599925.3824148</v>
      </c>
      <c r="AZ264" s="35">
        <v>4078158323.9242244</v>
      </c>
      <c r="BA264" s="35">
        <v>4833561456.3372574</v>
      </c>
      <c r="BB264" s="35">
        <v>5687488208.5835648</v>
      </c>
      <c r="BC264" s="35">
        <v>5653792720.2000551</v>
      </c>
      <c r="BD264" s="35">
        <v>5829933774.8344383</v>
      </c>
      <c r="BE264" s="35">
        <v>6686683347.2338047</v>
      </c>
      <c r="BF264" s="35">
        <v>6500192727.7399473</v>
      </c>
      <c r="BG264" s="35">
        <v>7073420074.3494425</v>
      </c>
      <c r="BH264" s="35">
        <v>7386891336.0753613</v>
      </c>
      <c r="BI264" s="35">
        <v>6439946767.2174788</v>
      </c>
      <c r="BJ264" s="35">
        <v>6715486725.6637163</v>
      </c>
      <c r="BK264" s="35">
        <v>7128690556.6824436</v>
      </c>
    </row>
    <row r="265" spans="1:63" x14ac:dyDescent="0.25">
      <c r="A265" s="35" t="s">
        <v>966</v>
      </c>
      <c r="B265" s="35" t="s">
        <v>965</v>
      </c>
      <c r="C265" s="35" t="s">
        <v>165</v>
      </c>
      <c r="D265" s="35" t="s">
        <v>974</v>
      </c>
      <c r="E265" s="35" t="s">
        <v>973</v>
      </c>
      <c r="AJ265" s="35">
        <v>5647251908.3969469</v>
      </c>
      <c r="AK265" s="35">
        <v>5930370370.3703709</v>
      </c>
      <c r="AL265" s="35">
        <v>6463649985.0164824</v>
      </c>
      <c r="AM265" s="35">
        <v>5368270614.8468018</v>
      </c>
      <c r="AN265" s="35">
        <v>4167356037.1517029</v>
      </c>
      <c r="AO265" s="35">
        <v>4258788725.449914</v>
      </c>
      <c r="AP265" s="35">
        <v>5785685310.8666821</v>
      </c>
      <c r="AQ265" s="35">
        <v>6839039029.7480001</v>
      </c>
      <c r="AR265" s="35">
        <v>6325219772.9381104</v>
      </c>
      <c r="AS265" s="35">
        <v>7641101221.438755</v>
      </c>
      <c r="AT265" s="35">
        <v>9636342274.8240776</v>
      </c>
      <c r="AU265" s="35">
        <v>9854042164.6746349</v>
      </c>
      <c r="AV265" s="35">
        <v>10693278291.814947</v>
      </c>
      <c r="AW265" s="35">
        <v>11777768086.869303</v>
      </c>
      <c r="AX265" s="35">
        <v>13873500887.561153</v>
      </c>
      <c r="AY265" s="35">
        <v>16753769531.698738</v>
      </c>
      <c r="AZ265" s="35">
        <v>19081722875.302208</v>
      </c>
      <c r="BA265" s="35">
        <v>21656517484.253845</v>
      </c>
      <c r="BB265" s="35">
        <v>26910851361.755512</v>
      </c>
      <c r="BC265" s="35">
        <v>25130274124.252449</v>
      </c>
      <c r="BD265" s="35">
        <v>30906748941.208614</v>
      </c>
      <c r="BE265" s="35">
        <v>32726417212.347988</v>
      </c>
      <c r="BF265" s="35">
        <v>35401325143.617889</v>
      </c>
      <c r="BG265" s="35">
        <v>40415235701.987068</v>
      </c>
      <c r="BH265" s="35">
        <v>43228582065.242683</v>
      </c>
      <c r="BI265" s="35">
        <v>34602480338.777985</v>
      </c>
      <c r="BJ265" s="35">
        <v>18213328571.42857</v>
      </c>
    </row>
    <row r="266" spans="1:63" x14ac:dyDescent="0.25">
      <c r="A266" s="35" t="s">
        <v>260</v>
      </c>
      <c r="B266" s="35" t="s">
        <v>873</v>
      </c>
      <c r="C266" s="35" t="s">
        <v>166</v>
      </c>
      <c r="D266" s="35" t="s">
        <v>974</v>
      </c>
      <c r="E266" s="35" t="s">
        <v>973</v>
      </c>
      <c r="F266" s="35">
        <v>7575248495.0300989</v>
      </c>
      <c r="G266" s="35">
        <v>7972840543.1891356</v>
      </c>
      <c r="H266" s="35">
        <v>8497830043.3991318</v>
      </c>
      <c r="I266" s="35">
        <v>9423211535.7692833</v>
      </c>
      <c r="J266" s="35">
        <v>10373792524.149517</v>
      </c>
      <c r="K266" s="35">
        <v>11334173316.533669</v>
      </c>
      <c r="L266" s="35">
        <v>12354752904.9419</v>
      </c>
      <c r="M266" s="35">
        <v>13777124457.510849</v>
      </c>
      <c r="N266" s="35">
        <v>14894302113.95772</v>
      </c>
      <c r="O266" s="35">
        <v>16780064398.712025</v>
      </c>
      <c r="P266" s="35">
        <v>18418031639.36721</v>
      </c>
      <c r="Q266" s="35">
        <v>20334172259.507832</v>
      </c>
      <c r="R266" s="35">
        <v>21358137114.609077</v>
      </c>
      <c r="S266" s="35">
        <v>29293948126.801155</v>
      </c>
      <c r="T266" s="35">
        <v>36806475349.521706</v>
      </c>
      <c r="U266" s="35">
        <v>38114942528.735626</v>
      </c>
      <c r="V266" s="35">
        <v>36601885924.563019</v>
      </c>
      <c r="W266" s="35">
        <v>40649724011.039558</v>
      </c>
      <c r="X266" s="35">
        <v>46737580496.780128</v>
      </c>
      <c r="Y266" s="35">
        <v>57647268408.551064</v>
      </c>
      <c r="Z266" s="35">
        <v>82984078068.823822</v>
      </c>
      <c r="AA266" s="35">
        <v>89629496832.795502</v>
      </c>
      <c r="AB266" s="35">
        <v>82696902010.29425</v>
      </c>
      <c r="AC266" s="35">
        <v>88786580362.840729</v>
      </c>
      <c r="AD266" s="35">
        <v>87880468268.638321</v>
      </c>
      <c r="AE266" s="35">
        <v>69208451592.557556</v>
      </c>
      <c r="AF266" s="35">
        <v>82107924006.173172</v>
      </c>
      <c r="AG266" s="35">
        <v>107414974090.17809</v>
      </c>
      <c r="AH266" s="35">
        <v>118331510445.14931</v>
      </c>
      <c r="AI266" s="35">
        <v>128902675070.72311</v>
      </c>
      <c r="AJ266" s="35">
        <v>115553279480.53957</v>
      </c>
      <c r="AK266" s="35">
        <v>123943432441.24146</v>
      </c>
      <c r="AL266" s="35">
        <v>134545231416.54977</v>
      </c>
      <c r="AM266" s="35">
        <v>134309759157.81743</v>
      </c>
      <c r="AN266" s="35">
        <v>139752450152.0784</v>
      </c>
      <c r="AO266" s="35">
        <v>155460285076.23169</v>
      </c>
      <c r="AP266" s="35">
        <v>147607982694.8573</v>
      </c>
      <c r="AQ266" s="35">
        <v>152586154513.88889</v>
      </c>
      <c r="AR266" s="35">
        <v>137774361015.14029</v>
      </c>
      <c r="AS266" s="35">
        <v>136631966609.37885</v>
      </c>
      <c r="AT266" s="35">
        <v>136361854808.49591</v>
      </c>
      <c r="AU266" s="35">
        <v>121600818309.67906</v>
      </c>
      <c r="AV266" s="35">
        <v>115748110112.68007</v>
      </c>
      <c r="AW266" s="35">
        <v>175256916996.04742</v>
      </c>
      <c r="AX266" s="35">
        <v>228937347865.85837</v>
      </c>
      <c r="AY266" s="35">
        <v>257671413750.82526</v>
      </c>
      <c r="AZ266" s="35">
        <v>271811088781.17981</v>
      </c>
      <c r="BA266" s="35">
        <v>299033511000.22681</v>
      </c>
      <c r="BB266" s="35">
        <v>287099991516.89954</v>
      </c>
      <c r="BC266" s="35">
        <v>297216730668.94226</v>
      </c>
      <c r="BD266" s="35">
        <v>375298134440.46869</v>
      </c>
      <c r="BE266" s="35">
        <v>416878162440.88733</v>
      </c>
      <c r="BF266" s="35">
        <v>396332702639.49622</v>
      </c>
      <c r="BG266" s="35">
        <v>366829390478.9538</v>
      </c>
      <c r="BH266" s="35">
        <v>350904575292.31677</v>
      </c>
      <c r="BI266" s="35">
        <v>317741039197.84796</v>
      </c>
      <c r="BJ266" s="35">
        <v>295762685147.66669</v>
      </c>
      <c r="BK266" s="35">
        <v>349419343614.08856</v>
      </c>
    </row>
    <row r="267" spans="1:63" x14ac:dyDescent="0.25">
      <c r="A267" s="35" t="s">
        <v>267</v>
      </c>
      <c r="B267" s="35" t="s">
        <v>969</v>
      </c>
      <c r="C267" s="35" t="s">
        <v>167</v>
      </c>
      <c r="D267" s="35" t="s">
        <v>974</v>
      </c>
      <c r="E267" s="35" t="s">
        <v>973</v>
      </c>
      <c r="F267" s="35">
        <v>713000000</v>
      </c>
      <c r="G267" s="35">
        <v>696285714.28571427</v>
      </c>
      <c r="H267" s="35">
        <v>693142857.14285719</v>
      </c>
      <c r="I267" s="35">
        <v>718714285.71428573</v>
      </c>
      <c r="J267" s="35">
        <v>839428571.42857146</v>
      </c>
      <c r="K267" s="35">
        <v>1082857142.8571429</v>
      </c>
      <c r="L267" s="35">
        <v>1264285714.2857144</v>
      </c>
      <c r="M267" s="35">
        <v>1368000000</v>
      </c>
      <c r="N267" s="35">
        <v>1605857142.8571429</v>
      </c>
      <c r="O267" s="35">
        <v>1965714285.7142854</v>
      </c>
      <c r="P267" s="35">
        <v>1825285714.2857144</v>
      </c>
      <c r="Q267" s="35">
        <v>1687000000</v>
      </c>
      <c r="R267" s="35">
        <v>1910714285.7142859</v>
      </c>
      <c r="S267" s="35">
        <v>2268714285.7142859</v>
      </c>
      <c r="T267" s="35">
        <v>3121833333.3333335</v>
      </c>
      <c r="U267" s="35">
        <v>2618666666.666667</v>
      </c>
      <c r="V267" s="35">
        <v>2746714285.7142859</v>
      </c>
      <c r="W267" s="35">
        <v>2483000000</v>
      </c>
      <c r="X267" s="35">
        <v>2813375000</v>
      </c>
      <c r="Y267" s="35">
        <v>3325500000</v>
      </c>
      <c r="Z267" s="35">
        <v>3829500000</v>
      </c>
      <c r="AA267" s="35">
        <v>3872666666.666666</v>
      </c>
      <c r="AB267" s="35">
        <v>3994777777.7777777</v>
      </c>
      <c r="AC267" s="35">
        <v>3216307692.3076921</v>
      </c>
      <c r="AD267" s="35">
        <v>2739444444.4444451</v>
      </c>
      <c r="AE267" s="35">
        <v>2281258064.5161295</v>
      </c>
      <c r="AF267" s="35">
        <v>1661948717.9487183</v>
      </c>
      <c r="AG267" s="35">
        <v>2269894736.8421054</v>
      </c>
      <c r="AH267" s="35">
        <v>3713614457.8313251</v>
      </c>
      <c r="AI267" s="35">
        <v>3998637681.1594205</v>
      </c>
      <c r="AJ267" s="35">
        <v>3285217391.3043475</v>
      </c>
      <c r="AK267" s="35">
        <v>3378882352.9411759</v>
      </c>
      <c r="AL267" s="35">
        <v>3181921787.7094975</v>
      </c>
      <c r="AM267" s="35">
        <v>3273237853.3568902</v>
      </c>
      <c r="AN267" s="35">
        <v>3656647744.2485809</v>
      </c>
      <c r="AO267" s="35">
        <v>3807067121.8608956</v>
      </c>
      <c r="AP267" s="35">
        <v>3597220962.0001655</v>
      </c>
      <c r="AQ267" s="35">
        <v>4303281932.2936487</v>
      </c>
      <c r="AR267" s="35">
        <v>3537683046.0233064</v>
      </c>
      <c r="AS267" s="35">
        <v>3404311976.5494137</v>
      </c>
      <c r="AT267" s="35">
        <v>3600683039.7325449</v>
      </c>
      <c r="AU267" s="35">
        <v>4094480988.1193051</v>
      </c>
      <c r="AV267" s="35">
        <v>4193845678.1703267</v>
      </c>
      <c r="AW267" s="35">
        <v>4901839731.2657137</v>
      </c>
      <c r="AX267" s="35">
        <v>6221077674.7787142</v>
      </c>
      <c r="AY267" s="35">
        <v>8331870169.1497707</v>
      </c>
      <c r="AZ267" s="35">
        <v>12756858899.281174</v>
      </c>
      <c r="BA267" s="35">
        <v>14056957976.264833</v>
      </c>
      <c r="BB267" s="35">
        <v>17910858637.904797</v>
      </c>
      <c r="BC267" s="35">
        <v>15328342303.957512</v>
      </c>
      <c r="BD267" s="35">
        <v>20265556273.581955</v>
      </c>
      <c r="BE267" s="35">
        <v>23460098339.745308</v>
      </c>
      <c r="BF267" s="35">
        <v>25503370699.201523</v>
      </c>
      <c r="BG267" s="35">
        <v>28045460442.187588</v>
      </c>
      <c r="BH267" s="35">
        <v>27150630607.203224</v>
      </c>
      <c r="BI267" s="35">
        <v>21154394545.895008</v>
      </c>
      <c r="BJ267" s="35">
        <v>20954754378.139362</v>
      </c>
      <c r="BK267" s="35">
        <v>25808666421.555752</v>
      </c>
    </row>
    <row r="268" spans="1:63" x14ac:dyDescent="0.25">
      <c r="A268" s="35" t="s">
        <v>268</v>
      </c>
      <c r="B268" s="35" t="s">
        <v>970</v>
      </c>
      <c r="C268" s="35" t="s">
        <v>168</v>
      </c>
      <c r="D268" s="35" t="s">
        <v>974</v>
      </c>
      <c r="E268" s="35" t="s">
        <v>973</v>
      </c>
      <c r="F268" s="35">
        <v>1052990400</v>
      </c>
      <c r="G268" s="35">
        <v>1096646600</v>
      </c>
      <c r="H268" s="35">
        <v>1117601600</v>
      </c>
      <c r="I268" s="35">
        <v>1159511700</v>
      </c>
      <c r="J268" s="35">
        <v>1217138000</v>
      </c>
      <c r="K268" s="35">
        <v>1311435800</v>
      </c>
      <c r="L268" s="35">
        <v>1281749499.9999998</v>
      </c>
      <c r="M268" s="35">
        <v>1397002000</v>
      </c>
      <c r="N268" s="35">
        <v>1479599899.9999998</v>
      </c>
      <c r="O268" s="35">
        <v>1747998800</v>
      </c>
      <c r="P268" s="35">
        <v>1884206300.0000002</v>
      </c>
      <c r="Q268" s="35">
        <v>2178716300</v>
      </c>
      <c r="R268" s="35">
        <v>2677729400</v>
      </c>
      <c r="S268" s="35">
        <v>3309353600</v>
      </c>
      <c r="T268" s="35">
        <v>3982161400</v>
      </c>
      <c r="U268" s="35">
        <v>4371300700</v>
      </c>
      <c r="V268" s="35">
        <v>4318372000</v>
      </c>
      <c r="W268" s="35">
        <v>4364382100</v>
      </c>
      <c r="X268" s="35">
        <v>4351600500</v>
      </c>
      <c r="Y268" s="35">
        <v>5177459400</v>
      </c>
      <c r="Z268" s="35">
        <v>6678868200</v>
      </c>
      <c r="AA268" s="35">
        <v>8011373800</v>
      </c>
      <c r="AB268" s="35">
        <v>8539700699.999999</v>
      </c>
      <c r="AC268" s="35">
        <v>7764067000</v>
      </c>
      <c r="AD268" s="35">
        <v>6352125900</v>
      </c>
      <c r="AE268" s="35">
        <v>5637259300</v>
      </c>
      <c r="AF268" s="35">
        <v>6217523700</v>
      </c>
      <c r="AG268" s="35">
        <v>6741215100</v>
      </c>
      <c r="AH268" s="35">
        <v>7814784100</v>
      </c>
      <c r="AI268" s="35">
        <v>8286322700.000001</v>
      </c>
      <c r="AJ268" s="35">
        <v>8783816700</v>
      </c>
      <c r="AK268" s="35">
        <v>8641481700</v>
      </c>
      <c r="AL268" s="35">
        <v>6751472200</v>
      </c>
      <c r="AM268" s="35">
        <v>6563813300</v>
      </c>
      <c r="AN268" s="35">
        <v>6890675000</v>
      </c>
      <c r="AO268" s="35">
        <v>7111270700</v>
      </c>
      <c r="AP268" s="35">
        <v>8553146600</v>
      </c>
      <c r="AQ268" s="35">
        <v>8529571600</v>
      </c>
      <c r="AR268" s="35">
        <v>6401968200</v>
      </c>
      <c r="AS268" s="35">
        <v>6858013100</v>
      </c>
      <c r="AT268" s="35">
        <v>6689957599.999999</v>
      </c>
      <c r="AU268" s="35">
        <v>6777384699.999999</v>
      </c>
      <c r="AV268" s="35">
        <v>6342116400</v>
      </c>
      <c r="AW268" s="35">
        <v>5727591800</v>
      </c>
      <c r="AX268" s="35">
        <v>5805598400</v>
      </c>
      <c r="AY268" s="35">
        <v>5755215199.999999</v>
      </c>
      <c r="AZ268" s="35">
        <v>5443896500</v>
      </c>
      <c r="BA268" s="35">
        <v>5291950100</v>
      </c>
      <c r="BB268" s="35">
        <v>4415702800</v>
      </c>
      <c r="BC268" s="35">
        <v>8621573600</v>
      </c>
      <c r="BD268" s="35">
        <v>10141859700</v>
      </c>
      <c r="BE268" s="35">
        <v>12098450699.999998</v>
      </c>
      <c r="BF268" s="35">
        <v>14242490299.999998</v>
      </c>
      <c r="BG268" s="35">
        <v>15451768700.000002</v>
      </c>
      <c r="BH268" s="35">
        <v>15891049199.999998</v>
      </c>
      <c r="BI268" s="35">
        <v>16304667800</v>
      </c>
      <c r="BJ268" s="35">
        <v>16619960400.000002</v>
      </c>
      <c r="BK268" s="35">
        <v>17845821400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07"/>
  <sheetViews>
    <sheetView topLeftCell="A1838" workbookViewId="0">
      <selection activeCell="H1841" sqref="H1841"/>
    </sheetView>
  </sheetViews>
  <sheetFormatPr defaultRowHeight="15" x14ac:dyDescent="0.25"/>
  <cols>
    <col min="5" max="5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1081</v>
      </c>
      <c r="E1" t="s">
        <v>1082</v>
      </c>
      <c r="F1" t="s">
        <v>1083</v>
      </c>
    </row>
    <row r="2" spans="1:6" x14ac:dyDescent="0.25">
      <c r="A2" t="s">
        <v>3</v>
      </c>
      <c r="B2">
        <v>1986</v>
      </c>
      <c r="C2">
        <v>8.6889691991621598E-4</v>
      </c>
      <c r="D2" t="e">
        <f>INDEX('ODA current'!$B$10:$X$220,MATCH('recipient_profile.oda_per_perce'!$A2,'ODA current'!$B$10:$B$220,0),MATCH('recipient_profile.oda_per_perce'!$B2,'ODA current'!$B$10:$X$10,0))*1000000</f>
        <v>#N/A</v>
      </c>
      <c r="E2">
        <f>INDEX('GDP current'!$C$4:$BK$268,MATCH('recipient_profile.oda_per_perce'!$A2,'GDP current'!$C$4:$C$268,0),MATCH('recipient_profile.oda_per_perce'!$B2,'GDP current'!$C$4:$BK$4,0))</f>
        <v>33943612094.797058</v>
      </c>
      <c r="F2" t="e">
        <f>D2/E2</f>
        <v>#N/A</v>
      </c>
    </row>
    <row r="3" spans="1:6" x14ac:dyDescent="0.25">
      <c r="A3" t="s">
        <v>3</v>
      </c>
      <c r="B3">
        <v>1987</v>
      </c>
      <c r="C3">
        <v>2.9948213080879501E-3</v>
      </c>
      <c r="D3" t="e">
        <f>INDEX('ODA current'!$B$10:$X$220,MATCH('recipient_profile.oda_per_perce'!$A3,'ODA current'!$B$10:$B$220,0),MATCH('recipient_profile.oda_per_perce'!$B3,'ODA current'!$B$10:$X$10,0))*1000000</f>
        <v>#N/A</v>
      </c>
      <c r="E3">
        <f>INDEX('GDP current'!$C$4:$BK$268,MATCH('recipient_profile.oda_per_perce'!$A3,'GDP current'!$C$4:$C$268,0),MATCH('recipient_profile.oda_per_perce'!$B3,'GDP current'!$C$4:$BK$4,0))</f>
        <v>36384908744.211388</v>
      </c>
      <c r="F3" t="e">
        <f t="shared" ref="F3:F66" si="0">D3/E3</f>
        <v>#N/A</v>
      </c>
    </row>
    <row r="4" spans="1:6" x14ac:dyDescent="0.25">
      <c r="A4" t="s">
        <v>3</v>
      </c>
      <c r="B4">
        <v>1994</v>
      </c>
      <c r="C4" s="1">
        <v>2.6710707187116701E-5</v>
      </c>
      <c r="D4" t="e">
        <f>INDEX('ODA current'!$B$10:$X$220,MATCH('recipient_profile.oda_per_perce'!$A4,'ODA current'!$B$10:$B$220,0),MATCH('recipient_profile.oda_per_perce'!$B4,'ODA current'!$B$10:$X$10,0))*1000000</f>
        <v>#N/A</v>
      </c>
      <c r="E4">
        <f>INDEX('GDP current'!$C$4:$BK$268,MATCH('recipient_profile.oda_per_perce'!$A4,'GDP current'!$C$4:$C$268,0),MATCH('recipient_profile.oda_per_perce'!$B4,'GDP current'!$C$4:$BK$4,0))</f>
        <v>59305093979.84201</v>
      </c>
      <c r="F4" t="e">
        <f t="shared" si="0"/>
        <v>#N/A</v>
      </c>
    </row>
    <row r="5" spans="1:6" x14ac:dyDescent="0.25">
      <c r="A5" t="s">
        <v>3</v>
      </c>
      <c r="B5">
        <v>1995</v>
      </c>
      <c r="C5" s="1">
        <v>1.76730635894674E-5</v>
      </c>
      <c r="D5">
        <f>INDEX('ODA current'!$B$10:$X$220,MATCH('recipient_profile.oda_per_perce'!$A5,'ODA current'!$B$10:$B$220,0),MATCH('recipient_profile.oda_per_perce'!$B5,'ODA current'!$B$10:$X$10,0))*1000000</f>
        <v>0</v>
      </c>
      <c r="E5">
        <f>INDEX('GDP current'!$C$4:$BK$268,MATCH('recipient_profile.oda_per_perce'!$A5,'GDP current'!$C$4:$C$268,0),MATCH('recipient_profile.oda_per_perce'!$B5,'GDP current'!$C$4:$BK$4,0))</f>
        <v>65743666575.864891</v>
      </c>
      <c r="F5">
        <f t="shared" si="0"/>
        <v>0</v>
      </c>
    </row>
    <row r="6" spans="1:6" x14ac:dyDescent="0.25">
      <c r="A6" t="s">
        <v>4</v>
      </c>
      <c r="B6">
        <v>1973</v>
      </c>
      <c r="C6">
        <v>7.9341753153328097E-4</v>
      </c>
      <c r="D6" t="e">
        <f>INDEX('ODA current'!$B$10:$X$220,MATCH('recipient_profile.oda_per_perce'!$A6,'ODA current'!$B$10:$B$220,0),MATCH('recipient_profile.oda_per_perce'!$B6,'ODA current'!$B$10:$X$10,0))*1000000</f>
        <v>#N/A</v>
      </c>
      <c r="E6">
        <f>INDEX('GDP current'!$C$4:$BK$268,MATCH('recipient_profile.oda_per_perce'!$A6,'GDP current'!$C$4:$C$268,0),MATCH('recipient_profile.oda_per_perce'!$B6,'GDP current'!$C$4:$BK$4,0))</f>
        <v>1733333264.4444444</v>
      </c>
      <c r="F6" t="e">
        <f t="shared" si="0"/>
        <v>#N/A</v>
      </c>
    </row>
    <row r="7" spans="1:6" x14ac:dyDescent="0.25">
      <c r="A7" t="s">
        <v>4</v>
      </c>
      <c r="B7">
        <v>1974</v>
      </c>
      <c r="C7">
        <v>6.0841671733899904E-4</v>
      </c>
      <c r="D7" t="e">
        <f>INDEX('ODA current'!$B$10:$X$220,MATCH('recipient_profile.oda_per_perce'!$A7,'ODA current'!$B$10:$B$220,0),MATCH('recipient_profile.oda_per_perce'!$B7,'ODA current'!$B$10:$X$10,0))*1000000</f>
        <v>#N/A</v>
      </c>
      <c r="E7">
        <f>INDEX('GDP current'!$C$4:$BK$268,MATCH('recipient_profile.oda_per_perce'!$A7,'GDP current'!$C$4:$C$268,0),MATCH('recipient_profile.oda_per_perce'!$B7,'GDP current'!$C$4:$BK$4,0))</f>
        <v>2155555497.7777777</v>
      </c>
      <c r="F7" t="e">
        <f t="shared" si="0"/>
        <v>#N/A</v>
      </c>
    </row>
    <row r="8" spans="1:6" x14ac:dyDescent="0.25">
      <c r="A8" t="s">
        <v>4</v>
      </c>
      <c r="B8">
        <v>1975</v>
      </c>
      <c r="C8">
        <v>3.9092316337204199E-3</v>
      </c>
      <c r="D8" t="e">
        <f>INDEX('ODA current'!$B$10:$X$220,MATCH('recipient_profile.oda_per_perce'!$A8,'ODA current'!$B$10:$B$220,0),MATCH('recipient_profile.oda_per_perce'!$B8,'ODA current'!$B$10:$X$10,0))*1000000</f>
        <v>#N/A</v>
      </c>
      <c r="E8">
        <f>INDEX('GDP current'!$C$4:$BK$268,MATCH('recipient_profile.oda_per_perce'!$A8,'GDP current'!$C$4:$C$268,0),MATCH('recipient_profile.oda_per_perce'!$B8,'GDP current'!$C$4:$BK$4,0))</f>
        <v>2366666615.5555558</v>
      </c>
      <c r="F8" t="e">
        <f t="shared" si="0"/>
        <v>#N/A</v>
      </c>
    </row>
    <row r="9" spans="1:6" x14ac:dyDescent="0.25">
      <c r="A9" t="s">
        <v>4</v>
      </c>
      <c r="B9">
        <v>1976</v>
      </c>
      <c r="C9">
        <v>3.0229645955522902E-3</v>
      </c>
      <c r="D9" t="e">
        <f>INDEX('ODA current'!$B$10:$X$220,MATCH('recipient_profile.oda_per_perce'!$A9,'ODA current'!$B$10:$B$220,0),MATCH('recipient_profile.oda_per_perce'!$B9,'ODA current'!$B$10:$X$10,0))*1000000</f>
        <v>#N/A</v>
      </c>
      <c r="E9">
        <f>INDEX('GDP current'!$C$4:$BK$268,MATCH('recipient_profile.oda_per_perce'!$A9,'GDP current'!$C$4:$C$268,0),MATCH('recipient_profile.oda_per_perce'!$B9,'GDP current'!$C$4:$BK$4,0))</f>
        <v>2555555566.6666665</v>
      </c>
      <c r="F9" t="e">
        <f t="shared" si="0"/>
        <v>#N/A</v>
      </c>
    </row>
    <row r="10" spans="1:6" x14ac:dyDescent="0.25">
      <c r="A10" t="s">
        <v>4</v>
      </c>
      <c r="B10">
        <v>1977</v>
      </c>
      <c r="C10">
        <v>5.0202459061178398E-4</v>
      </c>
      <c r="D10" t="e">
        <f>INDEX('ODA current'!$B$10:$X$220,MATCH('recipient_profile.oda_per_perce'!$A10,'ODA current'!$B$10:$B$220,0),MATCH('recipient_profile.oda_per_perce'!$B10,'ODA current'!$B$10:$X$10,0))*1000000</f>
        <v>#N/A</v>
      </c>
      <c r="E10">
        <f>INDEX('GDP current'!$C$4:$BK$268,MATCH('recipient_profile.oda_per_perce'!$A10,'GDP current'!$C$4:$C$268,0),MATCH('recipient_profile.oda_per_perce'!$B10,'GDP current'!$C$4:$BK$4,0))</f>
        <v>2953333417.7777777</v>
      </c>
      <c r="F10" t="e">
        <f t="shared" si="0"/>
        <v>#N/A</v>
      </c>
    </row>
    <row r="11" spans="1:6" x14ac:dyDescent="0.25">
      <c r="A11" t="s">
        <v>4</v>
      </c>
      <c r="B11">
        <v>1978</v>
      </c>
      <c r="C11">
        <v>8.5722300201755502E-4</v>
      </c>
      <c r="D11" t="e">
        <f>INDEX('ODA current'!$B$10:$X$220,MATCH('recipient_profile.oda_per_perce'!$A11,'ODA current'!$B$10:$B$220,0),MATCH('recipient_profile.oda_per_perce'!$B11,'ODA current'!$B$10:$X$10,0))*1000000</f>
        <v>#N/A</v>
      </c>
      <c r="E11">
        <f>INDEX('GDP current'!$C$4:$BK$268,MATCH('recipient_profile.oda_per_perce'!$A11,'GDP current'!$C$4:$C$268,0),MATCH('recipient_profile.oda_per_perce'!$B11,'GDP current'!$C$4:$BK$4,0))</f>
        <v>3300000108.8888888</v>
      </c>
      <c r="F11" t="e">
        <f t="shared" si="0"/>
        <v>#N/A</v>
      </c>
    </row>
    <row r="12" spans="1:6" x14ac:dyDescent="0.25">
      <c r="A12" t="s">
        <v>4</v>
      </c>
      <c r="B12">
        <v>1979</v>
      </c>
      <c r="C12">
        <v>2.3832955709870698E-3</v>
      </c>
      <c r="D12" t="e">
        <f>INDEX('ODA current'!$B$10:$X$220,MATCH('recipient_profile.oda_per_perce'!$A12,'ODA current'!$B$10:$B$220,0),MATCH('recipient_profile.oda_per_perce'!$B12,'ODA current'!$B$10:$X$10,0))*1000000</f>
        <v>#N/A</v>
      </c>
      <c r="E12">
        <f>INDEX('GDP current'!$C$4:$BK$268,MATCH('recipient_profile.oda_per_perce'!$A12,'GDP current'!$C$4:$C$268,0),MATCH('recipient_profile.oda_per_perce'!$B12,'GDP current'!$C$4:$BK$4,0))</f>
        <v>3697940409.6109838</v>
      </c>
      <c r="F12" t="e">
        <f t="shared" si="0"/>
        <v>#N/A</v>
      </c>
    </row>
    <row r="13" spans="1:6" x14ac:dyDescent="0.25">
      <c r="A13" t="s">
        <v>4</v>
      </c>
      <c r="B13">
        <v>1980</v>
      </c>
      <c r="C13">
        <v>3.2035108020252899E-4</v>
      </c>
      <c r="D13" t="e">
        <f>INDEX('ODA current'!$B$10:$X$220,MATCH('recipient_profile.oda_per_perce'!$A13,'ODA current'!$B$10:$B$220,0),MATCH('recipient_profile.oda_per_perce'!$B13,'ODA current'!$B$10:$X$10,0))*1000000</f>
        <v>#N/A</v>
      </c>
      <c r="E13">
        <f>INDEX('GDP current'!$C$4:$BK$268,MATCH('recipient_profile.oda_per_perce'!$A13,'GDP current'!$C$4:$C$268,0),MATCH('recipient_profile.oda_per_perce'!$B13,'GDP current'!$C$4:$BK$4,0))</f>
        <v>3641723321.9954638</v>
      </c>
      <c r="F13" t="e">
        <f t="shared" si="0"/>
        <v>#N/A</v>
      </c>
    </row>
    <row r="14" spans="1:6" x14ac:dyDescent="0.25">
      <c r="A14" t="s">
        <v>4</v>
      </c>
      <c r="B14">
        <v>1981</v>
      </c>
      <c r="C14" s="1">
        <v>2.54686408931304E-7</v>
      </c>
      <c r="D14" t="e">
        <f>INDEX('ODA current'!$B$10:$X$220,MATCH('recipient_profile.oda_per_perce'!$A14,'ODA current'!$B$10:$B$220,0),MATCH('recipient_profile.oda_per_perce'!$B14,'ODA current'!$B$10:$X$10,0))*1000000</f>
        <v>#N/A</v>
      </c>
      <c r="E14">
        <f>INDEX('GDP current'!$C$4:$BK$268,MATCH('recipient_profile.oda_per_perce'!$A14,'GDP current'!$C$4:$C$268,0),MATCH('recipient_profile.oda_per_perce'!$B14,'GDP current'!$C$4:$BK$4,0))</f>
        <v>3478787909.0909095</v>
      </c>
      <c r="F14" t="e">
        <f t="shared" si="0"/>
        <v>#N/A</v>
      </c>
    </row>
    <row r="15" spans="1:6" x14ac:dyDescent="0.25">
      <c r="A15" t="s">
        <v>4</v>
      </c>
      <c r="B15">
        <v>1982</v>
      </c>
      <c r="C15" t="s">
        <v>5</v>
      </c>
      <c r="D15" t="e">
        <f>INDEX('ODA current'!$B$10:$X$220,MATCH('recipient_profile.oda_per_perce'!$A15,'ODA current'!$B$10:$B$220,0),MATCH('recipient_profile.oda_per_perce'!$B15,'ODA current'!$B$10:$X$10,0))*1000000</f>
        <v>#N/A</v>
      </c>
      <c r="E15">
        <f>INDEX('GDP current'!$C$4:$BK$268,MATCH('recipient_profile.oda_per_perce'!$A15,'GDP current'!$C$4:$C$268,0),MATCH('recipient_profile.oda_per_perce'!$B15,'GDP current'!$C$4:$BK$4,0))</f>
        <v>0</v>
      </c>
      <c r="F15" t="e">
        <f t="shared" si="0"/>
        <v>#N/A</v>
      </c>
    </row>
    <row r="16" spans="1:6" x14ac:dyDescent="0.25">
      <c r="A16" t="s">
        <v>4</v>
      </c>
      <c r="B16">
        <v>1983</v>
      </c>
      <c r="C16" t="s">
        <v>5</v>
      </c>
      <c r="D16" t="e">
        <f>INDEX('ODA current'!$B$10:$X$220,MATCH('recipient_profile.oda_per_perce'!$A16,'ODA current'!$B$10:$B$220,0),MATCH('recipient_profile.oda_per_perce'!$B16,'ODA current'!$B$10:$X$10,0))*1000000</f>
        <v>#N/A</v>
      </c>
      <c r="E16">
        <f>INDEX('GDP current'!$C$4:$BK$268,MATCH('recipient_profile.oda_per_perce'!$A16,'GDP current'!$C$4:$C$268,0),MATCH('recipient_profile.oda_per_perce'!$B16,'GDP current'!$C$4:$BK$4,0))</f>
        <v>0</v>
      </c>
      <c r="F16" t="e">
        <f t="shared" si="0"/>
        <v>#N/A</v>
      </c>
    </row>
    <row r="17" spans="1:6" x14ac:dyDescent="0.25">
      <c r="A17" t="s">
        <v>4</v>
      </c>
      <c r="B17">
        <v>1990</v>
      </c>
      <c r="C17" t="s">
        <v>5</v>
      </c>
      <c r="D17" t="e">
        <f>INDEX('ODA current'!$B$10:$X$220,MATCH('recipient_profile.oda_per_perce'!$A17,'ODA current'!$B$10:$B$220,0),MATCH('recipient_profile.oda_per_perce'!$B17,'ODA current'!$B$10:$X$10,0))*1000000</f>
        <v>#N/A</v>
      </c>
      <c r="E17">
        <f>INDEX('GDP current'!$C$4:$BK$268,MATCH('recipient_profile.oda_per_perce'!$A17,'GDP current'!$C$4:$C$268,0),MATCH('recipient_profile.oda_per_perce'!$B17,'GDP current'!$C$4:$BK$4,0))</f>
        <v>0</v>
      </c>
      <c r="F17" t="e">
        <f t="shared" si="0"/>
        <v>#N/A</v>
      </c>
    </row>
    <row r="18" spans="1:6" x14ac:dyDescent="0.25">
      <c r="A18" t="s">
        <v>4</v>
      </c>
      <c r="B18">
        <v>1991</v>
      </c>
      <c r="C18" t="s">
        <v>5</v>
      </c>
      <c r="D18" t="e">
        <f>INDEX('ODA current'!$B$10:$X$220,MATCH('recipient_profile.oda_per_perce'!$A18,'ODA current'!$B$10:$B$220,0),MATCH('recipient_profile.oda_per_perce'!$B18,'ODA current'!$B$10:$X$10,0))*1000000</f>
        <v>#N/A</v>
      </c>
      <c r="E18">
        <f>INDEX('GDP current'!$C$4:$BK$268,MATCH('recipient_profile.oda_per_perce'!$A18,'GDP current'!$C$4:$C$268,0),MATCH('recipient_profile.oda_per_perce'!$B18,'GDP current'!$C$4:$BK$4,0))</f>
        <v>0</v>
      </c>
      <c r="F18" t="e">
        <f t="shared" si="0"/>
        <v>#N/A</v>
      </c>
    </row>
    <row r="19" spans="1:6" x14ac:dyDescent="0.25">
      <c r="A19" t="s">
        <v>4</v>
      </c>
      <c r="B19">
        <v>1992</v>
      </c>
      <c r="C19" t="s">
        <v>5</v>
      </c>
      <c r="D19" t="e">
        <f>INDEX('ODA current'!$B$10:$X$220,MATCH('recipient_profile.oda_per_perce'!$A19,'ODA current'!$B$10:$B$220,0),MATCH('recipient_profile.oda_per_perce'!$B19,'ODA current'!$B$10:$X$10,0))*1000000</f>
        <v>#N/A</v>
      </c>
      <c r="E19">
        <f>INDEX('GDP current'!$C$4:$BK$268,MATCH('recipient_profile.oda_per_perce'!$A19,'GDP current'!$C$4:$C$268,0),MATCH('recipient_profile.oda_per_perce'!$B19,'GDP current'!$C$4:$BK$4,0))</f>
        <v>0</v>
      </c>
      <c r="F19" t="e">
        <f t="shared" si="0"/>
        <v>#N/A</v>
      </c>
    </row>
    <row r="20" spans="1:6" x14ac:dyDescent="0.25">
      <c r="A20" t="s">
        <v>4</v>
      </c>
      <c r="B20">
        <v>1993</v>
      </c>
      <c r="C20" t="s">
        <v>5</v>
      </c>
      <c r="D20" t="e">
        <f>INDEX('ODA current'!$B$10:$X$220,MATCH('recipient_profile.oda_per_perce'!$A20,'ODA current'!$B$10:$B$220,0),MATCH('recipient_profile.oda_per_perce'!$B20,'ODA current'!$B$10:$X$10,0))*1000000</f>
        <v>#N/A</v>
      </c>
      <c r="E20">
        <f>INDEX('GDP current'!$C$4:$BK$268,MATCH('recipient_profile.oda_per_perce'!$A20,'GDP current'!$C$4:$C$268,0),MATCH('recipient_profile.oda_per_perce'!$B20,'GDP current'!$C$4:$BK$4,0))</f>
        <v>0</v>
      </c>
      <c r="F20" t="e">
        <f t="shared" si="0"/>
        <v>#N/A</v>
      </c>
    </row>
    <row r="21" spans="1:6" x14ac:dyDescent="0.25">
      <c r="A21" t="s">
        <v>4</v>
      </c>
      <c r="B21">
        <v>1994</v>
      </c>
      <c r="C21" t="s">
        <v>5</v>
      </c>
      <c r="D21" t="e">
        <f>INDEX('ODA current'!$B$10:$X$220,MATCH('recipient_profile.oda_per_perce'!$A21,'ODA current'!$B$10:$B$220,0),MATCH('recipient_profile.oda_per_perce'!$B21,'ODA current'!$B$10:$X$10,0))*1000000</f>
        <v>#N/A</v>
      </c>
      <c r="E21">
        <f>INDEX('GDP current'!$C$4:$BK$268,MATCH('recipient_profile.oda_per_perce'!$A21,'GDP current'!$C$4:$C$268,0),MATCH('recipient_profile.oda_per_perce'!$B21,'GDP current'!$C$4:$BK$4,0))</f>
        <v>0</v>
      </c>
      <c r="F21" t="e">
        <f t="shared" si="0"/>
        <v>#N/A</v>
      </c>
    </row>
    <row r="22" spans="1:6" x14ac:dyDescent="0.25">
      <c r="A22" t="s">
        <v>4</v>
      </c>
      <c r="B22">
        <v>1995</v>
      </c>
      <c r="C22" t="s">
        <v>5</v>
      </c>
      <c r="D22">
        <f>INDEX('ODA current'!$B$10:$X$220,MATCH('recipient_profile.oda_per_perce'!$A22,'ODA current'!$B$10:$B$220,0),MATCH('recipient_profile.oda_per_perce'!$B22,'ODA current'!$B$10:$X$10,0))*1000000</f>
        <v>0</v>
      </c>
      <c r="E22">
        <f>INDEX('GDP current'!$C$4:$BK$268,MATCH('recipient_profile.oda_per_perce'!$A22,'GDP current'!$C$4:$C$268,0),MATCH('recipient_profile.oda_per_perce'!$B22,'GDP current'!$C$4:$BK$4,0))</f>
        <v>0</v>
      </c>
      <c r="F22" t="e">
        <f t="shared" si="0"/>
        <v>#DIV/0!</v>
      </c>
    </row>
    <row r="23" spans="1:6" x14ac:dyDescent="0.25">
      <c r="A23" t="s">
        <v>4</v>
      </c>
      <c r="B23">
        <v>1996</v>
      </c>
      <c r="C23" t="s">
        <v>5</v>
      </c>
      <c r="D23">
        <f>INDEX('ODA current'!$B$10:$X$220,MATCH('recipient_profile.oda_per_perce'!$A23,'ODA current'!$B$10:$B$220,0),MATCH('recipient_profile.oda_per_perce'!$B23,'ODA current'!$B$10:$X$10,0))*1000000</f>
        <v>0</v>
      </c>
      <c r="E23">
        <f>INDEX('GDP current'!$C$4:$BK$268,MATCH('recipient_profile.oda_per_perce'!$A23,'GDP current'!$C$4:$C$268,0),MATCH('recipient_profile.oda_per_perce'!$B23,'GDP current'!$C$4:$BK$4,0))</f>
        <v>0</v>
      </c>
      <c r="F23" t="e">
        <f t="shared" si="0"/>
        <v>#DIV/0!</v>
      </c>
    </row>
    <row r="24" spans="1:6" x14ac:dyDescent="0.25">
      <c r="A24" t="s">
        <v>4</v>
      </c>
      <c r="B24">
        <v>1997</v>
      </c>
      <c r="C24" t="s">
        <v>5</v>
      </c>
      <c r="D24">
        <f>INDEX('ODA current'!$B$10:$X$220,MATCH('recipient_profile.oda_per_perce'!$A24,'ODA current'!$B$10:$B$220,0),MATCH('recipient_profile.oda_per_perce'!$B24,'ODA current'!$B$10:$X$10,0))*1000000</f>
        <v>0</v>
      </c>
      <c r="E24">
        <f>INDEX('GDP current'!$C$4:$BK$268,MATCH('recipient_profile.oda_per_perce'!$A24,'GDP current'!$C$4:$C$268,0),MATCH('recipient_profile.oda_per_perce'!$B24,'GDP current'!$C$4:$BK$4,0))</f>
        <v>0</v>
      </c>
      <c r="F24" t="e">
        <f t="shared" si="0"/>
        <v>#DIV/0!</v>
      </c>
    </row>
    <row r="25" spans="1:6" x14ac:dyDescent="0.25">
      <c r="A25" t="s">
        <v>4</v>
      </c>
      <c r="B25">
        <v>1998</v>
      </c>
      <c r="C25" t="s">
        <v>5</v>
      </c>
      <c r="D25">
        <f>INDEX('ODA current'!$B$10:$X$220,MATCH('recipient_profile.oda_per_perce'!$A25,'ODA current'!$B$10:$B$220,0),MATCH('recipient_profile.oda_per_perce'!$B25,'ODA current'!$B$10:$X$10,0))*1000000</f>
        <v>0</v>
      </c>
      <c r="E25">
        <f>INDEX('GDP current'!$C$4:$BK$268,MATCH('recipient_profile.oda_per_perce'!$A25,'GDP current'!$C$4:$C$268,0),MATCH('recipient_profile.oda_per_perce'!$B25,'GDP current'!$C$4:$BK$4,0))</f>
        <v>0</v>
      </c>
      <c r="F25" t="e">
        <f t="shared" si="0"/>
        <v>#DIV/0!</v>
      </c>
    </row>
    <row r="26" spans="1:6" x14ac:dyDescent="0.25">
      <c r="A26" t="s">
        <v>4</v>
      </c>
      <c r="B26">
        <v>1999</v>
      </c>
      <c r="C26" t="s">
        <v>5</v>
      </c>
      <c r="D26">
        <f>INDEX('ODA current'!$B$10:$X$220,MATCH('recipient_profile.oda_per_perce'!$A26,'ODA current'!$B$10:$B$220,0),MATCH('recipient_profile.oda_per_perce'!$B26,'ODA current'!$B$10:$X$10,0))*1000000</f>
        <v>0</v>
      </c>
      <c r="E26">
        <f>INDEX('GDP current'!$C$4:$BK$268,MATCH('recipient_profile.oda_per_perce'!$A26,'GDP current'!$C$4:$C$268,0),MATCH('recipient_profile.oda_per_perce'!$B26,'GDP current'!$C$4:$BK$4,0))</f>
        <v>0</v>
      </c>
      <c r="F26" t="e">
        <f t="shared" si="0"/>
        <v>#DIV/0!</v>
      </c>
    </row>
    <row r="27" spans="1:6" x14ac:dyDescent="0.25">
      <c r="A27" t="s">
        <v>4</v>
      </c>
      <c r="B27">
        <v>2000</v>
      </c>
      <c r="C27" t="s">
        <v>5</v>
      </c>
      <c r="D27">
        <f>INDEX('ODA current'!$B$10:$X$220,MATCH('recipient_profile.oda_per_perce'!$A27,'ODA current'!$B$10:$B$220,0),MATCH('recipient_profile.oda_per_perce'!$B27,'ODA current'!$B$10:$X$10,0))*1000000</f>
        <v>0</v>
      </c>
      <c r="E27">
        <f>INDEX('GDP current'!$C$4:$BK$268,MATCH('recipient_profile.oda_per_perce'!$A27,'GDP current'!$C$4:$C$268,0),MATCH('recipient_profile.oda_per_perce'!$B27,'GDP current'!$C$4:$BK$4,0))</f>
        <v>0</v>
      </c>
      <c r="F27" t="e">
        <f t="shared" si="0"/>
        <v>#DIV/0!</v>
      </c>
    </row>
    <row r="28" spans="1:6" x14ac:dyDescent="0.25">
      <c r="A28" t="s">
        <v>4</v>
      </c>
      <c r="B28">
        <v>2001</v>
      </c>
      <c r="C28">
        <v>9.0040106412502693E-2</v>
      </c>
      <c r="D28">
        <f>INDEX('ODA current'!$B$10:$X$220,MATCH('recipient_profile.oda_per_perce'!$A28,'ODA current'!$B$10:$B$220,0),MATCH('recipient_profile.oda_per_perce'!$B28,'ODA current'!$B$10:$X$10,0))*1000000</f>
        <v>0</v>
      </c>
      <c r="E28">
        <f>INDEX('GDP current'!$C$4:$BK$268,MATCH('recipient_profile.oda_per_perce'!$A28,'GDP current'!$C$4:$C$268,0),MATCH('recipient_profile.oda_per_perce'!$B28,'GDP current'!$C$4:$BK$4,0))</f>
        <v>2461665937.8938584</v>
      </c>
      <c r="F28">
        <f t="shared" si="0"/>
        <v>0</v>
      </c>
    </row>
    <row r="29" spans="1:6" x14ac:dyDescent="0.25">
      <c r="A29" t="s">
        <v>4</v>
      </c>
      <c r="B29">
        <v>2002</v>
      </c>
      <c r="C29">
        <v>0.22579937602908701</v>
      </c>
      <c r="D29">
        <f>INDEX('ODA current'!$B$10:$X$220,MATCH('recipient_profile.oda_per_perce'!$A29,'ODA current'!$B$10:$B$220,0),MATCH('recipient_profile.oda_per_perce'!$B29,'ODA current'!$B$10:$X$10,0))*1000000</f>
        <v>932285138</v>
      </c>
      <c r="E29">
        <f>INDEX('GDP current'!$C$4:$BK$268,MATCH('recipient_profile.oda_per_perce'!$A29,'GDP current'!$C$4:$C$268,0),MATCH('recipient_profile.oda_per_perce'!$B29,'GDP current'!$C$4:$BK$4,0))</f>
        <v>4128820723.0471272</v>
      </c>
      <c r="F29">
        <f t="shared" si="0"/>
        <v>0.22579937481808621</v>
      </c>
    </row>
    <row r="30" spans="1:6" x14ac:dyDescent="0.25">
      <c r="A30" t="s">
        <v>4</v>
      </c>
      <c r="B30">
        <v>2003</v>
      </c>
      <c r="C30">
        <v>0.27505183871283601</v>
      </c>
      <c r="D30">
        <f>INDEX('ODA current'!$B$10:$X$220,MATCH('recipient_profile.oda_per_perce'!$A30,'ODA current'!$B$10:$B$220,0),MATCH('recipient_profile.oda_per_perce'!$B30,'ODA current'!$B$10:$X$10,0))*1000000</f>
        <v>1260739625</v>
      </c>
      <c r="E30">
        <f>INDEX('GDP current'!$C$4:$BK$268,MATCH('recipient_profile.oda_per_perce'!$A30,'GDP current'!$C$4:$C$268,0),MATCH('recipient_profile.oda_per_perce'!$B30,'GDP current'!$C$4:$BK$4,0))</f>
        <v>4583644246.4806118</v>
      </c>
      <c r="F30">
        <f t="shared" si="0"/>
        <v>0.27505180533328127</v>
      </c>
    </row>
    <row r="31" spans="1:6" x14ac:dyDescent="0.25">
      <c r="A31" t="s">
        <v>4</v>
      </c>
      <c r="B31">
        <v>2004</v>
      </c>
      <c r="C31">
        <v>0.33704176810084202</v>
      </c>
      <c r="D31">
        <f>INDEX('ODA current'!$B$10:$X$220,MATCH('recipient_profile.oda_per_perce'!$A31,'ODA current'!$B$10:$B$220,0),MATCH('recipient_profile.oda_per_perce'!$B31,'ODA current'!$B$10:$X$10,0))*1000000</f>
        <v>1781422623</v>
      </c>
      <c r="E31">
        <f>INDEX('GDP current'!$C$4:$BK$268,MATCH('recipient_profile.oda_per_perce'!$A31,'GDP current'!$C$4:$C$268,0),MATCH('recipient_profile.oda_per_perce'!$B31,'GDP current'!$C$4:$BK$4,0))</f>
        <v>5285465685.8642254</v>
      </c>
      <c r="F31">
        <f t="shared" si="0"/>
        <v>0.33704175353258775</v>
      </c>
    </row>
    <row r="32" spans="1:6" x14ac:dyDescent="0.25">
      <c r="A32" t="s">
        <v>4</v>
      </c>
      <c r="B32">
        <v>2005</v>
      </c>
      <c r="C32">
        <v>0.42532546074072403</v>
      </c>
      <c r="D32">
        <f>INDEX('ODA current'!$B$10:$X$220,MATCH('recipient_profile.oda_per_perce'!$A32,'ODA current'!$B$10:$B$220,0),MATCH('recipient_profile.oda_per_perce'!$B32,'ODA current'!$B$10:$X$10,0))*1000000</f>
        <v>2668948665</v>
      </c>
      <c r="E32">
        <f>INDEX('GDP current'!$C$4:$BK$268,MATCH('recipient_profile.oda_per_perce'!$A32,'GDP current'!$C$4:$C$268,0),MATCH('recipient_profile.oda_per_perce'!$B32,'GDP current'!$C$4:$BK$4,0))</f>
        <v>6275073571.546586</v>
      </c>
      <c r="F32">
        <f t="shared" si="0"/>
        <v>0.42532547779231816</v>
      </c>
    </row>
    <row r="33" spans="1:6" x14ac:dyDescent="0.25">
      <c r="A33" t="s">
        <v>4</v>
      </c>
      <c r="B33">
        <v>2006</v>
      </c>
      <c r="C33">
        <v>0.38734639696097001</v>
      </c>
      <c r="D33">
        <f>INDEX('ODA current'!$B$10:$X$220,MATCH('recipient_profile.oda_per_perce'!$A33,'ODA current'!$B$10:$B$220,0),MATCH('recipient_profile.oda_per_perce'!$B33,'ODA current'!$B$10:$X$10,0))*1000000</f>
        <v>2733735370</v>
      </c>
      <c r="E33">
        <f>INDEX('GDP current'!$C$4:$BK$268,MATCH('recipient_profile.oda_per_perce'!$A33,'GDP current'!$C$4:$C$268,0),MATCH('recipient_profile.oda_per_perce'!$B33,'GDP current'!$C$4:$BK$4,0))</f>
        <v>7057598406.6155291</v>
      </c>
      <c r="F33">
        <f t="shared" si="0"/>
        <v>0.38734640489567934</v>
      </c>
    </row>
    <row r="34" spans="1:6" x14ac:dyDescent="0.25">
      <c r="A34" t="s">
        <v>4</v>
      </c>
      <c r="B34">
        <v>2007</v>
      </c>
      <c r="C34">
        <v>0.37673843245370803</v>
      </c>
      <c r="D34">
        <f>INDEX('ODA current'!$B$10:$X$220,MATCH('recipient_profile.oda_per_perce'!$A34,'ODA current'!$B$10:$B$220,0),MATCH('recipient_profile.oda_per_perce'!$B34,'ODA current'!$B$10:$X$10,0))*1000000</f>
        <v>3708553401</v>
      </c>
      <c r="E34">
        <f>INDEX('GDP current'!$C$4:$BK$268,MATCH('recipient_profile.oda_per_perce'!$A34,'GDP current'!$C$4:$C$268,0),MATCH('recipient_profile.oda_per_perce'!$B34,'GDP current'!$C$4:$BK$4,0))</f>
        <v>9843842455.4832268</v>
      </c>
      <c r="F34">
        <f t="shared" si="0"/>
        <v>0.37673839435882661</v>
      </c>
    </row>
    <row r="35" spans="1:6" x14ac:dyDescent="0.25">
      <c r="A35" t="s">
        <v>4</v>
      </c>
      <c r="B35">
        <v>2008</v>
      </c>
      <c r="C35">
        <v>0.44791532026651398</v>
      </c>
      <c r="D35">
        <f>INDEX('ODA current'!$B$10:$X$220,MATCH('recipient_profile.oda_per_perce'!$A35,'ODA current'!$B$10:$B$220,0),MATCH('recipient_profile.oda_per_perce'!$B35,'ODA current'!$B$10:$X$10,0))*1000000</f>
        <v>4564494829</v>
      </c>
      <c r="E35">
        <f>INDEX('GDP current'!$C$4:$BK$268,MATCH('recipient_profile.oda_per_perce'!$A35,'GDP current'!$C$4:$C$268,0),MATCH('recipient_profile.oda_per_perce'!$B35,'GDP current'!$C$4:$BK$4,0))</f>
        <v>10190529882.487797</v>
      </c>
      <c r="F35">
        <f t="shared" si="0"/>
        <v>0.44791535686912459</v>
      </c>
    </row>
    <row r="36" spans="1:6" x14ac:dyDescent="0.25">
      <c r="A36" t="s">
        <v>4</v>
      </c>
      <c r="B36">
        <v>2009</v>
      </c>
      <c r="C36">
        <v>0.43794172637099299</v>
      </c>
      <c r="D36">
        <f>INDEX('ODA current'!$B$10:$X$220,MATCH('recipient_profile.oda_per_perce'!$A36,'ODA current'!$B$10:$B$220,0),MATCH('recipient_profile.oda_per_perce'!$B36,'ODA current'!$B$10:$X$10,0))*1000000</f>
        <v>5468554627</v>
      </c>
      <c r="E36">
        <f>INDEX('GDP current'!$C$4:$BK$268,MATCH('recipient_profile.oda_per_perce'!$A36,'GDP current'!$C$4:$C$268,0),MATCH('recipient_profile.oda_per_perce'!$B36,'GDP current'!$C$4:$BK$4,0))</f>
        <v>12486943505.738142</v>
      </c>
      <c r="F36">
        <f t="shared" si="0"/>
        <v>0.43794180893723333</v>
      </c>
    </row>
    <row r="37" spans="1:6" x14ac:dyDescent="0.25">
      <c r="A37" t="s">
        <v>4</v>
      </c>
      <c r="B37">
        <v>2010</v>
      </c>
      <c r="C37">
        <v>0.40338423713338301</v>
      </c>
      <c r="D37">
        <f>INDEX('ODA current'!$B$10:$X$220,MATCH('recipient_profile.oda_per_perce'!$A37,'ODA current'!$B$10:$B$220,0),MATCH('recipient_profile.oda_per_perce'!$B37,'ODA current'!$B$10:$X$10,0))*1000000</f>
        <v>6428654679</v>
      </c>
      <c r="E37">
        <f>INDEX('GDP current'!$C$4:$BK$268,MATCH('recipient_profile.oda_per_perce'!$A37,'GDP current'!$C$4:$C$268,0),MATCH('recipient_profile.oda_per_perce'!$B37,'GDP current'!$C$4:$BK$4,0))</f>
        <v>15936800636.248709</v>
      </c>
      <c r="F37">
        <f t="shared" si="0"/>
        <v>0.40338426926028309</v>
      </c>
    </row>
    <row r="38" spans="1:6" x14ac:dyDescent="0.25">
      <c r="A38" t="s">
        <v>4</v>
      </c>
      <c r="B38">
        <v>2011</v>
      </c>
      <c r="C38">
        <v>0.37367153921375801</v>
      </c>
      <c r="D38">
        <f>INDEX('ODA current'!$B$10:$X$220,MATCH('recipient_profile.oda_per_perce'!$A38,'ODA current'!$B$10:$B$220,0),MATCH('recipient_profile.oda_per_perce'!$B38,'ODA current'!$B$10:$X$10,0))*1000000</f>
        <v>6700020065</v>
      </c>
      <c r="E38">
        <f>INDEX('GDP current'!$C$4:$BK$268,MATCH('recipient_profile.oda_per_perce'!$A38,'GDP current'!$C$4:$C$268,0),MATCH('recipient_profile.oda_per_perce'!$B38,'GDP current'!$C$4:$BK$4,0))</f>
        <v>17930239399.814899</v>
      </c>
      <c r="F38">
        <f t="shared" si="0"/>
        <v>0.37367153419430454</v>
      </c>
    </row>
    <row r="39" spans="1:6" x14ac:dyDescent="0.25">
      <c r="A39" t="s">
        <v>4</v>
      </c>
      <c r="B39">
        <v>2012</v>
      </c>
      <c r="C39">
        <v>0.31648635499759897</v>
      </c>
      <c r="D39">
        <f>INDEX('ODA current'!$B$10:$X$220,MATCH('recipient_profile.oda_per_perce'!$A39,'ODA current'!$B$10:$B$220,0),MATCH('recipient_profile.oda_per_perce'!$B39,'ODA current'!$B$10:$X$10,0))*1000000</f>
        <v>6499535816</v>
      </c>
      <c r="E39">
        <f>INDEX('GDP current'!$C$4:$BK$268,MATCH('recipient_profile.oda_per_perce'!$A39,'GDP current'!$C$4:$C$268,0),MATCH('recipient_profile.oda_per_perce'!$B39,'GDP current'!$C$4:$BK$4,0))</f>
        <v>20536542736.729668</v>
      </c>
      <c r="F39">
        <f t="shared" si="0"/>
        <v>0.31648636770665206</v>
      </c>
    </row>
    <row r="40" spans="1:6" x14ac:dyDescent="0.25">
      <c r="A40" t="s">
        <v>4</v>
      </c>
      <c r="B40">
        <v>2013</v>
      </c>
      <c r="C40">
        <v>0.25032420372158998</v>
      </c>
      <c r="D40">
        <f>INDEX('ODA current'!$B$10:$X$220,MATCH('recipient_profile.oda_per_perce'!$A40,'ODA current'!$B$10:$B$220,0),MATCH('recipient_profile.oda_per_perce'!$B40,'ODA current'!$B$10:$X$10,0))*1000000</f>
        <v>5072632284</v>
      </c>
      <c r="E40">
        <f>INDEX('GDP current'!$C$4:$BK$268,MATCH('recipient_profile.oda_per_perce'!$A40,'GDP current'!$C$4:$C$268,0),MATCH('recipient_profile.oda_per_perce'!$B40,'GDP current'!$C$4:$BK$4,0))</f>
        <v>20264253973.785839</v>
      </c>
      <c r="F40">
        <f t="shared" si="0"/>
        <v>0.2503241565449208</v>
      </c>
    </row>
    <row r="41" spans="1:6" x14ac:dyDescent="0.25">
      <c r="A41" t="s">
        <v>4</v>
      </c>
      <c r="B41">
        <v>2014</v>
      </c>
      <c r="C41">
        <v>0.23989887756633299</v>
      </c>
      <c r="D41">
        <f>INDEX('ODA current'!$B$10:$X$220,MATCH('recipient_profile.oda_per_perce'!$A41,'ODA current'!$B$10:$B$220,0),MATCH('recipient_profile.oda_per_perce'!$B41,'ODA current'!$B$10:$X$10,0))*1000000</f>
        <v>4945778577</v>
      </c>
      <c r="E41">
        <f>INDEX('GDP current'!$C$4:$BK$268,MATCH('recipient_profile.oda_per_perce'!$A41,'GDP current'!$C$4:$C$268,0),MATCH('recipient_profile.oda_per_perce'!$B41,'GDP current'!$C$4:$BK$4,0))</f>
        <v>20616104298.497475</v>
      </c>
      <c r="F41">
        <f t="shared" si="0"/>
        <v>0.23989879491250216</v>
      </c>
    </row>
    <row r="42" spans="1:6" x14ac:dyDescent="0.25">
      <c r="A42" t="s">
        <v>4</v>
      </c>
      <c r="B42">
        <v>2015</v>
      </c>
      <c r="C42">
        <v>0.22371090348297501</v>
      </c>
      <c r="D42">
        <f>INDEX('ODA current'!$B$10:$X$220,MATCH('recipient_profile.oda_per_perce'!$A42,'ODA current'!$B$10:$B$220,0),MATCH('recipient_profile.oda_per_perce'!$B42,'ODA current'!$B$10:$X$10,0))*1000000</f>
        <v>4298730085</v>
      </c>
      <c r="E42">
        <f>INDEX('GDP current'!$C$4:$BK$268,MATCH('recipient_profile.oda_per_perce'!$A42,'GDP current'!$C$4:$C$268,0),MATCH('recipient_profile.oda_per_perce'!$B42,'GDP current'!$C$4:$BK$4,0))</f>
        <v>19215562179.011707</v>
      </c>
      <c r="F42">
        <f t="shared" si="0"/>
        <v>0.22371086752253905</v>
      </c>
    </row>
    <row r="43" spans="1:6" x14ac:dyDescent="0.25">
      <c r="A43" t="s">
        <v>4</v>
      </c>
      <c r="B43">
        <v>2016</v>
      </c>
      <c r="C43">
        <v>0.21409740486887999</v>
      </c>
      <c r="D43">
        <f>INDEX('ODA current'!$B$10:$X$220,MATCH('recipient_profile.oda_per_perce'!$A43,'ODA current'!$B$10:$B$220,0),MATCH('recipient_profile.oda_per_perce'!$B43,'ODA current'!$B$10:$X$10,0))*1000000</f>
        <v>4172106213</v>
      </c>
      <c r="E43">
        <f>INDEX('GDP current'!$C$4:$BK$268,MATCH('recipient_profile.oda_per_perce'!$A43,'GDP current'!$C$4:$C$268,0),MATCH('recipient_profile.oda_per_perce'!$B43,'GDP current'!$C$4:$BK$4,0))</f>
        <v>19469022207.685246</v>
      </c>
      <c r="F43">
        <f t="shared" si="0"/>
        <v>0.2142945941760287</v>
      </c>
    </row>
    <row r="44" spans="1:6" x14ac:dyDescent="0.25">
      <c r="A44" t="s">
        <v>6</v>
      </c>
      <c r="B44">
        <v>1990</v>
      </c>
      <c r="C44">
        <v>6.4204538813514202E-4</v>
      </c>
      <c r="D44" t="e">
        <f>INDEX('ODA current'!$B$10:$X$220,MATCH('recipient_profile.oda_per_perce'!$A44,'ODA current'!$B$10:$B$220,0),MATCH('recipient_profile.oda_per_perce'!$B44,'ODA current'!$B$10:$X$10,0))*1000000</f>
        <v>#N/A</v>
      </c>
      <c r="E44">
        <f>INDEX('GDP current'!$C$4:$BK$268,MATCH('recipient_profile.oda_per_perce'!$A44,'GDP current'!$C$4:$C$268,0),MATCH('recipient_profile.oda_per_perce'!$B44,'GDP current'!$C$4:$BK$4,0))</f>
        <v>459469074.07407397</v>
      </c>
      <c r="F44" t="e">
        <f t="shared" si="0"/>
        <v>#N/A</v>
      </c>
    </row>
    <row r="45" spans="1:6" x14ac:dyDescent="0.25">
      <c r="A45" t="s">
        <v>6</v>
      </c>
      <c r="B45">
        <v>1992</v>
      </c>
      <c r="C45">
        <v>4.4020668678402698E-3</v>
      </c>
      <c r="D45" t="e">
        <f>INDEX('ODA current'!$B$10:$X$220,MATCH('recipient_profile.oda_per_perce'!$A45,'ODA current'!$B$10:$B$220,0),MATCH('recipient_profile.oda_per_perce'!$B45,'ODA current'!$B$10:$X$10,0))*1000000</f>
        <v>#N/A</v>
      </c>
      <c r="E45">
        <f>INDEX('GDP current'!$C$4:$BK$268,MATCH('recipient_profile.oda_per_perce'!$A45,'GDP current'!$C$4:$C$268,0),MATCH('recipient_profile.oda_per_perce'!$B45,'GDP current'!$C$4:$BK$4,0))</f>
        <v>499281148.14814812</v>
      </c>
      <c r="F45" t="e">
        <f t="shared" si="0"/>
        <v>#N/A</v>
      </c>
    </row>
    <row r="46" spans="1:6" x14ac:dyDescent="0.25">
      <c r="A46" t="s">
        <v>6</v>
      </c>
      <c r="B46">
        <v>1993</v>
      </c>
      <c r="C46">
        <v>8.29857231984236E-4</v>
      </c>
      <c r="D46" t="e">
        <f>INDEX('ODA current'!$B$10:$X$220,MATCH('recipient_profile.oda_per_perce'!$A46,'ODA current'!$B$10:$B$220,0),MATCH('recipient_profile.oda_per_perce'!$B46,'ODA current'!$B$10:$X$10,0))*1000000</f>
        <v>#N/A</v>
      </c>
      <c r="E46">
        <f>INDEX('GDP current'!$C$4:$BK$268,MATCH('recipient_profile.oda_per_perce'!$A46,'GDP current'!$C$4:$C$268,0),MATCH('recipient_profile.oda_per_perce'!$B46,'GDP current'!$C$4:$BK$4,0))</f>
        <v>535172777.77777773</v>
      </c>
      <c r="F46" t="e">
        <f t="shared" si="0"/>
        <v>#N/A</v>
      </c>
    </row>
    <row r="47" spans="1:6" x14ac:dyDescent="0.25">
      <c r="A47" t="s">
        <v>6</v>
      </c>
      <c r="B47">
        <v>1994</v>
      </c>
      <c r="C47">
        <v>2.02460143670598E-4</v>
      </c>
      <c r="D47" t="e">
        <f>INDEX('ODA current'!$B$10:$X$220,MATCH('recipient_profile.oda_per_perce'!$A47,'ODA current'!$B$10:$B$220,0),MATCH('recipient_profile.oda_per_perce'!$B47,'ODA current'!$B$10:$X$10,0))*1000000</f>
        <v>#N/A</v>
      </c>
      <c r="E47">
        <f>INDEX('GDP current'!$C$4:$BK$268,MATCH('recipient_profile.oda_per_perce'!$A47,'GDP current'!$C$4:$C$268,0),MATCH('recipient_profile.oda_per_perce'!$B47,'GDP current'!$C$4:$BK$4,0))</f>
        <v>589429592.5925926</v>
      </c>
      <c r="F47" t="e">
        <f t="shared" si="0"/>
        <v>#N/A</v>
      </c>
    </row>
    <row r="48" spans="1:6" x14ac:dyDescent="0.25">
      <c r="A48" t="s">
        <v>6</v>
      </c>
      <c r="B48">
        <v>1995</v>
      </c>
      <c r="C48">
        <v>9.7554960741875899E-4</v>
      </c>
      <c r="D48">
        <f>INDEX('ODA current'!$B$10:$X$220,MATCH('recipient_profile.oda_per_perce'!$A48,'ODA current'!$B$10:$B$220,0),MATCH('recipient_profile.oda_per_perce'!$B48,'ODA current'!$B$10:$X$10,0))*1000000</f>
        <v>0</v>
      </c>
      <c r="E48">
        <f>INDEX('GDP current'!$C$4:$BK$268,MATCH('recipient_profile.oda_per_perce'!$A48,'GDP current'!$C$4:$C$268,0),MATCH('recipient_profile.oda_per_perce'!$B48,'GDP current'!$C$4:$BK$4,0))</f>
        <v>577280740.74074066</v>
      </c>
      <c r="F48">
        <f t="shared" si="0"/>
        <v>0</v>
      </c>
    </row>
    <row r="49" spans="1:6" x14ac:dyDescent="0.25">
      <c r="A49" t="s">
        <v>6</v>
      </c>
      <c r="B49">
        <v>1996</v>
      </c>
      <c r="C49">
        <v>1.4465294198195801E-4</v>
      </c>
      <c r="D49">
        <f>INDEX('ODA current'!$B$10:$X$220,MATCH('recipient_profile.oda_per_perce'!$A49,'ODA current'!$B$10:$B$220,0),MATCH('recipient_profile.oda_per_perce'!$B49,'ODA current'!$B$10:$X$10,0))*1000000</f>
        <v>0</v>
      </c>
      <c r="E49">
        <f>INDEX('GDP current'!$C$4:$BK$268,MATCH('recipient_profile.oda_per_perce'!$A49,'GDP current'!$C$4:$C$268,0),MATCH('recipient_profile.oda_per_perce'!$B49,'GDP current'!$C$4:$BK$4,0))</f>
        <v>633730629.62962961</v>
      </c>
      <c r="F49">
        <f t="shared" si="0"/>
        <v>0</v>
      </c>
    </row>
    <row r="50" spans="1:6" x14ac:dyDescent="0.25">
      <c r="A50" t="s">
        <v>6</v>
      </c>
      <c r="B50">
        <v>1997</v>
      </c>
      <c r="C50">
        <v>9.1392941764942303E-4</v>
      </c>
      <c r="D50">
        <f>INDEX('ODA current'!$B$10:$X$220,MATCH('recipient_profile.oda_per_perce'!$A50,'ODA current'!$B$10:$B$220,0),MATCH('recipient_profile.oda_per_perce'!$B50,'ODA current'!$B$10:$X$10,0))*1000000</f>
        <v>0</v>
      </c>
      <c r="E50">
        <f>INDEX('GDP current'!$C$4:$BK$268,MATCH('recipient_profile.oda_per_perce'!$A50,'GDP current'!$C$4:$C$268,0),MATCH('recipient_profile.oda_per_perce'!$B50,'GDP current'!$C$4:$BK$4,0))</f>
        <v>680617111.11111104</v>
      </c>
      <c r="F50">
        <f t="shared" si="0"/>
        <v>0</v>
      </c>
    </row>
    <row r="51" spans="1:6" x14ac:dyDescent="0.25">
      <c r="A51" t="s">
        <v>6</v>
      </c>
      <c r="B51">
        <v>1998</v>
      </c>
      <c r="C51">
        <v>9.4200937236861102E-3</v>
      </c>
      <c r="D51">
        <f>INDEX('ODA current'!$B$10:$X$220,MATCH('recipient_profile.oda_per_perce'!$A51,'ODA current'!$B$10:$B$220,0),MATCH('recipient_profile.oda_per_perce'!$B51,'ODA current'!$B$10:$X$10,0))*1000000</f>
        <v>0</v>
      </c>
      <c r="E51">
        <f>INDEX('GDP current'!$C$4:$BK$268,MATCH('recipient_profile.oda_per_perce'!$A51,'GDP current'!$C$4:$C$268,0),MATCH('recipient_profile.oda_per_perce'!$B51,'GDP current'!$C$4:$BK$4,0))</f>
        <v>727860592.5925926</v>
      </c>
      <c r="F51">
        <f t="shared" si="0"/>
        <v>0</v>
      </c>
    </row>
    <row r="52" spans="1:6" x14ac:dyDescent="0.25">
      <c r="A52" t="s">
        <v>6</v>
      </c>
      <c r="B52">
        <v>1999</v>
      </c>
      <c r="C52">
        <v>1.04774814064101E-2</v>
      </c>
      <c r="D52">
        <f>INDEX('ODA current'!$B$10:$X$220,MATCH('recipient_profile.oda_per_perce'!$A52,'ODA current'!$B$10:$B$220,0),MATCH('recipient_profile.oda_per_perce'!$B52,'ODA current'!$B$10:$X$10,0))*1000000</f>
        <v>0</v>
      </c>
      <c r="E52">
        <f>INDEX('GDP current'!$C$4:$BK$268,MATCH('recipient_profile.oda_per_perce'!$A52,'GDP current'!$C$4:$C$268,0),MATCH('recipient_profile.oda_per_perce'!$B52,'GDP current'!$C$4:$BK$4,0))</f>
        <v>766198925.92592573</v>
      </c>
      <c r="F52">
        <f t="shared" si="0"/>
        <v>0</v>
      </c>
    </row>
    <row r="53" spans="1:6" x14ac:dyDescent="0.25">
      <c r="A53" t="s">
        <v>6</v>
      </c>
      <c r="B53">
        <v>2000</v>
      </c>
      <c r="C53">
        <v>2.3504190429969301E-3</v>
      </c>
      <c r="D53">
        <f>INDEX('ODA current'!$B$10:$X$220,MATCH('recipient_profile.oda_per_perce'!$A53,'ODA current'!$B$10:$B$220,0),MATCH('recipient_profile.oda_per_perce'!$B53,'ODA current'!$B$10:$X$10,0))*1000000</f>
        <v>0</v>
      </c>
      <c r="E53">
        <f>INDEX('GDP current'!$C$4:$BK$268,MATCH('recipient_profile.oda_per_perce'!$A53,'GDP current'!$C$4:$C$268,0),MATCH('recipient_profile.oda_per_perce'!$B53,'GDP current'!$C$4:$BK$4,0))</f>
        <v>830158777.77777767</v>
      </c>
      <c r="F53">
        <f t="shared" si="0"/>
        <v>0</v>
      </c>
    </row>
    <row r="54" spans="1:6" x14ac:dyDescent="0.25">
      <c r="A54" t="s">
        <v>6</v>
      </c>
      <c r="B54">
        <v>2001</v>
      </c>
      <c r="C54">
        <v>5.9376507488183702E-3</v>
      </c>
      <c r="D54">
        <f>INDEX('ODA current'!$B$10:$X$220,MATCH('recipient_profile.oda_per_perce'!$A54,'ODA current'!$B$10:$B$220,0),MATCH('recipient_profile.oda_per_perce'!$B54,'ODA current'!$B$10:$X$10,0))*1000000</f>
        <v>0</v>
      </c>
      <c r="E54">
        <f>INDEX('GDP current'!$C$4:$BK$268,MATCH('recipient_profile.oda_per_perce'!$A54,'GDP current'!$C$4:$C$268,0),MATCH('recipient_profile.oda_per_perce'!$B54,'GDP current'!$C$4:$BK$4,0))</f>
        <v>800740259.25925922</v>
      </c>
      <c r="F54">
        <f t="shared" si="0"/>
        <v>0</v>
      </c>
    </row>
    <row r="55" spans="1:6" x14ac:dyDescent="0.25">
      <c r="A55" t="s">
        <v>6</v>
      </c>
      <c r="B55">
        <v>2002</v>
      </c>
      <c r="C55">
        <v>1.09192174957019E-2</v>
      </c>
      <c r="D55">
        <f>INDEX('ODA current'!$B$10:$X$220,MATCH('recipient_profile.oda_per_perce'!$A55,'ODA current'!$B$10:$B$220,0),MATCH('recipient_profile.oda_per_perce'!$B55,'ODA current'!$B$10:$X$10,0))*1000000</f>
        <v>8894961</v>
      </c>
      <c r="E55">
        <f>INDEX('GDP current'!$C$4:$BK$268,MATCH('recipient_profile.oda_per_perce'!$A55,'GDP current'!$C$4:$C$268,0),MATCH('recipient_profile.oda_per_perce'!$B55,'GDP current'!$C$4:$BK$4,0))</f>
        <v>814615333.33333325</v>
      </c>
      <c r="F55">
        <f t="shared" si="0"/>
        <v>1.0919216268128189E-2</v>
      </c>
    </row>
    <row r="56" spans="1:6" x14ac:dyDescent="0.25">
      <c r="A56" t="s">
        <v>6</v>
      </c>
      <c r="B56">
        <v>2003</v>
      </c>
      <c r="C56">
        <v>3.8827122626931701E-3</v>
      </c>
      <c r="D56">
        <f>INDEX('ODA current'!$B$10:$X$220,MATCH('recipient_profile.oda_per_perce'!$A56,'ODA current'!$B$10:$B$220,0),MATCH('recipient_profile.oda_per_perce'!$B56,'ODA current'!$B$10:$X$10,0))*1000000</f>
        <v>3322221</v>
      </c>
      <c r="E56">
        <f>INDEX('GDP current'!$C$4:$BK$268,MATCH('recipient_profile.oda_per_perce'!$A56,'GDP current'!$C$4:$C$268,0),MATCH('recipient_profile.oda_per_perce'!$B56,'GDP current'!$C$4:$BK$4,0))</f>
        <v>855643111.11111104</v>
      </c>
      <c r="F56">
        <f t="shared" si="0"/>
        <v>3.882718106250945E-3</v>
      </c>
    </row>
    <row r="57" spans="1:6" x14ac:dyDescent="0.25">
      <c r="A57" t="s">
        <v>6</v>
      </c>
      <c r="B57">
        <v>2004</v>
      </c>
      <c r="C57">
        <v>2.6631338163762099E-3</v>
      </c>
      <c r="D57">
        <f>INDEX('ODA current'!$B$10:$X$220,MATCH('recipient_profile.oda_per_perce'!$A57,'ODA current'!$B$10:$B$220,0),MATCH('recipient_profile.oda_per_perce'!$B57,'ODA current'!$B$10:$X$10,0))*1000000</f>
        <v>2448957</v>
      </c>
      <c r="E57">
        <f>INDEX('GDP current'!$C$4:$BK$268,MATCH('recipient_profile.oda_per_perce'!$A57,'GDP current'!$C$4:$C$268,0),MATCH('recipient_profile.oda_per_perce'!$B57,'GDP current'!$C$4:$BK$4,0))</f>
        <v>919577148.14814806</v>
      </c>
      <c r="F57">
        <f t="shared" si="0"/>
        <v>2.6631338163760699E-3</v>
      </c>
    </row>
    <row r="58" spans="1:6" x14ac:dyDescent="0.25">
      <c r="A58" t="s">
        <v>6</v>
      </c>
      <c r="B58">
        <v>2005</v>
      </c>
      <c r="C58">
        <v>6.4051954108031699E-3</v>
      </c>
      <c r="D58">
        <f>INDEX('ODA current'!$B$10:$X$220,MATCH('recipient_profile.oda_per_perce'!$A58,'ODA current'!$B$10:$B$220,0),MATCH('recipient_profile.oda_per_perce'!$B58,'ODA current'!$B$10:$X$10,0))*1000000</f>
        <v>6547337</v>
      </c>
      <c r="E58">
        <f>INDEX('GDP current'!$C$4:$BK$268,MATCH('recipient_profile.oda_per_perce'!$A58,'GDP current'!$C$4:$C$268,0),MATCH('recipient_profile.oda_per_perce'!$B58,'GDP current'!$C$4:$BK$4,0))</f>
        <v>1022191296.296296</v>
      </c>
      <c r="F58">
        <f t="shared" si="0"/>
        <v>6.4051973673841236E-3</v>
      </c>
    </row>
    <row r="59" spans="1:6" x14ac:dyDescent="0.25">
      <c r="A59" t="s">
        <v>6</v>
      </c>
      <c r="B59">
        <v>2006</v>
      </c>
      <c r="C59">
        <v>3.2775472390460599E-3</v>
      </c>
      <c r="D59">
        <f>INDEX('ODA current'!$B$10:$X$220,MATCH('recipient_profile.oda_per_perce'!$A59,'ODA current'!$B$10:$B$220,0),MATCH('recipient_profile.oda_per_perce'!$B59,'ODA current'!$B$10:$X$10,0))*1000000</f>
        <v>3792144</v>
      </c>
      <c r="E59">
        <f>INDEX('GDP current'!$C$4:$BK$268,MATCH('recipient_profile.oda_per_perce'!$A59,'GDP current'!$C$4:$C$268,0),MATCH('recipient_profile.oda_per_perce'!$B59,'GDP current'!$C$4:$BK$4,0))</f>
        <v>1157005444.4444444</v>
      </c>
      <c r="F59">
        <f t="shared" si="0"/>
        <v>3.2775506962466039E-3</v>
      </c>
    </row>
    <row r="60" spans="1:6" x14ac:dyDescent="0.25">
      <c r="A60" t="s">
        <v>6</v>
      </c>
      <c r="B60">
        <v>2007</v>
      </c>
      <c r="C60">
        <v>3.1399342789545999E-3</v>
      </c>
      <c r="D60">
        <f>INDEX('ODA current'!$B$10:$X$220,MATCH('recipient_profile.oda_per_perce'!$A60,'ODA current'!$B$10:$B$220,0),MATCH('recipient_profile.oda_per_perce'!$B60,'ODA current'!$B$10:$X$10,0))*1000000</f>
        <v>4117714.0000000005</v>
      </c>
      <c r="E60">
        <f>INDEX('GDP current'!$C$4:$BK$268,MATCH('recipient_profile.oda_per_perce'!$A60,'GDP current'!$C$4:$C$268,0),MATCH('recipient_profile.oda_per_perce'!$B60,'GDP current'!$C$4:$BK$4,0))</f>
        <v>1311401333.3333335</v>
      </c>
      <c r="F60">
        <f t="shared" si="0"/>
        <v>3.1399342789545227E-3</v>
      </c>
    </row>
    <row r="61" spans="1:6" x14ac:dyDescent="0.25">
      <c r="A61" t="s">
        <v>6</v>
      </c>
      <c r="B61">
        <v>2008</v>
      </c>
      <c r="C61">
        <v>2.7757847470521102E-3</v>
      </c>
      <c r="D61">
        <f>INDEX('ODA current'!$B$10:$X$220,MATCH('recipient_profile.oda_per_perce'!$A61,'ODA current'!$B$10:$B$220,0),MATCH('recipient_profile.oda_per_perce'!$B61,'ODA current'!$B$10:$X$10,0))*1000000</f>
        <v>3798466</v>
      </c>
      <c r="E61">
        <f>INDEX('GDP current'!$C$4:$BK$268,MATCH('recipient_profile.oda_per_perce'!$A61,'GDP current'!$C$4:$C$268,0),MATCH('recipient_profile.oda_per_perce'!$B61,'GDP current'!$C$4:$BK$4,0))</f>
        <v>1368431037.0370371</v>
      </c>
      <c r="F61">
        <f t="shared" si="0"/>
        <v>2.7757818239964351E-3</v>
      </c>
    </row>
    <row r="62" spans="1:6" x14ac:dyDescent="0.25">
      <c r="A62" t="s">
        <v>6</v>
      </c>
      <c r="B62">
        <v>2009</v>
      </c>
      <c r="C62">
        <v>3.3875261077571401E-3</v>
      </c>
      <c r="D62">
        <f>INDEX('ODA current'!$B$10:$X$220,MATCH('recipient_profile.oda_per_perce'!$A62,'ODA current'!$B$10:$B$220,0),MATCH('recipient_profile.oda_per_perce'!$B62,'ODA current'!$B$10:$X$10,0))*1000000</f>
        <v>4147191.0000000005</v>
      </c>
      <c r="E62">
        <f>INDEX('GDP current'!$C$4:$BK$268,MATCH('recipient_profile.oda_per_perce'!$A62,'GDP current'!$C$4:$C$268,0),MATCH('recipient_profile.oda_per_perce'!$B62,'GDP current'!$C$4:$BK$4,0))</f>
        <v>1224252999.9999998</v>
      </c>
      <c r="F62">
        <f t="shared" si="0"/>
        <v>3.3875277414063933E-3</v>
      </c>
    </row>
    <row r="63" spans="1:6" x14ac:dyDescent="0.25">
      <c r="A63" t="s">
        <v>6</v>
      </c>
      <c r="B63">
        <v>2010</v>
      </c>
      <c r="C63">
        <v>1.7334859085958901E-2</v>
      </c>
      <c r="D63">
        <f>INDEX('ODA current'!$B$10:$X$220,MATCH('recipient_profile.oda_per_perce'!$A63,'ODA current'!$B$10:$B$220,0),MATCH('recipient_profile.oda_per_perce'!$B63,'ODA current'!$B$10:$X$10,0))*1000000</f>
        <v>19977922</v>
      </c>
      <c r="E63">
        <f>INDEX('GDP current'!$C$4:$BK$268,MATCH('recipient_profile.oda_per_perce'!$A63,'GDP current'!$C$4:$C$268,0),MATCH('recipient_profile.oda_per_perce'!$B63,'GDP current'!$C$4:$BK$4,0))</f>
        <v>1152469074.0740738</v>
      </c>
      <c r="F63">
        <f t="shared" si="0"/>
        <v>1.7334887720133252E-2</v>
      </c>
    </row>
    <row r="64" spans="1:6" x14ac:dyDescent="0.25">
      <c r="A64" t="s">
        <v>6</v>
      </c>
      <c r="B64">
        <v>2011</v>
      </c>
      <c r="C64">
        <v>1.4208465051210199E-2</v>
      </c>
      <c r="D64">
        <f>INDEX('ODA current'!$B$10:$X$220,MATCH('recipient_profile.oda_per_perce'!$A64,'ODA current'!$B$10:$B$220,0),MATCH('recipient_profile.oda_per_perce'!$B64,'ODA current'!$B$10:$X$10,0))*1000000</f>
        <v>16226672</v>
      </c>
      <c r="E64">
        <f>INDEX('GDP current'!$C$4:$BK$268,MATCH('recipient_profile.oda_per_perce'!$A64,'GDP current'!$C$4:$C$268,0),MATCH('recipient_profile.oda_per_perce'!$B64,'GDP current'!$C$4:$BK$4,0))</f>
        <v>1142042925.9259257</v>
      </c>
      <c r="F64">
        <f t="shared" si="0"/>
        <v>1.4208460673090742E-2</v>
      </c>
    </row>
    <row r="65" spans="1:6" x14ac:dyDescent="0.25">
      <c r="A65" t="s">
        <v>6</v>
      </c>
      <c r="B65">
        <v>2012</v>
      </c>
      <c r="C65">
        <v>1.74217484736816E-3</v>
      </c>
      <c r="D65">
        <f>INDEX('ODA current'!$B$10:$X$220,MATCH('recipient_profile.oda_per_perce'!$A65,'ODA current'!$B$10:$B$220,0),MATCH('recipient_profile.oda_per_perce'!$B65,'ODA current'!$B$10:$X$10,0))*1000000</f>
        <v>2110490</v>
      </c>
      <c r="E65">
        <f>INDEX('GDP current'!$C$4:$BK$268,MATCH('recipient_profile.oda_per_perce'!$A65,'GDP current'!$C$4:$C$268,0),MATCH('recipient_profile.oda_per_perce'!$B65,'GDP current'!$C$4:$BK$4,0))</f>
        <v>1211411703.7037034</v>
      </c>
      <c r="F65">
        <f t="shared" si="0"/>
        <v>1.7421740218849663E-3</v>
      </c>
    </row>
    <row r="66" spans="1:6" x14ac:dyDescent="0.25">
      <c r="A66" t="s">
        <v>6</v>
      </c>
      <c r="B66">
        <v>2013</v>
      </c>
      <c r="C66">
        <v>2.0031721892766301E-3</v>
      </c>
      <c r="D66">
        <f>INDEX('ODA current'!$B$10:$X$220,MATCH('recipient_profile.oda_per_perce'!$A66,'ODA current'!$B$10:$B$220,0),MATCH('recipient_profile.oda_per_perce'!$B66,'ODA current'!$B$10:$X$10,0))*1000000</f>
        <v>2389634</v>
      </c>
      <c r="E66">
        <f>INDEX('GDP current'!$C$4:$BK$268,MATCH('recipient_profile.oda_per_perce'!$A66,'GDP current'!$C$4:$C$268,0),MATCH('recipient_profile.oda_per_perce'!$B66,'GDP current'!$C$4:$BK$4,0))</f>
        <v>1192925407.4074073</v>
      </c>
      <c r="F66">
        <f t="shared" si="0"/>
        <v>2.0031713510012396E-3</v>
      </c>
    </row>
    <row r="67" spans="1:6" x14ac:dyDescent="0.25">
      <c r="A67" t="s">
        <v>6</v>
      </c>
      <c r="B67">
        <v>2014</v>
      </c>
      <c r="C67">
        <v>1.9693534527653899E-3</v>
      </c>
      <c r="D67">
        <f>INDEX('ODA current'!$B$10:$X$220,MATCH('recipient_profile.oda_per_perce'!$A67,'ODA current'!$B$10:$B$220,0),MATCH('recipient_profile.oda_per_perce'!$B67,'ODA current'!$B$10:$X$10,0))*1000000</f>
        <v>2521035</v>
      </c>
      <c r="E67">
        <f>INDEX('GDP current'!$C$4:$BK$268,MATCH('recipient_profile.oda_per_perce'!$A67,'GDP current'!$C$4:$C$268,0),MATCH('recipient_profile.oda_per_perce'!$B67,'GDP current'!$C$4:$BK$4,0))</f>
        <v>1280133333.3333335</v>
      </c>
      <c r="F67">
        <f t="shared" ref="F67:F130" si="1">D67/E67</f>
        <v>1.9693534527653366E-3</v>
      </c>
    </row>
    <row r="68" spans="1:6" x14ac:dyDescent="0.25">
      <c r="A68" t="s">
        <v>6</v>
      </c>
      <c r="B68">
        <v>2015</v>
      </c>
      <c r="C68">
        <v>2.0095100574737401E-3</v>
      </c>
      <c r="D68">
        <f>INDEX('ODA current'!$B$10:$X$220,MATCH('recipient_profile.oda_per_perce'!$A68,'ODA current'!$B$10:$B$220,0),MATCH('recipient_profile.oda_per_perce'!$B68,'ODA current'!$B$10:$X$10,0))*1000000</f>
        <v>2742705</v>
      </c>
      <c r="E68">
        <f>INDEX('GDP current'!$C$4:$BK$268,MATCH('recipient_profile.oda_per_perce'!$A68,'GDP current'!$C$4:$C$268,0),MATCH('recipient_profile.oda_per_perce'!$B68,'GDP current'!$C$4:$BK$4,0))</f>
        <v>1364863037.0370369</v>
      </c>
      <c r="F68">
        <f t="shared" si="1"/>
        <v>2.0095093247994335E-3</v>
      </c>
    </row>
    <row r="69" spans="1:6" x14ac:dyDescent="0.25">
      <c r="A69" t="s">
        <v>6</v>
      </c>
      <c r="B69">
        <v>2016</v>
      </c>
      <c r="C69">
        <v>4.9688157492863497E-3</v>
      </c>
      <c r="D69">
        <f>INDEX('ODA current'!$B$10:$X$220,MATCH('recipient_profile.oda_per_perce'!$A69,'ODA current'!$B$10:$B$220,0),MATCH('recipient_profile.oda_per_perce'!$B69,'ODA current'!$B$10:$X$10,0))*1000000</f>
        <v>7255189</v>
      </c>
      <c r="E69">
        <f>INDEX('GDP current'!$C$4:$BK$268,MATCH('recipient_profile.oda_per_perce'!$A69,'GDP current'!$C$4:$C$268,0),MATCH('recipient_profile.oda_per_perce'!$B69,'GDP current'!$C$4:$BK$4,0))</f>
        <v>1460144703.7037034</v>
      </c>
      <c r="F69">
        <f t="shared" si="1"/>
        <v>4.9688150644227125E-3</v>
      </c>
    </row>
    <row r="70" spans="1:6" x14ac:dyDescent="0.25">
      <c r="A70" t="s">
        <v>7</v>
      </c>
      <c r="B70">
        <v>1989</v>
      </c>
      <c r="C70">
        <v>6.7971950473593205E-4</v>
      </c>
      <c r="D70" t="e">
        <f>INDEX('ODA current'!$B$10:$X$220,MATCH('recipient_profile.oda_per_perce'!$A70,'ODA current'!$B$10:$B$220,0),MATCH('recipient_profile.oda_per_perce'!$B70,'ODA current'!$B$10:$X$10,0))*1000000</f>
        <v>#N/A</v>
      </c>
      <c r="E70">
        <f>INDEX('GDP current'!$C$4:$BK$268,MATCH('recipient_profile.oda_per_perce'!$A70,'GDP current'!$C$4:$C$268,0),MATCH('recipient_profile.oda_per_perce'!$B70,'GDP current'!$C$4:$BK$4,0))</f>
        <v>2335124987.5</v>
      </c>
      <c r="F70" t="e">
        <f t="shared" si="1"/>
        <v>#N/A</v>
      </c>
    </row>
    <row r="71" spans="1:6" x14ac:dyDescent="0.25">
      <c r="A71" t="s">
        <v>7</v>
      </c>
      <c r="B71">
        <v>1991</v>
      </c>
      <c r="C71">
        <v>4.3422795234507398E-4</v>
      </c>
      <c r="D71" t="e">
        <f>INDEX('ODA current'!$B$10:$X$220,MATCH('recipient_profile.oda_per_perce'!$A71,'ODA current'!$B$10:$B$220,0),MATCH('recipient_profile.oda_per_perce'!$B71,'ODA current'!$B$10:$X$10,0))*1000000</f>
        <v>#N/A</v>
      </c>
      <c r="E71">
        <f>INDEX('GDP current'!$C$4:$BK$268,MATCH('recipient_profile.oda_per_perce'!$A71,'GDP current'!$C$4:$C$268,0),MATCH('recipient_profile.oda_per_perce'!$B71,'GDP current'!$C$4:$BK$4,0))</f>
        <v>1139166645.8333333</v>
      </c>
      <c r="F71" t="e">
        <f t="shared" si="1"/>
        <v>#N/A</v>
      </c>
    </row>
    <row r="72" spans="1:6" x14ac:dyDescent="0.25">
      <c r="A72" t="s">
        <v>7</v>
      </c>
      <c r="B72">
        <v>1992</v>
      </c>
      <c r="C72">
        <v>6.2774096552609196E-2</v>
      </c>
      <c r="D72" t="e">
        <f>INDEX('ODA current'!$B$10:$X$220,MATCH('recipient_profile.oda_per_perce'!$A72,'ODA current'!$B$10:$B$220,0),MATCH('recipient_profile.oda_per_perce'!$B72,'ODA current'!$B$10:$X$10,0))*1000000</f>
        <v>#N/A</v>
      </c>
      <c r="E72">
        <f>INDEX('GDP current'!$C$4:$BK$268,MATCH('recipient_profile.oda_per_perce'!$A72,'GDP current'!$C$4:$C$268,0),MATCH('recipient_profile.oda_per_perce'!$B72,'GDP current'!$C$4:$BK$4,0))</f>
        <v>709452583.88031852</v>
      </c>
      <c r="F72" t="e">
        <f t="shared" si="1"/>
        <v>#N/A</v>
      </c>
    </row>
    <row r="73" spans="1:6" x14ac:dyDescent="0.25">
      <c r="A73" t="s">
        <v>7</v>
      </c>
      <c r="B73">
        <v>1993</v>
      </c>
      <c r="C73">
        <v>1.6762182614558599E-2</v>
      </c>
      <c r="D73" t="e">
        <f>INDEX('ODA current'!$B$10:$X$220,MATCH('recipient_profile.oda_per_perce'!$A73,'ODA current'!$B$10:$B$220,0),MATCH('recipient_profile.oda_per_perce'!$B73,'ODA current'!$B$10:$X$10,0))*1000000</f>
        <v>#N/A</v>
      </c>
      <c r="E73">
        <f>INDEX('GDP current'!$C$4:$BK$268,MATCH('recipient_profile.oda_per_perce'!$A73,'GDP current'!$C$4:$C$268,0),MATCH('recipient_profile.oda_per_perce'!$B73,'GDP current'!$C$4:$BK$4,0))</f>
        <v>1228071037.8444581</v>
      </c>
      <c r="F73" t="e">
        <f t="shared" si="1"/>
        <v>#N/A</v>
      </c>
    </row>
    <row r="74" spans="1:6" x14ac:dyDescent="0.25">
      <c r="A74" t="s">
        <v>7</v>
      </c>
      <c r="B74">
        <v>1994</v>
      </c>
      <c r="C74">
        <v>1.28594359377656E-2</v>
      </c>
      <c r="D74" t="e">
        <f>INDEX('ODA current'!$B$10:$X$220,MATCH('recipient_profile.oda_per_perce'!$A74,'ODA current'!$B$10:$B$220,0),MATCH('recipient_profile.oda_per_perce'!$B74,'ODA current'!$B$10:$X$10,0))*1000000</f>
        <v>#N/A</v>
      </c>
      <c r="E74">
        <f>INDEX('GDP current'!$C$4:$BK$268,MATCH('recipient_profile.oda_per_perce'!$A74,'GDP current'!$C$4:$C$268,0),MATCH('recipient_profile.oda_per_perce'!$B74,'GDP current'!$C$4:$BK$4,0))</f>
        <v>1985673798.1025815</v>
      </c>
      <c r="F74" t="e">
        <f t="shared" si="1"/>
        <v>#N/A</v>
      </c>
    </row>
    <row r="75" spans="1:6" x14ac:dyDescent="0.25">
      <c r="A75" t="s">
        <v>7</v>
      </c>
      <c r="B75">
        <v>1995</v>
      </c>
      <c r="C75">
        <v>8.6813122713724506E-3</v>
      </c>
      <c r="D75">
        <f>INDEX('ODA current'!$B$10:$X$220,MATCH('recipient_profile.oda_per_perce'!$A75,'ODA current'!$B$10:$B$220,0),MATCH('recipient_profile.oda_per_perce'!$B75,'ODA current'!$B$10:$X$10,0))*1000000</f>
        <v>0</v>
      </c>
      <c r="E75">
        <f>INDEX('GDP current'!$C$4:$BK$268,MATCH('recipient_profile.oda_per_perce'!$A75,'GDP current'!$C$4:$C$268,0),MATCH('recipient_profile.oda_per_perce'!$B75,'GDP current'!$C$4:$BK$4,0))</f>
        <v>2424499009.1426411</v>
      </c>
      <c r="F75">
        <f t="shared" si="1"/>
        <v>0</v>
      </c>
    </row>
    <row r="76" spans="1:6" x14ac:dyDescent="0.25">
      <c r="A76" t="s">
        <v>7</v>
      </c>
      <c r="B76">
        <v>1996</v>
      </c>
      <c r="C76">
        <v>1.0422105283277701E-2</v>
      </c>
      <c r="D76">
        <f>INDEX('ODA current'!$B$10:$X$220,MATCH('recipient_profile.oda_per_perce'!$A76,'ODA current'!$B$10:$B$220,0),MATCH('recipient_profile.oda_per_perce'!$B76,'ODA current'!$B$10:$X$10,0))*1000000</f>
        <v>0</v>
      </c>
      <c r="E76">
        <f>INDEX('GDP current'!$C$4:$BK$268,MATCH('recipient_profile.oda_per_perce'!$A76,'GDP current'!$C$4:$C$268,0),MATCH('recipient_profile.oda_per_perce'!$B76,'GDP current'!$C$4:$BK$4,0))</f>
        <v>3314898291.7523532</v>
      </c>
      <c r="F76">
        <f t="shared" si="1"/>
        <v>0</v>
      </c>
    </row>
    <row r="77" spans="1:6" x14ac:dyDescent="0.25">
      <c r="A77" t="s">
        <v>7</v>
      </c>
      <c r="B77">
        <v>1997</v>
      </c>
      <c r="C77">
        <v>1.8652664952051101E-2</v>
      </c>
      <c r="D77">
        <f>INDEX('ODA current'!$B$10:$X$220,MATCH('recipient_profile.oda_per_perce'!$A77,'ODA current'!$B$10:$B$220,0),MATCH('recipient_profile.oda_per_perce'!$B77,'ODA current'!$B$10:$X$10,0))*1000000</f>
        <v>0</v>
      </c>
      <c r="E77">
        <f>INDEX('GDP current'!$C$4:$BK$268,MATCH('recipient_profile.oda_per_perce'!$A77,'GDP current'!$C$4:$C$268,0),MATCH('recipient_profile.oda_per_perce'!$B77,'GDP current'!$C$4:$BK$4,0))</f>
        <v>2359903108.3844585</v>
      </c>
      <c r="F77">
        <f t="shared" si="1"/>
        <v>0</v>
      </c>
    </row>
    <row r="78" spans="1:6" x14ac:dyDescent="0.25">
      <c r="A78" t="s">
        <v>7</v>
      </c>
      <c r="B78">
        <v>1998</v>
      </c>
      <c r="C78">
        <v>1.1986816167657E-2</v>
      </c>
      <c r="D78">
        <f>INDEX('ODA current'!$B$10:$X$220,MATCH('recipient_profile.oda_per_perce'!$A78,'ODA current'!$B$10:$B$220,0),MATCH('recipient_profile.oda_per_perce'!$B78,'ODA current'!$B$10:$X$10,0))*1000000</f>
        <v>0</v>
      </c>
      <c r="E78">
        <f>INDEX('GDP current'!$C$4:$BK$268,MATCH('recipient_profile.oda_per_perce'!$A78,'GDP current'!$C$4:$C$268,0),MATCH('recipient_profile.oda_per_perce'!$B78,'GDP current'!$C$4:$BK$4,0))</f>
        <v>2707123772.1619477</v>
      </c>
      <c r="F78">
        <f t="shared" si="1"/>
        <v>0</v>
      </c>
    </row>
    <row r="79" spans="1:6" x14ac:dyDescent="0.25">
      <c r="A79" t="s">
        <v>7</v>
      </c>
      <c r="B79">
        <v>1999</v>
      </c>
      <c r="C79">
        <v>1.96735152670315E-2</v>
      </c>
      <c r="D79">
        <f>INDEX('ODA current'!$B$10:$X$220,MATCH('recipient_profile.oda_per_perce'!$A79,'ODA current'!$B$10:$B$220,0),MATCH('recipient_profile.oda_per_perce'!$B79,'ODA current'!$B$10:$X$10,0))*1000000</f>
        <v>0</v>
      </c>
      <c r="E79">
        <f>INDEX('GDP current'!$C$4:$BK$268,MATCH('recipient_profile.oda_per_perce'!$A79,'GDP current'!$C$4:$C$268,0),MATCH('recipient_profile.oda_per_perce'!$B79,'GDP current'!$C$4:$BK$4,0))</f>
        <v>3414760915.2787838</v>
      </c>
      <c r="F79">
        <f t="shared" si="1"/>
        <v>0</v>
      </c>
    </row>
    <row r="80" spans="1:6" x14ac:dyDescent="0.25">
      <c r="A80" t="s">
        <v>7</v>
      </c>
      <c r="B80">
        <v>2000</v>
      </c>
      <c r="C80">
        <v>3.4476353307560999E-2</v>
      </c>
      <c r="D80">
        <f>INDEX('ODA current'!$B$10:$X$220,MATCH('recipient_profile.oda_per_perce'!$A80,'ODA current'!$B$10:$B$220,0),MATCH('recipient_profile.oda_per_perce'!$B80,'ODA current'!$B$10:$X$10,0))*1000000</f>
        <v>0</v>
      </c>
      <c r="E80">
        <f>INDEX('GDP current'!$C$4:$BK$268,MATCH('recipient_profile.oda_per_perce'!$A80,'GDP current'!$C$4:$C$268,0),MATCH('recipient_profile.oda_per_perce'!$B80,'GDP current'!$C$4:$BK$4,0))</f>
        <v>3632043907.9773345</v>
      </c>
      <c r="F80">
        <f t="shared" si="1"/>
        <v>0</v>
      </c>
    </row>
    <row r="81" spans="1:6" x14ac:dyDescent="0.25">
      <c r="A81" t="s">
        <v>7</v>
      </c>
      <c r="B81">
        <v>2001</v>
      </c>
      <c r="C81">
        <v>2.9174110976445899E-2</v>
      </c>
      <c r="D81">
        <f>INDEX('ODA current'!$B$10:$X$220,MATCH('recipient_profile.oda_per_perce'!$A81,'ODA current'!$B$10:$B$220,0),MATCH('recipient_profile.oda_per_perce'!$B81,'ODA current'!$B$10:$X$10,0))*1000000</f>
        <v>0</v>
      </c>
      <c r="E81">
        <f>INDEX('GDP current'!$C$4:$BK$268,MATCH('recipient_profile.oda_per_perce'!$A81,'GDP current'!$C$4:$C$268,0),MATCH('recipient_profile.oda_per_perce'!$B81,'GDP current'!$C$4:$BK$4,0))</f>
        <v>4060758804.120841</v>
      </c>
      <c r="F81">
        <f t="shared" si="1"/>
        <v>0</v>
      </c>
    </row>
    <row r="82" spans="1:6" x14ac:dyDescent="0.25">
      <c r="A82" t="s">
        <v>7</v>
      </c>
      <c r="B82">
        <v>2002</v>
      </c>
      <c r="C82">
        <v>5.7186261878077897E-2</v>
      </c>
      <c r="D82">
        <f>INDEX('ODA current'!$B$10:$X$220,MATCH('recipient_profile.oda_per_perce'!$A82,'ODA current'!$B$10:$B$220,0),MATCH('recipient_profile.oda_per_perce'!$B82,'ODA current'!$B$10:$X$10,0))*1000000</f>
        <v>253625557</v>
      </c>
      <c r="E82">
        <f>INDEX('GDP current'!$C$4:$BK$268,MATCH('recipient_profile.oda_per_perce'!$A82,'GDP current'!$C$4:$C$268,0),MATCH('recipient_profile.oda_per_perce'!$B82,'GDP current'!$C$4:$BK$4,0))</f>
        <v>4435078647.7481699</v>
      </c>
      <c r="F82">
        <f t="shared" si="1"/>
        <v>5.7186259172376512E-2</v>
      </c>
    </row>
    <row r="83" spans="1:6" x14ac:dyDescent="0.25">
      <c r="A83" t="s">
        <v>7</v>
      </c>
      <c r="B83">
        <v>2003</v>
      </c>
      <c r="C83">
        <v>5.2929104715273102E-2</v>
      </c>
      <c r="D83">
        <f>INDEX('ODA current'!$B$10:$X$220,MATCH('recipient_profile.oda_per_perce'!$A83,'ODA current'!$B$10:$B$220,0),MATCH('recipient_profile.oda_per_perce'!$B83,'ODA current'!$B$10:$X$10,0))*1000000</f>
        <v>304180677</v>
      </c>
      <c r="E83">
        <f>INDEX('GDP current'!$C$4:$BK$268,MATCH('recipient_profile.oda_per_perce'!$A83,'GDP current'!$C$4:$C$268,0),MATCH('recipient_profile.oda_per_perce'!$B83,'GDP current'!$C$4:$BK$4,0))</f>
        <v>5746945912.580821</v>
      </c>
      <c r="F83">
        <f t="shared" si="1"/>
        <v>5.2929100365136282E-2</v>
      </c>
    </row>
    <row r="84" spans="1:6" x14ac:dyDescent="0.25">
      <c r="A84" t="s">
        <v>7</v>
      </c>
      <c r="B84">
        <v>2004</v>
      </c>
      <c r="C84">
        <v>3.39100709370189E-2</v>
      </c>
      <c r="D84">
        <f>INDEX('ODA current'!$B$10:$X$220,MATCH('recipient_profile.oda_per_perce'!$A84,'ODA current'!$B$10:$B$220,0),MATCH('recipient_profile.oda_per_perce'!$B84,'ODA current'!$B$10:$X$10,0))*1000000</f>
        <v>248047583</v>
      </c>
      <c r="E84">
        <f>INDEX('GDP current'!$C$4:$BK$268,MATCH('recipient_profile.oda_per_perce'!$A84,'GDP current'!$C$4:$C$268,0),MATCH('recipient_profile.oda_per_perce'!$B84,'GDP current'!$C$4:$BK$4,0))</f>
        <v>7314865175.6198959</v>
      </c>
      <c r="F84">
        <f t="shared" si="1"/>
        <v>3.3910069023108044E-2</v>
      </c>
    </row>
    <row r="85" spans="1:6" x14ac:dyDescent="0.25">
      <c r="A85" t="s">
        <v>7</v>
      </c>
      <c r="B85">
        <v>2005</v>
      </c>
      <c r="C85">
        <v>4.06584578359621E-2</v>
      </c>
      <c r="D85">
        <f>INDEX('ODA current'!$B$10:$X$220,MATCH('recipient_profile.oda_per_perce'!$A85,'ODA current'!$B$10:$B$220,0),MATCH('recipient_profile.oda_per_perce'!$B85,'ODA current'!$B$10:$X$10,0))*1000000</f>
        <v>331713958</v>
      </c>
      <c r="E85">
        <f>INDEX('GDP current'!$C$4:$BK$268,MATCH('recipient_profile.oda_per_perce'!$A85,'GDP current'!$C$4:$C$268,0),MATCH('recipient_profile.oda_per_perce'!$B85,'GDP current'!$C$4:$BK$4,0))</f>
        <v>8158548716.6855421</v>
      </c>
      <c r="F85">
        <f t="shared" si="1"/>
        <v>4.0658451584850097E-2</v>
      </c>
    </row>
    <row r="86" spans="1:6" x14ac:dyDescent="0.25">
      <c r="A86" t="s">
        <v>7</v>
      </c>
      <c r="B86">
        <v>2006</v>
      </c>
      <c r="C86">
        <v>3.6707227664238402E-2</v>
      </c>
      <c r="D86">
        <f>INDEX('ODA current'!$B$10:$X$220,MATCH('recipient_profile.oda_per_perce'!$A86,'ODA current'!$B$10:$B$220,0),MATCH('recipient_profile.oda_per_perce'!$B86,'ODA current'!$B$10:$X$10,0))*1000000</f>
        <v>330094986</v>
      </c>
      <c r="E86">
        <f>INDEX('GDP current'!$C$4:$BK$268,MATCH('recipient_profile.oda_per_perce'!$A86,'GDP current'!$C$4:$C$268,0),MATCH('recipient_profile.oda_per_perce'!$B86,'GDP current'!$C$4:$BK$4,0))</f>
        <v>8992642348.787096</v>
      </c>
      <c r="F86">
        <f t="shared" si="1"/>
        <v>3.6707229443470789E-2</v>
      </c>
    </row>
    <row r="87" spans="1:6" x14ac:dyDescent="0.25">
      <c r="A87" t="s">
        <v>7</v>
      </c>
      <c r="B87">
        <v>2007</v>
      </c>
      <c r="C87">
        <v>2.9548861364729399E-2</v>
      </c>
      <c r="D87">
        <f>INDEX('ODA current'!$B$10:$X$220,MATCH('recipient_profile.oda_per_perce'!$A87,'ODA current'!$B$10:$B$220,0),MATCH('recipient_profile.oda_per_perce'!$B87,'ODA current'!$B$10:$X$10,0))*1000000</f>
        <v>316202685</v>
      </c>
      <c r="E87">
        <f>INDEX('GDP current'!$C$4:$BK$268,MATCH('recipient_profile.oda_per_perce'!$A87,'GDP current'!$C$4:$C$268,0),MATCH('recipient_profile.oda_per_perce'!$B87,'GDP current'!$C$4:$BK$4,0))</f>
        <v>10701011896.7708</v>
      </c>
      <c r="F87">
        <f t="shared" si="1"/>
        <v>2.9548858374357959E-2</v>
      </c>
    </row>
    <row r="88" spans="1:6" x14ac:dyDescent="0.25">
      <c r="A88" t="s">
        <v>7</v>
      </c>
      <c r="B88">
        <v>2008</v>
      </c>
      <c r="C88">
        <v>2.9360692635864799E-2</v>
      </c>
      <c r="D88">
        <f>INDEX('ODA current'!$B$10:$X$220,MATCH('recipient_profile.oda_per_perce'!$A88,'ODA current'!$B$10:$B$220,0),MATCH('recipient_profile.oda_per_perce'!$B88,'ODA current'!$B$10:$X$10,0))*1000000</f>
        <v>378205438</v>
      </c>
      <c r="E88">
        <f>INDEX('GDP current'!$C$4:$BK$268,MATCH('recipient_profile.oda_per_perce'!$A88,'GDP current'!$C$4:$C$268,0),MATCH('recipient_profile.oda_per_perce'!$B88,'GDP current'!$C$4:$BK$4,0))</f>
        <v>12881352687.777283</v>
      </c>
      <c r="F88">
        <f t="shared" si="1"/>
        <v>2.9360692713496422E-2</v>
      </c>
    </row>
    <row r="89" spans="1:6" x14ac:dyDescent="0.25">
      <c r="A89" t="s">
        <v>7</v>
      </c>
      <c r="B89">
        <v>2009</v>
      </c>
      <c r="C89">
        <v>3.1389462725305399E-2</v>
      </c>
      <c r="D89">
        <f>INDEX('ODA current'!$B$10:$X$220,MATCH('recipient_profile.oda_per_perce'!$A89,'ODA current'!$B$10:$B$220,0),MATCH('recipient_profile.oda_per_perce'!$B89,'ODA current'!$B$10:$X$10,0))*1000000</f>
        <v>378061361</v>
      </c>
      <c r="E89">
        <f>INDEX('GDP current'!$C$4:$BK$268,MATCH('recipient_profile.oda_per_perce'!$A89,'GDP current'!$C$4:$C$268,0),MATCH('recipient_profile.oda_per_perce'!$B89,'GDP current'!$C$4:$BK$4,0))</f>
        <v>12044212903.816774</v>
      </c>
      <c r="F89">
        <f t="shared" si="1"/>
        <v>3.1389461812003798E-2</v>
      </c>
    </row>
    <row r="90" spans="1:6" x14ac:dyDescent="0.25">
      <c r="A90" t="s">
        <v>7</v>
      </c>
      <c r="B90">
        <v>2010</v>
      </c>
      <c r="C90">
        <v>3.3381510881865001E-2</v>
      </c>
      <c r="D90">
        <f>INDEX('ODA current'!$B$10:$X$220,MATCH('recipient_profile.oda_per_perce'!$A90,'ODA current'!$B$10:$B$220,0),MATCH('recipient_profile.oda_per_perce'!$B90,'ODA current'!$B$10:$X$10,0))*1000000</f>
        <v>398139737</v>
      </c>
      <c r="E90">
        <f>INDEX('GDP current'!$C$4:$BK$268,MATCH('recipient_profile.oda_per_perce'!$A90,'GDP current'!$C$4:$C$268,0),MATCH('recipient_profile.oda_per_perce'!$B90,'GDP current'!$C$4:$BK$4,0))</f>
        <v>11926953258.916029</v>
      </c>
      <c r="F90">
        <f t="shared" si="1"/>
        <v>3.3381512307208004E-2</v>
      </c>
    </row>
    <row r="91" spans="1:6" x14ac:dyDescent="0.25">
      <c r="A91" t="s">
        <v>7</v>
      </c>
      <c r="B91">
        <v>2011</v>
      </c>
      <c r="C91">
        <v>3.34993478685017E-2</v>
      </c>
      <c r="D91">
        <f>INDEX('ODA current'!$B$10:$X$220,MATCH('recipient_profile.oda_per_perce'!$A91,'ODA current'!$B$10:$B$220,0),MATCH('recipient_profile.oda_per_perce'!$B91,'ODA current'!$B$10:$X$10,0))*1000000</f>
        <v>431835681</v>
      </c>
      <c r="E91">
        <f>INDEX('GDP current'!$C$4:$BK$268,MATCH('recipient_profile.oda_per_perce'!$A91,'GDP current'!$C$4:$C$268,0),MATCH('recipient_profile.oda_per_perce'!$B91,'GDP current'!$C$4:$BK$4,0))</f>
        <v>12890867538.530155</v>
      </c>
      <c r="F91">
        <f t="shared" si="1"/>
        <v>3.3499349807859312E-2</v>
      </c>
    </row>
    <row r="92" spans="1:6" x14ac:dyDescent="0.25">
      <c r="A92" t="s">
        <v>7</v>
      </c>
      <c r="B92">
        <v>2012</v>
      </c>
      <c r="C92">
        <v>3.1860965169186697E-2</v>
      </c>
      <c r="D92">
        <f>INDEX('ODA current'!$B$10:$X$220,MATCH('recipient_profile.oda_per_perce'!$A92,'ODA current'!$B$10:$B$220,0),MATCH('recipient_profile.oda_per_perce'!$B92,'ODA current'!$B$10:$X$10,0))*1000000</f>
        <v>392520117</v>
      </c>
      <c r="E92">
        <f>INDEX('GDP current'!$C$4:$BK$268,MATCH('recipient_profile.oda_per_perce'!$A92,'GDP current'!$C$4:$C$268,0),MATCH('recipient_profile.oda_per_perce'!$B92,'GDP current'!$C$4:$BK$4,0))</f>
        <v>12319784787.298746</v>
      </c>
      <c r="F92">
        <f t="shared" si="1"/>
        <v>3.1860955672267433E-2</v>
      </c>
    </row>
    <row r="93" spans="1:6" x14ac:dyDescent="0.25">
      <c r="A93" t="s">
        <v>7</v>
      </c>
      <c r="B93">
        <v>2013</v>
      </c>
      <c r="C93">
        <v>2.5439632209475298E-2</v>
      </c>
      <c r="D93">
        <f>INDEX('ODA current'!$B$10:$X$220,MATCH('recipient_profile.oda_per_perce'!$A93,'ODA current'!$B$10:$B$220,0),MATCH('recipient_profile.oda_per_perce'!$B93,'ODA current'!$B$10:$X$10,0))*1000000</f>
        <v>325023797</v>
      </c>
      <c r="E93">
        <f>INDEX('GDP current'!$C$4:$BK$268,MATCH('recipient_profile.oda_per_perce'!$A93,'GDP current'!$C$4:$C$268,0),MATCH('recipient_profile.oda_per_perce'!$B93,'GDP current'!$C$4:$BK$4,0))</f>
        <v>12776277515.479988</v>
      </c>
      <c r="F93">
        <f t="shared" si="1"/>
        <v>2.543963189639508E-2</v>
      </c>
    </row>
    <row r="94" spans="1:6" x14ac:dyDescent="0.25">
      <c r="A94" t="s">
        <v>7</v>
      </c>
      <c r="B94">
        <v>2014</v>
      </c>
      <c r="C94">
        <v>2.6833238517196201E-2</v>
      </c>
      <c r="D94">
        <f>INDEX('ODA current'!$B$10:$X$220,MATCH('recipient_profile.oda_per_perce'!$A94,'ODA current'!$B$10:$B$220,0),MATCH('recipient_profile.oda_per_perce'!$B94,'ODA current'!$B$10:$X$10,0))*1000000</f>
        <v>354956522</v>
      </c>
      <c r="E94">
        <f>INDEX('GDP current'!$C$4:$BK$268,MATCH('recipient_profile.oda_per_perce'!$A94,'GDP current'!$C$4:$C$268,0),MATCH('recipient_profile.oda_per_perce'!$B94,'GDP current'!$C$4:$BK$4,0))</f>
        <v>13228244357.18132</v>
      </c>
      <c r="F94">
        <f t="shared" si="1"/>
        <v>2.6833229899272459E-2</v>
      </c>
    </row>
    <row r="95" spans="1:6" x14ac:dyDescent="0.25">
      <c r="A95" t="s">
        <v>7</v>
      </c>
      <c r="B95">
        <v>2015</v>
      </c>
      <c r="C95">
        <v>3.7179969369215499E-2</v>
      </c>
      <c r="D95">
        <f>INDEX('ODA current'!$B$10:$X$220,MATCH('recipient_profile.oda_per_perce'!$A95,'ODA current'!$B$10:$B$220,0),MATCH('recipient_profile.oda_per_perce'!$B95,'ODA current'!$B$10:$X$10,0))*1000000</f>
        <v>423365706</v>
      </c>
      <c r="E95">
        <f>INDEX('GDP current'!$C$4:$BK$268,MATCH('recipient_profile.oda_per_perce'!$A95,'GDP current'!$C$4:$C$268,0),MATCH('recipient_profile.oda_per_perce'!$B95,'GDP current'!$C$4:$BK$4,0))</f>
        <v>11386931489.796825</v>
      </c>
      <c r="F95">
        <f t="shared" si="1"/>
        <v>3.7179964275657028E-2</v>
      </c>
    </row>
    <row r="96" spans="1:6" x14ac:dyDescent="0.25">
      <c r="A96" t="s">
        <v>7</v>
      </c>
      <c r="B96">
        <v>2016</v>
      </c>
      <c r="C96">
        <v>2.5385741949634499E-2</v>
      </c>
      <c r="D96">
        <f>INDEX('ODA current'!$B$10:$X$220,MATCH('recipient_profile.oda_per_perce'!$A96,'ODA current'!$B$10:$B$220,0),MATCH('recipient_profile.oda_per_perce'!$B96,'ODA current'!$B$10:$X$10,0))*1000000</f>
        <v>301724442</v>
      </c>
      <c r="E96">
        <f>INDEX('GDP current'!$C$4:$BK$268,MATCH('recipient_profile.oda_per_perce'!$A96,'GDP current'!$C$4:$C$268,0),MATCH('recipient_profile.oda_per_perce'!$B96,'GDP current'!$C$4:$BK$4,0))</f>
        <v>11883682170.823637</v>
      </c>
      <c r="F96">
        <f t="shared" si="1"/>
        <v>2.5389810806349427E-2</v>
      </c>
    </row>
    <row r="97" spans="1:6" x14ac:dyDescent="0.25">
      <c r="A97" t="s">
        <v>8</v>
      </c>
      <c r="B97">
        <v>1992</v>
      </c>
      <c r="C97" s="1">
        <v>4.04847655849519E-5</v>
      </c>
      <c r="D97" t="e">
        <f>INDEX('ODA current'!$B$10:$X$220,MATCH('recipient_profile.oda_per_perce'!$A97,'ODA current'!$B$10:$B$220,0),MATCH('recipient_profile.oda_per_perce'!$B97,'ODA current'!$B$10:$X$10,0))*1000000</f>
        <v>#N/A</v>
      </c>
      <c r="E97">
        <f>INDEX('GDP current'!$C$4:$BK$268,MATCH('recipient_profile.oda_per_perce'!$A97,'GDP current'!$C$4:$C$268,0),MATCH('recipient_profile.oda_per_perce'!$B97,'GDP current'!$C$4:$BK$4,0))</f>
        <v>1272577456.127115</v>
      </c>
      <c r="F97" t="e">
        <f t="shared" si="1"/>
        <v>#N/A</v>
      </c>
    </row>
    <row r="98" spans="1:6" x14ac:dyDescent="0.25">
      <c r="A98" t="s">
        <v>8</v>
      </c>
      <c r="B98">
        <v>1993</v>
      </c>
      <c r="C98">
        <v>3.08253500991941E-4</v>
      </c>
      <c r="D98" t="e">
        <f>INDEX('ODA current'!$B$10:$X$220,MATCH('recipient_profile.oda_per_perce'!$A98,'ODA current'!$B$10:$B$220,0),MATCH('recipient_profile.oda_per_perce'!$B98,'ODA current'!$B$10:$X$10,0))*1000000</f>
        <v>#N/A</v>
      </c>
      <c r="E98">
        <f>INDEX('GDP current'!$C$4:$BK$268,MATCH('recipient_profile.oda_per_perce'!$A98,'GDP current'!$C$4:$C$268,0),MATCH('recipient_profile.oda_per_perce'!$B98,'GDP current'!$C$4:$BK$4,0))</f>
        <v>1201313201.0127153</v>
      </c>
      <c r="F98" t="e">
        <f t="shared" si="1"/>
        <v>#N/A</v>
      </c>
    </row>
    <row r="99" spans="1:6" x14ac:dyDescent="0.25">
      <c r="A99" t="s">
        <v>8</v>
      </c>
      <c r="B99">
        <v>1994</v>
      </c>
      <c r="C99">
        <v>2.1895745852327998E-3</v>
      </c>
      <c r="D99" t="e">
        <f>INDEX('ODA current'!$B$10:$X$220,MATCH('recipient_profile.oda_per_perce'!$A99,'ODA current'!$B$10:$B$220,0),MATCH('recipient_profile.oda_per_perce'!$B99,'ODA current'!$B$10:$X$10,0))*1000000</f>
        <v>#N/A</v>
      </c>
      <c r="E99">
        <f>INDEX('GDP current'!$C$4:$BK$268,MATCH('recipient_profile.oda_per_perce'!$A99,'GDP current'!$C$4:$C$268,0),MATCH('recipient_profile.oda_per_perce'!$B99,'GDP current'!$C$4:$BK$4,0))</f>
        <v>1315158670.2828529</v>
      </c>
      <c r="F99" t="e">
        <f t="shared" si="1"/>
        <v>#N/A</v>
      </c>
    </row>
    <row r="100" spans="1:6" x14ac:dyDescent="0.25">
      <c r="A100" t="s">
        <v>8</v>
      </c>
      <c r="B100">
        <v>1995</v>
      </c>
      <c r="C100">
        <v>1.67170945700918E-3</v>
      </c>
      <c r="D100">
        <f>INDEX('ODA current'!$B$10:$X$220,MATCH('recipient_profile.oda_per_perce'!$A100,'ODA current'!$B$10:$B$220,0),MATCH('recipient_profile.oda_per_perce'!$B100,'ODA current'!$B$10:$X$10,0))*1000000</f>
        <v>0</v>
      </c>
      <c r="E100">
        <f>INDEX('GDP current'!$C$4:$BK$268,MATCH('recipient_profile.oda_per_perce'!$A100,'GDP current'!$C$4:$C$268,0),MATCH('recipient_profile.oda_per_perce'!$B100,'GDP current'!$C$4:$BK$4,0))</f>
        <v>1468317350.0684099</v>
      </c>
      <c r="F100">
        <f t="shared" si="1"/>
        <v>0</v>
      </c>
    </row>
    <row r="101" spans="1:6" x14ac:dyDescent="0.25">
      <c r="A101" t="s">
        <v>8</v>
      </c>
      <c r="B101">
        <v>1996</v>
      </c>
      <c r="C101">
        <v>1.25212838106803E-2</v>
      </c>
      <c r="D101">
        <f>INDEX('ODA current'!$B$10:$X$220,MATCH('recipient_profile.oda_per_perce'!$A101,'ODA current'!$B$10:$B$220,0),MATCH('recipient_profile.oda_per_perce'!$B101,'ODA current'!$B$10:$X$10,0))*1000000</f>
        <v>0</v>
      </c>
      <c r="E101">
        <f>INDEX('GDP current'!$C$4:$BK$268,MATCH('recipient_profile.oda_per_perce'!$A101,'GDP current'!$C$4:$C$268,0),MATCH('recipient_profile.oda_per_perce'!$B101,'GDP current'!$C$4:$BK$4,0))</f>
        <v>1596968913.2789712</v>
      </c>
      <c r="F101">
        <f t="shared" si="1"/>
        <v>0</v>
      </c>
    </row>
    <row r="102" spans="1:6" x14ac:dyDescent="0.25">
      <c r="A102" t="s">
        <v>8</v>
      </c>
      <c r="B102">
        <v>1997</v>
      </c>
      <c r="C102">
        <v>1.39246267080778E-2</v>
      </c>
      <c r="D102">
        <f>INDEX('ODA current'!$B$10:$X$220,MATCH('recipient_profile.oda_per_perce'!$A102,'ODA current'!$B$10:$B$220,0),MATCH('recipient_profile.oda_per_perce'!$B102,'ODA current'!$B$10:$X$10,0))*1000000</f>
        <v>0</v>
      </c>
      <c r="E102">
        <f>INDEX('GDP current'!$C$4:$BK$268,MATCH('recipient_profile.oda_per_perce'!$A102,'GDP current'!$C$4:$C$268,0),MATCH('recipient_profile.oda_per_perce'!$B102,'GDP current'!$C$4:$BK$4,0))</f>
        <v>1639492424.3647203</v>
      </c>
      <c r="F102">
        <f t="shared" si="1"/>
        <v>0</v>
      </c>
    </row>
    <row r="103" spans="1:6" x14ac:dyDescent="0.25">
      <c r="A103" t="s">
        <v>8</v>
      </c>
      <c r="B103">
        <v>1998</v>
      </c>
      <c r="C103">
        <v>1.6042348779733099E-2</v>
      </c>
      <c r="D103">
        <f>INDEX('ODA current'!$B$10:$X$220,MATCH('recipient_profile.oda_per_perce'!$A103,'ODA current'!$B$10:$B$220,0),MATCH('recipient_profile.oda_per_perce'!$B103,'ODA current'!$B$10:$X$10,0))*1000000</f>
        <v>0</v>
      </c>
      <c r="E103">
        <f>INDEX('GDP current'!$C$4:$BK$268,MATCH('recipient_profile.oda_per_perce'!$A103,'GDP current'!$C$4:$C$268,0),MATCH('recipient_profile.oda_per_perce'!$B103,'GDP current'!$C$4:$BK$4,0))</f>
        <v>1893726437.2646184</v>
      </c>
      <c r="F103">
        <f t="shared" si="1"/>
        <v>0</v>
      </c>
    </row>
    <row r="104" spans="1:6" x14ac:dyDescent="0.25">
      <c r="A104" t="s">
        <v>8</v>
      </c>
      <c r="B104">
        <v>1999</v>
      </c>
      <c r="C104">
        <v>3.1736697643997402E-3</v>
      </c>
      <c r="D104">
        <f>INDEX('ODA current'!$B$10:$X$220,MATCH('recipient_profile.oda_per_perce'!$A104,'ODA current'!$B$10:$B$220,0),MATCH('recipient_profile.oda_per_perce'!$B104,'ODA current'!$B$10:$X$10,0))*1000000</f>
        <v>0</v>
      </c>
      <c r="E104">
        <f>INDEX('GDP current'!$C$4:$BK$268,MATCH('recipient_profile.oda_per_perce'!$A104,'GDP current'!$C$4:$C$268,0),MATCH('recipient_profile.oda_per_perce'!$B104,'GDP current'!$C$4:$BK$4,0))</f>
        <v>1845482181.4480083</v>
      </c>
      <c r="F104">
        <f t="shared" si="1"/>
        <v>0</v>
      </c>
    </row>
    <row r="105" spans="1:6" x14ac:dyDescent="0.25">
      <c r="A105" t="s">
        <v>8</v>
      </c>
      <c r="B105">
        <v>2000</v>
      </c>
      <c r="C105">
        <v>3.6793941145374702E-2</v>
      </c>
      <c r="D105">
        <f>INDEX('ODA current'!$B$10:$X$220,MATCH('recipient_profile.oda_per_perce'!$A105,'ODA current'!$B$10:$B$220,0),MATCH('recipient_profile.oda_per_perce'!$B105,'ODA current'!$B$10:$X$10,0))*1000000</f>
        <v>0</v>
      </c>
      <c r="E105">
        <f>INDEX('GDP current'!$C$4:$BK$268,MATCH('recipient_profile.oda_per_perce'!$A105,'GDP current'!$C$4:$C$268,0),MATCH('recipient_profile.oda_per_perce'!$B105,'GDP current'!$C$4:$BK$4,0))</f>
        <v>1911563665.3900604</v>
      </c>
      <c r="F105">
        <f t="shared" si="1"/>
        <v>0</v>
      </c>
    </row>
    <row r="106" spans="1:6" x14ac:dyDescent="0.25">
      <c r="A106" t="s">
        <v>8</v>
      </c>
      <c r="B106">
        <v>2001</v>
      </c>
      <c r="C106">
        <v>4.9791844537200598E-2</v>
      </c>
      <c r="D106">
        <f>INDEX('ODA current'!$B$10:$X$220,MATCH('recipient_profile.oda_per_perce'!$A106,'ODA current'!$B$10:$B$220,0),MATCH('recipient_profile.oda_per_perce'!$B106,'ODA current'!$B$10:$X$10,0))*1000000</f>
        <v>0</v>
      </c>
      <c r="E106">
        <f>INDEX('GDP current'!$C$4:$BK$268,MATCH('recipient_profile.oda_per_perce'!$A106,'GDP current'!$C$4:$C$268,0),MATCH('recipient_profile.oda_per_perce'!$B106,'GDP current'!$C$4:$BK$4,0))</f>
        <v>2118467913.3787341</v>
      </c>
      <c r="F106">
        <f t="shared" si="1"/>
        <v>0</v>
      </c>
    </row>
    <row r="107" spans="1:6" x14ac:dyDescent="0.25">
      <c r="A107" t="s">
        <v>8</v>
      </c>
      <c r="B107">
        <v>2002</v>
      </c>
      <c r="C107">
        <v>0.109650034903732</v>
      </c>
      <c r="D107">
        <f>INDEX('ODA current'!$B$10:$X$220,MATCH('recipient_profile.oda_per_perce'!$A107,'ODA current'!$B$10:$B$220,0),MATCH('recipient_profile.oda_per_perce'!$B107,'ODA current'!$B$10:$X$10,0))*1000000</f>
        <v>260565238.00000003</v>
      </c>
      <c r="E107">
        <f>INDEX('GDP current'!$C$4:$BK$268,MATCH('recipient_profile.oda_per_perce'!$A107,'GDP current'!$C$4:$C$268,0),MATCH('recipient_profile.oda_per_perce'!$B107,'GDP current'!$C$4:$BK$4,0))</f>
        <v>2376335048.3997555</v>
      </c>
      <c r="F107">
        <f t="shared" si="1"/>
        <v>0.10965004205760753</v>
      </c>
    </row>
    <row r="108" spans="1:6" x14ac:dyDescent="0.25">
      <c r="A108" t="s">
        <v>8</v>
      </c>
      <c r="B108">
        <v>2003</v>
      </c>
      <c r="C108">
        <v>8.4016040360303301E-2</v>
      </c>
      <c r="D108">
        <f>INDEX('ODA current'!$B$10:$X$220,MATCH('recipient_profile.oda_per_perce'!$A108,'ODA current'!$B$10:$B$220,0),MATCH('recipient_profile.oda_per_perce'!$B108,'ODA current'!$B$10:$X$10,0))*1000000</f>
        <v>235838163</v>
      </c>
      <c r="E108">
        <f>INDEX('GDP current'!$C$4:$BK$268,MATCH('recipient_profile.oda_per_perce'!$A108,'GDP current'!$C$4:$C$268,0),MATCH('recipient_profile.oda_per_perce'!$B108,'GDP current'!$C$4:$BK$4,0))</f>
        <v>2807061008.6908445</v>
      </c>
      <c r="F108">
        <f t="shared" si="1"/>
        <v>8.4016044635235793E-2</v>
      </c>
    </row>
    <row r="109" spans="1:6" x14ac:dyDescent="0.25">
      <c r="A109" t="s">
        <v>8</v>
      </c>
      <c r="B109">
        <v>2004</v>
      </c>
      <c r="C109">
        <v>6.8636044835349297E-2</v>
      </c>
      <c r="D109">
        <f>INDEX('ODA current'!$B$10:$X$220,MATCH('recipient_profile.oda_per_perce'!$A109,'ODA current'!$B$10:$B$220,0),MATCH('recipient_profile.oda_per_perce'!$B109,'ODA current'!$B$10:$X$10,0))*1000000</f>
        <v>245484687</v>
      </c>
      <c r="E109">
        <f>INDEX('GDP current'!$C$4:$BK$268,MATCH('recipient_profile.oda_per_perce'!$A109,'GDP current'!$C$4:$C$268,0),MATCH('recipient_profile.oda_per_perce'!$B109,'GDP current'!$C$4:$BK$4,0))</f>
        <v>3576615240.4161587</v>
      </c>
      <c r="F109">
        <f t="shared" si="1"/>
        <v>6.8636034490373782E-2</v>
      </c>
    </row>
    <row r="110" spans="1:6" x14ac:dyDescent="0.25">
      <c r="A110" t="s">
        <v>8</v>
      </c>
      <c r="B110">
        <v>2005</v>
      </c>
      <c r="C110">
        <v>4.9606852501058701E-2</v>
      </c>
      <c r="D110">
        <f>INDEX('ODA current'!$B$10:$X$220,MATCH('recipient_profile.oda_per_perce'!$A110,'ODA current'!$B$10:$B$220,0),MATCH('recipient_profile.oda_per_perce'!$B110,'ODA current'!$B$10:$X$10,0))*1000000</f>
        <v>243096898</v>
      </c>
      <c r="E110">
        <f>INDEX('GDP current'!$C$4:$BK$268,MATCH('recipient_profile.oda_per_perce'!$A110,'GDP current'!$C$4:$C$268,0),MATCH('recipient_profile.oda_per_perce'!$B110,'GDP current'!$C$4:$BK$4,0))</f>
        <v>4900469950.0903349</v>
      </c>
      <c r="F110">
        <f t="shared" si="1"/>
        <v>4.960685413355484E-2</v>
      </c>
    </row>
    <row r="111" spans="1:6" x14ac:dyDescent="0.25">
      <c r="A111" t="s">
        <v>8</v>
      </c>
      <c r="B111">
        <v>2006</v>
      </c>
      <c r="C111">
        <v>3.7959055522772199E-2</v>
      </c>
      <c r="D111">
        <f>INDEX('ODA current'!$B$10:$X$220,MATCH('recipient_profile.oda_per_perce'!$A111,'ODA current'!$B$10:$B$220,0),MATCH('recipient_profile.oda_per_perce'!$B111,'ODA current'!$B$10:$X$10,0))*1000000</f>
        <v>242347715</v>
      </c>
      <c r="E111">
        <f>INDEX('GDP current'!$C$4:$BK$268,MATCH('recipient_profile.oda_per_perce'!$A111,'GDP current'!$C$4:$C$268,0),MATCH('recipient_profile.oda_per_perce'!$B111,'GDP current'!$C$4:$BK$4,0))</f>
        <v>6384451606.1420965</v>
      </c>
      <c r="F111">
        <f t="shared" si="1"/>
        <v>3.7959049570812295E-2</v>
      </c>
    </row>
    <row r="112" spans="1:6" x14ac:dyDescent="0.25">
      <c r="A112" t="s">
        <v>8</v>
      </c>
      <c r="B112">
        <v>2007</v>
      </c>
      <c r="C112">
        <v>3.01553828056767E-2</v>
      </c>
      <c r="D112">
        <f>INDEX('ODA current'!$B$10:$X$220,MATCH('recipient_profile.oda_per_perce'!$A112,'ODA current'!$B$10:$B$220,0),MATCH('recipient_profile.oda_per_perce'!$B112,'ODA current'!$B$10:$X$10,0))*1000000</f>
        <v>277619529</v>
      </c>
      <c r="E112">
        <f>INDEX('GDP current'!$C$4:$BK$268,MATCH('recipient_profile.oda_per_perce'!$A112,'GDP current'!$C$4:$C$268,0),MATCH('recipient_profile.oda_per_perce'!$B112,'GDP current'!$C$4:$BK$4,0))</f>
        <v>9206301700.3961945</v>
      </c>
      <c r="F112">
        <f t="shared" si="1"/>
        <v>3.0155380307387993E-2</v>
      </c>
    </row>
    <row r="113" spans="1:6" x14ac:dyDescent="0.25">
      <c r="A113" t="s">
        <v>8</v>
      </c>
      <c r="B113">
        <v>2008</v>
      </c>
      <c r="C113">
        <v>2.7634873081566098E-2</v>
      </c>
      <c r="D113">
        <f>INDEX('ODA current'!$B$10:$X$220,MATCH('recipient_profile.oda_per_perce'!$A113,'ODA current'!$B$10:$B$220,0),MATCH('recipient_profile.oda_per_perce'!$B113,'ODA current'!$B$10:$X$10,0))*1000000</f>
        <v>322278962</v>
      </c>
      <c r="E113">
        <f>INDEX('GDP current'!$C$4:$BK$268,MATCH('recipient_profile.oda_per_perce'!$A113,'GDP current'!$C$4:$C$268,0),MATCH('recipient_profile.oda_per_perce'!$B113,'GDP current'!$C$4:$BK$4,0))</f>
        <v>11662040713.875309</v>
      </c>
      <c r="F113">
        <f t="shared" si="1"/>
        <v>2.7634868536906894E-2</v>
      </c>
    </row>
    <row r="114" spans="1:6" x14ac:dyDescent="0.25">
      <c r="A114" t="s">
        <v>8</v>
      </c>
      <c r="B114">
        <v>2009</v>
      </c>
      <c r="C114">
        <v>5.1189207541676801E-2</v>
      </c>
      <c r="D114">
        <f>INDEX('ODA current'!$B$10:$X$220,MATCH('recipient_profile.oda_per_perce'!$A114,'ODA current'!$B$10:$B$220,0),MATCH('recipient_profile.oda_per_perce'!$B114,'ODA current'!$B$10:$X$10,0))*1000000</f>
        <v>442681166</v>
      </c>
      <c r="E114">
        <f>INDEX('GDP current'!$C$4:$BK$268,MATCH('recipient_profile.oda_per_perce'!$A114,'GDP current'!$C$4:$C$268,0),MATCH('recipient_profile.oda_per_perce'!$B114,'GDP current'!$C$4:$BK$4,0))</f>
        <v>8647936747.9870396</v>
      </c>
      <c r="F114">
        <f t="shared" si="1"/>
        <v>5.1189223383605563E-2</v>
      </c>
    </row>
    <row r="115" spans="1:6" x14ac:dyDescent="0.25">
      <c r="A115" t="s">
        <v>8</v>
      </c>
      <c r="B115">
        <v>2010</v>
      </c>
      <c r="C115">
        <v>4.11530347672679E-2</v>
      </c>
      <c r="D115">
        <f>INDEX('ODA current'!$B$10:$X$220,MATCH('recipient_profile.oda_per_perce'!$A115,'ODA current'!$B$10:$B$220,0),MATCH('recipient_profile.oda_per_perce'!$B115,'ODA current'!$B$10:$X$10,0))*1000000</f>
        <v>381088829</v>
      </c>
      <c r="E115">
        <f>INDEX('GDP current'!$C$4:$BK$268,MATCH('recipient_profile.oda_per_perce'!$A115,'GDP current'!$C$4:$C$268,0),MATCH('recipient_profile.oda_per_perce'!$B115,'GDP current'!$C$4:$BK$4,0))</f>
        <v>9260284937.7978153</v>
      </c>
      <c r="F115">
        <f t="shared" si="1"/>
        <v>4.1153034875255859E-2</v>
      </c>
    </row>
    <row r="116" spans="1:6" x14ac:dyDescent="0.25">
      <c r="A116" t="s">
        <v>8</v>
      </c>
      <c r="B116">
        <v>2011</v>
      </c>
      <c r="C116">
        <v>4.2638843307618399E-2</v>
      </c>
      <c r="D116">
        <f>INDEX('ODA current'!$B$10:$X$220,MATCH('recipient_profile.oda_per_perce'!$A116,'ODA current'!$B$10:$B$220,0),MATCH('recipient_profile.oda_per_perce'!$B116,'ODA current'!$B$10:$X$10,0))*1000000</f>
        <v>432447863</v>
      </c>
      <c r="E116">
        <f>INDEX('GDP current'!$C$4:$BK$268,MATCH('recipient_profile.oda_per_perce'!$A116,'GDP current'!$C$4:$C$268,0),MATCH('recipient_profile.oda_per_perce'!$B116,'GDP current'!$C$4:$BK$4,0))</f>
        <v>10142111334.496105</v>
      </c>
      <c r="F116">
        <f t="shared" si="1"/>
        <v>4.2638840053858026E-2</v>
      </c>
    </row>
    <row r="117" spans="1:6" x14ac:dyDescent="0.25">
      <c r="A117" t="s">
        <v>8</v>
      </c>
      <c r="B117">
        <v>2012</v>
      </c>
      <c r="C117">
        <v>3.09992756121747E-2</v>
      </c>
      <c r="D117">
        <f>INDEX('ODA current'!$B$10:$X$220,MATCH('recipient_profile.oda_per_perce'!$A117,'ODA current'!$B$10:$B$220,0),MATCH('recipient_profile.oda_per_perce'!$B117,'ODA current'!$B$10:$X$10,0))*1000000</f>
        <v>329191284</v>
      </c>
      <c r="E117">
        <f>INDEX('GDP current'!$C$4:$BK$268,MATCH('recipient_profile.oda_per_perce'!$A117,'GDP current'!$C$4:$C$268,0),MATCH('recipient_profile.oda_per_perce'!$B117,'GDP current'!$C$4:$BK$4,0))</f>
        <v>10619320048.585737</v>
      </c>
      <c r="F117">
        <f t="shared" si="1"/>
        <v>3.0999280791413866E-2</v>
      </c>
    </row>
    <row r="118" spans="1:6" x14ac:dyDescent="0.25">
      <c r="A118" t="s">
        <v>8</v>
      </c>
      <c r="B118">
        <v>2013</v>
      </c>
      <c r="C118">
        <v>2.92187093676388E-2</v>
      </c>
      <c r="D118">
        <f>INDEX('ODA current'!$B$10:$X$220,MATCH('recipient_profile.oda_per_perce'!$A118,'ODA current'!$B$10:$B$220,0),MATCH('recipient_profile.oda_per_perce'!$B118,'ODA current'!$B$10:$X$10,0))*1000000</f>
        <v>324954815</v>
      </c>
      <c r="E118">
        <f>INDEX('GDP current'!$C$4:$BK$268,MATCH('recipient_profile.oda_per_perce'!$A118,'GDP current'!$C$4:$C$268,0),MATCH('recipient_profile.oda_per_perce'!$B118,'GDP current'!$C$4:$BK$4,0))</f>
        <v>11121465767.406683</v>
      </c>
      <c r="F118">
        <f t="shared" si="1"/>
        <v>2.9218703882750281E-2</v>
      </c>
    </row>
    <row r="119" spans="1:6" x14ac:dyDescent="0.25">
      <c r="A119" t="s">
        <v>8</v>
      </c>
      <c r="B119">
        <v>2014</v>
      </c>
      <c r="C119">
        <v>2.6770424962080899E-2</v>
      </c>
      <c r="D119">
        <f>INDEX('ODA current'!$B$10:$X$220,MATCH('recipient_profile.oda_per_perce'!$A119,'ODA current'!$B$10:$B$220,0),MATCH('recipient_profile.oda_per_perce'!$B119,'ODA current'!$B$10:$X$10,0))*1000000</f>
        <v>310791421</v>
      </c>
      <c r="E119">
        <f>INDEX('GDP current'!$C$4:$BK$268,MATCH('recipient_profile.oda_per_perce'!$A119,'GDP current'!$C$4:$C$268,0),MATCH('recipient_profile.oda_per_perce'!$B119,'GDP current'!$C$4:$BK$4,0))</f>
        <v>11609512939.75425</v>
      </c>
      <c r="F119">
        <f t="shared" si="1"/>
        <v>2.6770409974372175E-2</v>
      </c>
    </row>
    <row r="120" spans="1:6" x14ac:dyDescent="0.25">
      <c r="A120" t="s">
        <v>8</v>
      </c>
      <c r="B120">
        <v>2015</v>
      </c>
      <c r="C120">
        <v>3.8751888518340202E-2</v>
      </c>
      <c r="D120">
        <f>INDEX('ODA current'!$B$10:$X$220,MATCH('recipient_profile.oda_per_perce'!$A120,'ODA current'!$B$10:$B$220,0),MATCH('recipient_profile.oda_per_perce'!$B120,'ODA current'!$B$10:$X$10,0))*1000000</f>
        <v>408961813</v>
      </c>
      <c r="E120">
        <f>INDEX('GDP current'!$C$4:$BK$268,MATCH('recipient_profile.oda_per_perce'!$A120,'GDP current'!$C$4:$C$268,0),MATCH('recipient_profile.oda_per_perce'!$B120,'GDP current'!$C$4:$BK$4,0))</f>
        <v>10553337672.987202</v>
      </c>
      <c r="F120">
        <f t="shared" si="1"/>
        <v>3.8751893066664309E-2</v>
      </c>
    </row>
    <row r="121" spans="1:6" x14ac:dyDescent="0.25">
      <c r="A121" t="s">
        <v>8</v>
      </c>
      <c r="B121">
        <v>2016</v>
      </c>
      <c r="C121">
        <v>3.8718301899593702E-2</v>
      </c>
      <c r="D121">
        <f>INDEX('ODA current'!$B$10:$X$220,MATCH('recipient_profile.oda_per_perce'!$A121,'ODA current'!$B$10:$B$220,0),MATCH('recipient_profile.oda_per_perce'!$B121,'ODA current'!$B$10:$X$10,0))*1000000</f>
        <v>408002145</v>
      </c>
      <c r="E121">
        <f>INDEX('GDP current'!$C$4:$BK$268,MATCH('recipient_profile.oda_per_perce'!$A121,'GDP current'!$C$4:$C$268,0),MATCH('recipient_profile.oda_per_perce'!$B121,'GDP current'!$C$4:$BK$4,0))</f>
        <v>10546135160.030987</v>
      </c>
      <c r="F121">
        <f t="shared" si="1"/>
        <v>3.8687361655129898E-2</v>
      </c>
    </row>
    <row r="122" spans="1:6" x14ac:dyDescent="0.25">
      <c r="A122" t="s">
        <v>9</v>
      </c>
      <c r="B122">
        <v>1981</v>
      </c>
      <c r="C122">
        <v>8.0135187716546001E-4</v>
      </c>
      <c r="D122" t="e">
        <f>INDEX('ODA current'!$B$10:$X$220,MATCH('recipient_profile.oda_per_perce'!$A122,'ODA current'!$B$10:$B$220,0),MATCH('recipient_profile.oda_per_perce'!$B122,'ODA current'!$B$10:$X$10,0))*1000000</f>
        <v>#N/A</v>
      </c>
      <c r="E122">
        <f>INDEX('GDP current'!$C$4:$BK$268,MATCH('recipient_profile.oda_per_perce'!$A122,'GDP current'!$C$4:$C$268,0),MATCH('recipient_profile.oda_per_perce'!$B122,'GDP current'!$C$4:$BK$4,0))</f>
        <v>5550483035.9081497</v>
      </c>
      <c r="F122" t="e">
        <f t="shared" si="1"/>
        <v>#N/A</v>
      </c>
    </row>
    <row r="123" spans="1:6" x14ac:dyDescent="0.25">
      <c r="A123" t="s">
        <v>9</v>
      </c>
      <c r="B123">
        <v>1982</v>
      </c>
      <c r="C123">
        <v>6.1251786159972899E-4</v>
      </c>
      <c r="D123" t="e">
        <f>INDEX('ODA current'!$B$10:$X$220,MATCH('recipient_profile.oda_per_perce'!$A123,'ODA current'!$B$10:$B$220,0),MATCH('recipient_profile.oda_per_perce'!$B123,'ODA current'!$B$10:$X$10,0))*1000000</f>
        <v>#N/A</v>
      </c>
      <c r="E123">
        <f>INDEX('GDP current'!$C$4:$BK$268,MATCH('recipient_profile.oda_per_perce'!$A123,'GDP current'!$C$4:$C$268,0),MATCH('recipient_profile.oda_per_perce'!$B123,'GDP current'!$C$4:$BK$4,0))</f>
        <v>5550483035.9081497</v>
      </c>
      <c r="F123" t="e">
        <f t="shared" si="1"/>
        <v>#N/A</v>
      </c>
    </row>
    <row r="124" spans="1:6" x14ac:dyDescent="0.25">
      <c r="A124" t="s">
        <v>9</v>
      </c>
      <c r="B124">
        <v>1986</v>
      </c>
      <c r="C124">
        <v>5.9433715376792896E-4</v>
      </c>
      <c r="D124" t="e">
        <f>INDEX('ODA current'!$B$10:$X$220,MATCH('recipient_profile.oda_per_perce'!$A124,'ODA current'!$B$10:$B$220,0),MATCH('recipient_profile.oda_per_perce'!$B124,'ODA current'!$B$10:$X$10,0))*1000000</f>
        <v>#N/A</v>
      </c>
      <c r="E124">
        <f>INDEX('GDP current'!$C$4:$BK$268,MATCH('recipient_profile.oda_per_perce'!$A124,'GDP current'!$C$4:$C$268,0),MATCH('recipient_profile.oda_per_perce'!$B124,'GDP current'!$C$4:$BK$4,0))</f>
        <v>7072063345.4478607</v>
      </c>
      <c r="F124" t="e">
        <f t="shared" si="1"/>
        <v>#N/A</v>
      </c>
    </row>
    <row r="125" spans="1:6" x14ac:dyDescent="0.25">
      <c r="A125" t="s">
        <v>9</v>
      </c>
      <c r="B125">
        <v>1987</v>
      </c>
      <c r="C125">
        <v>7.0548989286324797E-4</v>
      </c>
      <c r="D125" t="e">
        <f>INDEX('ODA current'!$B$10:$X$220,MATCH('recipient_profile.oda_per_perce'!$A125,'ODA current'!$B$10:$B$220,0),MATCH('recipient_profile.oda_per_perce'!$B125,'ODA current'!$B$10:$X$10,0))*1000000</f>
        <v>#N/A</v>
      </c>
      <c r="E125">
        <f>INDEX('GDP current'!$C$4:$BK$268,MATCH('recipient_profile.oda_per_perce'!$A125,'GDP current'!$C$4:$C$268,0),MATCH('recipient_profile.oda_per_perce'!$B125,'GDP current'!$C$4:$BK$4,0))</f>
        <v>8083872012.4732618</v>
      </c>
      <c r="F125" t="e">
        <f t="shared" si="1"/>
        <v>#N/A</v>
      </c>
    </row>
    <row r="126" spans="1:6" x14ac:dyDescent="0.25">
      <c r="A126" t="s">
        <v>9</v>
      </c>
      <c r="B126">
        <v>1988</v>
      </c>
      <c r="C126">
        <v>4.5748151193157301E-4</v>
      </c>
      <c r="D126" t="e">
        <f>INDEX('ODA current'!$B$10:$X$220,MATCH('recipient_profile.oda_per_perce'!$A126,'ODA current'!$B$10:$B$220,0),MATCH('recipient_profile.oda_per_perce'!$B126,'ODA current'!$B$10:$X$10,0))*1000000</f>
        <v>#N/A</v>
      </c>
      <c r="E126">
        <f>INDEX('GDP current'!$C$4:$BK$268,MATCH('recipient_profile.oda_per_perce'!$A126,'GDP current'!$C$4:$C$268,0),MATCH('recipient_profile.oda_per_perce'!$B126,'GDP current'!$C$4:$BK$4,0))</f>
        <v>8769250549.7359638</v>
      </c>
      <c r="F126" t="e">
        <f t="shared" si="1"/>
        <v>#N/A</v>
      </c>
    </row>
    <row r="127" spans="1:6" x14ac:dyDescent="0.25">
      <c r="A127" t="s">
        <v>9</v>
      </c>
      <c r="B127">
        <v>1990</v>
      </c>
      <c r="C127">
        <v>5.60009646709121E-3</v>
      </c>
      <c r="D127" t="e">
        <f>INDEX('ODA current'!$B$10:$X$220,MATCH('recipient_profile.oda_per_perce'!$A127,'ODA current'!$B$10:$B$220,0),MATCH('recipient_profile.oda_per_perce'!$B127,'ODA current'!$B$10:$X$10,0))*1000000</f>
        <v>#N/A</v>
      </c>
      <c r="E127">
        <f>INDEX('GDP current'!$C$4:$BK$268,MATCH('recipient_profile.oda_per_perce'!$A127,'GDP current'!$C$4:$C$268,0),MATCH('recipient_profile.oda_per_perce'!$B127,'GDP current'!$C$4:$BK$4,0))</f>
        <v>11228764963.161764</v>
      </c>
      <c r="F127" t="e">
        <f t="shared" si="1"/>
        <v>#N/A</v>
      </c>
    </row>
    <row r="128" spans="1:6" x14ac:dyDescent="0.25">
      <c r="A128" t="s">
        <v>9</v>
      </c>
      <c r="B128">
        <v>1991</v>
      </c>
      <c r="C128">
        <v>3.9357558462130796E-3</v>
      </c>
      <c r="D128" t="e">
        <f>INDEX('ODA current'!$B$10:$X$220,MATCH('recipient_profile.oda_per_perce'!$A128,'ODA current'!$B$10:$B$220,0),MATCH('recipient_profile.oda_per_perce'!$B128,'ODA current'!$B$10:$X$10,0))*1000000</f>
        <v>#N/A</v>
      </c>
      <c r="E128">
        <f>INDEX('GDP current'!$C$4:$BK$268,MATCH('recipient_profile.oda_per_perce'!$A128,'GDP current'!$C$4:$C$268,0),MATCH('recipient_profile.oda_per_perce'!$B128,'GDP current'!$C$4:$BK$4,0))</f>
        <v>10603784541.19696</v>
      </c>
      <c r="F128" t="e">
        <f t="shared" si="1"/>
        <v>#N/A</v>
      </c>
    </row>
    <row r="129" spans="1:6" x14ac:dyDescent="0.25">
      <c r="A129" t="s">
        <v>9</v>
      </c>
      <c r="B129">
        <v>1992</v>
      </c>
      <c r="C129">
        <v>9.6852711569633092E-3</v>
      </c>
      <c r="D129" t="e">
        <f>INDEX('ODA current'!$B$10:$X$220,MATCH('recipient_profile.oda_per_perce'!$A129,'ODA current'!$B$10:$B$220,0),MATCH('recipient_profile.oda_per_perce'!$B129,'ODA current'!$B$10:$X$10,0))*1000000</f>
        <v>#N/A</v>
      </c>
      <c r="E129">
        <f>INDEX('GDP current'!$C$4:$BK$268,MATCH('recipient_profile.oda_per_perce'!$A129,'GDP current'!$C$4:$C$268,0),MATCH('recipient_profile.oda_per_perce'!$B129,'GDP current'!$C$4:$BK$4,0))</f>
        <v>8307810973.588479</v>
      </c>
      <c r="F129" t="e">
        <f t="shared" si="1"/>
        <v>#N/A</v>
      </c>
    </row>
    <row r="130" spans="1:6" x14ac:dyDescent="0.25">
      <c r="A130" t="s">
        <v>9</v>
      </c>
      <c r="B130">
        <v>1993</v>
      </c>
      <c r="C130">
        <v>8.4514163344324399E-3</v>
      </c>
      <c r="D130" t="e">
        <f>INDEX('ODA current'!$B$10:$X$220,MATCH('recipient_profile.oda_per_perce'!$A130,'ODA current'!$B$10:$B$220,0),MATCH('recipient_profile.oda_per_perce'!$B130,'ODA current'!$B$10:$X$10,0))*1000000</f>
        <v>#N/A</v>
      </c>
      <c r="E130">
        <f>INDEX('GDP current'!$C$4:$BK$268,MATCH('recipient_profile.oda_per_perce'!$A130,'GDP current'!$C$4:$C$268,0),MATCH('recipient_profile.oda_per_perce'!$B130,'GDP current'!$C$4:$BK$4,0))</f>
        <v>5768720421.6136742</v>
      </c>
      <c r="F130" t="e">
        <f t="shared" si="1"/>
        <v>#N/A</v>
      </c>
    </row>
    <row r="131" spans="1:6" x14ac:dyDescent="0.25">
      <c r="A131" t="s">
        <v>9</v>
      </c>
      <c r="B131">
        <v>1994</v>
      </c>
      <c r="C131">
        <v>1.6560164465798499E-2</v>
      </c>
      <c r="D131" t="e">
        <f>INDEX('ODA current'!$B$10:$X$220,MATCH('recipient_profile.oda_per_perce'!$A131,'ODA current'!$B$10:$B$220,0),MATCH('recipient_profile.oda_per_perce'!$B131,'ODA current'!$B$10:$X$10,0))*1000000</f>
        <v>#N/A</v>
      </c>
      <c r="E131">
        <f>INDEX('GDP current'!$C$4:$BK$268,MATCH('recipient_profile.oda_per_perce'!$A131,'GDP current'!$C$4:$C$268,0),MATCH('recipient_profile.oda_per_perce'!$B131,'GDP current'!$C$4:$BK$4,0))</f>
        <v>4438321017.3906784</v>
      </c>
      <c r="F131" t="e">
        <f t="shared" ref="F131:F194" si="2">D131/E131</f>
        <v>#N/A</v>
      </c>
    </row>
    <row r="132" spans="1:6" x14ac:dyDescent="0.25">
      <c r="A132" t="s">
        <v>9</v>
      </c>
      <c r="B132">
        <v>1995</v>
      </c>
      <c r="C132">
        <v>1.9484075002346401E-2</v>
      </c>
      <c r="D132">
        <f>INDEX('ODA current'!$B$10:$X$220,MATCH('recipient_profile.oda_per_perce'!$A132,'ODA current'!$B$10:$B$220,0),MATCH('recipient_profile.oda_per_perce'!$B132,'ODA current'!$B$10:$X$10,0))*1000000</f>
        <v>0</v>
      </c>
      <c r="E132">
        <f>INDEX('GDP current'!$C$4:$BK$268,MATCH('recipient_profile.oda_per_perce'!$A132,'GDP current'!$C$4:$C$268,0),MATCH('recipient_profile.oda_per_perce'!$B132,'GDP current'!$C$4:$BK$4,0))</f>
        <v>5538749259.9471397</v>
      </c>
      <c r="F132">
        <f t="shared" si="2"/>
        <v>0</v>
      </c>
    </row>
    <row r="133" spans="1:6" x14ac:dyDescent="0.25">
      <c r="A133" t="s">
        <v>9</v>
      </c>
      <c r="B133">
        <v>1996</v>
      </c>
      <c r="C133">
        <v>1.00436148639636E-2</v>
      </c>
      <c r="D133">
        <f>INDEX('ODA current'!$B$10:$X$220,MATCH('recipient_profile.oda_per_perce'!$A133,'ODA current'!$B$10:$B$220,0),MATCH('recipient_profile.oda_per_perce'!$B133,'ODA current'!$B$10:$X$10,0))*1000000</f>
        <v>0</v>
      </c>
      <c r="E133">
        <f>INDEX('GDP current'!$C$4:$BK$268,MATCH('recipient_profile.oda_per_perce'!$A133,'GDP current'!$C$4:$C$268,0),MATCH('recipient_profile.oda_per_perce'!$B133,'GDP current'!$C$4:$BK$4,0))</f>
        <v>7526446605.5171165</v>
      </c>
      <c r="F133">
        <f t="shared" si="2"/>
        <v>0</v>
      </c>
    </row>
    <row r="134" spans="1:6" x14ac:dyDescent="0.25">
      <c r="A134" t="s">
        <v>9</v>
      </c>
      <c r="B134">
        <v>1997</v>
      </c>
      <c r="C134">
        <v>1.3116264481363301E-2</v>
      </c>
      <c r="D134">
        <f>INDEX('ODA current'!$B$10:$X$220,MATCH('recipient_profile.oda_per_perce'!$A134,'ODA current'!$B$10:$B$220,0),MATCH('recipient_profile.oda_per_perce'!$B134,'ODA current'!$B$10:$X$10,0))*1000000</f>
        <v>0</v>
      </c>
      <c r="E134">
        <f>INDEX('GDP current'!$C$4:$BK$268,MATCH('recipient_profile.oda_per_perce'!$A134,'GDP current'!$C$4:$C$268,0),MATCH('recipient_profile.oda_per_perce'!$B134,'GDP current'!$C$4:$BK$4,0))</f>
        <v>7648377412.8327732</v>
      </c>
      <c r="F134">
        <f t="shared" si="2"/>
        <v>0</v>
      </c>
    </row>
    <row r="135" spans="1:6" x14ac:dyDescent="0.25">
      <c r="A135" t="s">
        <v>9</v>
      </c>
      <c r="B135">
        <v>1998</v>
      </c>
      <c r="C135">
        <v>1.73399529081355E-2</v>
      </c>
      <c r="D135">
        <f>INDEX('ODA current'!$B$10:$X$220,MATCH('recipient_profile.oda_per_perce'!$A135,'ODA current'!$B$10:$B$220,0),MATCH('recipient_profile.oda_per_perce'!$B135,'ODA current'!$B$10:$X$10,0))*1000000</f>
        <v>0</v>
      </c>
      <c r="E135">
        <f>INDEX('GDP current'!$C$4:$BK$268,MATCH('recipient_profile.oda_per_perce'!$A135,'GDP current'!$C$4:$C$268,0),MATCH('recipient_profile.oda_per_perce'!$B135,'GDP current'!$C$4:$BK$4,0))</f>
        <v>6506229607.2943239</v>
      </c>
      <c r="F135">
        <f t="shared" si="2"/>
        <v>0</v>
      </c>
    </row>
    <row r="136" spans="1:6" x14ac:dyDescent="0.25">
      <c r="A136" t="s">
        <v>9</v>
      </c>
      <c r="B136">
        <v>1999</v>
      </c>
      <c r="C136">
        <v>1.6478329883144901E-2</v>
      </c>
      <c r="D136">
        <f>INDEX('ODA current'!$B$10:$X$220,MATCH('recipient_profile.oda_per_perce'!$A136,'ODA current'!$B$10:$B$220,0),MATCH('recipient_profile.oda_per_perce'!$B136,'ODA current'!$B$10:$X$10,0))*1000000</f>
        <v>0</v>
      </c>
      <c r="E136">
        <f>INDEX('GDP current'!$C$4:$BK$268,MATCH('recipient_profile.oda_per_perce'!$A136,'GDP current'!$C$4:$C$268,0),MATCH('recipient_profile.oda_per_perce'!$B136,'GDP current'!$C$4:$BK$4,0))</f>
        <v>6152922942.9803152</v>
      </c>
      <c r="F136">
        <f t="shared" si="2"/>
        <v>0</v>
      </c>
    </row>
    <row r="137" spans="1:6" x14ac:dyDescent="0.25">
      <c r="A137" t="s">
        <v>9</v>
      </c>
      <c r="B137">
        <v>2000</v>
      </c>
      <c r="C137">
        <v>1.1532756282393201E-2</v>
      </c>
      <c r="D137">
        <f>INDEX('ODA current'!$B$10:$X$220,MATCH('recipient_profile.oda_per_perce'!$A137,'ODA current'!$B$10:$B$220,0),MATCH('recipient_profile.oda_per_perce'!$B137,'ODA current'!$B$10:$X$10,0))*1000000</f>
        <v>0</v>
      </c>
      <c r="E137">
        <f>INDEX('GDP current'!$C$4:$BK$268,MATCH('recipient_profile.oda_per_perce'!$A137,'GDP current'!$C$4:$C$268,0),MATCH('recipient_profile.oda_per_perce'!$B137,'GDP current'!$C$4:$BK$4,0))</f>
        <v>9129594818.6074924</v>
      </c>
      <c r="F137">
        <f t="shared" si="2"/>
        <v>0</v>
      </c>
    </row>
    <row r="138" spans="1:6" x14ac:dyDescent="0.25">
      <c r="A138" t="s">
        <v>9</v>
      </c>
      <c r="B138">
        <v>2001</v>
      </c>
      <c r="C138">
        <v>1.5114201306480401E-2</v>
      </c>
      <c r="D138">
        <f>INDEX('ODA current'!$B$10:$X$220,MATCH('recipient_profile.oda_per_perce'!$A138,'ODA current'!$B$10:$B$220,0),MATCH('recipient_profile.oda_per_perce'!$B138,'ODA current'!$B$10:$X$10,0))*1000000</f>
        <v>0</v>
      </c>
      <c r="E138">
        <f>INDEX('GDP current'!$C$4:$BK$268,MATCH('recipient_profile.oda_per_perce'!$A138,'GDP current'!$C$4:$C$268,0),MATCH('recipient_profile.oda_per_perce'!$B138,'GDP current'!$C$4:$BK$4,0))</f>
        <v>8936063723.2012119</v>
      </c>
      <c r="F138">
        <f t="shared" si="2"/>
        <v>0</v>
      </c>
    </row>
    <row r="139" spans="1:6" x14ac:dyDescent="0.25">
      <c r="A139" t="s">
        <v>9</v>
      </c>
      <c r="B139">
        <v>2002</v>
      </c>
      <c r="C139">
        <v>2.53391312390106E-2</v>
      </c>
      <c r="D139">
        <f>INDEX('ODA current'!$B$10:$X$220,MATCH('recipient_profile.oda_per_perce'!$A139,'ODA current'!$B$10:$B$220,0),MATCH('recipient_profile.oda_per_perce'!$B139,'ODA current'!$B$10:$X$10,0))*1000000</f>
        <v>316671954</v>
      </c>
      <c r="E139">
        <f>INDEX('GDP current'!$C$4:$BK$268,MATCH('recipient_profile.oda_per_perce'!$A139,'GDP current'!$C$4:$C$268,0),MATCH('recipient_profile.oda_per_perce'!$B139,'GDP current'!$C$4:$BK$4,0))</f>
        <v>12497347956.131603</v>
      </c>
      <c r="F139">
        <f t="shared" si="2"/>
        <v>2.5339132359248309E-2</v>
      </c>
    </row>
    <row r="140" spans="1:6" x14ac:dyDescent="0.25">
      <c r="A140" t="s">
        <v>9</v>
      </c>
      <c r="B140">
        <v>2003</v>
      </c>
      <c r="C140">
        <v>3.1334352637194703E-2</v>
      </c>
      <c r="D140">
        <f>INDEX('ODA current'!$B$10:$X$220,MATCH('recipient_profile.oda_per_perce'!$A140,'ODA current'!$B$10:$B$220,0),MATCH('recipient_profile.oda_per_perce'!$B140,'ODA current'!$B$10:$X$10,0))*1000000</f>
        <v>444601527</v>
      </c>
      <c r="E140">
        <f>INDEX('GDP current'!$C$4:$BK$268,MATCH('recipient_profile.oda_per_perce'!$A140,'GDP current'!$C$4:$C$268,0),MATCH('recipient_profile.oda_per_perce'!$B140,'GDP current'!$C$4:$BK$4,0))</f>
        <v>14188949398.375204</v>
      </c>
      <c r="F140">
        <f t="shared" si="2"/>
        <v>3.13343514390792E-2</v>
      </c>
    </row>
    <row r="141" spans="1:6" x14ac:dyDescent="0.25">
      <c r="A141" t="s">
        <v>9</v>
      </c>
      <c r="B141">
        <v>2004</v>
      </c>
      <c r="C141">
        <v>5.6568585005009699E-2</v>
      </c>
      <c r="D141">
        <f>INDEX('ODA current'!$B$10:$X$220,MATCH('recipient_profile.oda_per_perce'!$A141,'ODA current'!$B$10:$B$220,0),MATCH('recipient_profile.oda_per_perce'!$B141,'ODA current'!$B$10:$X$10,0))*1000000</f>
        <v>1111055262</v>
      </c>
      <c r="E141">
        <f>INDEX('GDP current'!$C$4:$BK$268,MATCH('recipient_profile.oda_per_perce'!$A141,'GDP current'!$C$4:$C$268,0),MATCH('recipient_profile.oda_per_perce'!$B141,'GDP current'!$C$4:$BK$4,0))</f>
        <v>19640853733.597954</v>
      </c>
      <c r="F141">
        <f t="shared" si="2"/>
        <v>5.6568582866609887E-2</v>
      </c>
    </row>
    <row r="142" spans="1:6" x14ac:dyDescent="0.25">
      <c r="A142" t="s">
        <v>9</v>
      </c>
      <c r="B142">
        <v>2005</v>
      </c>
      <c r="C142">
        <v>1.4845487374967801E-2</v>
      </c>
      <c r="D142">
        <f>INDEX('ODA current'!$B$10:$X$220,MATCH('recipient_profile.oda_per_perce'!$A142,'ODA current'!$B$10:$B$220,0),MATCH('recipient_profile.oda_per_perce'!$B142,'ODA current'!$B$10:$X$10,0))*1000000</f>
        <v>419143311</v>
      </c>
      <c r="E142">
        <f>INDEX('GDP current'!$C$4:$BK$268,MATCH('recipient_profile.oda_per_perce'!$A142,'GDP current'!$C$4:$C$268,0),MATCH('recipient_profile.oda_per_perce'!$B142,'GDP current'!$C$4:$BK$4,0))</f>
        <v>28233712737.969986</v>
      </c>
      <c r="F142">
        <f t="shared" si="2"/>
        <v>1.4845490385553045E-2</v>
      </c>
    </row>
    <row r="143" spans="1:6" x14ac:dyDescent="0.25">
      <c r="A143" t="s">
        <v>9</v>
      </c>
      <c r="B143">
        <v>2006</v>
      </c>
      <c r="C143">
        <v>7.1270518916884398E-3</v>
      </c>
      <c r="D143">
        <f>INDEX('ODA current'!$B$10:$X$220,MATCH('recipient_profile.oda_per_perce'!$A143,'ODA current'!$B$10:$B$220,0),MATCH('recipient_profile.oda_per_perce'!$B143,'ODA current'!$B$10:$X$10,0))*1000000</f>
        <v>297835815</v>
      </c>
      <c r="E143">
        <f>INDEX('GDP current'!$C$4:$BK$268,MATCH('recipient_profile.oda_per_perce'!$A143,'GDP current'!$C$4:$C$268,0),MATCH('recipient_profile.oda_per_perce'!$B143,'GDP current'!$C$4:$BK$4,0))</f>
        <v>41789479931.714203</v>
      </c>
      <c r="F143">
        <f t="shared" si="2"/>
        <v>7.1270524420661962E-3</v>
      </c>
    </row>
    <row r="144" spans="1:6" x14ac:dyDescent="0.25">
      <c r="A144" t="s">
        <v>9</v>
      </c>
      <c r="B144">
        <v>2007</v>
      </c>
      <c r="C144">
        <v>6.2326012597892604E-3</v>
      </c>
      <c r="D144">
        <f>INDEX('ODA current'!$B$10:$X$220,MATCH('recipient_profile.oda_per_perce'!$A144,'ODA current'!$B$10:$B$220,0),MATCH('recipient_profile.oda_per_perce'!$B144,'ODA current'!$B$10:$X$10,0))*1000000</f>
        <v>376753969</v>
      </c>
      <c r="E144">
        <f>INDEX('GDP current'!$C$4:$BK$268,MATCH('recipient_profile.oda_per_perce'!$A144,'GDP current'!$C$4:$C$268,0),MATCH('recipient_profile.oda_per_perce'!$B144,'GDP current'!$C$4:$BK$4,0))</f>
        <v>60448924661.793518</v>
      </c>
      <c r="F144">
        <f t="shared" si="2"/>
        <v>6.2326000190723943E-3</v>
      </c>
    </row>
    <row r="145" spans="1:6" x14ac:dyDescent="0.25">
      <c r="A145" t="s">
        <v>9</v>
      </c>
      <c r="B145">
        <v>2008</v>
      </c>
      <c r="C145">
        <v>4.5491890297371298E-3</v>
      </c>
      <c r="D145">
        <f>INDEX('ODA current'!$B$10:$X$220,MATCH('recipient_profile.oda_per_perce'!$A145,'ODA current'!$B$10:$B$220,0),MATCH('recipient_profile.oda_per_perce'!$B145,'ODA current'!$B$10:$X$10,0))*1000000</f>
        <v>382941751</v>
      </c>
      <c r="E145">
        <f>INDEX('GDP current'!$C$4:$BK$268,MATCH('recipient_profile.oda_per_perce'!$A145,'GDP current'!$C$4:$C$268,0),MATCH('recipient_profile.oda_per_perce'!$B145,'GDP current'!$C$4:$BK$4,0))</f>
        <v>84178035578.82225</v>
      </c>
      <c r="F145">
        <f t="shared" si="2"/>
        <v>4.5491884951558738E-3</v>
      </c>
    </row>
    <row r="146" spans="1:6" x14ac:dyDescent="0.25">
      <c r="A146" t="s">
        <v>9</v>
      </c>
      <c r="B146">
        <v>2009</v>
      </c>
      <c r="C146">
        <v>3.7542291254253602E-3</v>
      </c>
      <c r="D146">
        <f>INDEX('ODA current'!$B$10:$X$220,MATCH('recipient_profile.oda_per_perce'!$A146,'ODA current'!$B$10:$B$220,0),MATCH('recipient_profile.oda_per_perce'!$B146,'ODA current'!$B$10:$X$10,0))*1000000</f>
        <v>283415662</v>
      </c>
      <c r="E146">
        <f>INDEX('GDP current'!$C$4:$BK$268,MATCH('recipient_profile.oda_per_perce'!$A146,'GDP current'!$C$4:$C$268,0),MATCH('recipient_profile.oda_per_perce'!$B146,'GDP current'!$C$4:$BK$4,0))</f>
        <v>75492385928.333176</v>
      </c>
      <c r="F146">
        <f t="shared" si="2"/>
        <v>3.7542284366141724E-3</v>
      </c>
    </row>
    <row r="147" spans="1:6" x14ac:dyDescent="0.25">
      <c r="A147" t="s">
        <v>9</v>
      </c>
      <c r="B147">
        <v>2010</v>
      </c>
      <c r="C147">
        <v>3.5004095579993099E-3</v>
      </c>
      <c r="D147">
        <f>INDEX('ODA current'!$B$10:$X$220,MATCH('recipient_profile.oda_per_perce'!$A147,'ODA current'!$B$10:$B$220,0),MATCH('recipient_profile.oda_per_perce'!$B147,'ODA current'!$B$10:$X$10,0))*1000000</f>
        <v>288875395</v>
      </c>
      <c r="E147">
        <f>INDEX('GDP current'!$C$4:$BK$268,MATCH('recipient_profile.oda_per_perce'!$A147,'GDP current'!$C$4:$C$268,0),MATCH('recipient_profile.oda_per_perce'!$B147,'GDP current'!$C$4:$BK$4,0))</f>
        <v>82526143645.062286</v>
      </c>
      <c r="F147">
        <f t="shared" si="2"/>
        <v>3.5004106849149254E-3</v>
      </c>
    </row>
    <row r="148" spans="1:6" x14ac:dyDescent="0.25">
      <c r="A148" t="s">
        <v>9</v>
      </c>
      <c r="B148">
        <v>2011</v>
      </c>
      <c r="C148">
        <v>2.4126866597804402E-3</v>
      </c>
      <c r="D148">
        <f>INDEX('ODA current'!$B$10:$X$220,MATCH('recipient_profile.oda_per_perce'!$A148,'ODA current'!$B$10:$B$220,0),MATCH('recipient_profile.oda_per_perce'!$B148,'ODA current'!$B$10:$X$10,0))*1000000</f>
        <v>251198816</v>
      </c>
      <c r="E148">
        <f>INDEX('GDP current'!$C$4:$BK$268,MATCH('recipient_profile.oda_per_perce'!$A148,'GDP current'!$C$4:$C$268,0),MATCH('recipient_profile.oda_per_perce'!$B148,'GDP current'!$C$4:$BK$4,0))</f>
        <v>104115807985.96474</v>
      </c>
      <c r="F148">
        <f t="shared" si="2"/>
        <v>2.4126866117570034E-3</v>
      </c>
    </row>
    <row r="149" spans="1:6" x14ac:dyDescent="0.25">
      <c r="A149" t="s">
        <v>9</v>
      </c>
      <c r="B149">
        <v>2012</v>
      </c>
      <c r="C149">
        <v>2.5692123772973799E-3</v>
      </c>
      <c r="D149">
        <f>INDEX('ODA current'!$B$10:$X$220,MATCH('recipient_profile.oda_per_perce'!$A149,'ODA current'!$B$10:$B$220,0),MATCH('recipient_profile.oda_per_perce'!$B149,'ODA current'!$B$10:$X$10,0))*1000000</f>
        <v>292692785</v>
      </c>
      <c r="E149">
        <f>INDEX('GDP current'!$C$4:$BK$268,MATCH('recipient_profile.oda_per_perce'!$A149,'GDP current'!$C$4:$C$268,0),MATCH('recipient_profile.oda_per_perce'!$B149,'GDP current'!$C$4:$BK$4,0))</f>
        <v>113923162050.11102</v>
      </c>
      <c r="F149">
        <f t="shared" si="2"/>
        <v>2.5692122631853754E-3</v>
      </c>
    </row>
    <row r="150" spans="1:6" x14ac:dyDescent="0.25">
      <c r="A150" t="s">
        <v>9</v>
      </c>
      <c r="B150">
        <v>2013</v>
      </c>
      <c r="C150">
        <v>2.72969529613624E-3</v>
      </c>
      <c r="D150">
        <f>INDEX('ODA current'!$B$10:$X$220,MATCH('recipient_profile.oda_per_perce'!$A150,'ODA current'!$B$10:$B$220,0),MATCH('recipient_profile.oda_per_perce'!$B150,'ODA current'!$B$10:$X$10,0))*1000000</f>
        <v>340973016</v>
      </c>
      <c r="E150">
        <f>INDEX('GDP current'!$C$4:$BK$268,MATCH('recipient_profile.oda_per_perce'!$A150,'GDP current'!$C$4:$C$268,0),MATCH('recipient_profile.oda_per_perce'!$B150,'GDP current'!$C$4:$BK$4,0))</f>
        <v>124912503781.14822</v>
      </c>
      <c r="F150">
        <f t="shared" si="2"/>
        <v>2.7296948318112219E-3</v>
      </c>
    </row>
    <row r="151" spans="1:6" x14ac:dyDescent="0.25">
      <c r="A151" t="s">
        <v>9</v>
      </c>
      <c r="B151">
        <v>2014</v>
      </c>
      <c r="C151">
        <v>2.3209889512748002E-3</v>
      </c>
      <c r="D151">
        <f>INDEX('ODA current'!$B$10:$X$220,MATCH('recipient_profile.oda_per_perce'!$A151,'ODA current'!$B$10:$B$220,0),MATCH('recipient_profile.oda_per_perce'!$B151,'ODA current'!$B$10:$X$10,0))*1000000</f>
        <v>294139413</v>
      </c>
      <c r="E151">
        <f>INDEX('GDP current'!$C$4:$BK$268,MATCH('recipient_profile.oda_per_perce'!$A151,'GDP current'!$C$4:$C$268,0),MATCH('recipient_profile.oda_per_perce'!$B151,'GDP current'!$C$4:$BK$4,0))</f>
        <v>126730196125.42522</v>
      </c>
      <c r="F151">
        <f t="shared" si="2"/>
        <v>2.3209891722166154E-3</v>
      </c>
    </row>
    <row r="152" spans="1:6" x14ac:dyDescent="0.25">
      <c r="A152" t="s">
        <v>9</v>
      </c>
      <c r="B152">
        <v>2015</v>
      </c>
      <c r="C152">
        <v>4.4173990287175603E-3</v>
      </c>
      <c r="D152">
        <f>INDEX('ODA current'!$B$10:$X$220,MATCH('recipient_profile.oda_per_perce'!$A152,'ODA current'!$B$10:$B$220,0),MATCH('recipient_profile.oda_per_perce'!$B152,'ODA current'!$B$10:$X$10,0))*1000000</f>
        <v>453318998</v>
      </c>
      <c r="E152">
        <f>INDEX('GDP current'!$C$4:$BK$268,MATCH('recipient_profile.oda_per_perce'!$A152,'GDP current'!$C$4:$C$268,0),MATCH('recipient_profile.oda_per_perce'!$B152,'GDP current'!$C$4:$BK$4,0))</f>
        <v>102621215573.45576</v>
      </c>
      <c r="F152">
        <f t="shared" si="2"/>
        <v>4.4174003929578912E-3</v>
      </c>
    </row>
    <row r="153" spans="1:6" x14ac:dyDescent="0.25">
      <c r="A153" t="s">
        <v>9</v>
      </c>
      <c r="B153">
        <v>2016</v>
      </c>
      <c r="C153">
        <v>2.9631414256290601E-3</v>
      </c>
      <c r="D153">
        <f>INDEX('ODA current'!$B$10:$X$220,MATCH('recipient_profile.oda_per_perce'!$A153,'ODA current'!$B$10:$B$220,0),MATCH('recipient_profile.oda_per_perce'!$B153,'ODA current'!$B$10:$X$10,0))*1000000</f>
        <v>282210817</v>
      </c>
      <c r="E153">
        <f>INDEX('GDP current'!$C$4:$BK$268,MATCH('recipient_profile.oda_per_perce'!$A153,'GDP current'!$C$4:$C$268,0),MATCH('recipient_profile.oda_per_perce'!$B153,'GDP current'!$C$4:$BK$4,0))</f>
        <v>95337203468.115555</v>
      </c>
      <c r="F153">
        <f t="shared" si="2"/>
        <v>2.9601331561438364E-3</v>
      </c>
    </row>
    <row r="154" spans="1:6" x14ac:dyDescent="0.25">
      <c r="A154" t="s">
        <v>10</v>
      </c>
      <c r="B154">
        <v>1973</v>
      </c>
      <c r="C154">
        <v>5.1462705427524004E-4</v>
      </c>
      <c r="D154" t="e">
        <f>INDEX('ODA current'!$B$10:$X$220,MATCH('recipient_profile.oda_per_perce'!$A154,'ODA current'!$B$10:$B$220,0),MATCH('recipient_profile.oda_per_perce'!$B154,'ODA current'!$B$10:$X$10,0))*1000000</f>
        <v>#N/A</v>
      </c>
      <c r="E154">
        <f>INDEX('GDP current'!$C$4:$BK$268,MATCH('recipient_profile.oda_per_perce'!$A154,'GDP current'!$C$4:$C$268,0),MATCH('recipient_profile.oda_per_perce'!$B154,'GDP current'!$C$4:$BK$4,0))</f>
        <v>52544000116.903732</v>
      </c>
      <c r="F154" t="e">
        <f t="shared" si="2"/>
        <v>#N/A</v>
      </c>
    </row>
    <row r="155" spans="1:6" x14ac:dyDescent="0.25">
      <c r="A155" t="s">
        <v>10</v>
      </c>
      <c r="B155">
        <v>1974</v>
      </c>
      <c r="C155">
        <v>1.16776829537973E-3</v>
      </c>
      <c r="D155" t="e">
        <f>INDEX('ODA current'!$B$10:$X$220,MATCH('recipient_profile.oda_per_perce'!$A155,'ODA current'!$B$10:$B$220,0),MATCH('recipient_profile.oda_per_perce'!$B155,'ODA current'!$B$10:$X$10,0))*1000000</f>
        <v>#N/A</v>
      </c>
      <c r="E155">
        <f>INDEX('GDP current'!$C$4:$BK$268,MATCH('recipient_profile.oda_per_perce'!$A155,'GDP current'!$C$4:$C$268,0),MATCH('recipient_profile.oda_per_perce'!$B155,'GDP current'!$C$4:$BK$4,0))</f>
        <v>72436777342.455414</v>
      </c>
      <c r="F155" t="e">
        <f t="shared" si="2"/>
        <v>#N/A</v>
      </c>
    </row>
    <row r="156" spans="1:6" x14ac:dyDescent="0.25">
      <c r="A156" t="s">
        <v>10</v>
      </c>
      <c r="B156">
        <v>1975</v>
      </c>
      <c r="C156" s="1">
        <v>6.1000714678280401E-5</v>
      </c>
      <c r="D156" t="e">
        <f>INDEX('ODA current'!$B$10:$X$220,MATCH('recipient_profile.oda_per_perce'!$A156,'ODA current'!$B$10:$B$220,0),MATCH('recipient_profile.oda_per_perce'!$B156,'ODA current'!$B$10:$X$10,0))*1000000</f>
        <v>#N/A</v>
      </c>
      <c r="E156">
        <f>INDEX('GDP current'!$C$4:$BK$268,MATCH('recipient_profile.oda_per_perce'!$A156,'GDP current'!$C$4:$C$268,0),MATCH('recipient_profile.oda_per_perce'!$B156,'GDP current'!$C$4:$BK$4,0))</f>
        <v>52438647921.9226</v>
      </c>
      <c r="F156" t="e">
        <f t="shared" si="2"/>
        <v>#N/A</v>
      </c>
    </row>
    <row r="157" spans="1:6" x14ac:dyDescent="0.25">
      <c r="A157" t="s">
        <v>10</v>
      </c>
      <c r="B157">
        <v>1976</v>
      </c>
      <c r="C157">
        <v>1.13633512393358E-4</v>
      </c>
      <c r="D157" t="e">
        <f>INDEX('ODA current'!$B$10:$X$220,MATCH('recipient_profile.oda_per_perce'!$A157,'ODA current'!$B$10:$B$220,0),MATCH('recipient_profile.oda_per_perce'!$B157,'ODA current'!$B$10:$X$10,0))*1000000</f>
        <v>#N/A</v>
      </c>
      <c r="E157">
        <f>INDEX('GDP current'!$C$4:$BK$268,MATCH('recipient_profile.oda_per_perce'!$A157,'GDP current'!$C$4:$C$268,0),MATCH('recipient_profile.oda_per_perce'!$B157,'GDP current'!$C$4:$BK$4,0))</f>
        <v>51169499890.772217</v>
      </c>
      <c r="F157" t="e">
        <f t="shared" si="2"/>
        <v>#N/A</v>
      </c>
    </row>
    <row r="158" spans="1:6" x14ac:dyDescent="0.25">
      <c r="A158" t="s">
        <v>10</v>
      </c>
      <c r="B158">
        <v>1977</v>
      </c>
      <c r="C158">
        <v>1.06410806242553E-4</v>
      </c>
      <c r="D158" t="e">
        <f>INDEX('ODA current'!$B$10:$X$220,MATCH('recipient_profile.oda_per_perce'!$A158,'ODA current'!$B$10:$B$220,0),MATCH('recipient_profile.oda_per_perce'!$B158,'ODA current'!$B$10:$X$10,0))*1000000</f>
        <v>#N/A</v>
      </c>
      <c r="E158">
        <f>INDEX('GDP current'!$C$4:$BK$268,MATCH('recipient_profile.oda_per_perce'!$A158,'GDP current'!$C$4:$C$268,0),MATCH('recipient_profile.oda_per_perce'!$B158,'GDP current'!$C$4:$BK$4,0))</f>
        <v>56781000100.944824</v>
      </c>
      <c r="F158" t="e">
        <f t="shared" si="2"/>
        <v>#N/A</v>
      </c>
    </row>
    <row r="159" spans="1:6" x14ac:dyDescent="0.25">
      <c r="A159" t="s">
        <v>10</v>
      </c>
      <c r="B159">
        <v>1978</v>
      </c>
      <c r="C159">
        <v>6.2732497381710103E-4</v>
      </c>
      <c r="D159" t="e">
        <f>INDEX('ODA current'!$B$10:$X$220,MATCH('recipient_profile.oda_per_perce'!$A159,'ODA current'!$B$10:$B$220,0),MATCH('recipient_profile.oda_per_perce'!$B159,'ODA current'!$B$10:$X$10,0))*1000000</f>
        <v>#N/A</v>
      </c>
      <c r="E159">
        <f>INDEX('GDP current'!$C$4:$BK$268,MATCH('recipient_profile.oda_per_perce'!$A159,'GDP current'!$C$4:$C$268,0),MATCH('recipient_profile.oda_per_perce'!$B159,'GDP current'!$C$4:$BK$4,0))</f>
        <v>58082870156.263428</v>
      </c>
      <c r="F159" t="e">
        <f t="shared" si="2"/>
        <v>#N/A</v>
      </c>
    </row>
    <row r="160" spans="1:6" x14ac:dyDescent="0.25">
      <c r="A160" t="s">
        <v>10</v>
      </c>
      <c r="B160">
        <v>1979</v>
      </c>
      <c r="C160" s="1">
        <v>9.1155634697134507E-6</v>
      </c>
      <c r="D160" t="e">
        <f>INDEX('ODA current'!$B$10:$X$220,MATCH('recipient_profile.oda_per_perce'!$A160,'ODA current'!$B$10:$B$220,0),MATCH('recipient_profile.oda_per_perce'!$B160,'ODA current'!$B$10:$X$10,0))*1000000</f>
        <v>#N/A</v>
      </c>
      <c r="E160">
        <f>INDEX('GDP current'!$C$4:$BK$268,MATCH('recipient_profile.oda_per_perce'!$A160,'GDP current'!$C$4:$C$268,0),MATCH('recipient_profile.oda_per_perce'!$B160,'GDP current'!$C$4:$BK$4,0))</f>
        <v>69252328953.37886</v>
      </c>
      <c r="F160" t="e">
        <f t="shared" si="2"/>
        <v>#N/A</v>
      </c>
    </row>
    <row r="161" spans="1:6" x14ac:dyDescent="0.25">
      <c r="A161" t="s">
        <v>10</v>
      </c>
      <c r="B161">
        <v>1980</v>
      </c>
      <c r="C161">
        <v>4.7203123614488499E-4</v>
      </c>
      <c r="D161" t="e">
        <f>INDEX('ODA current'!$B$10:$X$220,MATCH('recipient_profile.oda_per_perce'!$A161,'ODA current'!$B$10:$B$220,0),MATCH('recipient_profile.oda_per_perce'!$B161,'ODA current'!$B$10:$X$10,0))*1000000</f>
        <v>#N/A</v>
      </c>
      <c r="E161">
        <f>INDEX('GDP current'!$C$4:$BK$268,MATCH('recipient_profile.oda_per_perce'!$A161,'GDP current'!$C$4:$C$268,0),MATCH('recipient_profile.oda_per_perce'!$B161,'GDP current'!$C$4:$BK$4,0))</f>
        <v>76961923741.947845</v>
      </c>
      <c r="F161" t="e">
        <f t="shared" si="2"/>
        <v>#N/A</v>
      </c>
    </row>
    <row r="162" spans="1:6" x14ac:dyDescent="0.25">
      <c r="A162" t="s">
        <v>10</v>
      </c>
      <c r="B162">
        <v>1981</v>
      </c>
      <c r="C162">
        <v>9.7217811111144001E-4</v>
      </c>
      <c r="D162" t="e">
        <f>INDEX('ODA current'!$B$10:$X$220,MATCH('recipient_profile.oda_per_perce'!$A162,'ODA current'!$B$10:$B$220,0),MATCH('recipient_profile.oda_per_perce'!$B162,'ODA current'!$B$10:$X$10,0))*1000000</f>
        <v>#N/A</v>
      </c>
      <c r="E162">
        <f>INDEX('GDP current'!$C$4:$BK$268,MATCH('recipient_profile.oda_per_perce'!$A162,'GDP current'!$C$4:$C$268,0),MATCH('recipient_profile.oda_per_perce'!$B162,'GDP current'!$C$4:$BK$4,0))</f>
        <v>78676842366.421326</v>
      </c>
      <c r="F162" t="e">
        <f t="shared" si="2"/>
        <v>#N/A</v>
      </c>
    </row>
    <row r="163" spans="1:6" x14ac:dyDescent="0.25">
      <c r="A163" t="s">
        <v>10</v>
      </c>
      <c r="B163">
        <v>1982</v>
      </c>
      <c r="C163">
        <v>4.8353591750338598E-4</v>
      </c>
      <c r="D163" t="e">
        <f>INDEX('ODA current'!$B$10:$X$220,MATCH('recipient_profile.oda_per_perce'!$A163,'ODA current'!$B$10:$B$220,0),MATCH('recipient_profile.oda_per_perce'!$B163,'ODA current'!$B$10:$X$10,0))*1000000</f>
        <v>#N/A</v>
      </c>
      <c r="E163">
        <f>INDEX('GDP current'!$C$4:$BK$268,MATCH('recipient_profile.oda_per_perce'!$A163,'GDP current'!$C$4:$C$268,0),MATCH('recipient_profile.oda_per_perce'!$B163,'GDP current'!$C$4:$BK$4,0))</f>
        <v>84307486836.72403</v>
      </c>
      <c r="F163" t="e">
        <f t="shared" si="2"/>
        <v>#N/A</v>
      </c>
    </row>
    <row r="164" spans="1:6" x14ac:dyDescent="0.25">
      <c r="A164" t="s">
        <v>10</v>
      </c>
      <c r="B164">
        <v>1983</v>
      </c>
      <c r="C164" s="1">
        <v>7.5574317221095398E-5</v>
      </c>
      <c r="D164" t="e">
        <f>INDEX('ODA current'!$B$10:$X$220,MATCH('recipient_profile.oda_per_perce'!$A164,'ODA current'!$B$10:$B$220,0),MATCH('recipient_profile.oda_per_perce'!$B164,'ODA current'!$B$10:$X$10,0))*1000000</f>
        <v>#N/A</v>
      </c>
      <c r="E164">
        <f>INDEX('GDP current'!$C$4:$BK$268,MATCH('recipient_profile.oda_per_perce'!$A164,'GDP current'!$C$4:$C$268,0),MATCH('recipient_profile.oda_per_perce'!$B164,'GDP current'!$C$4:$BK$4,0))</f>
        <v>103979106777.91103</v>
      </c>
      <c r="F164" t="e">
        <f t="shared" si="2"/>
        <v>#N/A</v>
      </c>
    </row>
    <row r="165" spans="1:6" x14ac:dyDescent="0.25">
      <c r="A165" t="s">
        <v>10</v>
      </c>
      <c r="B165">
        <v>1985</v>
      </c>
      <c r="C165" s="1">
        <v>7.4151176260619704E-7</v>
      </c>
      <c r="D165" t="e">
        <f>INDEX('ODA current'!$B$10:$X$220,MATCH('recipient_profile.oda_per_perce'!$A165,'ODA current'!$B$10:$B$220,0),MATCH('recipient_profile.oda_per_perce'!$B165,'ODA current'!$B$10:$X$10,0))*1000000</f>
        <v>#N/A</v>
      </c>
      <c r="E165">
        <f>INDEX('GDP current'!$C$4:$BK$268,MATCH('recipient_profile.oda_per_perce'!$A165,'GDP current'!$C$4:$C$268,0),MATCH('recipient_profile.oda_per_perce'!$B165,'GDP current'!$C$4:$BK$4,0))</f>
        <v>88416668900.259583</v>
      </c>
      <c r="F165" t="e">
        <f t="shared" si="2"/>
        <v>#N/A</v>
      </c>
    </row>
    <row r="166" spans="1:6" x14ac:dyDescent="0.25">
      <c r="A166" t="s">
        <v>10</v>
      </c>
      <c r="B166">
        <v>1986</v>
      </c>
      <c r="C166" s="1">
        <v>7.9696708973537705E-5</v>
      </c>
      <c r="D166" t="e">
        <f>INDEX('ODA current'!$B$10:$X$220,MATCH('recipient_profile.oda_per_perce'!$A166,'ODA current'!$B$10:$B$220,0),MATCH('recipient_profile.oda_per_perce'!$B166,'ODA current'!$B$10:$X$10,0))*1000000</f>
        <v>#N/A</v>
      </c>
      <c r="E166">
        <f>INDEX('GDP current'!$C$4:$BK$268,MATCH('recipient_profile.oda_per_perce'!$A166,'GDP current'!$C$4:$C$268,0),MATCH('recipient_profile.oda_per_perce'!$B166,'GDP current'!$C$4:$BK$4,0))</f>
        <v>110934442762.69356</v>
      </c>
      <c r="F166" t="e">
        <f t="shared" si="2"/>
        <v>#N/A</v>
      </c>
    </row>
    <row r="167" spans="1:6" x14ac:dyDescent="0.25">
      <c r="A167" t="s">
        <v>10</v>
      </c>
      <c r="B167">
        <v>1988</v>
      </c>
      <c r="C167" s="1">
        <v>7.3716865750166093E-5</v>
      </c>
      <c r="D167" t="e">
        <f>INDEX('ODA current'!$B$10:$X$220,MATCH('recipient_profile.oda_per_perce'!$A167,'ODA current'!$B$10:$B$220,0),MATCH('recipient_profile.oda_per_perce'!$B167,'ODA current'!$B$10:$X$10,0))*1000000</f>
        <v>#N/A</v>
      </c>
      <c r="E167">
        <f>INDEX('GDP current'!$C$4:$BK$268,MATCH('recipient_profile.oda_per_perce'!$A167,'GDP current'!$C$4:$C$268,0),MATCH('recipient_profile.oda_per_perce'!$B167,'GDP current'!$C$4:$BK$4,0))</f>
        <v>126206817196.09116</v>
      </c>
      <c r="F167" t="e">
        <f t="shared" si="2"/>
        <v>#N/A</v>
      </c>
    </row>
    <row r="168" spans="1:6" x14ac:dyDescent="0.25">
      <c r="A168" t="s">
        <v>10</v>
      </c>
      <c r="B168">
        <v>1989</v>
      </c>
      <c r="C168" s="1">
        <v>1.11056165085774E-7</v>
      </c>
      <c r="D168" t="e">
        <f>INDEX('ODA current'!$B$10:$X$220,MATCH('recipient_profile.oda_per_perce'!$A168,'ODA current'!$B$10:$B$220,0),MATCH('recipient_profile.oda_per_perce'!$B168,'ODA current'!$B$10:$X$10,0))*1000000</f>
        <v>#N/A</v>
      </c>
      <c r="E168">
        <f>INDEX('GDP current'!$C$4:$BK$268,MATCH('recipient_profile.oda_per_perce'!$A168,'GDP current'!$C$4:$C$268,0),MATCH('recipient_profile.oda_per_perce'!$B168,'GDP current'!$C$4:$BK$4,0))</f>
        <v>76636898036.471191</v>
      </c>
      <c r="F168" t="e">
        <f t="shared" si="2"/>
        <v>#N/A</v>
      </c>
    </row>
    <row r="169" spans="1:6" x14ac:dyDescent="0.25">
      <c r="A169" t="s">
        <v>10</v>
      </c>
      <c r="B169">
        <v>1990</v>
      </c>
      <c r="C169">
        <v>5.9879029102681905E-4</v>
      </c>
      <c r="D169" t="e">
        <f>INDEX('ODA current'!$B$10:$X$220,MATCH('recipient_profile.oda_per_perce'!$A169,'ODA current'!$B$10:$B$220,0),MATCH('recipient_profile.oda_per_perce'!$B169,'ODA current'!$B$10:$X$10,0))*1000000</f>
        <v>#N/A</v>
      </c>
      <c r="E169">
        <f>INDEX('GDP current'!$C$4:$BK$268,MATCH('recipient_profile.oda_per_perce'!$A169,'GDP current'!$C$4:$C$268,0),MATCH('recipient_profile.oda_per_perce'!$B169,'GDP current'!$C$4:$BK$4,0))</f>
        <v>141352368714.69131</v>
      </c>
      <c r="F169" t="e">
        <f t="shared" si="2"/>
        <v>#N/A</v>
      </c>
    </row>
    <row r="170" spans="1:6" x14ac:dyDescent="0.25">
      <c r="A170" t="s">
        <v>10</v>
      </c>
      <c r="B170">
        <v>1991</v>
      </c>
      <c r="C170">
        <v>7.0482216470546305E-4</v>
      </c>
      <c r="D170" t="e">
        <f>INDEX('ODA current'!$B$10:$X$220,MATCH('recipient_profile.oda_per_perce'!$A170,'ODA current'!$B$10:$B$220,0),MATCH('recipient_profile.oda_per_perce'!$B170,'ODA current'!$B$10:$X$10,0))*1000000</f>
        <v>#N/A</v>
      </c>
      <c r="E170">
        <f>INDEX('GDP current'!$C$4:$BK$268,MATCH('recipient_profile.oda_per_perce'!$A170,'GDP current'!$C$4:$C$268,0),MATCH('recipient_profile.oda_per_perce'!$B170,'GDP current'!$C$4:$BK$4,0))</f>
        <v>189719984268.48453</v>
      </c>
      <c r="F170" t="e">
        <f t="shared" si="2"/>
        <v>#N/A</v>
      </c>
    </row>
    <row r="171" spans="1:6" x14ac:dyDescent="0.25">
      <c r="A171" t="s">
        <v>10</v>
      </c>
      <c r="B171">
        <v>1992</v>
      </c>
      <c r="C171">
        <v>5.6694043430338301E-4</v>
      </c>
      <c r="D171" t="e">
        <f>INDEX('ODA current'!$B$10:$X$220,MATCH('recipient_profile.oda_per_perce'!$A171,'ODA current'!$B$10:$B$220,0),MATCH('recipient_profile.oda_per_perce'!$B171,'ODA current'!$B$10:$X$10,0))*1000000</f>
        <v>#N/A</v>
      </c>
      <c r="E171">
        <f>INDEX('GDP current'!$C$4:$BK$268,MATCH('recipient_profile.oda_per_perce'!$A171,'GDP current'!$C$4:$C$268,0),MATCH('recipient_profile.oda_per_perce'!$B171,'GDP current'!$C$4:$BK$4,0))</f>
        <v>228788617201.69592</v>
      </c>
      <c r="F171" t="e">
        <f t="shared" si="2"/>
        <v>#N/A</v>
      </c>
    </row>
    <row r="172" spans="1:6" x14ac:dyDescent="0.25">
      <c r="A172" t="s">
        <v>10</v>
      </c>
      <c r="B172">
        <v>1993</v>
      </c>
      <c r="C172">
        <v>9.38626481547228E-4</v>
      </c>
      <c r="D172" t="e">
        <f>INDEX('ODA current'!$B$10:$X$220,MATCH('recipient_profile.oda_per_perce'!$A172,'ODA current'!$B$10:$B$220,0),MATCH('recipient_profile.oda_per_perce'!$B172,'ODA current'!$B$10:$X$10,0))*1000000</f>
        <v>#N/A</v>
      </c>
      <c r="E172">
        <f>INDEX('GDP current'!$C$4:$BK$268,MATCH('recipient_profile.oda_per_perce'!$A172,'GDP current'!$C$4:$C$268,0),MATCH('recipient_profile.oda_per_perce'!$B172,'GDP current'!$C$4:$BK$4,0))</f>
        <v>236741715015.01501</v>
      </c>
      <c r="F172" t="e">
        <f t="shared" si="2"/>
        <v>#N/A</v>
      </c>
    </row>
    <row r="173" spans="1:6" x14ac:dyDescent="0.25">
      <c r="A173" t="s">
        <v>10</v>
      </c>
      <c r="B173">
        <v>1994</v>
      </c>
      <c r="C173">
        <v>2.9684293427594802E-4</v>
      </c>
      <c r="D173" t="e">
        <f>INDEX('ODA current'!$B$10:$X$220,MATCH('recipient_profile.oda_per_perce'!$A173,'ODA current'!$B$10:$B$220,0),MATCH('recipient_profile.oda_per_perce'!$B173,'ODA current'!$B$10:$X$10,0))*1000000</f>
        <v>#N/A</v>
      </c>
      <c r="E173">
        <f>INDEX('GDP current'!$C$4:$BK$268,MATCH('recipient_profile.oda_per_perce'!$A173,'GDP current'!$C$4:$C$268,0),MATCH('recipient_profile.oda_per_perce'!$B173,'GDP current'!$C$4:$BK$4,0))</f>
        <v>257440000000</v>
      </c>
      <c r="F173" t="e">
        <f t="shared" si="2"/>
        <v>#N/A</v>
      </c>
    </row>
    <row r="174" spans="1:6" x14ac:dyDescent="0.25">
      <c r="A174" t="s">
        <v>10</v>
      </c>
      <c r="B174">
        <v>1995</v>
      </c>
      <c r="C174">
        <v>3.3211525325856198E-4</v>
      </c>
      <c r="D174">
        <f>INDEX('ODA current'!$B$10:$X$220,MATCH('recipient_profile.oda_per_perce'!$A174,'ODA current'!$B$10:$B$220,0),MATCH('recipient_profile.oda_per_perce'!$B174,'ODA current'!$B$10:$X$10,0))*1000000</f>
        <v>0</v>
      </c>
      <c r="E174">
        <f>INDEX('GDP current'!$C$4:$BK$268,MATCH('recipient_profile.oda_per_perce'!$A174,'GDP current'!$C$4:$C$268,0),MATCH('recipient_profile.oda_per_perce'!$B174,'GDP current'!$C$4:$BK$4,0))</f>
        <v>258031750000</v>
      </c>
      <c r="F174">
        <f t="shared" si="2"/>
        <v>0</v>
      </c>
    </row>
    <row r="175" spans="1:6" x14ac:dyDescent="0.25">
      <c r="A175" t="s">
        <v>10</v>
      </c>
      <c r="B175">
        <v>1996</v>
      </c>
      <c r="C175">
        <v>1.1943463111761099E-4</v>
      </c>
      <c r="D175">
        <f>INDEX('ODA current'!$B$10:$X$220,MATCH('recipient_profile.oda_per_perce'!$A175,'ODA current'!$B$10:$B$220,0),MATCH('recipient_profile.oda_per_perce'!$B175,'ODA current'!$B$10:$X$10,0))*1000000</f>
        <v>0</v>
      </c>
      <c r="E175">
        <f>INDEX('GDP current'!$C$4:$BK$268,MATCH('recipient_profile.oda_per_perce'!$A175,'GDP current'!$C$4:$C$268,0),MATCH('recipient_profile.oda_per_perce'!$B175,'GDP current'!$C$4:$BK$4,0))</f>
        <v>272149750000</v>
      </c>
      <c r="F175">
        <f t="shared" si="2"/>
        <v>0</v>
      </c>
    </row>
    <row r="176" spans="1:6" x14ac:dyDescent="0.25">
      <c r="A176" t="s">
        <v>10</v>
      </c>
      <c r="B176">
        <v>1997</v>
      </c>
      <c r="C176">
        <v>2.8564874905671298E-4</v>
      </c>
      <c r="D176">
        <f>INDEX('ODA current'!$B$10:$X$220,MATCH('recipient_profile.oda_per_perce'!$A176,'ODA current'!$B$10:$B$220,0),MATCH('recipient_profile.oda_per_perce'!$B176,'ODA current'!$B$10:$X$10,0))*1000000</f>
        <v>0</v>
      </c>
      <c r="E176">
        <f>INDEX('GDP current'!$C$4:$BK$268,MATCH('recipient_profile.oda_per_perce'!$A176,'GDP current'!$C$4:$C$268,0),MATCH('recipient_profile.oda_per_perce'!$B176,'GDP current'!$C$4:$BK$4,0))</f>
        <v>292859000000</v>
      </c>
      <c r="F176">
        <f t="shared" si="2"/>
        <v>0</v>
      </c>
    </row>
    <row r="177" spans="1:6" x14ac:dyDescent="0.25">
      <c r="A177" t="s">
        <v>10</v>
      </c>
      <c r="B177">
        <v>1998</v>
      </c>
      <c r="C177">
        <v>2.41494405804349E-4</v>
      </c>
      <c r="D177">
        <f>INDEX('ODA current'!$B$10:$X$220,MATCH('recipient_profile.oda_per_perce'!$A177,'ODA current'!$B$10:$B$220,0),MATCH('recipient_profile.oda_per_perce'!$B177,'ODA current'!$B$10:$X$10,0))*1000000</f>
        <v>0</v>
      </c>
      <c r="E177">
        <f>INDEX('GDP current'!$C$4:$BK$268,MATCH('recipient_profile.oda_per_perce'!$A177,'GDP current'!$C$4:$C$268,0),MATCH('recipient_profile.oda_per_perce'!$B177,'GDP current'!$C$4:$BK$4,0))</f>
        <v>298948250000</v>
      </c>
      <c r="F177">
        <f t="shared" si="2"/>
        <v>0</v>
      </c>
    </row>
    <row r="178" spans="1:6" x14ac:dyDescent="0.25">
      <c r="A178" t="s">
        <v>10</v>
      </c>
      <c r="B178">
        <v>1999</v>
      </c>
      <c r="C178">
        <v>1.9894844157264101E-4</v>
      </c>
      <c r="D178">
        <f>INDEX('ODA current'!$B$10:$X$220,MATCH('recipient_profile.oda_per_perce'!$A178,'ODA current'!$B$10:$B$220,0),MATCH('recipient_profile.oda_per_perce'!$B178,'ODA current'!$B$10:$X$10,0))*1000000</f>
        <v>0</v>
      </c>
      <c r="E178">
        <f>INDEX('GDP current'!$C$4:$BK$268,MATCH('recipient_profile.oda_per_perce'!$A178,'GDP current'!$C$4:$C$268,0),MATCH('recipient_profile.oda_per_perce'!$B178,'GDP current'!$C$4:$BK$4,0))</f>
        <v>283523000000</v>
      </c>
      <c r="F178">
        <f t="shared" si="2"/>
        <v>0</v>
      </c>
    </row>
    <row r="179" spans="1:6" x14ac:dyDescent="0.25">
      <c r="A179" t="s">
        <v>10</v>
      </c>
      <c r="B179">
        <v>2000</v>
      </c>
      <c r="C179">
        <v>1.79229728671772E-4</v>
      </c>
      <c r="D179">
        <f>INDEX('ODA current'!$B$10:$X$220,MATCH('recipient_profile.oda_per_perce'!$A179,'ODA current'!$B$10:$B$220,0),MATCH('recipient_profile.oda_per_perce'!$B179,'ODA current'!$B$10:$X$10,0))*1000000</f>
        <v>0</v>
      </c>
      <c r="E179">
        <f>INDEX('GDP current'!$C$4:$BK$268,MATCH('recipient_profile.oda_per_perce'!$A179,'GDP current'!$C$4:$C$268,0),MATCH('recipient_profile.oda_per_perce'!$B179,'GDP current'!$C$4:$BK$4,0))</f>
        <v>284203750000</v>
      </c>
      <c r="F179">
        <f t="shared" si="2"/>
        <v>0</v>
      </c>
    </row>
    <row r="180" spans="1:6" x14ac:dyDescent="0.25">
      <c r="A180" t="s">
        <v>10</v>
      </c>
      <c r="B180">
        <v>2001</v>
      </c>
      <c r="C180">
        <v>1.15312507501486E-4</v>
      </c>
      <c r="D180">
        <f>INDEX('ODA current'!$B$10:$X$220,MATCH('recipient_profile.oda_per_perce'!$A180,'ODA current'!$B$10:$B$220,0),MATCH('recipient_profile.oda_per_perce'!$B180,'ODA current'!$B$10:$X$10,0))*1000000</f>
        <v>0</v>
      </c>
      <c r="E180">
        <f>INDEX('GDP current'!$C$4:$BK$268,MATCH('recipient_profile.oda_per_perce'!$A180,'GDP current'!$C$4:$C$268,0),MATCH('recipient_profile.oda_per_perce'!$B180,'GDP current'!$C$4:$BK$4,0))</f>
        <v>268696750000</v>
      </c>
      <c r="F180">
        <f t="shared" si="2"/>
        <v>0</v>
      </c>
    </row>
    <row r="181" spans="1:6" x14ac:dyDescent="0.25">
      <c r="A181" t="s">
        <v>10</v>
      </c>
      <c r="B181">
        <v>2002</v>
      </c>
      <c r="C181">
        <v>4.5285752808432999E-4</v>
      </c>
      <c r="D181">
        <f>INDEX('ODA current'!$B$10:$X$220,MATCH('recipient_profile.oda_per_perce'!$A181,'ODA current'!$B$10:$B$220,0),MATCH('recipient_profile.oda_per_perce'!$B181,'ODA current'!$B$10:$X$10,0))*1000000</f>
        <v>44255053</v>
      </c>
      <c r="E181">
        <f>INDEX('GDP current'!$C$4:$BK$268,MATCH('recipient_profile.oda_per_perce'!$A181,'GDP current'!$C$4:$C$268,0),MATCH('recipient_profile.oda_per_perce'!$B181,'GDP current'!$C$4:$BK$4,0))</f>
        <v>97724004251.860199</v>
      </c>
      <c r="F181">
        <f t="shared" si="2"/>
        <v>4.5285754855013113E-4</v>
      </c>
    </row>
    <row r="182" spans="1:6" x14ac:dyDescent="0.25">
      <c r="A182" t="s">
        <v>10</v>
      </c>
      <c r="B182">
        <v>2003</v>
      </c>
      <c r="C182">
        <v>9.6932891042817197E-4</v>
      </c>
      <c r="D182">
        <f>INDEX('ODA current'!$B$10:$X$220,MATCH('recipient_profile.oda_per_perce'!$A182,'ODA current'!$B$10:$B$220,0),MATCH('recipient_profile.oda_per_perce'!$B182,'ODA current'!$B$10:$X$10,0))*1000000</f>
        <v>123673766</v>
      </c>
      <c r="E182">
        <f>INDEX('GDP current'!$C$4:$BK$268,MATCH('recipient_profile.oda_per_perce'!$A182,'GDP current'!$C$4:$C$268,0),MATCH('recipient_profile.oda_per_perce'!$B182,'GDP current'!$C$4:$BK$4,0))</f>
        <v>127586973492.17664</v>
      </c>
      <c r="F182">
        <f t="shared" si="2"/>
        <v>9.693290985351527E-4</v>
      </c>
    </row>
    <row r="183" spans="1:6" x14ac:dyDescent="0.25">
      <c r="A183" t="s">
        <v>10</v>
      </c>
      <c r="B183">
        <v>2004</v>
      </c>
      <c r="C183">
        <v>6.5518620757190496E-4</v>
      </c>
      <c r="D183">
        <f>INDEX('ODA current'!$B$10:$X$220,MATCH('recipient_profile.oda_per_perce'!$A183,'ODA current'!$B$10:$B$220,0),MATCH('recipient_profile.oda_per_perce'!$B183,'ODA current'!$B$10:$X$10,0))*1000000</f>
        <v>107881631</v>
      </c>
      <c r="E183">
        <f>INDEX('GDP current'!$C$4:$BK$268,MATCH('recipient_profile.oda_per_perce'!$A183,'GDP current'!$C$4:$C$268,0),MATCH('recipient_profile.oda_per_perce'!$B183,'GDP current'!$C$4:$BK$4,0))</f>
        <v>164657930452.78662</v>
      </c>
      <c r="F183">
        <f t="shared" si="2"/>
        <v>6.5518636547502067E-4</v>
      </c>
    </row>
    <row r="184" spans="1:6" x14ac:dyDescent="0.25">
      <c r="A184" t="s">
        <v>10</v>
      </c>
      <c r="B184">
        <v>2005</v>
      </c>
      <c r="C184">
        <v>4.6663558201989801E-4</v>
      </c>
      <c r="D184">
        <f>INDEX('ODA current'!$B$10:$X$220,MATCH('recipient_profile.oda_per_perce'!$A184,'ODA current'!$B$10:$B$220,0),MATCH('recipient_profile.oda_per_perce'!$B184,'ODA current'!$B$10:$X$10,0))*1000000</f>
        <v>92737792</v>
      </c>
      <c r="E184">
        <f>INDEX('GDP current'!$C$4:$BK$268,MATCH('recipient_profile.oda_per_perce'!$A184,'GDP current'!$C$4:$C$268,0),MATCH('recipient_profile.oda_per_perce'!$B184,'GDP current'!$C$4:$BK$4,0))</f>
        <v>198737095012.28165</v>
      </c>
      <c r="F184">
        <f t="shared" si="2"/>
        <v>4.6663554176571288E-4</v>
      </c>
    </row>
    <row r="185" spans="1:6" x14ac:dyDescent="0.25">
      <c r="A185" t="s">
        <v>10</v>
      </c>
      <c r="B185">
        <v>2006</v>
      </c>
      <c r="C185">
        <v>5.3636843916041101E-4</v>
      </c>
      <c r="D185">
        <f>INDEX('ODA current'!$B$10:$X$220,MATCH('recipient_profile.oda_per_perce'!$A185,'ODA current'!$B$10:$B$220,0),MATCH('recipient_profile.oda_per_perce'!$B185,'ODA current'!$B$10:$X$10,0))*1000000</f>
        <v>124736383</v>
      </c>
      <c r="E185">
        <f>INDEX('GDP current'!$C$4:$BK$268,MATCH('recipient_profile.oda_per_perce'!$A185,'GDP current'!$C$4:$C$268,0),MATCH('recipient_profile.oda_per_perce'!$B185,'GDP current'!$C$4:$BK$4,0))</f>
        <v>232557260817.30771</v>
      </c>
      <c r="F185">
        <f t="shared" si="2"/>
        <v>5.3636847356054122E-4</v>
      </c>
    </row>
    <row r="186" spans="1:6" x14ac:dyDescent="0.25">
      <c r="A186" t="s">
        <v>10</v>
      </c>
      <c r="B186">
        <v>2007</v>
      </c>
      <c r="C186">
        <v>4.6232130540018802E-4</v>
      </c>
      <c r="D186">
        <f>INDEX('ODA current'!$B$10:$X$220,MATCH('recipient_profile.oda_per_perce'!$A186,'ODA current'!$B$10:$B$220,0),MATCH('recipient_profile.oda_per_perce'!$B186,'ODA current'!$B$10:$X$10,0))*1000000</f>
        <v>132931468</v>
      </c>
      <c r="E186">
        <f>INDEX('GDP current'!$C$4:$BK$268,MATCH('recipient_profile.oda_per_perce'!$A186,'GDP current'!$C$4:$C$268,0),MATCH('recipient_profile.oda_per_perce'!$B186,'GDP current'!$C$4:$BK$4,0))</f>
        <v>287530508430.56799</v>
      </c>
      <c r="F186">
        <f t="shared" si="2"/>
        <v>4.6232126366548644E-4</v>
      </c>
    </row>
    <row r="187" spans="1:6" x14ac:dyDescent="0.25">
      <c r="A187" t="s">
        <v>10</v>
      </c>
      <c r="B187">
        <v>2008</v>
      </c>
      <c r="C187">
        <v>4.1089830331894698E-4</v>
      </c>
      <c r="D187">
        <f>INDEX('ODA current'!$B$10:$X$220,MATCH('recipient_profile.oda_per_perce'!$A187,'ODA current'!$B$10:$B$220,0),MATCH('recipient_profile.oda_per_perce'!$B187,'ODA current'!$B$10:$X$10,0))*1000000</f>
        <v>148563576</v>
      </c>
      <c r="E187">
        <f>INDEX('GDP current'!$C$4:$BK$268,MATCH('recipient_profile.oda_per_perce'!$A187,'GDP current'!$C$4:$C$268,0),MATCH('recipient_profile.oda_per_perce'!$B187,'GDP current'!$C$4:$BK$4,0))</f>
        <v>361558037110.41925</v>
      </c>
      <c r="F187">
        <f t="shared" si="2"/>
        <v>4.1089828119248508E-4</v>
      </c>
    </row>
    <row r="188" spans="1:6" x14ac:dyDescent="0.25">
      <c r="A188" t="s">
        <v>10</v>
      </c>
      <c r="B188">
        <v>2009</v>
      </c>
      <c r="C188">
        <v>4.3441031333935401E-4</v>
      </c>
      <c r="D188">
        <f>INDEX('ODA current'!$B$10:$X$220,MATCH('recipient_profile.oda_per_perce'!$A188,'ODA current'!$B$10:$B$220,0),MATCH('recipient_profile.oda_per_perce'!$B188,'ODA current'!$B$10:$X$10,0))*1000000</f>
        <v>144648376</v>
      </c>
      <c r="E188">
        <f>INDEX('GDP current'!$C$4:$BK$268,MATCH('recipient_profile.oda_per_perce'!$A188,'GDP current'!$C$4:$C$268,0),MATCH('recipient_profile.oda_per_perce'!$B188,'GDP current'!$C$4:$BK$4,0))</f>
        <v>332976484577.6189</v>
      </c>
      <c r="F188">
        <f t="shared" si="2"/>
        <v>4.3441018420110552E-4</v>
      </c>
    </row>
    <row r="189" spans="1:6" x14ac:dyDescent="0.25">
      <c r="A189" t="s">
        <v>10</v>
      </c>
      <c r="B189">
        <v>2010</v>
      </c>
      <c r="C189">
        <v>3.7552003412392001E-4</v>
      </c>
      <c r="D189">
        <f>INDEX('ODA current'!$B$10:$X$220,MATCH('recipient_profile.oda_per_perce'!$A189,'ODA current'!$B$10:$B$220,0),MATCH('recipient_profile.oda_per_perce'!$B189,'ODA current'!$B$10:$X$10,0))*1000000</f>
        <v>159080584</v>
      </c>
      <c r="E189">
        <f>INDEX('GDP current'!$C$4:$BK$268,MATCH('recipient_profile.oda_per_perce'!$A189,'GDP current'!$C$4:$C$268,0),MATCH('recipient_profile.oda_per_perce'!$B189,'GDP current'!$C$4:$BK$4,0))</f>
        <v>423627422092.48962</v>
      </c>
      <c r="F189">
        <f t="shared" si="2"/>
        <v>3.7552003412392006E-4</v>
      </c>
    </row>
    <row r="190" spans="1:6" x14ac:dyDescent="0.25">
      <c r="A190" t="s">
        <v>10</v>
      </c>
      <c r="B190">
        <v>2011</v>
      </c>
      <c r="C190">
        <v>2.41455163812535E-4</v>
      </c>
      <c r="D190">
        <f>INDEX('ODA current'!$B$10:$X$220,MATCH('recipient_profile.oda_per_perce'!$A190,'ODA current'!$B$10:$B$220,0),MATCH('recipient_profile.oda_per_perce'!$B190,'ODA current'!$B$10:$X$10,0))*1000000</f>
        <v>128010631.99999999</v>
      </c>
      <c r="E190">
        <f>INDEX('GDP current'!$C$4:$BK$268,MATCH('recipient_profile.oda_per_perce'!$A190,'GDP current'!$C$4:$C$268,0),MATCH('recipient_profile.oda_per_perce'!$B190,'GDP current'!$C$4:$BK$4,0))</f>
        <v>530163281574.65753</v>
      </c>
      <c r="F190">
        <f t="shared" si="2"/>
        <v>2.4145510722619433E-4</v>
      </c>
    </row>
    <row r="191" spans="1:6" x14ac:dyDescent="0.25">
      <c r="A191" t="s">
        <v>10</v>
      </c>
      <c r="B191">
        <v>2012</v>
      </c>
      <c r="C191">
        <v>3.5148846655271899E-4</v>
      </c>
      <c r="D191">
        <f>INDEX('ODA current'!$B$10:$X$220,MATCH('recipient_profile.oda_per_perce'!$A191,'ODA current'!$B$10:$B$220,0),MATCH('recipient_profile.oda_per_perce'!$B191,'ODA current'!$B$10:$X$10,0))*1000000</f>
        <v>191906533</v>
      </c>
      <c r="E191">
        <f>INDEX('GDP current'!$C$4:$BK$268,MATCH('recipient_profile.oda_per_perce'!$A191,'GDP current'!$C$4:$C$268,0),MATCH('recipient_profile.oda_per_perce'!$B191,'GDP current'!$C$4:$BK$4,0))</f>
        <v>545982375701.12799</v>
      </c>
      <c r="F191">
        <f t="shared" si="2"/>
        <v>3.5148851234174282E-4</v>
      </c>
    </row>
    <row r="192" spans="1:6" x14ac:dyDescent="0.25">
      <c r="A192" t="s">
        <v>10</v>
      </c>
      <c r="B192">
        <v>2013</v>
      </c>
      <c r="C192">
        <v>1.52055663554824E-4</v>
      </c>
      <c r="D192">
        <f>INDEX('ODA current'!$B$10:$X$220,MATCH('recipient_profile.oda_per_perce'!$A192,'ODA current'!$B$10:$B$220,0),MATCH('recipient_profile.oda_per_perce'!$B192,'ODA current'!$B$10:$X$10,0))*1000000</f>
        <v>83938528</v>
      </c>
      <c r="E192">
        <f>INDEX('GDP current'!$C$4:$BK$268,MATCH('recipient_profile.oda_per_perce'!$A192,'GDP current'!$C$4:$C$268,0),MATCH('recipient_profile.oda_per_perce'!$B192,'GDP current'!$C$4:$BK$4,0))</f>
        <v>552025140252.24634</v>
      </c>
      <c r="F192">
        <f t="shared" si="2"/>
        <v>1.5205562551307814E-4</v>
      </c>
    </row>
    <row r="193" spans="1:6" x14ac:dyDescent="0.25">
      <c r="A193" t="s">
        <v>10</v>
      </c>
      <c r="B193">
        <v>2014</v>
      </c>
      <c r="C193">
        <v>1.5278948329984501E-4</v>
      </c>
      <c r="D193">
        <f>INDEX('ODA current'!$B$10:$X$220,MATCH('recipient_profile.oda_per_perce'!$A193,'ODA current'!$B$10:$B$220,0),MATCH('recipient_profile.oda_per_perce'!$B193,'ODA current'!$B$10:$X$10,0))*1000000</f>
        <v>80416085</v>
      </c>
      <c r="E193">
        <f>INDEX('GDP current'!$C$4:$BK$268,MATCH('recipient_profile.oda_per_perce'!$A193,'GDP current'!$C$4:$C$268,0),MATCH('recipient_profile.oda_per_perce'!$B193,'GDP current'!$C$4:$BK$4,0))</f>
        <v>526319673731.63831</v>
      </c>
      <c r="F193">
        <f t="shared" si="2"/>
        <v>1.5278943390020953E-4</v>
      </c>
    </row>
    <row r="194" spans="1:6" x14ac:dyDescent="0.25">
      <c r="A194" t="s">
        <v>10</v>
      </c>
      <c r="B194">
        <v>2015</v>
      </c>
      <c r="C194">
        <v>2.4744327165984498E-4</v>
      </c>
      <c r="D194">
        <f>INDEX('ODA current'!$B$10:$X$220,MATCH('recipient_profile.oda_per_perce'!$A194,'ODA current'!$B$10:$B$220,0),MATCH('recipient_profile.oda_per_perce'!$B194,'ODA current'!$B$10:$X$10,0))*1000000</f>
        <v>147166773</v>
      </c>
      <c r="E194">
        <f>INDEX('GDP current'!$C$4:$BK$268,MATCH('recipient_profile.oda_per_perce'!$A194,'GDP current'!$C$4:$C$268,0),MATCH('recipient_profile.oda_per_perce'!$B194,'GDP current'!$C$4:$BK$4,0))</f>
        <v>594749285413.2124</v>
      </c>
      <c r="F194">
        <f t="shared" si="2"/>
        <v>2.4744337926821272E-4</v>
      </c>
    </row>
    <row r="195" spans="1:6" x14ac:dyDescent="0.25">
      <c r="A195" t="s">
        <v>10</v>
      </c>
      <c r="B195">
        <v>2016</v>
      </c>
      <c r="C195">
        <v>1.3569396021944201E-4</v>
      </c>
      <c r="D195">
        <f>INDEX('ODA current'!$B$10:$X$220,MATCH('recipient_profile.oda_per_perce'!$A195,'ODA current'!$B$10:$B$220,0),MATCH('recipient_profile.oda_per_perce'!$B195,'ODA current'!$B$10:$X$10,0))*1000000</f>
        <v>75291256</v>
      </c>
      <c r="E195">
        <f>INDEX('GDP current'!$C$4:$BK$268,MATCH('recipient_profile.oda_per_perce'!$A195,'GDP current'!$C$4:$C$268,0),MATCH('recipient_profile.oda_per_perce'!$B195,'GDP current'!$C$4:$BK$4,0))</f>
        <v>554860945013.61951</v>
      </c>
      <c r="F195">
        <f t="shared" ref="F195:F258" si="3">D195/E195</f>
        <v>1.3569391876761469E-4</v>
      </c>
    </row>
    <row r="196" spans="1:6" x14ac:dyDescent="0.25">
      <c r="A196" t="s">
        <v>11</v>
      </c>
      <c r="B196">
        <v>1995</v>
      </c>
      <c r="C196">
        <v>5.7264348857866002E-3</v>
      </c>
      <c r="D196">
        <f>INDEX('ODA current'!$B$10:$X$220,MATCH('recipient_profile.oda_per_perce'!$A196,'ODA current'!$B$10:$B$220,0),MATCH('recipient_profile.oda_per_perce'!$B196,'ODA current'!$B$10:$X$10,0))*1000000</f>
        <v>0</v>
      </c>
      <c r="E196">
        <f>INDEX('GDP current'!$C$4:$BK$268,MATCH('recipient_profile.oda_per_perce'!$A196,'GDP current'!$C$4:$C$268,0),MATCH('recipient_profile.oda_per_perce'!$B196,'GDP current'!$C$4:$BK$4,0))</f>
        <v>1320670391.0614524</v>
      </c>
      <c r="F196">
        <f t="shared" si="3"/>
        <v>0</v>
      </c>
    </row>
    <row r="197" spans="1:6" x14ac:dyDescent="0.25">
      <c r="A197" t="s">
        <v>11</v>
      </c>
      <c r="B197">
        <v>1996</v>
      </c>
      <c r="C197">
        <v>1.3706472064777599E-4</v>
      </c>
      <c r="D197">
        <f>INDEX('ODA current'!$B$10:$X$220,MATCH('recipient_profile.oda_per_perce'!$A197,'ODA current'!$B$10:$B$220,0),MATCH('recipient_profile.oda_per_perce'!$B197,'ODA current'!$B$10:$X$10,0))*1000000</f>
        <v>0</v>
      </c>
      <c r="E197">
        <f>INDEX('GDP current'!$C$4:$BK$268,MATCH('recipient_profile.oda_per_perce'!$A197,'GDP current'!$C$4:$C$268,0),MATCH('recipient_profile.oda_per_perce'!$B197,'GDP current'!$C$4:$BK$4,0))</f>
        <v>1379888268.1564245</v>
      </c>
      <c r="F197">
        <f t="shared" si="3"/>
        <v>0</v>
      </c>
    </row>
    <row r="198" spans="1:6" x14ac:dyDescent="0.25">
      <c r="A198" t="s">
        <v>11</v>
      </c>
      <c r="B198">
        <v>1997</v>
      </c>
      <c r="C198">
        <v>9.3437999999999703E-4</v>
      </c>
      <c r="D198">
        <f>INDEX('ODA current'!$B$10:$X$220,MATCH('recipient_profile.oda_per_perce'!$A198,'ODA current'!$B$10:$B$220,0),MATCH('recipient_profile.oda_per_perce'!$B198,'ODA current'!$B$10:$X$10,0))*1000000</f>
        <v>0</v>
      </c>
      <c r="E198">
        <f>INDEX('GDP current'!$C$4:$BK$268,MATCH('recipient_profile.oda_per_perce'!$A198,'GDP current'!$C$4:$C$268,0),MATCH('recipient_profile.oda_per_perce'!$B198,'GDP current'!$C$4:$BK$4,0))</f>
        <v>1531843575.4189944</v>
      </c>
      <c r="F198">
        <f t="shared" si="3"/>
        <v>0</v>
      </c>
    </row>
    <row r="199" spans="1:6" x14ac:dyDescent="0.25">
      <c r="A199" t="s">
        <v>11</v>
      </c>
      <c r="B199">
        <v>1998</v>
      </c>
      <c r="C199">
        <v>1.11694510835292E-2</v>
      </c>
      <c r="D199">
        <f>INDEX('ODA current'!$B$10:$X$220,MATCH('recipient_profile.oda_per_perce'!$A199,'ODA current'!$B$10:$B$220,0),MATCH('recipient_profile.oda_per_perce'!$B199,'ODA current'!$B$10:$X$10,0))*1000000</f>
        <v>0</v>
      </c>
      <c r="E199">
        <f>INDEX('GDP current'!$C$4:$BK$268,MATCH('recipient_profile.oda_per_perce'!$A199,'GDP current'!$C$4:$C$268,0),MATCH('recipient_profile.oda_per_perce'!$B199,'GDP current'!$C$4:$BK$4,0))</f>
        <v>1665363128.4916201</v>
      </c>
      <c r="F199">
        <f t="shared" si="3"/>
        <v>0</v>
      </c>
    </row>
    <row r="200" spans="1:6" x14ac:dyDescent="0.25">
      <c r="A200" t="s">
        <v>11</v>
      </c>
      <c r="B200">
        <v>1999</v>
      </c>
      <c r="C200">
        <v>1.8053006832456899E-4</v>
      </c>
      <c r="D200">
        <f>INDEX('ODA current'!$B$10:$X$220,MATCH('recipient_profile.oda_per_perce'!$A200,'ODA current'!$B$10:$B$220,0),MATCH('recipient_profile.oda_per_perce'!$B200,'ODA current'!$B$10:$X$10,0))*1000000</f>
        <v>0</v>
      </c>
      <c r="E200">
        <f>INDEX('GDP current'!$C$4:$BK$268,MATCH('recipient_profile.oda_per_perce'!$A200,'GDP current'!$C$4:$C$268,0),MATCH('recipient_profile.oda_per_perce'!$B200,'GDP current'!$C$4:$BK$4,0))</f>
        <v>1722798882.6815641</v>
      </c>
      <c r="F200">
        <f t="shared" si="3"/>
        <v>0</v>
      </c>
    </row>
    <row r="201" spans="1:6" x14ac:dyDescent="0.25">
      <c r="A201" t="s">
        <v>12</v>
      </c>
      <c r="B201">
        <v>1994</v>
      </c>
      <c r="C201">
        <v>1.8453622198553001E-4</v>
      </c>
      <c r="D201" t="e">
        <f>INDEX('ODA current'!$B$10:$X$220,MATCH('recipient_profile.oda_per_perce'!$A201,'ODA current'!$B$10:$B$220,0),MATCH('recipient_profile.oda_per_perce'!$B201,'ODA current'!$B$10:$X$10,0))*1000000</f>
        <v>#N/A</v>
      </c>
      <c r="E201">
        <f>INDEX('GDP current'!$C$4:$BK$268,MATCH('recipient_profile.oda_per_perce'!$A201,'GDP current'!$C$4:$C$268,0),MATCH('recipient_profile.oda_per_perce'!$B201,'GDP current'!$C$4:$BK$4,0))</f>
        <v>3313739673.5473762</v>
      </c>
      <c r="F201" t="e">
        <f t="shared" si="3"/>
        <v>#N/A</v>
      </c>
    </row>
    <row r="202" spans="1:6" x14ac:dyDescent="0.25">
      <c r="A202" t="s">
        <v>12</v>
      </c>
      <c r="B202">
        <v>1995</v>
      </c>
      <c r="C202">
        <v>1.02239515314683E-3</v>
      </c>
      <c r="D202">
        <f>INDEX('ODA current'!$B$10:$X$220,MATCH('recipient_profile.oda_per_perce'!$A202,'ODA current'!$B$10:$B$220,0),MATCH('recipient_profile.oda_per_perce'!$B202,'ODA current'!$B$10:$X$10,0))*1000000</f>
        <v>0</v>
      </c>
      <c r="E202">
        <f>INDEX('GDP current'!$C$4:$BK$268,MATCH('recipient_profile.oda_per_perce'!$A202,'GDP current'!$C$4:$C$268,0),MATCH('recipient_profile.oda_per_perce'!$B202,'GDP current'!$C$4:$BK$4,0))</f>
        <v>3052467522.3610435</v>
      </c>
      <c r="F202">
        <f t="shared" si="3"/>
        <v>0</v>
      </c>
    </row>
    <row r="203" spans="1:6" x14ac:dyDescent="0.25">
      <c r="A203" t="s">
        <v>12</v>
      </c>
      <c r="B203">
        <v>1996</v>
      </c>
      <c r="C203">
        <v>7.6648030593125596E-4</v>
      </c>
      <c r="D203">
        <f>INDEX('ODA current'!$B$10:$X$220,MATCH('recipient_profile.oda_per_perce'!$A203,'ODA current'!$B$10:$B$220,0),MATCH('recipient_profile.oda_per_perce'!$B203,'ODA current'!$B$10:$X$10,0))*1000000</f>
        <v>0</v>
      </c>
      <c r="E203">
        <f>INDEX('GDP current'!$C$4:$BK$268,MATCH('recipient_profile.oda_per_perce'!$A203,'GDP current'!$C$4:$C$268,0),MATCH('recipient_profile.oda_per_perce'!$B203,'GDP current'!$C$4:$BK$4,0))</f>
        <v>3176749593.1178799</v>
      </c>
      <c r="F203">
        <f t="shared" si="3"/>
        <v>0</v>
      </c>
    </row>
    <row r="204" spans="1:6" x14ac:dyDescent="0.25">
      <c r="A204" t="s">
        <v>12</v>
      </c>
      <c r="B204">
        <v>1997</v>
      </c>
      <c r="C204">
        <v>1.0940002729333601E-3</v>
      </c>
      <c r="D204">
        <f>INDEX('ODA current'!$B$10:$X$220,MATCH('recipient_profile.oda_per_perce'!$A204,'ODA current'!$B$10:$B$220,0),MATCH('recipient_profile.oda_per_perce'!$B204,'ODA current'!$B$10:$X$10,0))*1000000</f>
        <v>0</v>
      </c>
      <c r="E204">
        <f>INDEX('GDP current'!$C$4:$BK$268,MATCH('recipient_profile.oda_per_perce'!$A204,'GDP current'!$C$4:$C$268,0),MATCH('recipient_profile.oda_per_perce'!$B204,'GDP current'!$C$4:$BK$4,0))</f>
        <v>3962710163.1116686</v>
      </c>
      <c r="F204">
        <f t="shared" si="3"/>
        <v>0</v>
      </c>
    </row>
    <row r="205" spans="1:6" x14ac:dyDescent="0.25">
      <c r="A205" t="s">
        <v>12</v>
      </c>
      <c r="B205">
        <v>1998</v>
      </c>
      <c r="C205">
        <v>4.0323606179985903E-3</v>
      </c>
      <c r="D205">
        <f>INDEX('ODA current'!$B$10:$X$220,MATCH('recipient_profile.oda_per_perce'!$A205,'ODA current'!$B$10:$B$220,0),MATCH('recipient_profile.oda_per_perce'!$B205,'ODA current'!$B$10:$X$10,0))*1000000</f>
        <v>0</v>
      </c>
      <c r="E205">
        <f>INDEX('GDP current'!$C$4:$BK$268,MATCH('recipient_profile.oda_per_perce'!$A205,'GDP current'!$C$4:$C$268,0),MATCH('recipient_profile.oda_per_perce'!$B205,'GDP current'!$C$4:$BK$4,0))</f>
        <v>4446396217.6326532</v>
      </c>
      <c r="F205">
        <f t="shared" si="3"/>
        <v>0</v>
      </c>
    </row>
    <row r="206" spans="1:6" x14ac:dyDescent="0.25">
      <c r="A206" t="s">
        <v>12</v>
      </c>
      <c r="B206">
        <v>1999</v>
      </c>
      <c r="C206">
        <v>5.5087868613645603E-3</v>
      </c>
      <c r="D206">
        <f>INDEX('ODA current'!$B$10:$X$220,MATCH('recipient_profile.oda_per_perce'!$A206,'ODA current'!$B$10:$B$220,0),MATCH('recipient_profile.oda_per_perce'!$B206,'ODA current'!$B$10:$X$10,0))*1000000</f>
        <v>0</v>
      </c>
      <c r="E206">
        <f>INDEX('GDP current'!$C$4:$BK$268,MATCH('recipient_profile.oda_per_perce'!$A206,'GDP current'!$C$4:$C$268,0),MATCH('recipient_profile.oda_per_perce'!$B206,'GDP current'!$C$4:$BK$4,0))</f>
        <v>4581222442.4578314</v>
      </c>
      <c r="F206">
        <f t="shared" si="3"/>
        <v>0</v>
      </c>
    </row>
    <row r="207" spans="1:6" x14ac:dyDescent="0.25">
      <c r="A207" t="s">
        <v>12</v>
      </c>
      <c r="B207">
        <v>2000</v>
      </c>
      <c r="C207">
        <v>1.2502496113210099E-2</v>
      </c>
      <c r="D207">
        <f>INDEX('ODA current'!$B$10:$X$220,MATCH('recipient_profile.oda_per_perce'!$A207,'ODA current'!$B$10:$B$220,0),MATCH('recipient_profile.oda_per_perce'!$B207,'ODA current'!$B$10:$X$10,0))*1000000</f>
        <v>0</v>
      </c>
      <c r="E207">
        <f>INDEX('GDP current'!$C$4:$BK$268,MATCH('recipient_profile.oda_per_perce'!$A207,'GDP current'!$C$4:$C$268,0),MATCH('recipient_profile.oda_per_perce'!$B207,'GDP current'!$C$4:$BK$4,0))</f>
        <v>5272617196.0451736</v>
      </c>
      <c r="F207">
        <f t="shared" si="3"/>
        <v>0</v>
      </c>
    </row>
    <row r="208" spans="1:6" x14ac:dyDescent="0.25">
      <c r="A208" t="s">
        <v>12</v>
      </c>
      <c r="B208">
        <v>2001</v>
      </c>
      <c r="C208">
        <v>2.5972280323613501E-2</v>
      </c>
      <c r="D208">
        <f>INDEX('ODA current'!$B$10:$X$220,MATCH('recipient_profile.oda_per_perce'!$A208,'ODA current'!$B$10:$B$220,0),MATCH('recipient_profile.oda_per_perce'!$B208,'ODA current'!$B$10:$X$10,0))*1000000</f>
        <v>0</v>
      </c>
      <c r="E208">
        <f>INDEX('GDP current'!$C$4:$BK$268,MATCH('recipient_profile.oda_per_perce'!$A208,'GDP current'!$C$4:$C$268,0),MATCH('recipient_profile.oda_per_perce'!$B208,'GDP current'!$C$4:$BK$4,0))</f>
        <v>5707720390.8514986</v>
      </c>
      <c r="F208">
        <f t="shared" si="3"/>
        <v>0</v>
      </c>
    </row>
    <row r="209" spans="1:6" x14ac:dyDescent="0.25">
      <c r="A209" t="s">
        <v>12</v>
      </c>
      <c r="B209">
        <v>2002</v>
      </c>
      <c r="C209">
        <v>4.7156228853102E-2</v>
      </c>
      <c r="D209">
        <f>INDEX('ODA current'!$B$10:$X$220,MATCH('recipient_profile.oda_per_perce'!$A209,'ODA current'!$B$10:$B$220,0),MATCH('recipient_profile.oda_per_perce'!$B209,'ODA current'!$B$10:$X$10,0))*1000000</f>
        <v>294056593</v>
      </c>
      <c r="E209">
        <f>INDEX('GDP current'!$C$4:$BK$268,MATCH('recipient_profile.oda_per_perce'!$A209,'GDP current'!$C$4:$C$268,0),MATCH('recipient_profile.oda_per_perce'!$B209,'GDP current'!$C$4:$BK$4,0))</f>
        <v>6235795103.8880892</v>
      </c>
      <c r="F209">
        <f t="shared" si="3"/>
        <v>4.7156230777475737E-2</v>
      </c>
    </row>
    <row r="210" spans="1:6" x14ac:dyDescent="0.25">
      <c r="A210" t="s">
        <v>12</v>
      </c>
      <c r="B210">
        <v>2003</v>
      </c>
      <c r="C210">
        <v>3.7537768390456597E-2</v>
      </c>
      <c r="D210">
        <f>INDEX('ODA current'!$B$10:$X$220,MATCH('recipient_profile.oda_per_perce'!$A210,'ODA current'!$B$10:$B$220,0),MATCH('recipient_profile.oda_per_perce'!$B210,'ODA current'!$B$10:$X$10,0))*1000000</f>
        <v>273125283</v>
      </c>
      <c r="E210">
        <f>INDEX('GDP current'!$C$4:$BK$268,MATCH('recipient_profile.oda_per_perce'!$A210,'GDP current'!$C$4:$C$268,0),MATCH('recipient_profile.oda_per_perce'!$B210,'GDP current'!$C$4:$BK$4,0))</f>
        <v>7276013031.9690495</v>
      </c>
      <c r="F210">
        <f t="shared" si="3"/>
        <v>3.7537767153515707E-2</v>
      </c>
    </row>
    <row r="211" spans="1:6" x14ac:dyDescent="0.25">
      <c r="A211" t="s">
        <v>12</v>
      </c>
      <c r="B211">
        <v>2004</v>
      </c>
      <c r="C211">
        <v>1.7029775930412799E-2</v>
      </c>
      <c r="D211">
        <f>INDEX('ODA current'!$B$10:$X$220,MATCH('recipient_profile.oda_per_perce'!$A211,'ODA current'!$B$10:$B$220,0),MATCH('recipient_profile.oda_per_perce'!$B211,'ODA current'!$B$10:$X$10,0))*1000000</f>
        <v>147826489</v>
      </c>
      <c r="E211">
        <f>INDEX('GDP current'!$C$4:$BK$268,MATCH('recipient_profile.oda_per_perce'!$A211,'GDP current'!$C$4:$C$268,0),MATCH('recipient_profile.oda_per_perce'!$B211,'GDP current'!$C$4:$BK$4,0))</f>
        <v>8680472168.5153141</v>
      </c>
      <c r="F211">
        <f t="shared" si="3"/>
        <v>1.7029775124005019E-2</v>
      </c>
    </row>
    <row r="212" spans="1:6" x14ac:dyDescent="0.25">
      <c r="A212" t="s">
        <v>12</v>
      </c>
      <c r="B212">
        <v>2005</v>
      </c>
      <c r="C212">
        <v>1.6561336613312098E-2</v>
      </c>
      <c r="D212">
        <f>INDEX('ODA current'!$B$10:$X$220,MATCH('recipient_profile.oda_per_perce'!$A212,'ODA current'!$B$10:$B$220,0),MATCH('recipient_profile.oda_per_perce'!$B212,'ODA current'!$B$10:$X$10,0))*1000000</f>
        <v>219366724</v>
      </c>
      <c r="E212">
        <f>INDEX('GDP current'!$C$4:$BK$268,MATCH('recipient_profile.oda_per_perce'!$A212,'GDP current'!$C$4:$C$268,0),MATCH('recipient_profile.oda_per_perce'!$B212,'GDP current'!$C$4:$BK$4,0))</f>
        <v>13245716099.005713</v>
      </c>
      <c r="F212">
        <f t="shared" si="3"/>
        <v>1.6561333668963864E-2</v>
      </c>
    </row>
    <row r="213" spans="1:6" x14ac:dyDescent="0.25">
      <c r="A213" t="s">
        <v>12</v>
      </c>
      <c r="B213">
        <v>2006</v>
      </c>
      <c r="C213">
        <v>8.9471905437795204E-3</v>
      </c>
      <c r="D213">
        <f>INDEX('ODA current'!$B$10:$X$220,MATCH('recipient_profile.oda_per_perce'!$A213,'ODA current'!$B$10:$B$220,0),MATCH('recipient_profile.oda_per_perce'!$B213,'ODA current'!$B$10:$X$10,0))*1000000</f>
        <v>187738752</v>
      </c>
      <c r="E213">
        <f>INDEX('GDP current'!$C$4:$BK$268,MATCH('recipient_profile.oda_per_perce'!$A213,'GDP current'!$C$4:$C$268,0),MATCH('recipient_profile.oda_per_perce'!$B213,'GDP current'!$C$4:$BK$4,0))</f>
        <v>20982986344.302666</v>
      </c>
      <c r="F213">
        <f t="shared" si="3"/>
        <v>8.9471893523380731E-3</v>
      </c>
    </row>
    <row r="214" spans="1:6" x14ac:dyDescent="0.25">
      <c r="A214" t="s">
        <v>12</v>
      </c>
      <c r="B214">
        <v>2007</v>
      </c>
      <c r="C214">
        <v>5.5950388055076598E-3</v>
      </c>
      <c r="D214">
        <f>INDEX('ODA current'!$B$10:$X$220,MATCH('recipient_profile.oda_per_perce'!$A214,'ODA current'!$B$10:$B$220,0),MATCH('recipient_profile.oda_per_perce'!$B214,'ODA current'!$B$10:$X$10,0))*1000000</f>
        <v>184917879</v>
      </c>
      <c r="E214">
        <f>INDEX('GDP current'!$C$4:$BK$268,MATCH('recipient_profile.oda_per_perce'!$A214,'GDP current'!$C$4:$C$268,0),MATCH('recipient_profile.oda_per_perce'!$B214,'GDP current'!$C$4:$BK$4,0))</f>
        <v>33050343782.775902</v>
      </c>
      <c r="F214">
        <f t="shared" si="3"/>
        <v>5.5950364757285662E-3</v>
      </c>
    </row>
    <row r="215" spans="1:6" x14ac:dyDescent="0.25">
      <c r="A215" t="s">
        <v>12</v>
      </c>
      <c r="B215">
        <v>2008</v>
      </c>
      <c r="C215">
        <v>3.7955413474382899E-3</v>
      </c>
      <c r="D215">
        <f>INDEX('ODA current'!$B$10:$X$220,MATCH('recipient_profile.oda_per_perce'!$A215,'ODA current'!$B$10:$B$220,0),MATCH('recipient_profile.oda_per_perce'!$B215,'ODA current'!$B$10:$X$10,0))*1000000</f>
        <v>185421593</v>
      </c>
      <c r="E215">
        <f>INDEX('GDP current'!$C$4:$BK$268,MATCH('recipient_profile.oda_per_perce'!$A215,'GDP current'!$C$4:$C$268,0),MATCH('recipient_profile.oda_per_perce'!$B215,'GDP current'!$C$4:$BK$4,0))</f>
        <v>48852482960.077896</v>
      </c>
      <c r="F215">
        <f t="shared" si="3"/>
        <v>3.7955408152237826E-3</v>
      </c>
    </row>
    <row r="216" spans="1:6" x14ac:dyDescent="0.25">
      <c r="A216" t="s">
        <v>12</v>
      </c>
      <c r="B216">
        <v>2009</v>
      </c>
      <c r="C216">
        <v>4.9138484149825199E-3</v>
      </c>
      <c r="D216">
        <f>INDEX('ODA current'!$B$10:$X$220,MATCH('recipient_profile.oda_per_perce'!$A216,'ODA current'!$B$10:$B$220,0),MATCH('recipient_profile.oda_per_perce'!$B216,'ODA current'!$B$10:$X$10,0))*1000000</f>
        <v>217641649</v>
      </c>
      <c r="E216">
        <f>INDEX('GDP current'!$C$4:$BK$268,MATCH('recipient_profile.oda_per_perce'!$A216,'GDP current'!$C$4:$C$268,0),MATCH('recipient_profile.oda_per_perce'!$B216,'GDP current'!$C$4:$BK$4,0))</f>
        <v>44291490420.502617</v>
      </c>
      <c r="F216">
        <f t="shared" si="3"/>
        <v>4.913847940850806E-3</v>
      </c>
    </row>
    <row r="217" spans="1:6" x14ac:dyDescent="0.25">
      <c r="A217" t="s">
        <v>12</v>
      </c>
      <c r="B217">
        <v>2010</v>
      </c>
      <c r="C217">
        <v>3.4599835040315598E-3</v>
      </c>
      <c r="D217">
        <f>INDEX('ODA current'!$B$10:$X$220,MATCH('recipient_profile.oda_per_perce'!$A217,'ODA current'!$B$10:$B$220,0),MATCH('recipient_profile.oda_per_perce'!$B217,'ODA current'!$B$10:$X$10,0))*1000000</f>
        <v>183042482</v>
      </c>
      <c r="E217">
        <f>INDEX('GDP current'!$C$4:$BK$268,MATCH('recipient_profile.oda_per_perce'!$A217,'GDP current'!$C$4:$C$268,0),MATCH('recipient_profile.oda_per_perce'!$B217,'GDP current'!$C$4:$BK$4,0))</f>
        <v>52902703376.105644</v>
      </c>
      <c r="F217">
        <f t="shared" si="3"/>
        <v>3.459983522934181E-3</v>
      </c>
    </row>
    <row r="218" spans="1:6" x14ac:dyDescent="0.25">
      <c r="A218" t="s">
        <v>12</v>
      </c>
      <c r="B218">
        <v>2011</v>
      </c>
      <c r="C218">
        <v>4.8048547769421303E-3</v>
      </c>
      <c r="D218">
        <f>INDEX('ODA current'!$B$10:$X$220,MATCH('recipient_profile.oda_per_perce'!$A218,'ODA current'!$B$10:$B$220,0),MATCH('recipient_profile.oda_per_perce'!$B218,'ODA current'!$B$10:$X$10,0))*1000000</f>
        <v>316887658</v>
      </c>
      <c r="E218">
        <f>INDEX('GDP current'!$C$4:$BK$268,MATCH('recipient_profile.oda_per_perce'!$A218,'GDP current'!$C$4:$C$268,0),MATCH('recipient_profile.oda_per_perce'!$B218,'GDP current'!$C$4:$BK$4,0))</f>
        <v>65951627200.202614</v>
      </c>
      <c r="F218">
        <f t="shared" si="3"/>
        <v>4.8048497277869513E-3</v>
      </c>
    </row>
    <row r="219" spans="1:6" x14ac:dyDescent="0.25">
      <c r="A219" t="s">
        <v>12</v>
      </c>
      <c r="B219">
        <v>2012</v>
      </c>
      <c r="C219">
        <v>4.7358219939390303E-3</v>
      </c>
      <c r="D219">
        <f>INDEX('ODA current'!$B$10:$X$220,MATCH('recipient_profile.oda_per_perce'!$A219,'ODA current'!$B$10:$B$220,0),MATCH('recipient_profile.oda_per_perce'!$B219,'ODA current'!$B$10:$X$10,0))*1000000</f>
        <v>330010844</v>
      </c>
      <c r="E219">
        <f>INDEX('GDP current'!$C$4:$BK$268,MATCH('recipient_profile.oda_per_perce'!$A219,'GDP current'!$C$4:$C$268,0),MATCH('recipient_profile.oda_per_perce'!$B219,'GDP current'!$C$4:$BK$4,0))</f>
        <v>69683935845.213837</v>
      </c>
      <c r="F219">
        <f t="shared" si="3"/>
        <v>4.7358238308042762E-3</v>
      </c>
    </row>
    <row r="220" spans="1:6" x14ac:dyDescent="0.25">
      <c r="A220" t="s">
        <v>12</v>
      </c>
      <c r="B220">
        <v>2013</v>
      </c>
      <c r="C220">
        <v>3.7209475468701699E-3</v>
      </c>
      <c r="D220">
        <f>INDEX('ODA current'!$B$10:$X$220,MATCH('recipient_profile.oda_per_perce'!$A220,'ODA current'!$B$10:$B$220,0),MATCH('recipient_profile.oda_per_perce'!$B220,'ODA current'!$B$10:$X$10,0))*1000000</f>
        <v>275961994</v>
      </c>
      <c r="E220">
        <f>INDEX('GDP current'!$C$4:$BK$268,MATCH('recipient_profile.oda_per_perce'!$A220,'GDP current'!$C$4:$C$268,0),MATCH('recipient_profile.oda_per_perce'!$B220,'GDP current'!$C$4:$BK$4,0))</f>
        <v>74164435946.462723</v>
      </c>
      <c r="F220">
        <f t="shared" si="3"/>
        <v>3.7209477895740945E-3</v>
      </c>
    </row>
    <row r="221" spans="1:6" x14ac:dyDescent="0.25">
      <c r="A221" t="s">
        <v>12</v>
      </c>
      <c r="B221">
        <v>2014</v>
      </c>
      <c r="C221">
        <v>3.5877101194256998E-3</v>
      </c>
      <c r="D221">
        <f>INDEX('ODA current'!$B$10:$X$220,MATCH('recipient_profile.oda_per_perce'!$A221,'ODA current'!$B$10:$B$220,0),MATCH('recipient_profile.oda_per_perce'!$B221,'ODA current'!$B$10:$X$10,0))*1000000</f>
        <v>269954668</v>
      </c>
      <c r="E221">
        <f>INDEX('GDP current'!$C$4:$BK$268,MATCH('recipient_profile.oda_per_perce'!$A221,'GDP current'!$C$4:$C$268,0),MATCH('recipient_profile.oda_per_perce'!$B221,'GDP current'!$C$4:$BK$4,0))</f>
        <v>75244294275.149811</v>
      </c>
      <c r="F221">
        <f t="shared" si="3"/>
        <v>3.5877094815035732E-3</v>
      </c>
    </row>
    <row r="222" spans="1:6" x14ac:dyDescent="0.25">
      <c r="A222" t="s">
        <v>12</v>
      </c>
      <c r="B222">
        <v>2015</v>
      </c>
      <c r="C222">
        <v>3.0183471331445399E-3</v>
      </c>
      <c r="D222">
        <f>INDEX('ODA current'!$B$10:$X$220,MATCH('recipient_profile.oda_per_perce'!$A222,'ODA current'!$B$10:$B$220,0),MATCH('recipient_profile.oda_per_perce'!$B222,'ODA current'!$B$10:$X$10,0))*1000000</f>
        <v>160196875</v>
      </c>
      <c r="E222">
        <f>INDEX('GDP current'!$C$4:$BK$268,MATCH('recipient_profile.oda_per_perce'!$A222,'GDP current'!$C$4:$C$268,0),MATCH('recipient_profile.oda_per_perce'!$B222,'GDP current'!$C$4:$BK$4,0))</f>
        <v>53074370486.043335</v>
      </c>
      <c r="F222">
        <f t="shared" si="3"/>
        <v>3.0183471519860242E-3</v>
      </c>
    </row>
    <row r="223" spans="1:6" x14ac:dyDescent="0.25">
      <c r="A223" t="s">
        <v>12</v>
      </c>
      <c r="B223">
        <v>2016</v>
      </c>
      <c r="C223">
        <v>4.8707752997623503E-3</v>
      </c>
      <c r="D223">
        <f>INDEX('ODA current'!$B$10:$X$220,MATCH('recipient_profile.oda_per_perce'!$A223,'ODA current'!$B$10:$B$220,0),MATCH('recipient_profile.oda_per_perce'!$B223,'ODA current'!$B$10:$X$10,0))*1000000</f>
        <v>184454748</v>
      </c>
      <c r="E223">
        <f>INDEX('GDP current'!$C$4:$BK$268,MATCH('recipient_profile.oda_per_perce'!$A223,'GDP current'!$C$4:$C$268,0),MATCH('recipient_profile.oda_per_perce'!$B223,'GDP current'!$C$4:$BK$4,0))</f>
        <v>37867518957.197472</v>
      </c>
      <c r="F223">
        <f t="shared" si="3"/>
        <v>4.8710544836194167E-3</v>
      </c>
    </row>
    <row r="224" spans="1:6" x14ac:dyDescent="0.25">
      <c r="A224" t="s">
        <v>13</v>
      </c>
      <c r="B224">
        <v>1994</v>
      </c>
      <c r="C224">
        <v>2.4865248132127501E-3</v>
      </c>
      <c r="D224" t="e">
        <f>INDEX('ODA current'!$B$10:$X$220,MATCH('recipient_profile.oda_per_perce'!$A224,'ODA current'!$B$10:$B$220,0),MATCH('recipient_profile.oda_per_perce'!$B224,'ODA current'!$B$10:$X$10,0))*1000000</f>
        <v>#N/A</v>
      </c>
      <c r="E224">
        <f>INDEX('GDP current'!$C$4:$BK$268,MATCH('recipient_profile.oda_per_perce'!$A224,'GDP current'!$C$4:$C$268,0),MATCH('recipient_profile.oda_per_perce'!$B224,'GDP current'!$C$4:$BK$4,0))</f>
        <v>1255802469.1358023</v>
      </c>
      <c r="F224" t="e">
        <f t="shared" si="3"/>
        <v>#N/A</v>
      </c>
    </row>
    <row r="225" spans="1:6" x14ac:dyDescent="0.25">
      <c r="A225" t="s">
        <v>13</v>
      </c>
      <c r="B225">
        <v>1995</v>
      </c>
      <c r="C225">
        <v>5.1246783474766496E-3</v>
      </c>
      <c r="D225">
        <f>INDEX('ODA current'!$B$10:$X$220,MATCH('recipient_profile.oda_per_perce'!$A225,'ODA current'!$B$10:$B$220,0),MATCH('recipient_profile.oda_per_perce'!$B225,'ODA current'!$B$10:$X$10,0))*1000000</f>
        <v>0</v>
      </c>
      <c r="E225">
        <f>INDEX('GDP current'!$C$4:$BK$268,MATCH('recipient_profile.oda_per_perce'!$A225,'GDP current'!$C$4:$C$268,0),MATCH('recipient_profile.oda_per_perce'!$B225,'GDP current'!$C$4:$BK$4,0))</f>
        <v>1866572953.736655</v>
      </c>
      <c r="F225">
        <f t="shared" si="3"/>
        <v>0</v>
      </c>
    </row>
    <row r="226" spans="1:6" x14ac:dyDescent="0.25">
      <c r="A226" t="s">
        <v>13</v>
      </c>
      <c r="B226">
        <v>1996</v>
      </c>
      <c r="C226">
        <v>5.2503756081767702E-2</v>
      </c>
      <c r="D226">
        <f>INDEX('ODA current'!$B$10:$X$220,MATCH('recipient_profile.oda_per_perce'!$A226,'ODA current'!$B$10:$B$220,0),MATCH('recipient_profile.oda_per_perce'!$B226,'ODA current'!$B$10:$X$10,0))*1000000</f>
        <v>0</v>
      </c>
      <c r="E226">
        <f>INDEX('GDP current'!$C$4:$BK$268,MATCH('recipient_profile.oda_per_perce'!$A226,'GDP current'!$C$4:$C$268,0),MATCH('recipient_profile.oda_per_perce'!$B226,'GDP current'!$C$4:$BK$4,0))</f>
        <v>2786045321.6374269</v>
      </c>
      <c r="F226">
        <f t="shared" si="3"/>
        <v>0</v>
      </c>
    </row>
    <row r="227" spans="1:6" x14ac:dyDescent="0.25">
      <c r="A227" t="s">
        <v>13</v>
      </c>
      <c r="B227">
        <v>1997</v>
      </c>
      <c r="C227">
        <v>2.0848446242243801E-2</v>
      </c>
      <c r="D227">
        <f>INDEX('ODA current'!$B$10:$X$220,MATCH('recipient_profile.oda_per_perce'!$A227,'ODA current'!$B$10:$B$220,0),MATCH('recipient_profile.oda_per_perce'!$B227,'ODA current'!$B$10:$X$10,0))*1000000</f>
        <v>0</v>
      </c>
      <c r="E227">
        <f>INDEX('GDP current'!$C$4:$BK$268,MATCH('recipient_profile.oda_per_perce'!$A227,'GDP current'!$C$4:$C$268,0),MATCH('recipient_profile.oda_per_perce'!$B227,'GDP current'!$C$4:$BK$4,0))</f>
        <v>3671816504.2385092</v>
      </c>
      <c r="F227">
        <f t="shared" si="3"/>
        <v>0</v>
      </c>
    </row>
    <row r="228" spans="1:6" x14ac:dyDescent="0.25">
      <c r="A228" t="s">
        <v>13</v>
      </c>
      <c r="B228">
        <v>1998</v>
      </c>
      <c r="C228">
        <v>4.3384668644311397E-2</v>
      </c>
      <c r="D228">
        <f>INDEX('ODA current'!$B$10:$X$220,MATCH('recipient_profile.oda_per_perce'!$A228,'ODA current'!$B$10:$B$220,0),MATCH('recipient_profile.oda_per_perce'!$B228,'ODA current'!$B$10:$X$10,0))*1000000</f>
        <v>0</v>
      </c>
      <c r="E228">
        <f>INDEX('GDP current'!$C$4:$BK$268,MATCH('recipient_profile.oda_per_perce'!$A228,'GDP current'!$C$4:$C$268,0),MATCH('recipient_profile.oda_per_perce'!$B228,'GDP current'!$C$4:$BK$4,0))</f>
        <v>4116699437.4041028</v>
      </c>
      <c r="F228">
        <f t="shared" si="3"/>
        <v>0</v>
      </c>
    </row>
    <row r="229" spans="1:6" x14ac:dyDescent="0.25">
      <c r="A229" t="s">
        <v>13</v>
      </c>
      <c r="B229">
        <v>1999</v>
      </c>
      <c r="C229">
        <v>3.3596068869372699E-2</v>
      </c>
      <c r="D229">
        <f>INDEX('ODA current'!$B$10:$X$220,MATCH('recipient_profile.oda_per_perce'!$A229,'ODA current'!$B$10:$B$220,0),MATCH('recipient_profile.oda_per_perce'!$B229,'ODA current'!$B$10:$X$10,0))*1000000</f>
        <v>0</v>
      </c>
      <c r="E229">
        <f>INDEX('GDP current'!$C$4:$BK$268,MATCH('recipient_profile.oda_per_perce'!$A229,'GDP current'!$C$4:$C$268,0),MATCH('recipient_profile.oda_per_perce'!$B229,'GDP current'!$C$4:$BK$4,0))</f>
        <v>4685729738.5620909</v>
      </c>
      <c r="F229">
        <f t="shared" si="3"/>
        <v>0</v>
      </c>
    </row>
    <row r="230" spans="1:6" x14ac:dyDescent="0.25">
      <c r="A230" t="s">
        <v>13</v>
      </c>
      <c r="B230">
        <v>2000</v>
      </c>
      <c r="C230">
        <v>3.2182656238383699E-2</v>
      </c>
      <c r="D230">
        <f>INDEX('ODA current'!$B$10:$X$220,MATCH('recipient_profile.oda_per_perce'!$A230,'ODA current'!$B$10:$B$220,0),MATCH('recipient_profile.oda_per_perce'!$B230,'ODA current'!$B$10:$X$10,0))*1000000</f>
        <v>0</v>
      </c>
      <c r="E230">
        <f>INDEX('GDP current'!$C$4:$BK$268,MATCH('recipient_profile.oda_per_perce'!$A230,'GDP current'!$C$4:$C$268,0),MATCH('recipient_profile.oda_per_perce'!$B230,'GDP current'!$C$4:$BK$4,0))</f>
        <v>5505984455.9585485</v>
      </c>
      <c r="F230">
        <f t="shared" si="3"/>
        <v>0</v>
      </c>
    </row>
    <row r="231" spans="1:6" x14ac:dyDescent="0.25">
      <c r="A231" t="s">
        <v>13</v>
      </c>
      <c r="B231">
        <v>2001</v>
      </c>
      <c r="C231">
        <v>4.1359291188074E-2</v>
      </c>
      <c r="D231">
        <f>INDEX('ODA current'!$B$10:$X$220,MATCH('recipient_profile.oda_per_perce'!$A231,'ODA current'!$B$10:$B$220,0),MATCH('recipient_profile.oda_per_perce'!$B231,'ODA current'!$B$10:$X$10,0))*1000000</f>
        <v>0</v>
      </c>
      <c r="E231">
        <f>INDEX('GDP current'!$C$4:$BK$268,MATCH('recipient_profile.oda_per_perce'!$A231,'GDP current'!$C$4:$C$268,0),MATCH('recipient_profile.oda_per_perce'!$B231,'GDP current'!$C$4:$BK$4,0))</f>
        <v>5748990666.1786242</v>
      </c>
      <c r="F231">
        <f t="shared" si="3"/>
        <v>0</v>
      </c>
    </row>
    <row r="232" spans="1:6" x14ac:dyDescent="0.25">
      <c r="A232" t="s">
        <v>13</v>
      </c>
      <c r="B232">
        <v>2002</v>
      </c>
      <c r="C232">
        <v>5.5465495544830601E-2</v>
      </c>
      <c r="D232">
        <f>INDEX('ODA current'!$B$10:$X$220,MATCH('recipient_profile.oda_per_perce'!$A232,'ODA current'!$B$10:$B$220,0),MATCH('recipient_profile.oda_per_perce'!$B232,'ODA current'!$B$10:$X$10,0))*1000000</f>
        <v>368913547</v>
      </c>
      <c r="E232">
        <f>INDEX('GDP current'!$C$4:$BK$268,MATCH('recipient_profile.oda_per_perce'!$A232,'GDP current'!$C$4:$C$268,0),MATCH('recipient_profile.oda_per_perce'!$B232,'GDP current'!$C$4:$BK$4,0))</f>
        <v>6651226179.0182877</v>
      </c>
      <c r="F232">
        <f t="shared" si="3"/>
        <v>5.5465494191696718E-2</v>
      </c>
    </row>
    <row r="233" spans="1:6" x14ac:dyDescent="0.25">
      <c r="A233" t="s">
        <v>13</v>
      </c>
      <c r="B233">
        <v>2003</v>
      </c>
      <c r="C233">
        <v>4.41772683139098E-2</v>
      </c>
      <c r="D233">
        <f>INDEX('ODA current'!$B$10:$X$220,MATCH('recipient_profile.oda_per_perce'!$A233,'ODA current'!$B$10:$B$220,0),MATCH('recipient_profile.oda_per_perce'!$B233,'ODA current'!$B$10:$X$10,0))*1000000</f>
        <v>369764623</v>
      </c>
      <c r="E233">
        <f>INDEX('GDP current'!$C$4:$BK$268,MATCH('recipient_profile.oda_per_perce'!$A233,'GDP current'!$C$4:$C$268,0),MATCH('recipient_profile.oda_per_perce'!$B233,'GDP current'!$C$4:$BK$4,0))</f>
        <v>8370020196.191576</v>
      </c>
      <c r="F233">
        <f t="shared" si="3"/>
        <v>4.4177267716539771E-2</v>
      </c>
    </row>
    <row r="234" spans="1:6" x14ac:dyDescent="0.25">
      <c r="A234" t="s">
        <v>13</v>
      </c>
      <c r="B234">
        <v>2004</v>
      </c>
      <c r="C234">
        <v>4.9571456645627503E-2</v>
      </c>
      <c r="D234">
        <f>INDEX('ODA current'!$B$10:$X$220,MATCH('recipient_profile.oda_per_perce'!$A234,'ODA current'!$B$10:$B$220,0),MATCH('recipient_profile.oda_per_perce'!$B234,'ODA current'!$B$10:$X$10,0))*1000000</f>
        <v>496846709</v>
      </c>
      <c r="E234">
        <f>INDEX('GDP current'!$C$4:$BK$268,MATCH('recipient_profile.oda_per_perce'!$A234,'GDP current'!$C$4:$C$268,0),MATCH('recipient_profile.oda_per_perce'!$B234,'GDP current'!$C$4:$BK$4,0))</f>
        <v>10022840634.920637</v>
      </c>
      <c r="F234">
        <f t="shared" si="3"/>
        <v>4.9571446568643776E-2</v>
      </c>
    </row>
    <row r="235" spans="1:6" x14ac:dyDescent="0.25">
      <c r="A235" t="s">
        <v>13</v>
      </c>
      <c r="B235">
        <v>2005</v>
      </c>
      <c r="C235">
        <v>4.8180396061142799E-2</v>
      </c>
      <c r="D235">
        <f>INDEX('ODA current'!$B$10:$X$220,MATCH('recipient_profile.oda_per_perce'!$A235,'ODA current'!$B$10:$B$220,0),MATCH('recipient_profile.oda_per_perce'!$B235,'ODA current'!$B$10:$X$10,0))*1000000</f>
        <v>540831530</v>
      </c>
      <c r="E235">
        <f>INDEX('GDP current'!$C$4:$BK$268,MATCH('recipient_profile.oda_per_perce'!$A235,'GDP current'!$C$4:$C$268,0),MATCH('recipient_profile.oda_per_perce'!$B235,'GDP current'!$C$4:$BK$4,0))</f>
        <v>11225138297.195908</v>
      </c>
      <c r="F235">
        <f t="shared" si="3"/>
        <v>4.8180389023367513E-2</v>
      </c>
    </row>
    <row r="236" spans="1:6" x14ac:dyDescent="0.25">
      <c r="A236" t="s">
        <v>13</v>
      </c>
      <c r="B236">
        <v>2006</v>
      </c>
      <c r="C236">
        <v>3.3823131402300498E-2</v>
      </c>
      <c r="D236">
        <f>INDEX('ODA current'!$B$10:$X$220,MATCH('recipient_profile.oda_per_perce'!$A236,'ODA current'!$B$10:$B$220,0),MATCH('recipient_profile.oda_per_perce'!$B236,'ODA current'!$B$10:$X$10,0))*1000000</f>
        <v>435186138</v>
      </c>
      <c r="E236">
        <f>INDEX('GDP current'!$C$4:$BK$268,MATCH('recipient_profile.oda_per_perce'!$A236,'GDP current'!$C$4:$C$268,0),MATCH('recipient_profile.oda_per_perce'!$B236,'GDP current'!$C$4:$BK$4,0))</f>
        <v>12866524918.222054</v>
      </c>
      <c r="F236">
        <f t="shared" si="3"/>
        <v>3.382312945927405E-2</v>
      </c>
    </row>
    <row r="237" spans="1:6" x14ac:dyDescent="0.25">
      <c r="A237" t="s">
        <v>13</v>
      </c>
      <c r="B237">
        <v>2007</v>
      </c>
      <c r="C237">
        <v>2.70265117658368E-2</v>
      </c>
      <c r="D237">
        <f>INDEX('ODA current'!$B$10:$X$220,MATCH('recipient_profile.oda_per_perce'!$A237,'ODA current'!$B$10:$B$220,0),MATCH('recipient_profile.oda_per_perce'!$B237,'ODA current'!$B$10:$X$10,0))*1000000</f>
        <v>426381742</v>
      </c>
      <c r="E237">
        <f>INDEX('GDP current'!$C$4:$BK$268,MATCH('recipient_profile.oda_per_perce'!$A237,'GDP current'!$C$4:$C$268,0),MATCH('recipient_profile.oda_per_perce'!$B237,'GDP current'!$C$4:$BK$4,0))</f>
        <v>15776422673.19804</v>
      </c>
      <c r="F237">
        <f t="shared" si="3"/>
        <v>2.7026516139451791E-2</v>
      </c>
    </row>
    <row r="238" spans="1:6" x14ac:dyDescent="0.25">
      <c r="A238" t="s">
        <v>13</v>
      </c>
      <c r="B238">
        <v>2008</v>
      </c>
      <c r="C238">
        <v>2.3845302191146899E-2</v>
      </c>
      <c r="D238">
        <f>INDEX('ODA current'!$B$10:$X$220,MATCH('recipient_profile.oda_per_perce'!$A238,'ODA current'!$B$10:$B$220,0),MATCH('recipient_profile.oda_per_perce'!$B238,'ODA current'!$B$10:$X$10,0))*1000000</f>
        <v>455748957</v>
      </c>
      <c r="E238">
        <f>INDEX('GDP current'!$C$4:$BK$268,MATCH('recipient_profile.oda_per_perce'!$A238,'GDP current'!$C$4:$C$268,0),MATCH('recipient_profile.oda_per_perce'!$B238,'GDP current'!$C$4:$BK$4,0))</f>
        <v>19112739664.469746</v>
      </c>
      <c r="F238">
        <f t="shared" si="3"/>
        <v>2.3845297168319068E-2</v>
      </c>
    </row>
    <row r="239" spans="1:6" x14ac:dyDescent="0.25">
      <c r="A239" t="s">
        <v>13</v>
      </c>
      <c r="B239">
        <v>2009</v>
      </c>
      <c r="C239">
        <v>2.2569077471905601E-2</v>
      </c>
      <c r="D239">
        <f>INDEX('ODA current'!$B$10:$X$220,MATCH('recipient_profile.oda_per_perce'!$A239,'ODA current'!$B$10:$B$220,0),MATCH('recipient_profile.oda_per_perce'!$B239,'ODA current'!$B$10:$X$10,0))*1000000</f>
        <v>397528004</v>
      </c>
      <c r="E239">
        <f>INDEX('GDP current'!$C$4:$BK$268,MATCH('recipient_profile.oda_per_perce'!$A239,'GDP current'!$C$4:$C$268,0),MATCH('recipient_profile.oda_per_perce'!$B239,'GDP current'!$C$4:$BK$4,0))</f>
        <v>17613836209.958096</v>
      </c>
      <c r="F239">
        <f t="shared" si="3"/>
        <v>2.2569075768699098E-2</v>
      </c>
    </row>
    <row r="240" spans="1:6" x14ac:dyDescent="0.25">
      <c r="A240" t="s">
        <v>13</v>
      </c>
      <c r="B240">
        <v>2010</v>
      </c>
      <c r="C240">
        <v>2.9496754663550898E-2</v>
      </c>
      <c r="D240">
        <f>INDEX('ODA current'!$B$10:$X$220,MATCH('recipient_profile.oda_per_perce'!$A240,'ODA current'!$B$10:$B$220,0),MATCH('recipient_profile.oda_per_perce'!$B240,'ODA current'!$B$10:$X$10,0))*1000000</f>
        <v>506659430</v>
      </c>
      <c r="E240">
        <f>INDEX('GDP current'!$C$4:$BK$268,MATCH('recipient_profile.oda_per_perce'!$A240,'GDP current'!$C$4:$C$268,0),MATCH('recipient_profile.oda_per_perce'!$B240,'GDP current'!$C$4:$BK$4,0))</f>
        <v>17176781336.76441</v>
      </c>
      <c r="F240">
        <f t="shared" si="3"/>
        <v>2.9496761940816522E-2</v>
      </c>
    </row>
    <row r="241" spans="1:6" x14ac:dyDescent="0.25">
      <c r="A241" t="s">
        <v>13</v>
      </c>
      <c r="B241">
        <v>2011</v>
      </c>
      <c r="C241">
        <v>3.3458181234093901E-2</v>
      </c>
      <c r="D241">
        <f>INDEX('ODA current'!$B$10:$X$220,MATCH('recipient_profile.oda_per_perce'!$A241,'ODA current'!$B$10:$B$220,0),MATCH('recipient_profile.oda_per_perce'!$B241,'ODA current'!$B$10:$X$10,0))*1000000</f>
        <v>623818349</v>
      </c>
      <c r="E241">
        <f>INDEX('GDP current'!$C$4:$BK$268,MATCH('recipient_profile.oda_per_perce'!$A241,'GDP current'!$C$4:$C$268,0),MATCH('recipient_profile.oda_per_perce'!$B241,'GDP current'!$C$4:$BK$4,0))</f>
        <v>18644723860.970928</v>
      </c>
      <c r="F241">
        <f t="shared" si="3"/>
        <v>3.3458170453564147E-2</v>
      </c>
    </row>
    <row r="242" spans="1:6" x14ac:dyDescent="0.25">
      <c r="A242" t="s">
        <v>13</v>
      </c>
      <c r="B242">
        <v>2012</v>
      </c>
      <c r="C242">
        <v>3.5255985788608502E-2</v>
      </c>
      <c r="D242">
        <f>INDEX('ODA current'!$B$10:$X$220,MATCH('recipient_profile.oda_per_perce'!$A242,'ODA current'!$B$10:$B$220,0),MATCH('recipient_profile.oda_per_perce'!$B242,'ODA current'!$B$10:$X$10,0))*1000000</f>
        <v>607349474</v>
      </c>
      <c r="E242">
        <f>INDEX('GDP current'!$C$4:$BK$268,MATCH('recipient_profile.oda_per_perce'!$A242,'GDP current'!$C$4:$C$268,0),MATCH('recipient_profile.oda_per_perce'!$B242,'GDP current'!$C$4:$BK$4,0))</f>
        <v>17226849297.07003</v>
      </c>
      <c r="F242">
        <f t="shared" si="3"/>
        <v>3.525598114469481E-2</v>
      </c>
    </row>
    <row r="243" spans="1:6" x14ac:dyDescent="0.25">
      <c r="A243" t="s">
        <v>13</v>
      </c>
      <c r="B243">
        <v>2013</v>
      </c>
      <c r="C243">
        <v>3.1922964356855398E-2</v>
      </c>
      <c r="D243">
        <f>INDEX('ODA current'!$B$10:$X$220,MATCH('recipient_profile.oda_per_perce'!$A243,'ODA current'!$B$10:$B$220,0),MATCH('recipient_profile.oda_per_perce'!$B243,'ODA current'!$B$10:$X$10,0))*1000000</f>
        <v>580311961</v>
      </c>
      <c r="E243">
        <f>INDEX('GDP current'!$C$4:$BK$268,MATCH('recipient_profile.oda_per_perce'!$A243,'GDP current'!$C$4:$C$268,0),MATCH('recipient_profile.oda_per_perce'!$B243,'GDP current'!$C$4:$BK$4,0))</f>
        <v>18178503835.449055</v>
      </c>
      <c r="F243">
        <f t="shared" si="3"/>
        <v>3.192297706417184E-2</v>
      </c>
    </row>
    <row r="244" spans="1:6" x14ac:dyDescent="0.25">
      <c r="A244" t="s">
        <v>13</v>
      </c>
      <c r="B244">
        <v>2014</v>
      </c>
      <c r="C244">
        <v>3.7964362427241702E-2</v>
      </c>
      <c r="D244">
        <f>INDEX('ODA current'!$B$10:$X$220,MATCH('recipient_profile.oda_per_perce'!$A244,'ODA current'!$B$10:$B$220,0),MATCH('recipient_profile.oda_per_perce'!$B244,'ODA current'!$B$10:$X$10,0))*1000000</f>
        <v>704555588</v>
      </c>
      <c r="E244">
        <f>INDEX('GDP current'!$C$4:$BK$268,MATCH('recipient_profile.oda_per_perce'!$A244,'GDP current'!$C$4:$C$268,0),MATCH('recipient_profile.oda_per_perce'!$B244,'GDP current'!$C$4:$BK$4,0))</f>
        <v>18558343508.34351</v>
      </c>
      <c r="F244">
        <f t="shared" si="3"/>
        <v>3.7964357523786754E-2</v>
      </c>
    </row>
    <row r="245" spans="1:6" x14ac:dyDescent="0.25">
      <c r="A245" t="s">
        <v>13</v>
      </c>
      <c r="B245">
        <v>2015</v>
      </c>
      <c r="C245">
        <v>3.1952151458760403E-2</v>
      </c>
      <c r="D245">
        <f>INDEX('ODA current'!$B$10:$X$220,MATCH('recipient_profile.oda_per_perce'!$A245,'ODA current'!$B$10:$B$220,0),MATCH('recipient_profile.oda_per_perce'!$B245,'ODA current'!$B$10:$X$10,0))*1000000</f>
        <v>517934945.99999994</v>
      </c>
      <c r="E245">
        <f>INDEX('GDP current'!$C$4:$BK$268,MATCH('recipient_profile.oda_per_perce'!$A245,'GDP current'!$C$4:$C$268,0),MATCH('recipient_profile.oda_per_perce'!$B245,'GDP current'!$C$4:$BK$4,0))</f>
        <v>16209702863.623476</v>
      </c>
      <c r="F245">
        <f t="shared" si="3"/>
        <v>3.1952155468704384E-2</v>
      </c>
    </row>
    <row r="246" spans="1:6" x14ac:dyDescent="0.25">
      <c r="A246" t="s">
        <v>13</v>
      </c>
      <c r="B246">
        <v>2016</v>
      </c>
      <c r="C246">
        <v>3.30292802722865E-2</v>
      </c>
      <c r="D246">
        <f>INDEX('ODA current'!$B$10:$X$220,MATCH('recipient_profile.oda_per_perce'!$A246,'ODA current'!$B$10:$B$220,0),MATCH('recipient_profile.oda_per_perce'!$B246,'ODA current'!$B$10:$X$10,0))*1000000</f>
        <v>558611633</v>
      </c>
      <c r="E246">
        <f>INDEX('GDP current'!$C$4:$BK$268,MATCH('recipient_profile.oda_per_perce'!$A246,'GDP current'!$C$4:$C$268,0),MATCH('recipient_profile.oda_per_perce'!$B246,'GDP current'!$C$4:$BK$4,0))</f>
        <v>16911088173.745829</v>
      </c>
      <c r="F246">
        <f t="shared" si="3"/>
        <v>3.3032270144935726E-2</v>
      </c>
    </row>
    <row r="247" spans="1:6" x14ac:dyDescent="0.25">
      <c r="A247" t="s">
        <v>14</v>
      </c>
      <c r="B247">
        <v>1990</v>
      </c>
      <c r="C247" s="1">
        <v>7.8089544170045305E-5</v>
      </c>
      <c r="D247" t="e">
        <f>INDEX('ODA current'!$B$10:$X$220,MATCH('recipient_profile.oda_per_perce'!$A247,'ODA current'!$B$10:$B$220,0),MATCH('recipient_profile.oda_per_perce'!$B247,'ODA current'!$B$10:$X$10,0))*1000000</f>
        <v>#N/A</v>
      </c>
      <c r="E247">
        <f>INDEX('GDP current'!$C$4:$BK$268,MATCH('recipient_profile.oda_per_perce'!$A247,'GDP current'!$C$4:$C$268,0),MATCH('recipient_profile.oda_per_perce'!$B247,'GDP current'!$C$4:$BK$4,0))</f>
        <v>2023318251.8768957</v>
      </c>
      <c r="F247" t="e">
        <f t="shared" si="3"/>
        <v>#N/A</v>
      </c>
    </row>
    <row r="248" spans="1:6" x14ac:dyDescent="0.25">
      <c r="A248" t="s">
        <v>14</v>
      </c>
      <c r="B248">
        <v>1992</v>
      </c>
      <c r="C248">
        <v>1.0515403147265399E-4</v>
      </c>
      <c r="D248" t="e">
        <f>INDEX('ODA current'!$B$10:$X$220,MATCH('recipient_profile.oda_per_perce'!$A248,'ODA current'!$B$10:$B$220,0),MATCH('recipient_profile.oda_per_perce'!$B248,'ODA current'!$B$10:$X$10,0))*1000000</f>
        <v>#N/A</v>
      </c>
      <c r="E248">
        <f>INDEX('GDP current'!$C$4:$BK$268,MATCH('recipient_profile.oda_per_perce'!$A248,'GDP current'!$C$4:$C$268,0),MATCH('recipient_profile.oda_per_perce'!$B248,'GDP current'!$C$4:$BK$4,0))</f>
        <v>1950900000</v>
      </c>
      <c r="F248" t="e">
        <f t="shared" si="3"/>
        <v>#N/A</v>
      </c>
    </row>
    <row r="249" spans="1:6" x14ac:dyDescent="0.25">
      <c r="A249" t="s">
        <v>14</v>
      </c>
      <c r="B249">
        <v>1993</v>
      </c>
      <c r="C249" s="1">
        <v>2.5378886891021401E-5</v>
      </c>
      <c r="D249" t="e">
        <f>INDEX('ODA current'!$B$10:$X$220,MATCH('recipient_profile.oda_per_perce'!$A249,'ODA current'!$B$10:$B$220,0),MATCH('recipient_profile.oda_per_perce'!$B249,'ODA current'!$B$10:$X$10,0))*1000000</f>
        <v>#N/A</v>
      </c>
      <c r="E249">
        <f>INDEX('GDP current'!$C$4:$BK$268,MATCH('recipient_profile.oda_per_perce'!$A249,'GDP current'!$C$4:$C$268,0),MATCH('recipient_profile.oda_per_perce'!$B249,'GDP current'!$C$4:$BK$4,0))</f>
        <v>2046189031.9693732</v>
      </c>
      <c r="F249" t="e">
        <f t="shared" si="3"/>
        <v>#N/A</v>
      </c>
    </row>
    <row r="250" spans="1:6" x14ac:dyDescent="0.25">
      <c r="A250" t="s">
        <v>14</v>
      </c>
      <c r="B250">
        <v>1994</v>
      </c>
      <c r="C250" s="1">
        <v>4.2247108045021799E-5</v>
      </c>
      <c r="D250" t="e">
        <f>INDEX('ODA current'!$B$10:$X$220,MATCH('recipient_profile.oda_per_perce'!$A250,'ODA current'!$B$10:$B$220,0),MATCH('recipient_profile.oda_per_perce'!$B250,'ODA current'!$B$10:$X$10,0))*1000000</f>
        <v>#N/A</v>
      </c>
      <c r="E250">
        <f>INDEX('GDP current'!$C$4:$BK$268,MATCH('recipient_profile.oda_per_perce'!$A250,'GDP current'!$C$4:$C$268,0),MATCH('recipient_profile.oda_per_perce'!$B250,'GDP current'!$C$4:$BK$4,0))</f>
        <v>2151295182.2204547</v>
      </c>
      <c r="F250" t="e">
        <f t="shared" si="3"/>
        <v>#N/A</v>
      </c>
    </row>
    <row r="251" spans="1:6" x14ac:dyDescent="0.25">
      <c r="A251" t="s">
        <v>14</v>
      </c>
      <c r="B251">
        <v>1995</v>
      </c>
      <c r="C251">
        <v>5.4145195129134602E-4</v>
      </c>
      <c r="D251">
        <f>INDEX('ODA current'!$B$10:$X$220,MATCH('recipient_profile.oda_per_perce'!$A251,'ODA current'!$B$10:$B$220,0),MATCH('recipient_profile.oda_per_perce'!$B251,'ODA current'!$B$10:$X$10,0))*1000000</f>
        <v>0</v>
      </c>
      <c r="E251">
        <f>INDEX('GDP current'!$C$4:$BK$268,MATCH('recipient_profile.oda_per_perce'!$A251,'GDP current'!$C$4:$C$268,0),MATCH('recipient_profile.oda_per_perce'!$B251,'GDP current'!$C$4:$BK$4,0))</f>
        <v>2261969870.2331829</v>
      </c>
      <c r="F251">
        <f t="shared" si="3"/>
        <v>0</v>
      </c>
    </row>
    <row r="252" spans="1:6" x14ac:dyDescent="0.25">
      <c r="A252" t="s">
        <v>14</v>
      </c>
      <c r="B252">
        <v>1996</v>
      </c>
      <c r="C252">
        <v>5.5614538808493698E-4</v>
      </c>
      <c r="D252">
        <f>INDEX('ODA current'!$B$10:$X$220,MATCH('recipient_profile.oda_per_perce'!$A252,'ODA current'!$B$10:$B$220,0),MATCH('recipient_profile.oda_per_perce'!$B252,'ODA current'!$B$10:$X$10,0))*1000000</f>
        <v>0</v>
      </c>
      <c r="E252">
        <f>INDEX('GDP current'!$C$4:$BK$268,MATCH('recipient_profile.oda_per_perce'!$A252,'GDP current'!$C$4:$C$268,0),MATCH('recipient_profile.oda_per_perce'!$B252,'GDP current'!$C$4:$BK$4,0))</f>
        <v>2411872918.0132256</v>
      </c>
      <c r="F252">
        <f t="shared" si="3"/>
        <v>0</v>
      </c>
    </row>
    <row r="253" spans="1:6" x14ac:dyDescent="0.25">
      <c r="A253" t="s">
        <v>14</v>
      </c>
      <c r="B253">
        <v>1997</v>
      </c>
      <c r="C253">
        <v>2.02531170885831E-4</v>
      </c>
      <c r="D253">
        <f>INDEX('ODA current'!$B$10:$X$220,MATCH('recipient_profile.oda_per_perce'!$A253,'ODA current'!$B$10:$B$220,0),MATCH('recipient_profile.oda_per_perce'!$B253,'ODA current'!$B$10:$X$10,0))*1000000</f>
        <v>0</v>
      </c>
      <c r="E253">
        <f>INDEX('GDP current'!$C$4:$BK$268,MATCH('recipient_profile.oda_per_perce'!$A253,'GDP current'!$C$4:$C$268,0),MATCH('recipient_profile.oda_per_perce'!$B253,'GDP current'!$C$4:$BK$4,0))</f>
        <v>2549296474.9167209</v>
      </c>
      <c r="F253">
        <f t="shared" si="3"/>
        <v>0</v>
      </c>
    </row>
    <row r="254" spans="1:6" x14ac:dyDescent="0.25">
      <c r="A254" t="s">
        <v>14</v>
      </c>
      <c r="B254">
        <v>1998</v>
      </c>
      <c r="C254">
        <v>1.2679845540872301E-4</v>
      </c>
      <c r="D254">
        <f>INDEX('ODA current'!$B$10:$X$220,MATCH('recipient_profile.oda_per_perce'!$A254,'ODA current'!$B$10:$B$220,0),MATCH('recipient_profile.oda_per_perce'!$B254,'ODA current'!$B$10:$X$10,0))*1000000</f>
        <v>0</v>
      </c>
      <c r="E254">
        <f>INDEX('GDP current'!$C$4:$BK$268,MATCH('recipient_profile.oda_per_perce'!$A254,'GDP current'!$C$4:$C$268,0),MATCH('recipient_profile.oda_per_perce'!$B254,'GDP current'!$C$4:$BK$4,0))</f>
        <v>2874459304.9271617</v>
      </c>
      <c r="F254">
        <f t="shared" si="3"/>
        <v>0</v>
      </c>
    </row>
    <row r="255" spans="1:6" x14ac:dyDescent="0.25">
      <c r="A255" t="s">
        <v>14</v>
      </c>
      <c r="B255">
        <v>1999</v>
      </c>
      <c r="C255" s="1">
        <v>6.8818517562972193E-5</v>
      </c>
      <c r="D255">
        <f>INDEX('ODA current'!$B$10:$X$220,MATCH('recipient_profile.oda_per_perce'!$A255,'ODA current'!$B$10:$B$220,0),MATCH('recipient_profile.oda_per_perce'!$B255,'ODA current'!$B$10:$X$10,0))*1000000</f>
        <v>0</v>
      </c>
      <c r="E255">
        <f>INDEX('GDP current'!$C$4:$BK$268,MATCH('recipient_profile.oda_per_perce'!$A255,'GDP current'!$C$4:$C$268,0),MATCH('recipient_profile.oda_per_perce'!$B255,'GDP current'!$C$4:$BK$4,0))</f>
        <v>3012081738.1792874</v>
      </c>
      <c r="F255">
        <f t="shared" si="3"/>
        <v>0</v>
      </c>
    </row>
    <row r="256" spans="1:6" x14ac:dyDescent="0.25">
      <c r="A256" t="s">
        <v>14</v>
      </c>
      <c r="B256">
        <v>2000</v>
      </c>
      <c r="C256">
        <v>4.31051097228896E-4</v>
      </c>
      <c r="D256">
        <f>INDEX('ODA current'!$B$10:$X$220,MATCH('recipient_profile.oda_per_perce'!$A256,'ODA current'!$B$10:$B$220,0),MATCH('recipient_profile.oda_per_perce'!$B256,'ODA current'!$B$10:$X$10,0))*1000000</f>
        <v>0</v>
      </c>
      <c r="E256">
        <f>INDEX('GDP current'!$C$4:$BK$268,MATCH('recipient_profile.oda_per_perce'!$A256,'GDP current'!$C$4:$C$268,0),MATCH('recipient_profile.oda_per_perce'!$B256,'GDP current'!$C$4:$BK$4,0))</f>
        <v>3121500000</v>
      </c>
      <c r="F256">
        <f t="shared" si="3"/>
        <v>0</v>
      </c>
    </row>
    <row r="257" spans="1:6" x14ac:dyDescent="0.25">
      <c r="A257" t="s">
        <v>14</v>
      </c>
      <c r="B257">
        <v>2001</v>
      </c>
      <c r="C257">
        <v>1.4280525564307799E-4</v>
      </c>
      <c r="D257">
        <f>INDEX('ODA current'!$B$10:$X$220,MATCH('recipient_profile.oda_per_perce'!$A257,'ODA current'!$B$10:$B$220,0),MATCH('recipient_profile.oda_per_perce'!$B257,'ODA current'!$B$10:$X$10,0))*1000000</f>
        <v>0</v>
      </c>
      <c r="E257">
        <f>INDEX('GDP current'!$C$4:$BK$268,MATCH('recipient_profile.oda_per_perce'!$A257,'GDP current'!$C$4:$C$268,0),MATCH('recipient_profile.oda_per_perce'!$B257,'GDP current'!$C$4:$BK$4,0))</f>
        <v>3116650000</v>
      </c>
      <c r="F257">
        <f t="shared" si="3"/>
        <v>0</v>
      </c>
    </row>
    <row r="258" spans="1:6" x14ac:dyDescent="0.25">
      <c r="A258" t="s">
        <v>14</v>
      </c>
      <c r="B258">
        <v>2002</v>
      </c>
      <c r="C258">
        <v>4.4450403836446202E-4</v>
      </c>
      <c r="D258">
        <f>INDEX('ODA current'!$B$10:$X$220,MATCH('recipient_profile.oda_per_perce'!$A258,'ODA current'!$B$10:$B$220,0),MATCH('recipient_profile.oda_per_perce'!$B258,'ODA current'!$B$10:$X$10,0))*1000000</f>
        <v>1408900</v>
      </c>
      <c r="E258">
        <f>INDEX('GDP current'!$C$4:$BK$268,MATCH('recipient_profile.oda_per_perce'!$A258,'GDP current'!$C$4:$C$268,0),MATCH('recipient_profile.oda_per_perce'!$B258,'GDP current'!$C$4:$BK$4,0))</f>
        <v>3169599999.9999995</v>
      </c>
      <c r="F258">
        <f t="shared" si="3"/>
        <v>4.4450403836446246E-4</v>
      </c>
    </row>
    <row r="259" spans="1:6" x14ac:dyDescent="0.25">
      <c r="A259" t="s">
        <v>14</v>
      </c>
      <c r="B259">
        <v>2003</v>
      </c>
      <c r="C259">
        <v>9.5672168190909495E-4</v>
      </c>
      <c r="D259">
        <f>INDEX('ODA current'!$B$10:$X$220,MATCH('recipient_profile.oda_per_perce'!$A259,'ODA current'!$B$10:$B$220,0),MATCH('recipient_profile.oda_per_perce'!$B259,'ODA current'!$B$10:$X$10,0))*1000000</f>
        <v>3133125</v>
      </c>
      <c r="E259">
        <f>INDEX('GDP current'!$C$4:$BK$268,MATCH('recipient_profile.oda_per_perce'!$A259,'GDP current'!$C$4:$C$268,0),MATCH('recipient_profile.oda_per_perce'!$B259,'GDP current'!$C$4:$BK$4,0))</f>
        <v>3274850000</v>
      </c>
      <c r="F259">
        <f t="shared" ref="F259:F322" si="4">D259/E259</f>
        <v>9.5672320869658154E-4</v>
      </c>
    </row>
    <row r="260" spans="1:6" x14ac:dyDescent="0.25">
      <c r="A260" t="s">
        <v>14</v>
      </c>
      <c r="B260">
        <v>2004</v>
      </c>
      <c r="C260">
        <v>1.4530780940999E-3</v>
      </c>
      <c r="D260">
        <f>INDEX('ODA current'!$B$10:$X$220,MATCH('recipient_profile.oda_per_perce'!$A260,'ODA current'!$B$10:$B$220,0),MATCH('recipient_profile.oda_per_perce'!$B260,'ODA current'!$B$10:$X$10,0))*1000000</f>
        <v>5106620</v>
      </c>
      <c r="E260">
        <f>INDEX('GDP current'!$C$4:$BK$268,MATCH('recipient_profile.oda_per_perce'!$A260,'GDP current'!$C$4:$C$268,0),MATCH('recipient_profile.oda_per_perce'!$B260,'GDP current'!$C$4:$BK$4,0))</f>
        <v>3514350000</v>
      </c>
      <c r="F260">
        <f t="shared" si="4"/>
        <v>1.4530766713617028E-3</v>
      </c>
    </row>
    <row r="261" spans="1:6" x14ac:dyDescent="0.25">
      <c r="A261" t="s">
        <v>14</v>
      </c>
      <c r="B261">
        <v>2005</v>
      </c>
      <c r="C261">
        <v>8.2676647935750404E-4</v>
      </c>
      <c r="D261">
        <f>INDEX('ODA current'!$B$10:$X$220,MATCH('recipient_profile.oda_per_perce'!$A261,'ODA current'!$B$10:$B$220,0),MATCH('recipient_profile.oda_per_perce'!$B261,'ODA current'!$B$10:$X$10,0))*1000000</f>
        <v>3222157</v>
      </c>
      <c r="E261">
        <f>INDEX('GDP current'!$C$4:$BK$268,MATCH('recipient_profile.oda_per_perce'!$A261,'GDP current'!$C$4:$C$268,0),MATCH('recipient_profile.oda_per_perce'!$B261,'GDP current'!$C$4:$BK$4,0))</f>
        <v>3897300000.0000005</v>
      </c>
      <c r="F261">
        <f t="shared" si="4"/>
        <v>8.2676647935750382E-4</v>
      </c>
    </row>
    <row r="262" spans="1:6" x14ac:dyDescent="0.25">
      <c r="A262" t="s">
        <v>14</v>
      </c>
      <c r="B262">
        <v>2006</v>
      </c>
      <c r="C262">
        <v>1.4222898318654901E-3</v>
      </c>
      <c r="D262">
        <f>INDEX('ODA current'!$B$10:$X$220,MATCH('recipient_profile.oda_per_perce'!$A262,'ODA current'!$B$10:$B$220,0),MATCH('recipient_profile.oda_per_perce'!$B262,'ODA current'!$B$10:$X$10,0))*1000000</f>
        <v>6039896</v>
      </c>
      <c r="E262">
        <f>INDEX('GDP current'!$C$4:$BK$268,MATCH('recipient_profile.oda_per_perce'!$A262,'GDP current'!$C$4:$C$268,0),MATCH('recipient_profile.oda_per_perce'!$B262,'GDP current'!$C$4:$BK$4,0))</f>
        <v>4246600000.0000005</v>
      </c>
      <c r="F262">
        <f t="shared" si="4"/>
        <v>1.4222898318654923E-3</v>
      </c>
    </row>
    <row r="263" spans="1:6" x14ac:dyDescent="0.25">
      <c r="A263" t="s">
        <v>14</v>
      </c>
      <c r="B263">
        <v>2007</v>
      </c>
      <c r="C263">
        <v>2.38302006079027E-3</v>
      </c>
      <c r="D263">
        <f>INDEX('ODA current'!$B$10:$X$220,MATCH('recipient_profile.oda_per_perce'!$A263,'ODA current'!$B$10:$B$220,0),MATCH('recipient_profile.oda_per_perce'!$B263,'ODA current'!$B$10:$X$10,0))*1000000</f>
        <v>10780186</v>
      </c>
      <c r="E263">
        <f>INDEX('GDP current'!$C$4:$BK$268,MATCH('recipient_profile.oda_per_perce'!$A263,'GDP current'!$C$4:$C$268,0),MATCH('recipient_profile.oda_per_perce'!$B263,'GDP current'!$C$4:$BK$4,0))</f>
        <v>4523750000</v>
      </c>
      <c r="F263">
        <f t="shared" si="4"/>
        <v>2.3830198397347332E-3</v>
      </c>
    </row>
    <row r="264" spans="1:6" x14ac:dyDescent="0.25">
      <c r="A264" t="s">
        <v>14</v>
      </c>
      <c r="B264">
        <v>2008</v>
      </c>
      <c r="C264">
        <v>1.51766305645389E-3</v>
      </c>
      <c r="D264">
        <f>INDEX('ODA current'!$B$10:$X$220,MATCH('recipient_profile.oda_per_perce'!$A264,'ODA current'!$B$10:$B$220,0),MATCH('recipient_profile.oda_per_perce'!$B264,'ODA current'!$B$10:$X$10,0))*1000000</f>
        <v>6992330</v>
      </c>
      <c r="E264">
        <f>INDEX('GDP current'!$C$4:$BK$268,MATCH('recipient_profile.oda_per_perce'!$A264,'GDP current'!$C$4:$C$268,0),MATCH('recipient_profile.oda_per_perce'!$B264,'GDP current'!$C$4:$BK$4,0))</f>
        <v>4607300000</v>
      </c>
      <c r="F264">
        <f t="shared" si="4"/>
        <v>1.5176632735007488E-3</v>
      </c>
    </row>
    <row r="265" spans="1:6" x14ac:dyDescent="0.25">
      <c r="A265" t="s">
        <v>14</v>
      </c>
      <c r="B265">
        <v>2009</v>
      </c>
      <c r="C265">
        <v>2.6094378728250701E-3</v>
      </c>
      <c r="D265">
        <f>INDEX('ODA current'!$B$10:$X$220,MATCH('recipient_profile.oda_per_perce'!$A265,'ODA current'!$B$10:$B$220,0),MATCH('recipient_profile.oda_per_perce'!$B265,'ODA current'!$B$10:$X$10,0))*1000000</f>
        <v>11570377</v>
      </c>
      <c r="E265">
        <f>INDEX('GDP current'!$C$4:$BK$268,MATCH('recipient_profile.oda_per_perce'!$A265,'GDP current'!$C$4:$C$268,0),MATCH('recipient_profile.oda_per_perce'!$B265,'GDP current'!$C$4:$BK$4,0))</f>
        <v>4434050000</v>
      </c>
      <c r="F265">
        <f t="shared" si="4"/>
        <v>2.6094376472976175E-3</v>
      </c>
    </row>
    <row r="266" spans="1:6" x14ac:dyDescent="0.25">
      <c r="A266" t="s">
        <v>14</v>
      </c>
      <c r="B266">
        <v>2010</v>
      </c>
      <c r="C266">
        <v>3.89568746988222E-3</v>
      </c>
      <c r="D266">
        <f>INDEX('ODA current'!$B$10:$X$220,MATCH('recipient_profile.oda_per_perce'!$A266,'ODA current'!$B$10:$B$220,0),MATCH('recipient_profile.oda_per_perce'!$B266,'ODA current'!$B$10:$X$10,0))*1000000</f>
        <v>17381192</v>
      </c>
      <c r="E266">
        <f>INDEX('GDP current'!$C$4:$BK$268,MATCH('recipient_profile.oda_per_perce'!$A266,'GDP current'!$C$4:$C$268,0),MATCH('recipient_profile.oda_per_perce'!$B266,'GDP current'!$C$4:$BK$4,0))</f>
        <v>4461650000</v>
      </c>
      <c r="F266">
        <f t="shared" si="4"/>
        <v>3.8956870216175629E-3</v>
      </c>
    </row>
    <row r="267" spans="1:6" x14ac:dyDescent="0.25">
      <c r="A267" t="s">
        <v>15</v>
      </c>
      <c r="B267">
        <v>1973</v>
      </c>
      <c r="C267">
        <v>4.8885842457306898E-3</v>
      </c>
      <c r="D267" t="e">
        <f>INDEX('ODA current'!$B$10:$X$220,MATCH('recipient_profile.oda_per_perce'!$A267,'ODA current'!$B$10:$B$220,0),MATCH('recipient_profile.oda_per_perce'!$B267,'ODA current'!$B$10:$X$10,0))*1000000</f>
        <v>#N/A</v>
      </c>
      <c r="E267">
        <f>INDEX('GDP current'!$C$4:$BK$268,MATCH('recipient_profile.oda_per_perce'!$A267,'GDP current'!$C$4:$C$268,0),MATCH('recipient_profile.oda_per_perce'!$B267,'GDP current'!$C$4:$BK$4,0))</f>
        <v>8086725729.3407011</v>
      </c>
      <c r="F267" t="e">
        <f t="shared" si="4"/>
        <v>#N/A</v>
      </c>
    </row>
    <row r="268" spans="1:6" x14ac:dyDescent="0.25">
      <c r="A268" t="s">
        <v>15</v>
      </c>
      <c r="B268">
        <v>1974</v>
      </c>
      <c r="C268">
        <v>4.1292231786560296E-3</v>
      </c>
      <c r="D268" t="e">
        <f>INDEX('ODA current'!$B$10:$X$220,MATCH('recipient_profile.oda_per_perce'!$A268,'ODA current'!$B$10:$B$220,0),MATCH('recipient_profile.oda_per_perce'!$B268,'ODA current'!$B$10:$X$10,0))*1000000</f>
        <v>#N/A</v>
      </c>
      <c r="E268">
        <f>INDEX('GDP current'!$C$4:$BK$268,MATCH('recipient_profile.oda_per_perce'!$A268,'GDP current'!$C$4:$C$268,0),MATCH('recipient_profile.oda_per_perce'!$B268,'GDP current'!$C$4:$BK$4,0))</f>
        <v>12512460519.708763</v>
      </c>
      <c r="F268" t="e">
        <f t="shared" si="4"/>
        <v>#N/A</v>
      </c>
    </row>
    <row r="269" spans="1:6" x14ac:dyDescent="0.25">
      <c r="A269" t="s">
        <v>15</v>
      </c>
      <c r="B269">
        <v>1975</v>
      </c>
      <c r="C269">
        <v>2.5655636052760201E-3</v>
      </c>
      <c r="D269" t="e">
        <f>INDEX('ODA current'!$B$10:$X$220,MATCH('recipient_profile.oda_per_perce'!$A269,'ODA current'!$B$10:$B$220,0),MATCH('recipient_profile.oda_per_perce'!$B269,'ODA current'!$B$10:$X$10,0))*1000000</f>
        <v>#N/A</v>
      </c>
      <c r="E269">
        <f>INDEX('GDP current'!$C$4:$BK$268,MATCH('recipient_profile.oda_per_perce'!$A269,'GDP current'!$C$4:$C$268,0),MATCH('recipient_profile.oda_per_perce'!$B269,'GDP current'!$C$4:$BK$4,0))</f>
        <v>19448348073.456512</v>
      </c>
      <c r="F269" t="e">
        <f t="shared" si="4"/>
        <v>#N/A</v>
      </c>
    </row>
    <row r="270" spans="1:6" x14ac:dyDescent="0.25">
      <c r="A270" t="s">
        <v>15</v>
      </c>
      <c r="B270">
        <v>1976</v>
      </c>
      <c r="C270">
        <v>1.6046198619237299E-3</v>
      </c>
      <c r="D270" t="e">
        <f>INDEX('ODA current'!$B$10:$X$220,MATCH('recipient_profile.oda_per_perce'!$A270,'ODA current'!$B$10:$B$220,0),MATCH('recipient_profile.oda_per_perce'!$B270,'ODA current'!$B$10:$X$10,0))*1000000</f>
        <v>#N/A</v>
      </c>
      <c r="E270">
        <f>INDEX('GDP current'!$C$4:$BK$268,MATCH('recipient_profile.oda_per_perce'!$A270,'GDP current'!$C$4:$C$268,0),MATCH('recipient_profile.oda_per_perce'!$B270,'GDP current'!$C$4:$BK$4,0))</f>
        <v>10117113333.333334</v>
      </c>
      <c r="F270" t="e">
        <f t="shared" si="4"/>
        <v>#N/A</v>
      </c>
    </row>
    <row r="271" spans="1:6" x14ac:dyDescent="0.25">
      <c r="A271" t="s">
        <v>15</v>
      </c>
      <c r="B271">
        <v>1977</v>
      </c>
      <c r="C271">
        <v>3.8317100734124002E-3</v>
      </c>
      <c r="D271" t="e">
        <f>INDEX('ODA current'!$B$10:$X$220,MATCH('recipient_profile.oda_per_perce'!$A271,'ODA current'!$B$10:$B$220,0),MATCH('recipient_profile.oda_per_perce'!$B271,'ODA current'!$B$10:$X$10,0))*1000000</f>
        <v>#N/A</v>
      </c>
      <c r="E271">
        <f>INDEX('GDP current'!$C$4:$BK$268,MATCH('recipient_profile.oda_per_perce'!$A271,'GDP current'!$C$4:$C$268,0),MATCH('recipient_profile.oda_per_perce'!$B271,'GDP current'!$C$4:$BK$4,0))</f>
        <v>9651149301.8745956</v>
      </c>
      <c r="F271" t="e">
        <f t="shared" si="4"/>
        <v>#N/A</v>
      </c>
    </row>
    <row r="272" spans="1:6" x14ac:dyDescent="0.25">
      <c r="A272" t="s">
        <v>15</v>
      </c>
      <c r="B272">
        <v>1978</v>
      </c>
      <c r="C272">
        <v>2.1929914661743101E-3</v>
      </c>
      <c r="D272" t="e">
        <f>INDEX('ODA current'!$B$10:$X$220,MATCH('recipient_profile.oda_per_perce'!$A272,'ODA current'!$B$10:$B$220,0),MATCH('recipient_profile.oda_per_perce'!$B272,'ODA current'!$B$10:$X$10,0))*1000000</f>
        <v>#N/A</v>
      </c>
      <c r="E272">
        <f>INDEX('GDP current'!$C$4:$BK$268,MATCH('recipient_profile.oda_per_perce'!$A272,'GDP current'!$C$4:$C$268,0),MATCH('recipient_profile.oda_per_perce'!$B272,'GDP current'!$C$4:$BK$4,0))</f>
        <v>13281767142.857143</v>
      </c>
      <c r="F272" t="e">
        <f t="shared" si="4"/>
        <v>#N/A</v>
      </c>
    </row>
    <row r="273" spans="1:6" x14ac:dyDescent="0.25">
      <c r="A273" t="s">
        <v>15</v>
      </c>
      <c r="B273">
        <v>1979</v>
      </c>
      <c r="C273">
        <v>2.5262223963986902E-3</v>
      </c>
      <c r="D273" t="e">
        <f>INDEX('ODA current'!$B$10:$X$220,MATCH('recipient_profile.oda_per_perce'!$A273,'ODA current'!$B$10:$B$220,0),MATCH('recipient_profile.oda_per_perce'!$B273,'ODA current'!$B$10:$X$10,0))*1000000</f>
        <v>#N/A</v>
      </c>
      <c r="E273">
        <f>INDEX('GDP current'!$C$4:$BK$268,MATCH('recipient_profile.oda_per_perce'!$A273,'GDP current'!$C$4:$C$268,0),MATCH('recipient_profile.oda_per_perce'!$B273,'GDP current'!$C$4:$BK$4,0))</f>
        <v>15565480321.944809</v>
      </c>
      <c r="F273" t="e">
        <f t="shared" si="4"/>
        <v>#N/A</v>
      </c>
    </row>
    <row r="274" spans="1:6" x14ac:dyDescent="0.25">
      <c r="A274" t="s">
        <v>15</v>
      </c>
      <c r="B274">
        <v>1980</v>
      </c>
      <c r="C274">
        <v>5.8616287473689196E-4</v>
      </c>
      <c r="D274" t="e">
        <f>INDEX('ODA current'!$B$10:$X$220,MATCH('recipient_profile.oda_per_perce'!$A274,'ODA current'!$B$10:$B$220,0),MATCH('recipient_profile.oda_per_perce'!$B274,'ODA current'!$B$10:$X$10,0))*1000000</f>
        <v>#N/A</v>
      </c>
      <c r="E274">
        <f>INDEX('GDP current'!$C$4:$BK$268,MATCH('recipient_profile.oda_per_perce'!$A274,'GDP current'!$C$4:$C$268,0),MATCH('recipient_profile.oda_per_perce'!$B274,'GDP current'!$C$4:$BK$4,0))</f>
        <v>18138049095.607235</v>
      </c>
      <c r="F274" t="e">
        <f t="shared" si="4"/>
        <v>#N/A</v>
      </c>
    </row>
    <row r="275" spans="1:6" x14ac:dyDescent="0.25">
      <c r="A275" t="s">
        <v>15</v>
      </c>
      <c r="B275">
        <v>1981</v>
      </c>
      <c r="C275">
        <v>2.1216137880802701E-4</v>
      </c>
      <c r="D275" t="e">
        <f>INDEX('ODA current'!$B$10:$X$220,MATCH('recipient_profile.oda_per_perce'!$A275,'ODA current'!$B$10:$B$220,0),MATCH('recipient_profile.oda_per_perce'!$B275,'ODA current'!$B$10:$X$10,0))*1000000</f>
        <v>#N/A</v>
      </c>
      <c r="E275">
        <f>INDEX('GDP current'!$C$4:$BK$268,MATCH('recipient_profile.oda_per_perce'!$A275,'GDP current'!$C$4:$C$268,0),MATCH('recipient_profile.oda_per_perce'!$B275,'GDP current'!$C$4:$BK$4,0))</f>
        <v>20249694002.447979</v>
      </c>
      <c r="F275" t="e">
        <f t="shared" si="4"/>
        <v>#N/A</v>
      </c>
    </row>
    <row r="276" spans="1:6" x14ac:dyDescent="0.25">
      <c r="A276" t="s">
        <v>15</v>
      </c>
      <c r="B276">
        <v>1982</v>
      </c>
      <c r="C276">
        <v>1.1078147238107001E-4</v>
      </c>
      <c r="D276" t="e">
        <f>INDEX('ODA current'!$B$10:$X$220,MATCH('recipient_profile.oda_per_perce'!$A276,'ODA current'!$B$10:$B$220,0),MATCH('recipient_profile.oda_per_perce'!$B276,'ODA current'!$B$10:$X$10,0))*1000000</f>
        <v>#N/A</v>
      </c>
      <c r="E276">
        <f>INDEX('GDP current'!$C$4:$BK$268,MATCH('recipient_profile.oda_per_perce'!$A276,'GDP current'!$C$4:$C$268,0),MATCH('recipient_profile.oda_per_perce'!$B276,'GDP current'!$C$4:$BK$4,0))</f>
        <v>18525399201.596806</v>
      </c>
      <c r="F276" t="e">
        <f t="shared" si="4"/>
        <v>#N/A</v>
      </c>
    </row>
    <row r="277" spans="1:6" x14ac:dyDescent="0.25">
      <c r="A277" t="s">
        <v>15</v>
      </c>
      <c r="B277">
        <v>1983</v>
      </c>
      <c r="C277">
        <v>3.4196452409349201E-4</v>
      </c>
      <c r="D277" t="e">
        <f>INDEX('ODA current'!$B$10:$X$220,MATCH('recipient_profile.oda_per_perce'!$A277,'ODA current'!$B$10:$B$220,0),MATCH('recipient_profile.oda_per_perce'!$B277,'ODA current'!$B$10:$X$10,0))*1000000</f>
        <v>#N/A</v>
      </c>
      <c r="E277">
        <f>INDEX('GDP current'!$C$4:$BK$268,MATCH('recipient_profile.oda_per_perce'!$A277,'GDP current'!$C$4:$C$268,0),MATCH('recipient_profile.oda_per_perce'!$B277,'GDP current'!$C$4:$BK$4,0))</f>
        <v>17609048821.548824</v>
      </c>
      <c r="F277" t="e">
        <f t="shared" si="4"/>
        <v>#N/A</v>
      </c>
    </row>
    <row r="278" spans="1:6" x14ac:dyDescent="0.25">
      <c r="A278" t="s">
        <v>15</v>
      </c>
      <c r="B278">
        <v>1984</v>
      </c>
      <c r="C278" s="1">
        <v>2.4825324879867902E-5</v>
      </c>
      <c r="D278" t="e">
        <f>INDEX('ODA current'!$B$10:$X$220,MATCH('recipient_profile.oda_per_perce'!$A278,'ODA current'!$B$10:$B$220,0),MATCH('recipient_profile.oda_per_perce'!$B278,'ODA current'!$B$10:$X$10,0))*1000000</f>
        <v>#N/A</v>
      </c>
      <c r="E278">
        <f>INDEX('GDP current'!$C$4:$BK$268,MATCH('recipient_profile.oda_per_perce'!$A278,'GDP current'!$C$4:$C$268,0),MATCH('recipient_profile.oda_per_perce'!$B278,'GDP current'!$C$4:$BK$4,0))</f>
        <v>18920840000</v>
      </c>
      <c r="F278" t="e">
        <f t="shared" si="4"/>
        <v>#N/A</v>
      </c>
    </row>
    <row r="279" spans="1:6" x14ac:dyDescent="0.25">
      <c r="A279" t="s">
        <v>15</v>
      </c>
      <c r="B279">
        <v>1990</v>
      </c>
      <c r="C279">
        <v>1.1005382384777501E-2</v>
      </c>
      <c r="D279" t="e">
        <f>INDEX('ODA current'!$B$10:$X$220,MATCH('recipient_profile.oda_per_perce'!$A279,'ODA current'!$B$10:$B$220,0),MATCH('recipient_profile.oda_per_perce'!$B279,'ODA current'!$B$10:$X$10,0))*1000000</f>
        <v>#N/A</v>
      </c>
      <c r="E279">
        <f>INDEX('GDP current'!$C$4:$BK$268,MATCH('recipient_profile.oda_per_perce'!$A279,'GDP current'!$C$4:$C$268,0),MATCH('recipient_profile.oda_per_perce'!$B279,'GDP current'!$C$4:$BK$4,0))</f>
        <v>31598341233.558998</v>
      </c>
      <c r="F279" t="e">
        <f t="shared" si="4"/>
        <v>#N/A</v>
      </c>
    </row>
    <row r="280" spans="1:6" x14ac:dyDescent="0.25">
      <c r="A280" t="s">
        <v>15</v>
      </c>
      <c r="B280">
        <v>1991</v>
      </c>
      <c r="C280">
        <v>2.7308918624553602E-3</v>
      </c>
      <c r="D280" t="e">
        <f>INDEX('ODA current'!$B$10:$X$220,MATCH('recipient_profile.oda_per_perce'!$A280,'ODA current'!$B$10:$B$220,0),MATCH('recipient_profile.oda_per_perce'!$B280,'ODA current'!$B$10:$X$10,0))*1000000</f>
        <v>#N/A</v>
      </c>
      <c r="E280">
        <f>INDEX('GDP current'!$C$4:$BK$268,MATCH('recipient_profile.oda_per_perce'!$A280,'GDP current'!$C$4:$C$268,0),MATCH('recipient_profile.oda_per_perce'!$B280,'GDP current'!$C$4:$BK$4,0))</f>
        <v>30957483949.57983</v>
      </c>
      <c r="F280" t="e">
        <f t="shared" si="4"/>
        <v>#N/A</v>
      </c>
    </row>
    <row r="281" spans="1:6" x14ac:dyDescent="0.25">
      <c r="A281" t="s">
        <v>15</v>
      </c>
      <c r="B281">
        <v>1992</v>
      </c>
      <c r="C281">
        <v>9.1938501990748902E-3</v>
      </c>
      <c r="D281" t="e">
        <f>INDEX('ODA current'!$B$10:$X$220,MATCH('recipient_profile.oda_per_perce'!$A281,'ODA current'!$B$10:$B$220,0),MATCH('recipient_profile.oda_per_perce'!$B281,'ODA current'!$B$10:$X$10,0))*1000000</f>
        <v>#N/A</v>
      </c>
      <c r="E281">
        <f>INDEX('GDP current'!$C$4:$BK$268,MATCH('recipient_profile.oda_per_perce'!$A281,'GDP current'!$C$4:$C$268,0),MATCH('recipient_profile.oda_per_perce'!$B281,'GDP current'!$C$4:$BK$4,0))</f>
        <v>31708874594.164459</v>
      </c>
      <c r="F281" t="e">
        <f t="shared" si="4"/>
        <v>#N/A</v>
      </c>
    </row>
    <row r="282" spans="1:6" x14ac:dyDescent="0.25">
      <c r="A282" t="s">
        <v>15</v>
      </c>
      <c r="B282">
        <v>1993</v>
      </c>
      <c r="C282">
        <v>6.5350551641677E-3</v>
      </c>
      <c r="D282" t="e">
        <f>INDEX('ODA current'!$B$10:$X$220,MATCH('recipient_profile.oda_per_perce'!$A282,'ODA current'!$B$10:$B$220,0),MATCH('recipient_profile.oda_per_perce'!$B282,'ODA current'!$B$10:$X$10,0))*1000000</f>
        <v>#N/A</v>
      </c>
      <c r="E282">
        <f>INDEX('GDP current'!$C$4:$BK$268,MATCH('recipient_profile.oda_per_perce'!$A282,'GDP current'!$C$4:$C$268,0),MATCH('recipient_profile.oda_per_perce'!$B282,'GDP current'!$C$4:$BK$4,0))</f>
        <v>33166519417.989422</v>
      </c>
      <c r="F282" t="e">
        <f t="shared" si="4"/>
        <v>#N/A</v>
      </c>
    </row>
    <row r="283" spans="1:6" x14ac:dyDescent="0.25">
      <c r="A283" t="s">
        <v>15</v>
      </c>
      <c r="B283">
        <v>1994</v>
      </c>
      <c r="C283">
        <v>9.8426281146778306E-3</v>
      </c>
      <c r="D283" t="e">
        <f>INDEX('ODA current'!$B$10:$X$220,MATCH('recipient_profile.oda_per_perce'!$A283,'ODA current'!$B$10:$B$220,0),MATCH('recipient_profile.oda_per_perce'!$B283,'ODA current'!$B$10:$X$10,0))*1000000</f>
        <v>#N/A</v>
      </c>
      <c r="E283">
        <f>INDEX('GDP current'!$C$4:$BK$268,MATCH('recipient_profile.oda_per_perce'!$A283,'GDP current'!$C$4:$C$268,0),MATCH('recipient_profile.oda_per_perce'!$B283,'GDP current'!$C$4:$BK$4,0))</f>
        <v>33768660882.793022</v>
      </c>
      <c r="F283" t="e">
        <f t="shared" si="4"/>
        <v>#N/A</v>
      </c>
    </row>
    <row r="284" spans="1:6" x14ac:dyDescent="0.25">
      <c r="A284" t="s">
        <v>15</v>
      </c>
      <c r="B284">
        <v>1995</v>
      </c>
      <c r="C284">
        <v>6.8135130408021596E-3</v>
      </c>
      <c r="D284">
        <f>INDEX('ODA current'!$B$10:$X$220,MATCH('recipient_profile.oda_per_perce'!$A284,'ODA current'!$B$10:$B$220,0),MATCH('recipient_profile.oda_per_perce'!$B284,'ODA current'!$B$10:$X$10,0))*1000000</f>
        <v>0</v>
      </c>
      <c r="E284">
        <f>INDEX('GDP current'!$C$4:$BK$268,MATCH('recipient_profile.oda_per_perce'!$A284,'GDP current'!$C$4:$C$268,0),MATCH('recipient_profile.oda_per_perce'!$B284,'GDP current'!$C$4:$BK$4,0))</f>
        <v>37939748768.656715</v>
      </c>
      <c r="F284">
        <f t="shared" si="4"/>
        <v>0</v>
      </c>
    </row>
    <row r="285" spans="1:6" x14ac:dyDescent="0.25">
      <c r="A285" t="s">
        <v>15</v>
      </c>
      <c r="B285">
        <v>1996</v>
      </c>
      <c r="C285">
        <v>9.0414509230603898E-3</v>
      </c>
      <c r="D285">
        <f>INDEX('ODA current'!$B$10:$X$220,MATCH('recipient_profile.oda_per_perce'!$A285,'ODA current'!$B$10:$B$220,0),MATCH('recipient_profile.oda_per_perce'!$B285,'ODA current'!$B$10:$X$10,0))*1000000</f>
        <v>0</v>
      </c>
      <c r="E285">
        <f>INDEX('GDP current'!$C$4:$BK$268,MATCH('recipient_profile.oda_per_perce'!$A285,'GDP current'!$C$4:$C$268,0),MATCH('recipient_profile.oda_per_perce'!$B285,'GDP current'!$C$4:$BK$4,0))</f>
        <v>46438484107.57946</v>
      </c>
      <c r="F285">
        <f t="shared" si="4"/>
        <v>0</v>
      </c>
    </row>
    <row r="286" spans="1:6" x14ac:dyDescent="0.25">
      <c r="A286" t="s">
        <v>15</v>
      </c>
      <c r="B286">
        <v>1997</v>
      </c>
      <c r="C286">
        <v>7.6974819967359697E-3</v>
      </c>
      <c r="D286">
        <f>INDEX('ODA current'!$B$10:$X$220,MATCH('recipient_profile.oda_per_perce'!$A286,'ODA current'!$B$10:$B$220,0),MATCH('recipient_profile.oda_per_perce'!$B286,'ODA current'!$B$10:$X$10,0))*1000000</f>
        <v>0</v>
      </c>
      <c r="E286">
        <f>INDEX('GDP current'!$C$4:$BK$268,MATCH('recipient_profile.oda_per_perce'!$A286,'GDP current'!$C$4:$C$268,0),MATCH('recipient_profile.oda_per_perce'!$B286,'GDP current'!$C$4:$BK$4,0))</f>
        <v>48244309133.489464</v>
      </c>
      <c r="F286">
        <f t="shared" si="4"/>
        <v>0</v>
      </c>
    </row>
    <row r="287" spans="1:6" x14ac:dyDescent="0.25">
      <c r="A287" t="s">
        <v>15</v>
      </c>
      <c r="B287">
        <v>1998</v>
      </c>
      <c r="C287">
        <v>1.13207606705859E-2</v>
      </c>
      <c r="D287">
        <f>INDEX('ODA current'!$B$10:$X$220,MATCH('recipient_profile.oda_per_perce'!$A287,'ODA current'!$B$10:$B$220,0),MATCH('recipient_profile.oda_per_perce'!$B287,'ODA current'!$B$10:$X$10,0))*1000000</f>
        <v>0</v>
      </c>
      <c r="E287">
        <f>INDEX('GDP current'!$C$4:$BK$268,MATCH('recipient_profile.oda_per_perce'!$A287,'GDP current'!$C$4:$C$268,0),MATCH('recipient_profile.oda_per_perce'!$B287,'GDP current'!$C$4:$BK$4,0))</f>
        <v>49984559471.365639</v>
      </c>
      <c r="F287">
        <f t="shared" si="4"/>
        <v>0</v>
      </c>
    </row>
    <row r="288" spans="1:6" x14ac:dyDescent="0.25">
      <c r="A288" t="s">
        <v>15</v>
      </c>
      <c r="B288">
        <v>1999</v>
      </c>
      <c r="C288">
        <v>8.7057729807564696E-3</v>
      </c>
      <c r="D288">
        <f>INDEX('ODA current'!$B$10:$X$220,MATCH('recipient_profile.oda_per_perce'!$A288,'ODA current'!$B$10:$B$220,0),MATCH('recipient_profile.oda_per_perce'!$B288,'ODA current'!$B$10:$X$10,0))*1000000</f>
        <v>0</v>
      </c>
      <c r="E288">
        <f>INDEX('GDP current'!$C$4:$BK$268,MATCH('recipient_profile.oda_per_perce'!$A288,'GDP current'!$C$4:$C$268,0),MATCH('recipient_profile.oda_per_perce'!$B288,'GDP current'!$C$4:$BK$4,0))</f>
        <v>51270569883.527458</v>
      </c>
      <c r="F288">
        <f t="shared" si="4"/>
        <v>0</v>
      </c>
    </row>
    <row r="289" spans="1:6" x14ac:dyDescent="0.25">
      <c r="A289" t="s">
        <v>15</v>
      </c>
      <c r="B289">
        <v>2000</v>
      </c>
      <c r="C289">
        <v>1.71643455037776E-2</v>
      </c>
      <c r="D289">
        <f>INDEX('ODA current'!$B$10:$X$220,MATCH('recipient_profile.oda_per_perce'!$A289,'ODA current'!$B$10:$B$220,0),MATCH('recipient_profile.oda_per_perce'!$B289,'ODA current'!$B$10:$X$10,0))*1000000</f>
        <v>0</v>
      </c>
      <c r="E289">
        <f>INDEX('GDP current'!$C$4:$BK$268,MATCH('recipient_profile.oda_per_perce'!$A289,'GDP current'!$C$4:$C$268,0),MATCH('recipient_profile.oda_per_perce'!$B289,'GDP current'!$C$4:$BK$4,0))</f>
        <v>53369787318.624527</v>
      </c>
      <c r="F289">
        <f t="shared" si="4"/>
        <v>0</v>
      </c>
    </row>
    <row r="290" spans="1:6" x14ac:dyDescent="0.25">
      <c r="A290" t="s">
        <v>15</v>
      </c>
      <c r="B290">
        <v>2001</v>
      </c>
      <c r="C290">
        <v>1.6587094040207698E-2</v>
      </c>
      <c r="D290">
        <f>INDEX('ODA current'!$B$10:$X$220,MATCH('recipient_profile.oda_per_perce'!$A290,'ODA current'!$B$10:$B$220,0),MATCH('recipient_profile.oda_per_perce'!$B290,'ODA current'!$B$10:$X$10,0))*1000000</f>
        <v>0</v>
      </c>
      <c r="E290">
        <f>INDEX('GDP current'!$C$4:$BK$268,MATCH('recipient_profile.oda_per_perce'!$A290,'GDP current'!$C$4:$C$268,0),MATCH('recipient_profile.oda_per_perce'!$B290,'GDP current'!$C$4:$BK$4,0))</f>
        <v>53991289844.329132</v>
      </c>
      <c r="F290">
        <f t="shared" si="4"/>
        <v>0</v>
      </c>
    </row>
    <row r="291" spans="1:6" x14ac:dyDescent="0.25">
      <c r="A291" t="s">
        <v>15</v>
      </c>
      <c r="B291">
        <v>2002</v>
      </c>
      <c r="C291">
        <v>1.7669310597157799E-2</v>
      </c>
      <c r="D291">
        <f>INDEX('ODA current'!$B$10:$X$220,MATCH('recipient_profile.oda_per_perce'!$A291,'ODA current'!$B$10:$B$220,0),MATCH('recipient_profile.oda_per_perce'!$B291,'ODA current'!$B$10:$X$10,0))*1000000</f>
        <v>966936846</v>
      </c>
      <c r="E291">
        <f>INDEX('GDP current'!$C$4:$BK$268,MATCH('recipient_profile.oda_per_perce'!$A291,'GDP current'!$C$4:$C$268,0),MATCH('recipient_profile.oda_per_perce'!$B291,'GDP current'!$C$4:$BK$4,0))</f>
        <v>54724081490.510185</v>
      </c>
      <c r="F291">
        <f t="shared" si="4"/>
        <v>1.7669311565652837E-2</v>
      </c>
    </row>
    <row r="292" spans="1:6" x14ac:dyDescent="0.25">
      <c r="A292" t="s">
        <v>15</v>
      </c>
      <c r="B292">
        <v>2003</v>
      </c>
      <c r="C292">
        <v>2.1319558198691899E-2</v>
      </c>
      <c r="D292">
        <f>INDEX('ODA current'!$B$10:$X$220,MATCH('recipient_profile.oda_per_perce'!$A292,'ODA current'!$B$10:$B$220,0),MATCH('recipient_profile.oda_per_perce'!$B292,'ODA current'!$B$10:$X$10,0))*1000000</f>
        <v>1282561536</v>
      </c>
      <c r="E292">
        <f>INDEX('GDP current'!$C$4:$BK$268,MATCH('recipient_profile.oda_per_perce'!$A292,'GDP current'!$C$4:$C$268,0),MATCH('recipient_profile.oda_per_perce'!$B292,'GDP current'!$C$4:$BK$4,0))</f>
        <v>60158929188.255615</v>
      </c>
      <c r="F292">
        <f t="shared" si="4"/>
        <v>2.1319553943297001E-2</v>
      </c>
    </row>
    <row r="293" spans="1:6" x14ac:dyDescent="0.25">
      <c r="A293" t="s">
        <v>15</v>
      </c>
      <c r="B293">
        <v>2004</v>
      </c>
      <c r="C293">
        <v>2.6610537740580299E-2</v>
      </c>
      <c r="D293">
        <f>INDEX('ODA current'!$B$10:$X$220,MATCH('recipient_profile.oda_per_perce'!$A293,'ODA current'!$B$10:$B$220,0),MATCH('recipient_profile.oda_per_perce'!$B293,'ODA current'!$B$10:$X$10,0))*1000000</f>
        <v>1732573219</v>
      </c>
      <c r="E293">
        <f>INDEX('GDP current'!$C$4:$BK$268,MATCH('recipient_profile.oda_per_perce'!$A293,'GDP current'!$C$4:$C$268,0),MATCH('recipient_profile.oda_per_perce'!$B293,'GDP current'!$C$4:$BK$4,0))</f>
        <v>65108544250.042473</v>
      </c>
      <c r="F293">
        <f t="shared" si="4"/>
        <v>2.6610535359940408E-2</v>
      </c>
    </row>
    <row r="294" spans="1:6" x14ac:dyDescent="0.25">
      <c r="A294" t="s">
        <v>15</v>
      </c>
      <c r="B294">
        <v>2005</v>
      </c>
      <c r="C294">
        <v>2.1108961138242802E-2</v>
      </c>
      <c r="D294">
        <f>INDEX('ODA current'!$B$10:$X$220,MATCH('recipient_profile.oda_per_perce'!$A294,'ODA current'!$B$10:$B$220,0),MATCH('recipient_profile.oda_per_perce'!$B294,'ODA current'!$B$10:$X$10,0))*1000000</f>
        <v>1465868181</v>
      </c>
      <c r="E294">
        <f>INDEX('GDP current'!$C$4:$BK$268,MATCH('recipient_profile.oda_per_perce'!$A294,'GDP current'!$C$4:$C$268,0),MATCH('recipient_profile.oda_per_perce'!$B294,'GDP current'!$C$4:$BK$4,0))</f>
        <v>69442943089.430893</v>
      </c>
      <c r="F294">
        <f t="shared" si="4"/>
        <v>2.1108958171778623E-2</v>
      </c>
    </row>
    <row r="295" spans="1:6" x14ac:dyDescent="0.25">
      <c r="A295" t="s">
        <v>15</v>
      </c>
      <c r="B295">
        <v>2006</v>
      </c>
      <c r="C295">
        <v>2.1580149014779001E-2</v>
      </c>
      <c r="D295">
        <f>INDEX('ODA current'!$B$10:$X$220,MATCH('recipient_profile.oda_per_perce'!$A295,'ODA current'!$B$10:$B$220,0),MATCH('recipient_profile.oda_per_perce'!$B295,'ODA current'!$B$10:$X$10,0))*1000000</f>
        <v>1549866741</v>
      </c>
      <c r="E295">
        <f>INDEX('GDP current'!$C$4:$BK$268,MATCH('recipient_profile.oda_per_perce'!$A295,'GDP current'!$C$4:$C$268,0),MATCH('recipient_profile.oda_per_perce'!$B295,'GDP current'!$C$4:$BK$4,0))</f>
        <v>71819083683.740326</v>
      </c>
      <c r="F295">
        <f t="shared" si="4"/>
        <v>2.1580151980564552E-2</v>
      </c>
    </row>
    <row r="296" spans="1:6" x14ac:dyDescent="0.25">
      <c r="A296" t="s">
        <v>15</v>
      </c>
      <c r="B296">
        <v>2007</v>
      </c>
      <c r="C296">
        <v>2.1249939839017701E-2</v>
      </c>
      <c r="D296">
        <f>INDEX('ODA current'!$B$10:$X$220,MATCH('recipient_profile.oda_per_perce'!$A296,'ODA current'!$B$10:$B$220,0),MATCH('recipient_profile.oda_per_perce'!$B296,'ODA current'!$B$10:$X$10,0))*1000000</f>
        <v>1691748294</v>
      </c>
      <c r="E296">
        <f>INDEX('GDP current'!$C$4:$BK$268,MATCH('recipient_profile.oda_per_perce'!$A296,'GDP current'!$C$4:$C$268,0),MATCH('recipient_profile.oda_per_perce'!$B296,'GDP current'!$C$4:$BK$4,0))</f>
        <v>79611888213.14798</v>
      </c>
      <c r="F296">
        <f t="shared" si="4"/>
        <v>2.1249945604488327E-2</v>
      </c>
    </row>
    <row r="297" spans="1:6" x14ac:dyDescent="0.25">
      <c r="A297" t="s">
        <v>15</v>
      </c>
      <c r="B297">
        <v>2008</v>
      </c>
      <c r="C297">
        <v>3.1125443230759501E-2</v>
      </c>
      <c r="D297">
        <f>INDEX('ODA current'!$B$10:$X$220,MATCH('recipient_profile.oda_per_perce'!$A297,'ODA current'!$B$10:$B$220,0),MATCH('recipient_profile.oda_per_perce'!$B297,'ODA current'!$B$10:$X$10,0))*1000000</f>
        <v>2852064567</v>
      </c>
      <c r="E297">
        <f>INDEX('GDP current'!$C$4:$BK$268,MATCH('recipient_profile.oda_per_perce'!$A297,'GDP current'!$C$4:$C$268,0),MATCH('recipient_profile.oda_per_perce'!$B297,'GDP current'!$C$4:$BK$4,0))</f>
        <v>91631278239.323715</v>
      </c>
      <c r="F297">
        <f t="shared" si="4"/>
        <v>3.1125447792520609E-2</v>
      </c>
    </row>
    <row r="298" spans="1:6" x14ac:dyDescent="0.25">
      <c r="A298" t="s">
        <v>15</v>
      </c>
      <c r="B298">
        <v>2009</v>
      </c>
      <c r="C298">
        <v>1.4519311224626401E-2</v>
      </c>
      <c r="D298">
        <f>INDEX('ODA current'!$B$10:$X$220,MATCH('recipient_profile.oda_per_perce'!$A298,'ODA current'!$B$10:$B$220,0),MATCH('recipient_profile.oda_per_perce'!$B298,'ODA current'!$B$10:$X$10,0))*1000000</f>
        <v>1487906893</v>
      </c>
      <c r="E298">
        <f>INDEX('GDP current'!$C$4:$BK$268,MATCH('recipient_profile.oda_per_perce'!$A298,'GDP current'!$C$4:$C$268,0),MATCH('recipient_profile.oda_per_perce'!$B298,'GDP current'!$C$4:$BK$4,0))</f>
        <v>102477791472.39049</v>
      </c>
      <c r="F298">
        <f t="shared" si="4"/>
        <v>1.4519310687924721E-2</v>
      </c>
    </row>
    <row r="299" spans="1:6" x14ac:dyDescent="0.25">
      <c r="A299" t="s">
        <v>15</v>
      </c>
      <c r="B299">
        <v>2010</v>
      </c>
      <c r="C299">
        <v>1.7814161955099501E-2</v>
      </c>
      <c r="D299">
        <f>INDEX('ODA current'!$B$10:$X$220,MATCH('recipient_profile.oda_per_perce'!$A299,'ODA current'!$B$10:$B$220,0),MATCH('recipient_profile.oda_per_perce'!$B299,'ODA current'!$B$10:$X$10,0))*1000000</f>
        <v>2053600210</v>
      </c>
      <c r="E299">
        <f>INDEX('GDP current'!$C$4:$BK$268,MATCH('recipient_profile.oda_per_perce'!$A299,'GDP current'!$C$4:$C$268,0),MATCH('recipient_profile.oda_per_perce'!$B299,'GDP current'!$C$4:$BK$4,0))</f>
        <v>115279077465.22643</v>
      </c>
      <c r="F299">
        <f t="shared" si="4"/>
        <v>1.7814162423527912E-2</v>
      </c>
    </row>
    <row r="300" spans="1:6" x14ac:dyDescent="0.25">
      <c r="A300" t="s">
        <v>15</v>
      </c>
      <c r="B300">
        <v>2011</v>
      </c>
      <c r="C300">
        <v>1.7355169247611699E-2</v>
      </c>
      <c r="D300">
        <f>INDEX('ODA current'!$B$10:$X$220,MATCH('recipient_profile.oda_per_perce'!$A300,'ODA current'!$B$10:$B$220,0),MATCH('recipient_profile.oda_per_perce'!$B300,'ODA current'!$B$10:$X$10,0))*1000000</f>
        <v>2232533480</v>
      </c>
      <c r="E300">
        <f>INDEX('GDP current'!$C$4:$BK$268,MATCH('recipient_profile.oda_per_perce'!$A300,'GDP current'!$C$4:$C$268,0),MATCH('recipient_profile.oda_per_perce'!$B300,'GDP current'!$C$4:$BK$4,0))</f>
        <v>128637938711.3856</v>
      </c>
      <c r="F300">
        <f t="shared" si="4"/>
        <v>1.735517143981102E-2</v>
      </c>
    </row>
    <row r="301" spans="1:6" x14ac:dyDescent="0.25">
      <c r="A301" t="s">
        <v>15</v>
      </c>
      <c r="B301">
        <v>2012</v>
      </c>
      <c r="C301">
        <v>2.2194811603446399E-2</v>
      </c>
      <c r="D301">
        <f>INDEX('ODA current'!$B$10:$X$220,MATCH('recipient_profile.oda_per_perce'!$A301,'ODA current'!$B$10:$B$220,0),MATCH('recipient_profile.oda_per_perce'!$B301,'ODA current'!$B$10:$X$10,0))*1000000</f>
        <v>2959806944</v>
      </c>
      <c r="E301">
        <f>INDEX('GDP current'!$C$4:$BK$268,MATCH('recipient_profile.oda_per_perce'!$A301,'GDP current'!$C$4:$C$268,0),MATCH('recipient_profile.oda_per_perce'!$B301,'GDP current'!$C$4:$BK$4,0))</f>
        <v>133355749482.47754</v>
      </c>
      <c r="F301">
        <f t="shared" si="4"/>
        <v>2.21948206619236E-2</v>
      </c>
    </row>
    <row r="302" spans="1:6" x14ac:dyDescent="0.25">
      <c r="A302" t="s">
        <v>15</v>
      </c>
      <c r="B302">
        <v>2013</v>
      </c>
      <c r="C302">
        <v>2.2747314090634799E-2</v>
      </c>
      <c r="D302">
        <f>INDEX('ODA current'!$B$10:$X$220,MATCH('recipient_profile.oda_per_perce'!$A302,'ODA current'!$B$10:$B$220,0),MATCH('recipient_profile.oda_per_perce'!$B302,'ODA current'!$B$10:$X$10,0))*1000000</f>
        <v>3411880129</v>
      </c>
      <c r="E302">
        <f>INDEX('GDP current'!$C$4:$BK$268,MATCH('recipient_profile.oda_per_perce'!$A302,'GDP current'!$C$4:$C$268,0),MATCH('recipient_profile.oda_per_perce'!$B302,'GDP current'!$C$4:$BK$4,0))</f>
        <v>149990451022.28983</v>
      </c>
      <c r="F302">
        <f t="shared" si="4"/>
        <v>2.2747315617398647E-2</v>
      </c>
    </row>
    <row r="303" spans="1:6" x14ac:dyDescent="0.25">
      <c r="A303" t="s">
        <v>15</v>
      </c>
      <c r="B303">
        <v>2014</v>
      </c>
      <c r="C303">
        <v>1.8330237973208801E-2</v>
      </c>
      <c r="D303">
        <f>INDEX('ODA current'!$B$10:$X$220,MATCH('recipient_profile.oda_per_perce'!$A303,'ODA current'!$B$10:$B$220,0),MATCH('recipient_profile.oda_per_perce'!$B303,'ODA current'!$B$10:$X$10,0))*1000000</f>
        <v>3169031769</v>
      </c>
      <c r="E303">
        <f>INDEX('GDP current'!$C$4:$BK$268,MATCH('recipient_profile.oda_per_perce'!$A303,'GDP current'!$C$4:$C$268,0),MATCH('recipient_profile.oda_per_perce'!$B303,'GDP current'!$C$4:$BK$4,0))</f>
        <v>172885454931.45309</v>
      </c>
      <c r="F303">
        <f t="shared" si="4"/>
        <v>1.8330239349842826E-2</v>
      </c>
    </row>
    <row r="304" spans="1:6" x14ac:dyDescent="0.25">
      <c r="A304" t="s">
        <v>15</v>
      </c>
      <c r="B304">
        <v>2015</v>
      </c>
      <c r="C304">
        <v>1.63439957489676E-2</v>
      </c>
      <c r="D304">
        <f>INDEX('ODA current'!$B$10:$X$220,MATCH('recipient_profile.oda_per_perce'!$A304,'ODA current'!$B$10:$B$220,0),MATCH('recipient_profile.oda_per_perce'!$B304,'ODA current'!$B$10:$X$10,0))*1000000</f>
        <v>3188365017</v>
      </c>
      <c r="E304">
        <f>INDEX('GDP current'!$C$4:$BK$268,MATCH('recipient_profile.oda_per_perce'!$A304,'GDP current'!$C$4:$C$268,0),MATCH('recipient_profile.oda_per_perce'!$B304,'GDP current'!$C$4:$BK$4,0))</f>
        <v>195078665827.56451</v>
      </c>
      <c r="F304">
        <f t="shared" si="4"/>
        <v>1.634399642561778E-2</v>
      </c>
    </row>
    <row r="305" spans="1:6" x14ac:dyDescent="0.25">
      <c r="A305" t="s">
        <v>15</v>
      </c>
      <c r="B305">
        <v>2016</v>
      </c>
      <c r="C305">
        <v>1.47506026322914E-2</v>
      </c>
      <c r="D305">
        <f>INDEX('ODA current'!$B$10:$X$220,MATCH('recipient_profile.oda_per_perce'!$A305,'ODA current'!$B$10:$B$220,0),MATCH('recipient_profile.oda_per_perce'!$B305,'ODA current'!$B$10:$X$10,0))*1000000</f>
        <v>3266007149</v>
      </c>
      <c r="E305">
        <f>INDEX('GDP current'!$C$4:$BK$268,MATCH('recipient_profile.oda_per_perce'!$A305,'GDP current'!$C$4:$C$268,0),MATCH('recipient_profile.oda_per_perce'!$B305,'GDP current'!$C$4:$BK$4,0))</f>
        <v>221415162445.64813</v>
      </c>
      <c r="F305">
        <f t="shared" si="4"/>
        <v>1.4750602952955955E-2</v>
      </c>
    </row>
    <row r="306" spans="1:6" x14ac:dyDescent="0.25">
      <c r="A306" t="s">
        <v>16</v>
      </c>
      <c r="B306">
        <v>1973</v>
      </c>
      <c r="C306">
        <v>3.6800553343382301E-3</v>
      </c>
      <c r="D306" t="e">
        <f>INDEX('ODA current'!$B$10:$X$220,MATCH('recipient_profile.oda_per_perce'!$A306,'ODA current'!$B$10:$B$220,0),MATCH('recipient_profile.oda_per_perce'!$B306,'ODA current'!$B$10:$X$10,0))*1000000</f>
        <v>#N/A</v>
      </c>
      <c r="E306">
        <f>INDEX('GDP current'!$C$4:$BK$268,MATCH('recipient_profile.oda_per_perce'!$A306,'GDP current'!$C$4:$C$268,0),MATCH('recipient_profile.oda_per_perce'!$B306,'GDP current'!$C$4:$BK$4,0))</f>
        <v>674773821.15141559</v>
      </c>
      <c r="F306" t="e">
        <f t="shared" si="4"/>
        <v>#N/A</v>
      </c>
    </row>
    <row r="307" spans="1:6" x14ac:dyDescent="0.25">
      <c r="A307" t="s">
        <v>16</v>
      </c>
      <c r="B307">
        <v>1974</v>
      </c>
      <c r="C307">
        <v>5.1151456702933102E-3</v>
      </c>
      <c r="D307" t="e">
        <f>INDEX('ODA current'!$B$10:$X$220,MATCH('recipient_profile.oda_per_perce'!$A307,'ODA current'!$B$10:$B$220,0),MATCH('recipient_profile.oda_per_perce'!$B307,'ODA current'!$B$10:$X$10,0))*1000000</f>
        <v>#N/A</v>
      </c>
      <c r="E307">
        <f>INDEX('GDP current'!$C$4:$BK$268,MATCH('recipient_profile.oda_per_perce'!$A307,'GDP current'!$C$4:$C$268,0),MATCH('recipient_profile.oda_per_perce'!$B307,'GDP current'!$C$4:$BK$4,0))</f>
        <v>751133642.64746082</v>
      </c>
      <c r="F307" t="e">
        <f t="shared" si="4"/>
        <v>#N/A</v>
      </c>
    </row>
    <row r="308" spans="1:6" x14ac:dyDescent="0.25">
      <c r="A308" t="s">
        <v>16</v>
      </c>
      <c r="B308">
        <v>1975</v>
      </c>
      <c r="C308">
        <v>5.6019137370697802E-3</v>
      </c>
      <c r="D308" t="e">
        <f>INDEX('ODA current'!$B$10:$X$220,MATCH('recipient_profile.oda_per_perce'!$A308,'ODA current'!$B$10:$B$220,0),MATCH('recipient_profile.oda_per_perce'!$B308,'ODA current'!$B$10:$X$10,0))*1000000</f>
        <v>#N/A</v>
      </c>
      <c r="E308">
        <f>INDEX('GDP current'!$C$4:$BK$268,MATCH('recipient_profile.oda_per_perce'!$A308,'GDP current'!$C$4:$C$268,0),MATCH('recipient_profile.oda_per_perce'!$B308,'GDP current'!$C$4:$BK$4,0))</f>
        <v>939972703.46302056</v>
      </c>
      <c r="F308" t="e">
        <f t="shared" si="4"/>
        <v>#N/A</v>
      </c>
    </row>
    <row r="309" spans="1:6" x14ac:dyDescent="0.25">
      <c r="A309" t="s">
        <v>16</v>
      </c>
      <c r="B309">
        <v>1976</v>
      </c>
      <c r="C309">
        <v>1.1234644693351999E-2</v>
      </c>
      <c r="D309" t="e">
        <f>INDEX('ODA current'!$B$10:$X$220,MATCH('recipient_profile.oda_per_perce'!$A309,'ODA current'!$B$10:$B$220,0),MATCH('recipient_profile.oda_per_perce'!$B309,'ODA current'!$B$10:$X$10,0))*1000000</f>
        <v>#N/A</v>
      </c>
      <c r="E309">
        <f>INDEX('GDP current'!$C$4:$BK$268,MATCH('recipient_profile.oda_per_perce'!$A309,'GDP current'!$C$4:$C$268,0),MATCH('recipient_profile.oda_per_perce'!$B309,'GDP current'!$C$4:$BK$4,0))</f>
        <v>976547572.21582389</v>
      </c>
      <c r="F309" t="e">
        <f t="shared" si="4"/>
        <v>#N/A</v>
      </c>
    </row>
    <row r="310" spans="1:6" x14ac:dyDescent="0.25">
      <c r="A310" t="s">
        <v>16</v>
      </c>
      <c r="B310">
        <v>1977</v>
      </c>
      <c r="C310">
        <v>4.0395817577004497E-3</v>
      </c>
      <c r="D310" t="e">
        <f>INDEX('ODA current'!$B$10:$X$220,MATCH('recipient_profile.oda_per_perce'!$A310,'ODA current'!$B$10:$B$220,0),MATCH('recipient_profile.oda_per_perce'!$B310,'ODA current'!$B$10:$X$10,0))*1000000</f>
        <v>#N/A</v>
      </c>
      <c r="E310">
        <f>INDEX('GDP current'!$C$4:$BK$268,MATCH('recipient_profile.oda_per_perce'!$A310,'GDP current'!$C$4:$C$268,0),MATCH('recipient_profile.oda_per_perce'!$B310,'GDP current'!$C$4:$BK$4,0))</f>
        <v>1131225278.7777252</v>
      </c>
      <c r="F310" t="e">
        <f t="shared" si="4"/>
        <v>#N/A</v>
      </c>
    </row>
    <row r="311" spans="1:6" x14ac:dyDescent="0.25">
      <c r="A311" t="s">
        <v>16</v>
      </c>
      <c r="B311">
        <v>1978</v>
      </c>
      <c r="C311">
        <v>2.2868836438598699E-3</v>
      </c>
      <c r="D311" t="e">
        <f>INDEX('ODA current'!$B$10:$X$220,MATCH('recipient_profile.oda_per_perce'!$A311,'ODA current'!$B$10:$B$220,0),MATCH('recipient_profile.oda_per_perce'!$B311,'ODA current'!$B$10:$X$10,0))*1000000</f>
        <v>#N/A</v>
      </c>
      <c r="E311">
        <f>INDEX('GDP current'!$C$4:$BK$268,MATCH('recipient_profile.oda_per_perce'!$A311,'GDP current'!$C$4:$C$268,0),MATCH('recipient_profile.oda_per_perce'!$B311,'GDP current'!$C$4:$BK$4,0))</f>
        <v>1475584037.281559</v>
      </c>
      <c r="F311" t="e">
        <f t="shared" si="4"/>
        <v>#N/A</v>
      </c>
    </row>
    <row r="312" spans="1:6" x14ac:dyDescent="0.25">
      <c r="A312" t="s">
        <v>16</v>
      </c>
      <c r="B312">
        <v>1979</v>
      </c>
      <c r="C312">
        <v>1.9347079175961501E-4</v>
      </c>
      <c r="D312" t="e">
        <f>INDEX('ODA current'!$B$10:$X$220,MATCH('recipient_profile.oda_per_perce'!$A312,'ODA current'!$B$10:$B$220,0),MATCH('recipient_profile.oda_per_perce'!$B312,'ODA current'!$B$10:$X$10,0))*1000000</f>
        <v>#N/A</v>
      </c>
      <c r="E312">
        <f>INDEX('GDP current'!$C$4:$BK$268,MATCH('recipient_profile.oda_per_perce'!$A312,'GDP current'!$C$4:$C$268,0),MATCH('recipient_profile.oda_per_perce'!$B312,'GDP current'!$C$4:$BK$4,0))</f>
        <v>1748480982.1851661</v>
      </c>
      <c r="F312" t="e">
        <f t="shared" si="4"/>
        <v>#N/A</v>
      </c>
    </row>
    <row r="313" spans="1:6" x14ac:dyDescent="0.25">
      <c r="A313" t="s">
        <v>16</v>
      </c>
      <c r="B313">
        <v>1980</v>
      </c>
      <c r="C313">
        <v>1.55070689098294E-3</v>
      </c>
      <c r="D313" t="e">
        <f>INDEX('ODA current'!$B$10:$X$220,MATCH('recipient_profile.oda_per_perce'!$A313,'ODA current'!$B$10:$B$220,0),MATCH('recipient_profile.oda_per_perce'!$B313,'ODA current'!$B$10:$X$10,0))*1000000</f>
        <v>#N/A</v>
      </c>
      <c r="E313">
        <f>INDEX('GDP current'!$C$4:$BK$268,MATCH('recipient_profile.oda_per_perce'!$A313,'GDP current'!$C$4:$C$268,0),MATCH('recipient_profile.oda_per_perce'!$B313,'GDP current'!$C$4:$BK$4,0))</f>
        <v>1928720390.2886932</v>
      </c>
      <c r="F313" t="e">
        <f t="shared" si="4"/>
        <v>#N/A</v>
      </c>
    </row>
    <row r="314" spans="1:6" x14ac:dyDescent="0.25">
      <c r="A314" t="s">
        <v>16</v>
      </c>
      <c r="B314">
        <v>1981</v>
      </c>
      <c r="C314" s="1">
        <v>8.4704012184813306E-5</v>
      </c>
      <c r="D314" t="e">
        <f>INDEX('ODA current'!$B$10:$X$220,MATCH('recipient_profile.oda_per_perce'!$A314,'ODA current'!$B$10:$B$220,0),MATCH('recipient_profile.oda_per_perce'!$B314,'ODA current'!$B$10:$X$10,0))*1000000</f>
        <v>#N/A</v>
      </c>
      <c r="E314">
        <f>INDEX('GDP current'!$C$4:$BK$268,MATCH('recipient_profile.oda_per_perce'!$A314,'GDP current'!$C$4:$C$268,0),MATCH('recipient_profile.oda_per_perce'!$B314,'GDP current'!$C$4:$BK$4,0))</f>
        <v>1775842679.9405589</v>
      </c>
      <c r="F314" t="e">
        <f t="shared" si="4"/>
        <v>#N/A</v>
      </c>
    </row>
    <row r="315" spans="1:6" x14ac:dyDescent="0.25">
      <c r="A315" t="s">
        <v>16</v>
      </c>
      <c r="B315">
        <v>1982</v>
      </c>
      <c r="C315">
        <v>2.0183717031650398E-3</v>
      </c>
      <c r="D315" t="e">
        <f>INDEX('ODA current'!$B$10:$X$220,MATCH('recipient_profile.oda_per_perce'!$A315,'ODA current'!$B$10:$B$220,0),MATCH('recipient_profile.oda_per_perce'!$B315,'ODA current'!$B$10:$X$10,0))*1000000</f>
        <v>#N/A</v>
      </c>
      <c r="E315">
        <f>INDEX('GDP current'!$C$4:$BK$268,MATCH('recipient_profile.oda_per_perce'!$A315,'GDP current'!$C$4:$C$268,0),MATCH('recipient_profile.oda_per_perce'!$B315,'GDP current'!$C$4:$BK$4,0))</f>
        <v>1754450379.207696</v>
      </c>
      <c r="F315" t="e">
        <f t="shared" si="4"/>
        <v>#N/A</v>
      </c>
    </row>
    <row r="316" spans="1:6" x14ac:dyDescent="0.25">
      <c r="A316" t="s">
        <v>16</v>
      </c>
      <c r="B316">
        <v>1983</v>
      </c>
      <c r="C316">
        <v>3.1986677192418498E-4</v>
      </c>
      <c r="D316" t="e">
        <f>INDEX('ODA current'!$B$10:$X$220,MATCH('recipient_profile.oda_per_perce'!$A316,'ODA current'!$B$10:$B$220,0),MATCH('recipient_profile.oda_per_perce'!$B316,'ODA current'!$B$10:$X$10,0))*1000000</f>
        <v>#N/A</v>
      </c>
      <c r="E316">
        <f>INDEX('GDP current'!$C$4:$BK$268,MATCH('recipient_profile.oda_per_perce'!$A316,'GDP current'!$C$4:$C$268,0),MATCH('recipient_profile.oda_per_perce'!$B316,'GDP current'!$C$4:$BK$4,0))</f>
        <v>1600278756.4358931</v>
      </c>
      <c r="F316" t="e">
        <f t="shared" si="4"/>
        <v>#N/A</v>
      </c>
    </row>
    <row r="317" spans="1:6" x14ac:dyDescent="0.25">
      <c r="A317" t="s">
        <v>16</v>
      </c>
      <c r="B317">
        <v>1984</v>
      </c>
      <c r="C317">
        <v>6.9264580358634599E-4</v>
      </c>
      <c r="D317" t="e">
        <f>INDEX('ODA current'!$B$10:$X$220,MATCH('recipient_profile.oda_per_perce'!$A317,'ODA current'!$B$10:$B$220,0),MATCH('recipient_profile.oda_per_perce'!$B317,'ODA current'!$B$10:$X$10,0))*1000000</f>
        <v>#N/A</v>
      </c>
      <c r="E317">
        <f>INDEX('GDP current'!$C$4:$BK$268,MATCH('recipient_profile.oda_per_perce'!$A317,'GDP current'!$C$4:$C$268,0),MATCH('recipient_profile.oda_per_perce'!$B317,'GDP current'!$C$4:$BK$4,0))</f>
        <v>1459880352.6482952</v>
      </c>
      <c r="F317" t="e">
        <f t="shared" si="4"/>
        <v>#N/A</v>
      </c>
    </row>
    <row r="318" spans="1:6" x14ac:dyDescent="0.25">
      <c r="A318" t="s">
        <v>16</v>
      </c>
      <c r="B318">
        <v>1985</v>
      </c>
      <c r="C318">
        <v>1.2262982778826699E-4</v>
      </c>
      <c r="D318" t="e">
        <f>INDEX('ODA current'!$B$10:$X$220,MATCH('recipient_profile.oda_per_perce'!$A318,'ODA current'!$B$10:$B$220,0),MATCH('recipient_profile.oda_per_perce'!$B318,'ODA current'!$B$10:$X$10,0))*1000000</f>
        <v>#N/A</v>
      </c>
      <c r="E318">
        <f>INDEX('GDP current'!$C$4:$BK$268,MATCH('recipient_profile.oda_per_perce'!$A318,'GDP current'!$C$4:$C$268,0),MATCH('recipient_profile.oda_per_perce'!$B318,'GDP current'!$C$4:$BK$4,0))</f>
        <v>1552493413.9898932</v>
      </c>
      <c r="F318" t="e">
        <f t="shared" si="4"/>
        <v>#N/A</v>
      </c>
    </row>
    <row r="319" spans="1:6" x14ac:dyDescent="0.25">
      <c r="A319" t="s">
        <v>16</v>
      </c>
      <c r="B319">
        <v>1986</v>
      </c>
      <c r="C319" s="1">
        <v>2.3919814920339999E-5</v>
      </c>
      <c r="D319" t="e">
        <f>INDEX('ODA current'!$B$10:$X$220,MATCH('recipient_profile.oda_per_perce'!$A319,'ODA current'!$B$10:$B$220,0),MATCH('recipient_profile.oda_per_perce'!$B319,'ODA current'!$B$10:$X$10,0))*1000000</f>
        <v>#N/A</v>
      </c>
      <c r="E319">
        <f>INDEX('GDP current'!$C$4:$BK$268,MATCH('recipient_profile.oda_per_perce'!$A319,'GDP current'!$C$4:$C$268,0),MATCH('recipient_profile.oda_per_perce'!$B319,'GDP current'!$C$4:$BK$4,0))</f>
        <v>2036303381.2014174</v>
      </c>
      <c r="F319" t="e">
        <f t="shared" si="4"/>
        <v>#N/A</v>
      </c>
    </row>
    <row r="320" spans="1:6" x14ac:dyDescent="0.25">
      <c r="A320" t="s">
        <v>16</v>
      </c>
      <c r="B320">
        <v>1990</v>
      </c>
      <c r="C320">
        <v>8.7263133069571501E-3</v>
      </c>
      <c r="D320" t="e">
        <f>INDEX('ODA current'!$B$10:$X$220,MATCH('recipient_profile.oda_per_perce'!$A320,'ODA current'!$B$10:$B$220,0),MATCH('recipient_profile.oda_per_perce'!$B320,'ODA current'!$B$10:$X$10,0))*1000000</f>
        <v>#N/A</v>
      </c>
      <c r="E320">
        <f>INDEX('GDP current'!$C$4:$BK$268,MATCH('recipient_profile.oda_per_perce'!$A320,'GDP current'!$C$4:$C$268,0),MATCH('recipient_profile.oda_per_perce'!$B320,'GDP current'!$C$4:$BK$4,0))</f>
        <v>3101301780.9506702</v>
      </c>
      <c r="F320" t="e">
        <f t="shared" si="4"/>
        <v>#N/A</v>
      </c>
    </row>
    <row r="321" spans="1:6" x14ac:dyDescent="0.25">
      <c r="A321" t="s">
        <v>16</v>
      </c>
      <c r="B321">
        <v>1991</v>
      </c>
      <c r="C321">
        <v>8.5323984705103408E-3</v>
      </c>
      <c r="D321" t="e">
        <f>INDEX('ODA current'!$B$10:$X$220,MATCH('recipient_profile.oda_per_perce'!$A321,'ODA current'!$B$10:$B$220,0),MATCH('recipient_profile.oda_per_perce'!$B321,'ODA current'!$B$10:$X$10,0))*1000000</f>
        <v>#N/A</v>
      </c>
      <c r="E321">
        <f>INDEX('GDP current'!$C$4:$BK$268,MATCH('recipient_profile.oda_per_perce'!$A321,'GDP current'!$C$4:$C$268,0),MATCH('recipient_profile.oda_per_perce'!$B321,'GDP current'!$C$4:$BK$4,0))</f>
        <v>3135045684.1006017</v>
      </c>
      <c r="F321" t="e">
        <f t="shared" si="4"/>
        <v>#N/A</v>
      </c>
    </row>
    <row r="322" spans="1:6" x14ac:dyDescent="0.25">
      <c r="A322" t="s">
        <v>16</v>
      </c>
      <c r="B322">
        <v>1992</v>
      </c>
      <c r="C322">
        <v>3.0543315996221201E-2</v>
      </c>
      <c r="D322" t="e">
        <f>INDEX('ODA current'!$B$10:$X$220,MATCH('recipient_profile.oda_per_perce'!$A322,'ODA current'!$B$10:$B$220,0),MATCH('recipient_profile.oda_per_perce'!$B322,'ODA current'!$B$10:$X$10,0))*1000000</f>
        <v>#N/A</v>
      </c>
      <c r="E322">
        <f>INDEX('GDP current'!$C$4:$BK$268,MATCH('recipient_profile.oda_per_perce'!$A322,'GDP current'!$C$4:$C$268,0),MATCH('recipient_profile.oda_per_perce'!$B322,'GDP current'!$C$4:$BK$4,0))</f>
        <v>2240264711.5481591</v>
      </c>
      <c r="F322" t="e">
        <f t="shared" si="4"/>
        <v>#N/A</v>
      </c>
    </row>
    <row r="323" spans="1:6" x14ac:dyDescent="0.25">
      <c r="A323" t="s">
        <v>16</v>
      </c>
      <c r="B323">
        <v>1993</v>
      </c>
      <c r="C323">
        <v>1.11101286022451E-2</v>
      </c>
      <c r="D323" t="e">
        <f>INDEX('ODA current'!$B$10:$X$220,MATCH('recipient_profile.oda_per_perce'!$A323,'ODA current'!$B$10:$B$220,0),MATCH('recipient_profile.oda_per_perce'!$B323,'ODA current'!$B$10:$X$10,0))*1000000</f>
        <v>#N/A</v>
      </c>
      <c r="E323">
        <f>INDEX('GDP current'!$C$4:$BK$268,MATCH('recipient_profile.oda_per_perce'!$A323,'GDP current'!$C$4:$C$268,0),MATCH('recipient_profile.oda_per_perce'!$B323,'GDP current'!$C$4:$BK$4,0))</f>
        <v>2332018010.5534105</v>
      </c>
      <c r="F323" t="e">
        <f t="shared" ref="F323:F386" si="5">D323/E323</f>
        <v>#N/A</v>
      </c>
    </row>
    <row r="324" spans="1:6" x14ac:dyDescent="0.25">
      <c r="A324" t="s">
        <v>16</v>
      </c>
      <c r="B324">
        <v>1994</v>
      </c>
      <c r="C324">
        <v>3.4674425837642901E-2</v>
      </c>
      <c r="D324" t="e">
        <f>INDEX('ODA current'!$B$10:$X$220,MATCH('recipient_profile.oda_per_perce'!$A324,'ODA current'!$B$10:$B$220,0),MATCH('recipient_profile.oda_per_perce'!$B324,'ODA current'!$B$10:$X$10,0))*1000000</f>
        <v>#N/A</v>
      </c>
      <c r="E324">
        <f>INDEX('GDP current'!$C$4:$BK$268,MATCH('recipient_profile.oda_per_perce'!$A324,'GDP current'!$C$4:$C$268,0),MATCH('recipient_profile.oda_per_perce'!$B324,'GDP current'!$C$4:$BK$4,0))</f>
        <v>1895290964.8082888</v>
      </c>
      <c r="F324" t="e">
        <f t="shared" si="5"/>
        <v>#N/A</v>
      </c>
    </row>
    <row r="325" spans="1:6" x14ac:dyDescent="0.25">
      <c r="A325" t="s">
        <v>16</v>
      </c>
      <c r="B325">
        <v>1995</v>
      </c>
      <c r="C325">
        <v>5.8091448871486998E-2</v>
      </c>
      <c r="D325">
        <f>INDEX('ODA current'!$B$10:$X$220,MATCH('recipient_profile.oda_per_perce'!$A325,'ODA current'!$B$10:$B$220,0),MATCH('recipient_profile.oda_per_perce'!$B325,'ODA current'!$B$10:$X$10,0))*1000000</f>
        <v>0</v>
      </c>
      <c r="E325">
        <f>INDEX('GDP current'!$C$4:$BK$268,MATCH('recipient_profile.oda_per_perce'!$A325,'GDP current'!$C$4:$C$268,0),MATCH('recipient_profile.oda_per_perce'!$B325,'GDP current'!$C$4:$BK$4,0))</f>
        <v>2379518099.226603</v>
      </c>
      <c r="F325">
        <f t="shared" si="5"/>
        <v>0</v>
      </c>
    </row>
    <row r="326" spans="1:6" x14ac:dyDescent="0.25">
      <c r="A326" t="s">
        <v>16</v>
      </c>
      <c r="B326">
        <v>1996</v>
      </c>
      <c r="C326">
        <v>4.9298738925978997E-2</v>
      </c>
      <c r="D326">
        <f>INDEX('ODA current'!$B$10:$X$220,MATCH('recipient_profile.oda_per_perce'!$A326,'ODA current'!$B$10:$B$220,0),MATCH('recipient_profile.oda_per_perce'!$B326,'ODA current'!$B$10:$X$10,0))*1000000</f>
        <v>0</v>
      </c>
      <c r="E326">
        <f>INDEX('GDP current'!$C$4:$BK$268,MATCH('recipient_profile.oda_per_perce'!$A326,'GDP current'!$C$4:$C$268,0),MATCH('recipient_profile.oda_per_perce'!$B326,'GDP current'!$C$4:$BK$4,0))</f>
        <v>2586550747.0984402</v>
      </c>
      <c r="F326">
        <f t="shared" si="5"/>
        <v>0</v>
      </c>
    </row>
    <row r="327" spans="1:6" x14ac:dyDescent="0.25">
      <c r="A327" t="s">
        <v>16</v>
      </c>
      <c r="B327">
        <v>1997</v>
      </c>
      <c r="C327">
        <v>4.4263688890258397E-2</v>
      </c>
      <c r="D327">
        <f>INDEX('ODA current'!$B$10:$X$220,MATCH('recipient_profile.oda_per_perce'!$A327,'ODA current'!$B$10:$B$220,0),MATCH('recipient_profile.oda_per_perce'!$B327,'ODA current'!$B$10:$X$10,0))*1000000</f>
        <v>0</v>
      </c>
      <c r="E327">
        <f>INDEX('GDP current'!$C$4:$BK$268,MATCH('recipient_profile.oda_per_perce'!$A327,'GDP current'!$C$4:$C$268,0),MATCH('recipient_profile.oda_per_perce'!$B327,'GDP current'!$C$4:$BK$4,0))</f>
        <v>2447669403.890182</v>
      </c>
      <c r="F327">
        <f t="shared" si="5"/>
        <v>0</v>
      </c>
    </row>
    <row r="328" spans="1:6" x14ac:dyDescent="0.25">
      <c r="A328" t="s">
        <v>16</v>
      </c>
      <c r="B328">
        <v>1998</v>
      </c>
      <c r="C328">
        <v>5.4767487549669903E-2</v>
      </c>
      <c r="D328">
        <f>INDEX('ODA current'!$B$10:$X$220,MATCH('recipient_profile.oda_per_perce'!$A328,'ODA current'!$B$10:$B$220,0),MATCH('recipient_profile.oda_per_perce'!$B328,'ODA current'!$B$10:$X$10,0))*1000000</f>
        <v>0</v>
      </c>
      <c r="E328">
        <f>INDEX('GDP current'!$C$4:$BK$268,MATCH('recipient_profile.oda_per_perce'!$A328,'GDP current'!$C$4:$C$268,0),MATCH('recipient_profile.oda_per_perce'!$B328,'GDP current'!$C$4:$BK$4,0))</f>
        <v>2804902723.7314515</v>
      </c>
      <c r="F328">
        <f t="shared" si="5"/>
        <v>0</v>
      </c>
    </row>
    <row r="329" spans="1:6" x14ac:dyDescent="0.25">
      <c r="A329" t="s">
        <v>16</v>
      </c>
      <c r="B329">
        <v>1999</v>
      </c>
      <c r="C329">
        <v>4.59981332440908E-2</v>
      </c>
      <c r="D329">
        <f>INDEX('ODA current'!$B$10:$X$220,MATCH('recipient_profile.oda_per_perce'!$A329,'ODA current'!$B$10:$B$220,0),MATCH('recipient_profile.oda_per_perce'!$B329,'ODA current'!$B$10:$X$10,0))*1000000</f>
        <v>0</v>
      </c>
      <c r="E329">
        <f>INDEX('GDP current'!$C$4:$BK$268,MATCH('recipient_profile.oda_per_perce'!$A329,'GDP current'!$C$4:$C$268,0),MATCH('recipient_profile.oda_per_perce'!$B329,'GDP current'!$C$4:$BK$4,0))</f>
        <v>2993753187.0967741</v>
      </c>
      <c r="F329">
        <f t="shared" si="5"/>
        <v>0</v>
      </c>
    </row>
    <row r="330" spans="1:6" x14ac:dyDescent="0.25">
      <c r="A330" t="s">
        <v>16</v>
      </c>
      <c r="B330">
        <v>2000</v>
      </c>
      <c r="C330">
        <v>8.4085967729217004E-2</v>
      </c>
      <c r="D330">
        <f>INDEX('ODA current'!$B$10:$X$220,MATCH('recipient_profile.oda_per_perce'!$A330,'ODA current'!$B$10:$B$220,0),MATCH('recipient_profile.oda_per_perce'!$B330,'ODA current'!$B$10:$X$10,0))*1000000</f>
        <v>0</v>
      </c>
      <c r="E330">
        <f>INDEX('GDP current'!$C$4:$BK$268,MATCH('recipient_profile.oda_per_perce'!$A330,'GDP current'!$C$4:$C$268,0),MATCH('recipient_profile.oda_per_perce'!$B330,'GDP current'!$C$4:$BK$4,0))</f>
        <v>2628920056.1009817</v>
      </c>
      <c r="F330">
        <f t="shared" si="5"/>
        <v>0</v>
      </c>
    </row>
    <row r="331" spans="1:6" x14ac:dyDescent="0.25">
      <c r="A331" t="s">
        <v>16</v>
      </c>
      <c r="B331">
        <v>2001</v>
      </c>
      <c r="C331">
        <v>0.122723000724534</v>
      </c>
      <c r="D331">
        <f>INDEX('ODA current'!$B$10:$X$220,MATCH('recipient_profile.oda_per_perce'!$A331,'ODA current'!$B$10:$B$220,0),MATCH('recipient_profile.oda_per_perce'!$B331,'ODA current'!$B$10:$X$10,0))*1000000</f>
        <v>0</v>
      </c>
      <c r="E331">
        <f>INDEX('GDP current'!$C$4:$BK$268,MATCH('recipient_profile.oda_per_perce'!$A331,'GDP current'!$C$4:$C$268,0),MATCH('recipient_profile.oda_per_perce'!$B331,'GDP current'!$C$4:$BK$4,0))</f>
        <v>2812845513.5712519</v>
      </c>
      <c r="F331">
        <f t="shared" si="5"/>
        <v>0</v>
      </c>
    </row>
    <row r="332" spans="1:6" x14ac:dyDescent="0.25">
      <c r="A332" t="s">
        <v>16</v>
      </c>
      <c r="B332">
        <v>2002</v>
      </c>
      <c r="C332">
        <v>0.125570506667709</v>
      </c>
      <c r="D332">
        <f>INDEX('ODA current'!$B$10:$X$220,MATCH('recipient_profile.oda_per_perce'!$A332,'ODA current'!$B$10:$B$220,0),MATCH('recipient_profile.oda_per_perce'!$B332,'ODA current'!$B$10:$X$10,0))*1000000</f>
        <v>402527683</v>
      </c>
      <c r="E332">
        <f>INDEX('GDP current'!$C$4:$BK$268,MATCH('recipient_profile.oda_per_perce'!$A332,'GDP current'!$C$4:$C$268,0),MATCH('recipient_profile.oda_per_perce'!$B332,'GDP current'!$C$4:$BK$4,0))</f>
        <v>3205592289.7977324</v>
      </c>
      <c r="F332">
        <f t="shared" si="5"/>
        <v>0.12557045519516108</v>
      </c>
    </row>
    <row r="333" spans="1:6" x14ac:dyDescent="0.25">
      <c r="A333" t="s">
        <v>16</v>
      </c>
      <c r="B333">
        <v>2003</v>
      </c>
      <c r="C333">
        <v>0.12568386148289401</v>
      </c>
      <c r="D333">
        <f>INDEX('ODA current'!$B$10:$X$220,MATCH('recipient_profile.oda_per_perce'!$A333,'ODA current'!$B$10:$B$220,0),MATCH('recipient_profile.oda_per_perce'!$B333,'ODA current'!$B$10:$X$10,0))*1000000</f>
        <v>528587548.99999994</v>
      </c>
      <c r="E333">
        <f>INDEX('GDP current'!$C$4:$BK$268,MATCH('recipient_profile.oda_per_perce'!$A333,'GDP current'!$C$4:$C$268,0),MATCH('recipient_profile.oda_per_perce'!$B333,'GDP current'!$C$4:$BK$4,0))</f>
        <v>4205691222.1139598</v>
      </c>
      <c r="F333">
        <f t="shared" si="5"/>
        <v>0.12568387004272494</v>
      </c>
    </row>
    <row r="334" spans="1:6" x14ac:dyDescent="0.25">
      <c r="A334" t="s">
        <v>16</v>
      </c>
      <c r="B334">
        <v>2004</v>
      </c>
      <c r="C334">
        <v>0.12753807292373101</v>
      </c>
      <c r="D334">
        <f>INDEX('ODA current'!$B$10:$X$220,MATCH('recipient_profile.oda_per_perce'!$A334,'ODA current'!$B$10:$B$220,0),MATCH('recipient_profile.oda_per_perce'!$B334,'ODA current'!$B$10:$X$10,0))*1000000</f>
        <v>617099417</v>
      </c>
      <c r="E334">
        <f>INDEX('GDP current'!$C$4:$BK$268,MATCH('recipient_profile.oda_per_perce'!$A334,'GDP current'!$C$4:$C$268,0),MATCH('recipient_profile.oda_per_perce'!$B334,'GDP current'!$C$4:$BK$4,0))</f>
        <v>4838551099.7098532</v>
      </c>
      <c r="F334">
        <f t="shared" si="5"/>
        <v>0.12753805928328518</v>
      </c>
    </row>
    <row r="335" spans="1:6" x14ac:dyDescent="0.25">
      <c r="A335" t="s">
        <v>16</v>
      </c>
      <c r="B335">
        <v>2005</v>
      </c>
      <c r="C335">
        <v>0.12683526868789999</v>
      </c>
      <c r="D335">
        <f>INDEX('ODA current'!$B$10:$X$220,MATCH('recipient_profile.oda_per_perce'!$A335,'ODA current'!$B$10:$B$220,0),MATCH('recipient_profile.oda_per_perce'!$B335,'ODA current'!$B$10:$X$10,0))*1000000</f>
        <v>692864073</v>
      </c>
      <c r="E335">
        <f>INDEX('GDP current'!$C$4:$BK$268,MATCH('recipient_profile.oda_per_perce'!$A335,'GDP current'!$C$4:$C$268,0),MATCH('recipient_profile.oda_per_perce'!$B335,'GDP current'!$C$4:$BK$4,0))</f>
        <v>5462709498.4511852</v>
      </c>
      <c r="F335">
        <f t="shared" si="5"/>
        <v>0.12683524049676159</v>
      </c>
    </row>
    <row r="336" spans="1:6" x14ac:dyDescent="0.25">
      <c r="A336" t="s">
        <v>16</v>
      </c>
      <c r="B336">
        <v>2006</v>
      </c>
      <c r="C336">
        <v>0.37251706567350501</v>
      </c>
      <c r="D336">
        <f>INDEX('ODA current'!$B$10:$X$220,MATCH('recipient_profile.oda_per_perce'!$A336,'ODA current'!$B$10:$B$220,0),MATCH('recipient_profile.oda_per_perce'!$B336,'ODA current'!$B$10:$X$10,0))*1000000</f>
        <v>2166675069</v>
      </c>
      <c r="E336">
        <f>INDEX('GDP current'!$C$4:$BK$268,MATCH('recipient_profile.oda_per_perce'!$A336,'GDP current'!$C$4:$C$268,0),MATCH('recipient_profile.oda_per_perce'!$B336,'GDP current'!$C$4:$BK$4,0))</f>
        <v>5816310157.7176542</v>
      </c>
      <c r="F336">
        <f t="shared" si="5"/>
        <v>0.37251711312627334</v>
      </c>
    </row>
    <row r="337" spans="1:6" x14ac:dyDescent="0.25">
      <c r="A337" t="s">
        <v>16</v>
      </c>
      <c r="B337">
        <v>2007</v>
      </c>
      <c r="C337">
        <v>0.132041352612915</v>
      </c>
      <c r="D337">
        <f>INDEX('ODA current'!$B$10:$X$220,MATCH('recipient_profile.oda_per_perce'!$A337,'ODA current'!$B$10:$B$220,0),MATCH('recipient_profile.oda_per_perce'!$B337,'ODA current'!$B$10:$X$10,0))*1000000</f>
        <v>894088593</v>
      </c>
      <c r="E337">
        <f>INDEX('GDP current'!$C$4:$BK$268,MATCH('recipient_profile.oda_per_perce'!$A337,'GDP current'!$C$4:$C$268,0),MATCH('recipient_profile.oda_per_perce'!$B337,'GDP current'!$C$4:$BK$4,0))</f>
        <v>6771277870.9641209</v>
      </c>
      <c r="F337">
        <f t="shared" si="5"/>
        <v>0.13204133843538401</v>
      </c>
    </row>
    <row r="338" spans="1:6" x14ac:dyDescent="0.25">
      <c r="A338" t="s">
        <v>16</v>
      </c>
      <c r="B338">
        <v>2008</v>
      </c>
      <c r="C338">
        <v>0.11698845426016199</v>
      </c>
      <c r="D338">
        <f>INDEX('ODA current'!$B$10:$X$220,MATCH('recipient_profile.oda_per_perce'!$A338,'ODA current'!$B$10:$B$220,0),MATCH('recipient_profile.oda_per_perce'!$B338,'ODA current'!$B$10:$X$10,0))*1000000</f>
        <v>979150837</v>
      </c>
      <c r="E338">
        <f>INDEX('GDP current'!$C$4:$BK$268,MATCH('recipient_profile.oda_per_perce'!$A338,'GDP current'!$C$4:$C$268,0),MATCH('recipient_profile.oda_per_perce'!$B338,'GDP current'!$C$4:$BK$4,0))</f>
        <v>8369637065.402545</v>
      </c>
      <c r="F338">
        <f t="shared" si="5"/>
        <v>0.11698844637451515</v>
      </c>
    </row>
    <row r="339" spans="1:6" x14ac:dyDescent="0.25">
      <c r="A339" t="s">
        <v>16</v>
      </c>
      <c r="B339">
        <v>2009</v>
      </c>
      <c r="C339">
        <v>0.12856234859094101</v>
      </c>
      <c r="D339">
        <f>INDEX('ODA current'!$B$10:$X$220,MATCH('recipient_profile.oda_per_perce'!$A339,'ODA current'!$B$10:$B$220,0),MATCH('recipient_profile.oda_per_perce'!$B339,'ODA current'!$B$10:$X$10,0))*1000000</f>
        <v>1075960900</v>
      </c>
      <c r="E339">
        <f>INDEX('GDP current'!$C$4:$BK$268,MATCH('recipient_profile.oda_per_perce'!$A339,'GDP current'!$C$4:$C$268,0),MATCH('recipient_profile.oda_per_perce'!$B339,'GDP current'!$C$4:$BK$4,0))</f>
        <v>8369175126.2531605</v>
      </c>
      <c r="F339">
        <f t="shared" si="5"/>
        <v>0.12856235934468999</v>
      </c>
    </row>
    <row r="340" spans="1:6" x14ac:dyDescent="0.25">
      <c r="A340" t="s">
        <v>16</v>
      </c>
      <c r="B340">
        <v>2010</v>
      </c>
      <c r="C340">
        <v>0.117274703507686</v>
      </c>
      <c r="D340">
        <f>INDEX('ODA current'!$B$10:$X$220,MATCH('recipient_profile.oda_per_perce'!$A340,'ODA current'!$B$10:$B$220,0),MATCH('recipient_profile.oda_per_perce'!$B340,'ODA current'!$B$10:$X$10,0))*1000000</f>
        <v>1053122558.9999999</v>
      </c>
      <c r="E340">
        <f>INDEX('GDP current'!$C$4:$BK$268,MATCH('recipient_profile.oda_per_perce'!$A340,'GDP current'!$C$4:$C$268,0),MATCH('recipient_profile.oda_per_perce'!$B340,'GDP current'!$C$4:$BK$4,0))</f>
        <v>8979966766.072319</v>
      </c>
      <c r="F340">
        <f t="shared" si="5"/>
        <v>0.11727466107991147</v>
      </c>
    </row>
    <row r="341" spans="1:6" x14ac:dyDescent="0.25">
      <c r="A341" t="s">
        <v>16</v>
      </c>
      <c r="B341">
        <v>2011</v>
      </c>
      <c r="C341">
        <v>9.64922827125025E-2</v>
      </c>
      <c r="D341">
        <f>INDEX('ODA current'!$B$10:$X$220,MATCH('recipient_profile.oda_per_perce'!$A341,'ODA current'!$B$10:$B$220,0),MATCH('recipient_profile.oda_per_perce'!$B341,'ODA current'!$B$10:$X$10,0))*1000000</f>
        <v>1034789381.9999999</v>
      </c>
      <c r="E341">
        <f>INDEX('GDP current'!$C$4:$BK$268,MATCH('recipient_profile.oda_per_perce'!$A341,'GDP current'!$C$4:$C$268,0),MATCH('recipient_profile.oda_per_perce'!$B341,'GDP current'!$C$4:$BK$4,0))</f>
        <v>10724063457.832634</v>
      </c>
      <c r="F341">
        <f t="shared" si="5"/>
        <v>9.6492284484218635E-2</v>
      </c>
    </row>
    <row r="342" spans="1:6" x14ac:dyDescent="0.25">
      <c r="A342" t="s">
        <v>16</v>
      </c>
      <c r="B342">
        <v>2012</v>
      </c>
      <c r="C342">
        <v>0.107696615517288</v>
      </c>
      <c r="D342">
        <f>INDEX('ODA current'!$B$10:$X$220,MATCH('recipient_profile.oda_per_perce'!$A342,'ODA current'!$B$10:$B$220,0),MATCH('recipient_profile.oda_per_perce'!$B342,'ODA current'!$B$10:$X$10,0))*1000000</f>
        <v>1202547293</v>
      </c>
      <c r="E342">
        <f>INDEX('GDP current'!$C$4:$BK$268,MATCH('recipient_profile.oda_per_perce'!$A342,'GDP current'!$C$4:$C$268,0),MATCH('recipient_profile.oda_per_perce'!$B342,'GDP current'!$C$4:$BK$4,0))</f>
        <v>11166063466.562304</v>
      </c>
      <c r="F342">
        <f t="shared" si="5"/>
        <v>0.10769661990558507</v>
      </c>
    </row>
    <row r="343" spans="1:6" x14ac:dyDescent="0.25">
      <c r="A343" t="s">
        <v>16</v>
      </c>
      <c r="B343">
        <v>2013</v>
      </c>
      <c r="C343">
        <v>9.24395988965067E-2</v>
      </c>
      <c r="D343">
        <f>INDEX('ODA current'!$B$10:$X$220,MATCH('recipient_profile.oda_per_perce'!$A343,'ODA current'!$B$10:$B$220,0),MATCH('recipient_profile.oda_per_perce'!$B343,'ODA current'!$B$10:$X$10,0))*1000000</f>
        <v>1104392078</v>
      </c>
      <c r="E343">
        <f>INDEX('GDP current'!$C$4:$BK$268,MATCH('recipient_profile.oda_per_perce'!$A343,'GDP current'!$C$4:$C$268,0),MATCH('recipient_profile.oda_per_perce'!$B343,'GDP current'!$C$4:$BK$4,0))</f>
        <v>11947176341.996599</v>
      </c>
      <c r="F343">
        <f t="shared" si="5"/>
        <v>9.2439589605608455E-2</v>
      </c>
    </row>
    <row r="344" spans="1:6" x14ac:dyDescent="0.25">
      <c r="A344" t="s">
        <v>16</v>
      </c>
      <c r="B344">
        <v>2014</v>
      </c>
      <c r="C344">
        <v>9.5340118114719596E-2</v>
      </c>
      <c r="D344">
        <f>INDEX('ODA current'!$B$10:$X$220,MATCH('recipient_profile.oda_per_perce'!$A344,'ODA current'!$B$10:$B$220,0),MATCH('recipient_profile.oda_per_perce'!$B344,'ODA current'!$B$10:$X$10,0))*1000000</f>
        <v>1180062133</v>
      </c>
      <c r="E344">
        <f>INDEX('GDP current'!$C$4:$BK$268,MATCH('recipient_profile.oda_per_perce'!$A344,'GDP current'!$C$4:$C$268,0),MATCH('recipient_profile.oda_per_perce'!$B344,'GDP current'!$C$4:$BK$4,0))</f>
        <v>12377391462.637663</v>
      </c>
      <c r="F344">
        <f t="shared" si="5"/>
        <v>9.5340131768646905E-2</v>
      </c>
    </row>
    <row r="345" spans="1:6" x14ac:dyDescent="0.25">
      <c r="A345" t="s">
        <v>16</v>
      </c>
      <c r="B345">
        <v>2015</v>
      </c>
      <c r="C345">
        <v>0.102635615247788</v>
      </c>
      <c r="D345">
        <f>INDEX('ODA current'!$B$10:$X$220,MATCH('recipient_profile.oda_per_perce'!$A345,'ODA current'!$B$10:$B$220,0),MATCH('recipient_profile.oda_per_perce'!$B345,'ODA current'!$B$10:$X$10,0))*1000000</f>
        <v>1069391697</v>
      </c>
      <c r="E345">
        <f>INDEX('GDP current'!$C$4:$BK$268,MATCH('recipient_profile.oda_per_perce'!$A345,'GDP current'!$C$4:$C$268,0),MATCH('recipient_profile.oda_per_perce'!$B345,'GDP current'!$C$4:$BK$4,0))</f>
        <v>10419303761.352407</v>
      </c>
      <c r="F345">
        <f t="shared" si="5"/>
        <v>0.10263561956669501</v>
      </c>
    </row>
    <row r="346" spans="1:6" x14ac:dyDescent="0.25">
      <c r="A346" t="s">
        <v>16</v>
      </c>
      <c r="B346">
        <v>2016</v>
      </c>
      <c r="C346">
        <v>9.5313911578536095E-2</v>
      </c>
      <c r="D346">
        <f>INDEX('ODA current'!$B$10:$X$220,MATCH('recipient_profile.oda_per_perce'!$A346,'ODA current'!$B$10:$B$220,0),MATCH('recipient_profile.oda_per_perce'!$B346,'ODA current'!$B$10:$X$10,0))*1000000</f>
        <v>1091352122</v>
      </c>
      <c r="E346">
        <f>INDEX('GDP current'!$C$4:$BK$268,MATCH('recipient_profile.oda_per_perce'!$A346,'GDP current'!$C$4:$C$268,0),MATCH('recipient_profile.oda_per_perce'!$B346,'GDP current'!$C$4:$BK$4,0))</f>
        <v>11448781714.313118</v>
      </c>
      <c r="F346">
        <f t="shared" si="5"/>
        <v>9.5324738407371837E-2</v>
      </c>
    </row>
    <row r="347" spans="1:6" x14ac:dyDescent="0.25">
      <c r="A347" t="s">
        <v>17</v>
      </c>
      <c r="B347">
        <v>1994</v>
      </c>
      <c r="C347" s="1">
        <v>7.1170578428844195E-5</v>
      </c>
      <c r="D347" t="e">
        <f>INDEX('ODA current'!$B$10:$X$220,MATCH('recipient_profile.oda_per_perce'!$A347,'ODA current'!$B$10:$B$220,0),MATCH('recipient_profile.oda_per_perce'!$B347,'ODA current'!$B$10:$X$10,0))*1000000</f>
        <v>#N/A</v>
      </c>
      <c r="E347">
        <f>INDEX('GDP current'!$C$4:$BK$268,MATCH('recipient_profile.oda_per_perce'!$A347,'GDP current'!$C$4:$C$268,0),MATCH('recipient_profile.oda_per_perce'!$B347,'GDP current'!$C$4:$BK$4,0))</f>
        <v>5567553457.4468079</v>
      </c>
      <c r="F347" t="e">
        <f t="shared" si="5"/>
        <v>#N/A</v>
      </c>
    </row>
    <row r="348" spans="1:6" x14ac:dyDescent="0.25">
      <c r="A348" t="s">
        <v>17</v>
      </c>
      <c r="B348">
        <v>1995</v>
      </c>
      <c r="C348">
        <v>2.5012566018576399E-4</v>
      </c>
      <c r="D348">
        <f>INDEX('ODA current'!$B$10:$X$220,MATCH('recipient_profile.oda_per_perce'!$A348,'ODA current'!$B$10:$B$220,0),MATCH('recipient_profile.oda_per_perce'!$B348,'ODA current'!$B$10:$X$10,0))*1000000</f>
        <v>0</v>
      </c>
      <c r="E348">
        <f>INDEX('GDP current'!$C$4:$BK$268,MATCH('recipient_profile.oda_per_perce'!$A348,'GDP current'!$C$4:$C$268,0),MATCH('recipient_profile.oda_per_perce'!$B348,'GDP current'!$C$4:$BK$4,0))</f>
        <v>5849467819.1489363</v>
      </c>
      <c r="F348">
        <f t="shared" si="5"/>
        <v>0</v>
      </c>
    </row>
    <row r="349" spans="1:6" x14ac:dyDescent="0.25">
      <c r="A349" t="s">
        <v>17</v>
      </c>
      <c r="B349">
        <v>1996</v>
      </c>
      <c r="C349" s="1">
        <v>7.5716403073547797E-5</v>
      </c>
      <c r="D349">
        <f>INDEX('ODA current'!$B$10:$X$220,MATCH('recipient_profile.oda_per_perce'!$A349,'ODA current'!$B$10:$B$220,0),MATCH('recipient_profile.oda_per_perce'!$B349,'ODA current'!$B$10:$X$10,0))*1000000</f>
        <v>0</v>
      </c>
      <c r="E349">
        <f>INDEX('GDP current'!$C$4:$BK$268,MATCH('recipient_profile.oda_per_perce'!$A349,'GDP current'!$C$4:$C$268,0),MATCH('recipient_profile.oda_per_perce'!$B349,'GDP current'!$C$4:$BK$4,0))</f>
        <v>6101861436.1702127</v>
      </c>
      <c r="F349">
        <f t="shared" si="5"/>
        <v>0</v>
      </c>
    </row>
    <row r="350" spans="1:6" x14ac:dyDescent="0.25">
      <c r="A350" t="s">
        <v>17</v>
      </c>
      <c r="B350">
        <v>1997</v>
      </c>
      <c r="C350" s="1">
        <v>6.0022027394042501E-5</v>
      </c>
      <c r="D350">
        <f>INDEX('ODA current'!$B$10:$X$220,MATCH('recipient_profile.oda_per_perce'!$A350,'ODA current'!$B$10:$B$220,0),MATCH('recipient_profile.oda_per_perce'!$B350,'ODA current'!$B$10:$X$10,0))*1000000</f>
        <v>0</v>
      </c>
      <c r="E350">
        <f>INDEX('GDP current'!$C$4:$BK$268,MATCH('recipient_profile.oda_per_perce'!$A350,'GDP current'!$C$4:$C$268,0),MATCH('recipient_profile.oda_per_perce'!$B350,'GDP current'!$C$4:$BK$4,0))</f>
        <v>6349202393.6170216</v>
      </c>
      <c r="F350">
        <f t="shared" si="5"/>
        <v>0</v>
      </c>
    </row>
    <row r="351" spans="1:6" x14ac:dyDescent="0.25">
      <c r="A351" t="s">
        <v>17</v>
      </c>
      <c r="B351">
        <v>1998</v>
      </c>
      <c r="C351" s="1">
        <v>3.72799690335898E-5</v>
      </c>
      <c r="D351">
        <f>INDEX('ODA current'!$B$10:$X$220,MATCH('recipient_profile.oda_per_perce'!$A351,'ODA current'!$B$10:$B$220,0),MATCH('recipient_profile.oda_per_perce'!$B351,'ODA current'!$B$10:$X$10,0))*1000000</f>
        <v>0</v>
      </c>
      <c r="E351">
        <f>INDEX('GDP current'!$C$4:$BK$268,MATCH('recipient_profile.oda_per_perce'!$A351,'GDP current'!$C$4:$C$268,0),MATCH('recipient_profile.oda_per_perce'!$B351,'GDP current'!$C$4:$BK$4,0))</f>
        <v>6183776595.7446804</v>
      </c>
      <c r="F351">
        <f t="shared" si="5"/>
        <v>0</v>
      </c>
    </row>
    <row r="352" spans="1:6" x14ac:dyDescent="0.25">
      <c r="A352" t="s">
        <v>17</v>
      </c>
      <c r="B352">
        <v>1999</v>
      </c>
      <c r="C352" s="1">
        <v>3.3118510267865603E-5</v>
      </c>
      <c r="D352">
        <f>INDEX('ODA current'!$B$10:$X$220,MATCH('recipient_profile.oda_per_perce'!$A352,'ODA current'!$B$10:$B$220,0),MATCH('recipient_profile.oda_per_perce'!$B352,'ODA current'!$B$10:$X$10,0))*1000000</f>
        <v>0</v>
      </c>
      <c r="E352">
        <f>INDEX('GDP current'!$C$4:$BK$268,MATCH('recipient_profile.oda_per_perce'!$A352,'GDP current'!$C$4:$C$268,0),MATCH('recipient_profile.oda_per_perce'!$B352,'GDP current'!$C$4:$BK$4,0))</f>
        <v>6621010372.3404255</v>
      </c>
      <c r="F352">
        <f t="shared" si="5"/>
        <v>0</v>
      </c>
    </row>
    <row r="353" spans="1:6" x14ac:dyDescent="0.25">
      <c r="A353" t="s">
        <v>17</v>
      </c>
      <c r="B353">
        <v>2000</v>
      </c>
      <c r="C353" s="1">
        <v>1.9051944549518401E-5</v>
      </c>
      <c r="D353">
        <f>INDEX('ODA current'!$B$10:$X$220,MATCH('recipient_profile.oda_per_perce'!$A353,'ODA current'!$B$10:$B$220,0),MATCH('recipient_profile.oda_per_perce'!$B353,'ODA current'!$B$10:$X$10,0))*1000000</f>
        <v>0</v>
      </c>
      <c r="E353">
        <f>INDEX('GDP current'!$C$4:$BK$268,MATCH('recipient_profile.oda_per_perce'!$A353,'GDP current'!$C$4:$C$268,0),MATCH('recipient_profile.oda_per_perce'!$B353,'GDP current'!$C$4:$BK$4,0))</f>
        <v>9062906914.8936157</v>
      </c>
      <c r="F353">
        <f t="shared" si="5"/>
        <v>0</v>
      </c>
    </row>
    <row r="354" spans="1:6" x14ac:dyDescent="0.25">
      <c r="A354" t="s">
        <v>17</v>
      </c>
      <c r="B354">
        <v>2001</v>
      </c>
      <c r="C354" s="1">
        <v>2.7375257777349299E-5</v>
      </c>
      <c r="D354">
        <f>INDEX('ODA current'!$B$10:$X$220,MATCH('recipient_profile.oda_per_perce'!$A354,'ODA current'!$B$10:$B$220,0),MATCH('recipient_profile.oda_per_perce'!$B354,'ODA current'!$B$10:$X$10,0))*1000000</f>
        <v>0</v>
      </c>
      <c r="E354">
        <f>INDEX('GDP current'!$C$4:$BK$268,MATCH('recipient_profile.oda_per_perce'!$A354,'GDP current'!$C$4:$C$268,0),MATCH('recipient_profile.oda_per_perce'!$B354,'GDP current'!$C$4:$BK$4,0))</f>
        <v>8976207712.7659569</v>
      </c>
      <c r="F354">
        <f t="shared" si="5"/>
        <v>0</v>
      </c>
    </row>
    <row r="355" spans="1:6" x14ac:dyDescent="0.25">
      <c r="A355" t="s">
        <v>17</v>
      </c>
      <c r="B355">
        <v>2002</v>
      </c>
      <c r="C355" s="1">
        <v>2.9607185352099201E-5</v>
      </c>
      <c r="D355">
        <f>INDEX('ODA current'!$B$10:$X$220,MATCH('recipient_profile.oda_per_perce'!$A355,'ODA current'!$B$10:$B$220,0),MATCH('recipient_profile.oda_per_perce'!$B355,'ODA current'!$B$10:$X$10,0))*1000000</f>
        <v>285181</v>
      </c>
      <c r="E355">
        <f>INDEX('GDP current'!$C$4:$BK$268,MATCH('recipient_profile.oda_per_perce'!$A355,'GDP current'!$C$4:$C$268,0),MATCH('recipient_profile.oda_per_perce'!$B355,'GDP current'!$C$4:$BK$4,0))</f>
        <v>9632155053.1914902</v>
      </c>
      <c r="F355">
        <f t="shared" si="5"/>
        <v>2.9607185352099266E-5</v>
      </c>
    </row>
    <row r="356" spans="1:6" x14ac:dyDescent="0.25">
      <c r="A356" t="s">
        <v>17</v>
      </c>
      <c r="B356">
        <v>2003</v>
      </c>
      <c r="C356" s="1">
        <v>6.7165322837543196E-5</v>
      </c>
      <c r="D356">
        <f>INDEX('ODA current'!$B$10:$X$220,MATCH('recipient_profile.oda_per_perce'!$A356,'ODA current'!$B$10:$B$220,0),MATCH('recipient_profile.oda_per_perce'!$B356,'ODA current'!$B$10:$X$10,0))*1000000</f>
        <v>743846</v>
      </c>
      <c r="E356">
        <f>INDEX('GDP current'!$C$4:$BK$268,MATCH('recipient_profile.oda_per_perce'!$A356,'GDP current'!$C$4:$C$268,0),MATCH('recipient_profile.oda_per_perce'!$B356,'GDP current'!$C$4:$BK$4,0))</f>
        <v>11074822074.468084</v>
      </c>
      <c r="F356">
        <f t="shared" si="5"/>
        <v>6.7165503427352023E-5</v>
      </c>
    </row>
    <row r="357" spans="1:6" x14ac:dyDescent="0.25">
      <c r="A357" t="s">
        <v>17</v>
      </c>
      <c r="B357">
        <v>2004</v>
      </c>
      <c r="C357" s="1">
        <v>7.4698520427710294E-5</v>
      </c>
      <c r="D357">
        <f>INDEX('ODA current'!$B$10:$X$220,MATCH('recipient_profile.oda_per_perce'!$A357,'ODA current'!$B$10:$B$220,0),MATCH('recipient_profile.oda_per_perce'!$B357,'ODA current'!$B$10:$X$10,0))*1000000</f>
        <v>982298</v>
      </c>
      <c r="E357">
        <f>INDEX('GDP current'!$C$4:$BK$268,MATCH('recipient_profile.oda_per_perce'!$A357,'GDP current'!$C$4:$C$268,0),MATCH('recipient_profile.oda_per_perce'!$B357,'GDP current'!$C$4:$BK$4,0))</f>
        <v>13150166755.319149</v>
      </c>
      <c r="F357">
        <f t="shared" si="5"/>
        <v>7.4698520427709969E-5</v>
      </c>
    </row>
    <row r="358" spans="1:6" x14ac:dyDescent="0.25">
      <c r="A358" t="s">
        <v>18</v>
      </c>
      <c r="B358">
        <v>1974</v>
      </c>
      <c r="C358">
        <v>7.9732148439653203E-4</v>
      </c>
      <c r="D358" t="e">
        <f>INDEX('ODA current'!$B$10:$X$220,MATCH('recipient_profile.oda_per_perce'!$A358,'ODA current'!$B$10:$B$220,0),MATCH('recipient_profile.oda_per_perce'!$B358,'ODA current'!$B$10:$X$10,0))*1000000</f>
        <v>#N/A</v>
      </c>
      <c r="E358">
        <f>INDEX('GDP current'!$C$4:$BK$268,MATCH('recipient_profile.oda_per_perce'!$A358,'GDP current'!$C$4:$C$268,0),MATCH('recipient_profile.oda_per_perce'!$B358,'GDP current'!$C$4:$BK$4,0))</f>
        <v>345263492.06349206</v>
      </c>
      <c r="F358" t="e">
        <f t="shared" si="5"/>
        <v>#N/A</v>
      </c>
    </row>
    <row r="359" spans="1:6" x14ac:dyDescent="0.25">
      <c r="A359" t="s">
        <v>18</v>
      </c>
      <c r="B359">
        <v>1976</v>
      </c>
      <c r="C359" s="1">
        <v>7.7921512529861801E-5</v>
      </c>
      <c r="D359" t="e">
        <f>INDEX('ODA current'!$B$10:$X$220,MATCH('recipient_profile.oda_per_perce'!$A359,'ODA current'!$B$10:$B$220,0),MATCH('recipient_profile.oda_per_perce'!$B359,'ODA current'!$B$10:$X$10,0))*1000000</f>
        <v>#N/A</v>
      </c>
      <c r="E359">
        <f>INDEX('GDP current'!$C$4:$BK$268,MATCH('recipient_profile.oda_per_perce'!$A359,'GDP current'!$C$4:$C$268,0),MATCH('recipient_profile.oda_per_perce'!$B359,'GDP current'!$C$4:$BK$4,0))</f>
        <v>448412753.62318838</v>
      </c>
      <c r="F359" t="e">
        <f t="shared" si="5"/>
        <v>#N/A</v>
      </c>
    </row>
    <row r="360" spans="1:6" x14ac:dyDescent="0.25">
      <c r="A360" t="s">
        <v>18</v>
      </c>
      <c r="B360">
        <v>1977</v>
      </c>
      <c r="C360">
        <v>2.35471831357457E-3</v>
      </c>
      <c r="D360" t="e">
        <f>INDEX('ODA current'!$B$10:$X$220,MATCH('recipient_profile.oda_per_perce'!$A360,'ODA current'!$B$10:$B$220,0),MATCH('recipient_profile.oda_per_perce'!$B360,'ODA current'!$B$10:$X$10,0))*1000000</f>
        <v>#N/A</v>
      </c>
      <c r="E360">
        <f>INDEX('GDP current'!$C$4:$BK$268,MATCH('recipient_profile.oda_per_perce'!$A360,'GDP current'!$C$4:$C$268,0),MATCH('recipient_profile.oda_per_perce'!$B360,'GDP current'!$C$4:$BK$4,0))</f>
        <v>547535555.55555558</v>
      </c>
      <c r="F360" t="e">
        <f t="shared" si="5"/>
        <v>#N/A</v>
      </c>
    </row>
    <row r="361" spans="1:6" x14ac:dyDescent="0.25">
      <c r="A361" t="s">
        <v>18</v>
      </c>
      <c r="B361">
        <v>1978</v>
      </c>
      <c r="C361">
        <v>3.2365147313468301E-3</v>
      </c>
      <c r="D361" t="e">
        <f>INDEX('ODA current'!$B$10:$X$220,MATCH('recipient_profile.oda_per_perce'!$A361,'ODA current'!$B$10:$B$220,0),MATCH('recipient_profile.oda_per_perce'!$B361,'ODA current'!$B$10:$X$10,0))*1000000</f>
        <v>#N/A</v>
      </c>
      <c r="E361">
        <f>INDEX('GDP current'!$C$4:$BK$268,MATCH('recipient_profile.oda_per_perce'!$A361,'GDP current'!$C$4:$C$268,0),MATCH('recipient_profile.oda_per_perce'!$B361,'GDP current'!$C$4:$BK$4,0))</f>
        <v>610225555.55555558</v>
      </c>
      <c r="F361" t="e">
        <f t="shared" si="5"/>
        <v>#N/A</v>
      </c>
    </row>
    <row r="362" spans="1:6" x14ac:dyDescent="0.25">
      <c r="A362" t="s">
        <v>18</v>
      </c>
      <c r="B362">
        <v>1979</v>
      </c>
      <c r="C362">
        <v>1.2983224635674099E-3</v>
      </c>
      <c r="D362" t="e">
        <f>INDEX('ODA current'!$B$10:$X$220,MATCH('recipient_profile.oda_per_perce'!$A362,'ODA current'!$B$10:$B$220,0),MATCH('recipient_profile.oda_per_perce'!$B362,'ODA current'!$B$10:$X$10,0))*1000000</f>
        <v>#N/A</v>
      </c>
      <c r="E362">
        <f>INDEX('GDP current'!$C$4:$BK$268,MATCH('recipient_profile.oda_per_perce'!$A362,'GDP current'!$C$4:$C$268,0),MATCH('recipient_profile.oda_per_perce'!$B362,'GDP current'!$C$4:$BK$4,0))</f>
        <v>782496666.66666663</v>
      </c>
      <c r="F362" t="e">
        <f t="shared" si="5"/>
        <v>#N/A</v>
      </c>
    </row>
    <row r="363" spans="1:6" x14ac:dyDescent="0.25">
      <c r="A363" t="s">
        <v>18</v>
      </c>
      <c r="B363">
        <v>1980</v>
      </c>
      <c r="C363">
        <v>1.19126914518077E-3</v>
      </c>
      <c r="D363" t="e">
        <f>INDEX('ODA current'!$B$10:$X$220,MATCH('recipient_profile.oda_per_perce'!$A363,'ODA current'!$B$10:$B$220,0),MATCH('recipient_profile.oda_per_perce'!$B363,'ODA current'!$B$10:$X$10,0))*1000000</f>
        <v>#N/A</v>
      </c>
      <c r="E363">
        <f>INDEX('GDP current'!$C$4:$BK$268,MATCH('recipient_profile.oda_per_perce'!$A363,'GDP current'!$C$4:$C$268,0),MATCH('recipient_profile.oda_per_perce'!$B363,'GDP current'!$C$4:$BK$4,0))</f>
        <v>919726666.66666651</v>
      </c>
      <c r="F363" t="e">
        <f t="shared" si="5"/>
        <v>#N/A</v>
      </c>
    </row>
    <row r="364" spans="1:6" x14ac:dyDescent="0.25">
      <c r="A364" t="s">
        <v>18</v>
      </c>
      <c r="B364">
        <v>1990</v>
      </c>
      <c r="C364">
        <v>1.64915938026487E-2</v>
      </c>
      <c r="D364" t="e">
        <f>INDEX('ODA current'!$B$10:$X$220,MATCH('recipient_profile.oda_per_perce'!$A364,'ODA current'!$B$10:$B$220,0),MATCH('recipient_profile.oda_per_perce'!$B364,'ODA current'!$B$10:$X$10,0))*1000000</f>
        <v>#N/A</v>
      </c>
      <c r="E364">
        <f>INDEX('GDP current'!$C$4:$BK$268,MATCH('recipient_profile.oda_per_perce'!$A364,'GDP current'!$C$4:$C$268,0),MATCH('recipient_profile.oda_per_perce'!$B364,'GDP current'!$C$4:$BK$4,0))</f>
        <v>1132101252.5181746</v>
      </c>
      <c r="F364" t="e">
        <f t="shared" si="5"/>
        <v>#N/A</v>
      </c>
    </row>
    <row r="365" spans="1:6" x14ac:dyDescent="0.25">
      <c r="A365" t="s">
        <v>18</v>
      </c>
      <c r="B365">
        <v>1991</v>
      </c>
      <c r="C365">
        <v>1.48897572871854E-2</v>
      </c>
      <c r="D365" t="e">
        <f>INDEX('ODA current'!$B$10:$X$220,MATCH('recipient_profile.oda_per_perce'!$A365,'ODA current'!$B$10:$B$220,0),MATCH('recipient_profile.oda_per_perce'!$B365,'ODA current'!$B$10:$X$10,0))*1000000</f>
        <v>#N/A</v>
      </c>
      <c r="E365">
        <f>INDEX('GDP current'!$C$4:$BK$268,MATCH('recipient_profile.oda_per_perce'!$A365,'GDP current'!$C$4:$C$268,0),MATCH('recipient_profile.oda_per_perce'!$B365,'GDP current'!$C$4:$BK$4,0))</f>
        <v>1167398478.3459036</v>
      </c>
      <c r="F365" t="e">
        <f t="shared" si="5"/>
        <v>#N/A</v>
      </c>
    </row>
    <row r="366" spans="1:6" x14ac:dyDescent="0.25">
      <c r="A366" t="s">
        <v>18</v>
      </c>
      <c r="B366">
        <v>1992</v>
      </c>
      <c r="C366">
        <v>2.72100618471963E-2</v>
      </c>
      <c r="D366" t="e">
        <f>INDEX('ODA current'!$B$10:$X$220,MATCH('recipient_profile.oda_per_perce'!$A366,'ODA current'!$B$10:$B$220,0),MATCH('recipient_profile.oda_per_perce'!$B366,'ODA current'!$B$10:$X$10,0))*1000000</f>
        <v>#N/A</v>
      </c>
      <c r="E366">
        <f>INDEX('GDP current'!$C$4:$BK$268,MATCH('recipient_profile.oda_per_perce'!$A366,'GDP current'!$C$4:$C$268,0),MATCH('recipient_profile.oda_per_perce'!$B366,'GDP current'!$C$4:$BK$4,0))</f>
        <v>1083037670.6048403</v>
      </c>
      <c r="F366" t="e">
        <f t="shared" si="5"/>
        <v>#N/A</v>
      </c>
    </row>
    <row r="367" spans="1:6" x14ac:dyDescent="0.25">
      <c r="A367" t="s">
        <v>18</v>
      </c>
      <c r="B367">
        <v>1993</v>
      </c>
      <c r="C367">
        <v>1.6079004507863301E-2</v>
      </c>
      <c r="D367" t="e">
        <f>INDEX('ODA current'!$B$10:$X$220,MATCH('recipient_profile.oda_per_perce'!$A367,'ODA current'!$B$10:$B$220,0),MATCH('recipient_profile.oda_per_perce'!$B367,'ODA current'!$B$10:$X$10,0))*1000000</f>
        <v>#N/A</v>
      </c>
      <c r="E367">
        <f>INDEX('GDP current'!$C$4:$BK$268,MATCH('recipient_profile.oda_per_perce'!$A367,'GDP current'!$C$4:$C$268,0),MATCH('recipient_profile.oda_per_perce'!$B367,'GDP current'!$C$4:$BK$4,0))</f>
        <v>938632612.02635908</v>
      </c>
      <c r="F367" t="e">
        <f t="shared" si="5"/>
        <v>#N/A</v>
      </c>
    </row>
    <row r="368" spans="1:6" x14ac:dyDescent="0.25">
      <c r="A368" t="s">
        <v>18</v>
      </c>
      <c r="B368">
        <v>1994</v>
      </c>
      <c r="C368">
        <v>1.9854603940122999E-2</v>
      </c>
      <c r="D368" t="e">
        <f>INDEX('ODA current'!$B$10:$X$220,MATCH('recipient_profile.oda_per_perce'!$A368,'ODA current'!$B$10:$B$220,0),MATCH('recipient_profile.oda_per_perce'!$B368,'ODA current'!$B$10:$X$10,0))*1000000</f>
        <v>#N/A</v>
      </c>
      <c r="E368">
        <f>INDEX('GDP current'!$C$4:$BK$268,MATCH('recipient_profile.oda_per_perce'!$A368,'GDP current'!$C$4:$C$268,0),MATCH('recipient_profile.oda_per_perce'!$B368,'GDP current'!$C$4:$BK$4,0))</f>
        <v>925030590.15368283</v>
      </c>
      <c r="F368" t="e">
        <f t="shared" si="5"/>
        <v>#N/A</v>
      </c>
    </row>
    <row r="369" spans="1:6" x14ac:dyDescent="0.25">
      <c r="A369" t="s">
        <v>18</v>
      </c>
      <c r="B369">
        <v>1995</v>
      </c>
      <c r="C369">
        <v>4.8453376869626898E-2</v>
      </c>
      <c r="D369">
        <f>INDEX('ODA current'!$B$10:$X$220,MATCH('recipient_profile.oda_per_perce'!$A369,'ODA current'!$B$10:$B$220,0),MATCH('recipient_profile.oda_per_perce'!$B369,'ODA current'!$B$10:$X$10,0))*1000000</f>
        <v>0</v>
      </c>
      <c r="E369">
        <f>INDEX('GDP current'!$C$4:$BK$268,MATCH('recipient_profile.oda_per_perce'!$A369,'GDP current'!$C$4:$C$268,0),MATCH('recipient_profile.oda_per_perce'!$B369,'GDP current'!$C$4:$BK$4,0))</f>
        <v>1000428393.885281</v>
      </c>
      <c r="F369">
        <f t="shared" si="5"/>
        <v>0</v>
      </c>
    </row>
    <row r="370" spans="1:6" x14ac:dyDescent="0.25">
      <c r="A370" t="s">
        <v>18</v>
      </c>
      <c r="B370">
        <v>1996</v>
      </c>
      <c r="C370">
        <v>2.8206532831622701E-2</v>
      </c>
      <c r="D370">
        <f>INDEX('ODA current'!$B$10:$X$220,MATCH('recipient_profile.oda_per_perce'!$A370,'ODA current'!$B$10:$B$220,0),MATCH('recipient_profile.oda_per_perce'!$B370,'ODA current'!$B$10:$X$10,0))*1000000</f>
        <v>0</v>
      </c>
      <c r="E370">
        <f>INDEX('GDP current'!$C$4:$BK$268,MATCH('recipient_profile.oda_per_perce'!$A370,'GDP current'!$C$4:$C$268,0),MATCH('recipient_profile.oda_per_perce'!$B370,'GDP current'!$C$4:$BK$4,0))</f>
        <v>869033856.31709325</v>
      </c>
      <c r="F370">
        <f t="shared" si="5"/>
        <v>0</v>
      </c>
    </row>
    <row r="371" spans="1:6" x14ac:dyDescent="0.25">
      <c r="A371" t="s">
        <v>18</v>
      </c>
      <c r="B371">
        <v>1997</v>
      </c>
      <c r="C371">
        <v>7.6674104383024104E-3</v>
      </c>
      <c r="D371">
        <f>INDEX('ODA current'!$B$10:$X$220,MATCH('recipient_profile.oda_per_perce'!$A371,'ODA current'!$B$10:$B$220,0),MATCH('recipient_profile.oda_per_perce'!$B371,'ODA current'!$B$10:$X$10,0))*1000000</f>
        <v>0</v>
      </c>
      <c r="E371">
        <f>INDEX('GDP current'!$C$4:$BK$268,MATCH('recipient_profile.oda_per_perce'!$A371,'GDP current'!$C$4:$C$268,0),MATCH('recipient_profile.oda_per_perce'!$B371,'GDP current'!$C$4:$BK$4,0))</f>
        <v>972896267.91542494</v>
      </c>
      <c r="F371">
        <f t="shared" si="5"/>
        <v>0</v>
      </c>
    </row>
    <row r="372" spans="1:6" x14ac:dyDescent="0.25">
      <c r="A372" t="s">
        <v>18</v>
      </c>
      <c r="B372">
        <v>1998</v>
      </c>
      <c r="C372">
        <v>1.55507529508558E-2</v>
      </c>
      <c r="D372">
        <f>INDEX('ODA current'!$B$10:$X$220,MATCH('recipient_profile.oda_per_perce'!$A372,'ODA current'!$B$10:$B$220,0),MATCH('recipient_profile.oda_per_perce'!$B372,'ODA current'!$B$10:$X$10,0))*1000000</f>
        <v>0</v>
      </c>
      <c r="E372">
        <f>INDEX('GDP current'!$C$4:$BK$268,MATCH('recipient_profile.oda_per_perce'!$A372,'GDP current'!$C$4:$C$268,0),MATCH('recipient_profile.oda_per_perce'!$B372,'GDP current'!$C$4:$BK$4,0))</f>
        <v>893770806.07764161</v>
      </c>
      <c r="F372">
        <f t="shared" si="5"/>
        <v>0</v>
      </c>
    </row>
    <row r="373" spans="1:6" x14ac:dyDescent="0.25">
      <c r="A373" t="s">
        <v>18</v>
      </c>
      <c r="B373">
        <v>1999</v>
      </c>
      <c r="C373">
        <v>1.53386256184462E-2</v>
      </c>
      <c r="D373">
        <f>INDEX('ODA current'!$B$10:$X$220,MATCH('recipient_profile.oda_per_perce'!$A373,'ODA current'!$B$10:$B$220,0),MATCH('recipient_profile.oda_per_perce'!$B373,'ODA current'!$B$10:$X$10,0))*1000000</f>
        <v>0</v>
      </c>
      <c r="E373">
        <f>INDEX('GDP current'!$C$4:$BK$268,MATCH('recipient_profile.oda_per_perce'!$A373,'GDP current'!$C$4:$C$268,0),MATCH('recipient_profile.oda_per_perce'!$B373,'GDP current'!$C$4:$BK$4,0))</f>
        <v>808077223.36574626</v>
      </c>
      <c r="F373">
        <f t="shared" si="5"/>
        <v>0</v>
      </c>
    </row>
    <row r="374" spans="1:6" x14ac:dyDescent="0.25">
      <c r="A374" t="s">
        <v>18</v>
      </c>
      <c r="B374">
        <v>2000</v>
      </c>
      <c r="C374">
        <v>6.9952198417128297E-2</v>
      </c>
      <c r="D374">
        <f>INDEX('ODA current'!$B$10:$X$220,MATCH('recipient_profile.oda_per_perce'!$A374,'ODA current'!$B$10:$B$220,0),MATCH('recipient_profile.oda_per_perce'!$B374,'ODA current'!$B$10:$X$10,0))*1000000</f>
        <v>0</v>
      </c>
      <c r="E374">
        <f>INDEX('GDP current'!$C$4:$BK$268,MATCH('recipient_profile.oda_per_perce'!$A374,'GDP current'!$C$4:$C$268,0),MATCH('recipient_profile.oda_per_perce'!$B374,'GDP current'!$C$4:$BK$4,0))</f>
        <v>870486065.88313663</v>
      </c>
      <c r="F374">
        <f t="shared" si="5"/>
        <v>0</v>
      </c>
    </row>
    <row r="375" spans="1:6" x14ac:dyDescent="0.25">
      <c r="A375" t="s">
        <v>18</v>
      </c>
      <c r="B375">
        <v>2001</v>
      </c>
      <c r="C375">
        <v>0.118189569660414</v>
      </c>
      <c r="D375">
        <f>INDEX('ODA current'!$B$10:$X$220,MATCH('recipient_profile.oda_per_perce'!$A375,'ODA current'!$B$10:$B$220,0),MATCH('recipient_profile.oda_per_perce'!$B375,'ODA current'!$B$10:$X$10,0))*1000000</f>
        <v>0</v>
      </c>
      <c r="E375">
        <f>INDEX('GDP current'!$C$4:$BK$268,MATCH('recipient_profile.oda_per_perce'!$A375,'GDP current'!$C$4:$C$268,0),MATCH('recipient_profile.oda_per_perce'!$B375,'GDP current'!$C$4:$BK$4,0))</f>
        <v>876794723.06858552</v>
      </c>
      <c r="F375">
        <f t="shared" si="5"/>
        <v>0</v>
      </c>
    </row>
    <row r="376" spans="1:6" x14ac:dyDescent="0.25">
      <c r="A376" t="s">
        <v>18</v>
      </c>
      <c r="B376">
        <v>2002</v>
      </c>
      <c r="C376">
        <v>0.17835954413946101</v>
      </c>
      <c r="D376">
        <f>INDEX('ODA current'!$B$10:$X$220,MATCH('recipient_profile.oda_per_perce'!$A376,'ODA current'!$B$10:$B$220,0),MATCH('recipient_profile.oda_per_perce'!$B376,'ODA current'!$B$10:$X$10,0))*1000000</f>
        <v>147216936</v>
      </c>
      <c r="E376">
        <f>INDEX('GDP current'!$C$4:$BK$268,MATCH('recipient_profile.oda_per_perce'!$A376,'GDP current'!$C$4:$C$268,0),MATCH('recipient_profile.oda_per_perce'!$B376,'GDP current'!$C$4:$BK$4,0))</f>
        <v>825394490.15911055</v>
      </c>
      <c r="F376">
        <f t="shared" si="5"/>
        <v>0.17835948477390626</v>
      </c>
    </row>
    <row r="377" spans="1:6" x14ac:dyDescent="0.25">
      <c r="A377" t="s">
        <v>18</v>
      </c>
      <c r="B377">
        <v>2003</v>
      </c>
      <c r="C377">
        <v>0.250790498436258</v>
      </c>
      <c r="D377">
        <f>INDEX('ODA current'!$B$10:$X$220,MATCH('recipient_profile.oda_per_perce'!$A377,'ODA current'!$B$10:$B$220,0),MATCH('recipient_profile.oda_per_perce'!$B377,'ODA current'!$B$10:$X$10,0))*1000000</f>
        <v>196783892</v>
      </c>
      <c r="E377">
        <f>INDEX('GDP current'!$C$4:$BK$268,MATCH('recipient_profile.oda_per_perce'!$A377,'GDP current'!$C$4:$C$268,0),MATCH('recipient_profile.oda_per_perce'!$B377,'GDP current'!$C$4:$BK$4,0))</f>
        <v>784654423.62047625</v>
      </c>
      <c r="F377">
        <f t="shared" si="5"/>
        <v>0.25079052137630076</v>
      </c>
    </row>
    <row r="378" spans="1:6" x14ac:dyDescent="0.25">
      <c r="A378" t="s">
        <v>18</v>
      </c>
      <c r="B378">
        <v>2004</v>
      </c>
      <c r="C378">
        <v>0.416563049815663</v>
      </c>
      <c r="D378">
        <f>INDEX('ODA current'!$B$10:$X$220,MATCH('recipient_profile.oda_per_perce'!$A378,'ODA current'!$B$10:$B$220,0),MATCH('recipient_profile.oda_per_perce'!$B378,'ODA current'!$B$10:$X$10,0))*1000000</f>
        <v>381262351</v>
      </c>
      <c r="E378">
        <f>INDEX('GDP current'!$C$4:$BK$268,MATCH('recipient_profile.oda_per_perce'!$A378,'GDP current'!$C$4:$C$268,0),MATCH('recipient_profile.oda_per_perce'!$B378,'GDP current'!$C$4:$BK$4,0))</f>
        <v>915257323.39609957</v>
      </c>
      <c r="F378">
        <f t="shared" si="5"/>
        <v>0.41656301594540707</v>
      </c>
    </row>
    <row r="379" spans="1:6" x14ac:dyDescent="0.25">
      <c r="A379" t="s">
        <v>18</v>
      </c>
      <c r="B379">
        <v>2005</v>
      </c>
      <c r="C379">
        <v>0.34056408850006098</v>
      </c>
      <c r="D379">
        <f>INDEX('ODA current'!$B$10:$X$220,MATCH('recipient_profile.oda_per_perce'!$A379,'ODA current'!$B$10:$B$220,0),MATCH('recipient_profile.oda_per_perce'!$B379,'ODA current'!$B$10:$X$10,0))*1000000</f>
        <v>380497689</v>
      </c>
      <c r="E379">
        <f>INDEX('GDP current'!$C$4:$BK$268,MATCH('recipient_profile.oda_per_perce'!$A379,'GDP current'!$C$4:$C$268,0),MATCH('recipient_profile.oda_per_perce'!$B379,'GDP current'!$C$4:$BK$4,0))</f>
        <v>1117257279.4618819</v>
      </c>
      <c r="F379">
        <f t="shared" si="5"/>
        <v>0.34056407238918479</v>
      </c>
    </row>
    <row r="380" spans="1:6" x14ac:dyDescent="0.25">
      <c r="A380" t="s">
        <v>18</v>
      </c>
      <c r="B380">
        <v>2006</v>
      </c>
      <c r="C380">
        <v>0.35068537334181199</v>
      </c>
      <c r="D380">
        <f>INDEX('ODA current'!$B$10:$X$220,MATCH('recipient_profile.oda_per_perce'!$A380,'ODA current'!$B$10:$B$220,0),MATCH('recipient_profile.oda_per_perce'!$B380,'ODA current'!$B$10:$X$10,0))*1000000</f>
        <v>446485874</v>
      </c>
      <c r="E380">
        <f>INDEX('GDP current'!$C$4:$BK$268,MATCH('recipient_profile.oda_per_perce'!$A380,'GDP current'!$C$4:$C$268,0),MATCH('recipient_profile.oda_per_perce'!$B380,'GDP current'!$C$4:$BK$4,0))</f>
        <v>1273180597.0271132</v>
      </c>
      <c r="F380">
        <f t="shared" si="5"/>
        <v>0.35068542125331476</v>
      </c>
    </row>
    <row r="381" spans="1:6" x14ac:dyDescent="0.25">
      <c r="A381" t="s">
        <v>18</v>
      </c>
      <c r="B381">
        <v>2007</v>
      </c>
      <c r="C381">
        <v>0.35985806855633101</v>
      </c>
      <c r="D381">
        <f>INDEX('ODA current'!$B$10:$X$220,MATCH('recipient_profile.oda_per_perce'!$A381,'ODA current'!$B$10:$B$220,0),MATCH('recipient_profile.oda_per_perce'!$B381,'ODA current'!$B$10:$X$10,0))*1000000</f>
        <v>487995614</v>
      </c>
      <c r="E381">
        <f>INDEX('GDP current'!$C$4:$BK$268,MATCH('recipient_profile.oda_per_perce'!$A381,'GDP current'!$C$4:$C$268,0),MATCH('recipient_profile.oda_per_perce'!$B381,'GDP current'!$C$4:$BK$4,0))</f>
        <v>1356078278.1882143</v>
      </c>
      <c r="F381">
        <f t="shared" si="5"/>
        <v>0.35985799776395327</v>
      </c>
    </row>
    <row r="382" spans="1:6" x14ac:dyDescent="0.25">
      <c r="A382" t="s">
        <v>18</v>
      </c>
      <c r="B382">
        <v>2008</v>
      </c>
      <c r="C382">
        <v>0.33599989610920999</v>
      </c>
      <c r="D382">
        <f>INDEX('ODA current'!$B$10:$X$220,MATCH('recipient_profile.oda_per_perce'!$A382,'ODA current'!$B$10:$B$220,0),MATCH('recipient_profile.oda_per_perce'!$B382,'ODA current'!$B$10:$X$10,0))*1000000</f>
        <v>541508960</v>
      </c>
      <c r="E382">
        <f>INDEX('GDP current'!$C$4:$BK$268,MATCH('recipient_profile.oda_per_perce'!$A382,'GDP current'!$C$4:$C$268,0),MATCH('recipient_profile.oda_per_perce'!$B382,'GDP current'!$C$4:$BK$4,0))</f>
        <v>1611634331.6486895</v>
      </c>
      <c r="F382">
        <f t="shared" si="5"/>
        <v>0.33599989114530743</v>
      </c>
    </row>
    <row r="383" spans="1:6" x14ac:dyDescent="0.25">
      <c r="A383" t="s">
        <v>18</v>
      </c>
      <c r="B383">
        <v>2009</v>
      </c>
      <c r="C383">
        <v>0.67632774840495502</v>
      </c>
      <c r="D383">
        <f>INDEX('ODA current'!$B$10:$X$220,MATCH('recipient_profile.oda_per_perce'!$A383,'ODA current'!$B$10:$B$220,0),MATCH('recipient_profile.oda_per_perce'!$B383,'ODA current'!$B$10:$X$10,0))*1000000</f>
        <v>1176662807</v>
      </c>
      <c r="E383">
        <f>INDEX('GDP current'!$C$4:$BK$268,MATCH('recipient_profile.oda_per_perce'!$A383,'GDP current'!$C$4:$C$268,0),MATCH('recipient_profile.oda_per_perce'!$B383,'GDP current'!$C$4:$BK$4,0))</f>
        <v>1739781488.7457049</v>
      </c>
      <c r="F383">
        <f t="shared" si="5"/>
        <v>0.67632792658824925</v>
      </c>
    </row>
    <row r="384" spans="1:6" x14ac:dyDescent="0.25">
      <c r="A384" t="s">
        <v>18</v>
      </c>
      <c r="B384">
        <v>2010</v>
      </c>
      <c r="C384">
        <v>0.31079019417499298</v>
      </c>
      <c r="D384">
        <f>INDEX('ODA current'!$B$10:$X$220,MATCH('recipient_profile.oda_per_perce'!$A384,'ODA current'!$B$10:$B$220,0),MATCH('recipient_profile.oda_per_perce'!$B384,'ODA current'!$B$10:$X$10,0))*1000000</f>
        <v>629929559</v>
      </c>
      <c r="E384">
        <f>INDEX('GDP current'!$C$4:$BK$268,MATCH('recipient_profile.oda_per_perce'!$A384,'GDP current'!$C$4:$C$268,0),MATCH('recipient_profile.oda_per_perce'!$B384,'GDP current'!$C$4:$BK$4,0))</f>
        <v>2026864469.3638821</v>
      </c>
      <c r="F384">
        <f t="shared" si="5"/>
        <v>0.31079017295996075</v>
      </c>
    </row>
    <row r="385" spans="1:6" x14ac:dyDescent="0.25">
      <c r="A385" t="s">
        <v>18</v>
      </c>
      <c r="B385">
        <v>2011</v>
      </c>
      <c r="C385">
        <v>0.243117618563018</v>
      </c>
      <c r="D385">
        <f>INDEX('ODA current'!$B$10:$X$220,MATCH('recipient_profile.oda_per_perce'!$A385,'ODA current'!$B$10:$B$220,0),MATCH('recipient_profile.oda_per_perce'!$B385,'ODA current'!$B$10:$X$10,0))*1000000</f>
        <v>572700518</v>
      </c>
      <c r="E385">
        <f>INDEX('GDP current'!$C$4:$BK$268,MATCH('recipient_profile.oda_per_perce'!$A385,'GDP current'!$C$4:$C$268,0),MATCH('recipient_profile.oda_per_perce'!$B385,'GDP current'!$C$4:$BK$4,0))</f>
        <v>2355652125.8518438</v>
      </c>
      <c r="F385">
        <f t="shared" si="5"/>
        <v>0.24311761134632803</v>
      </c>
    </row>
    <row r="386" spans="1:6" x14ac:dyDescent="0.25">
      <c r="A386" t="s">
        <v>18</v>
      </c>
      <c r="B386">
        <v>2012</v>
      </c>
      <c r="C386">
        <v>0.21407078020172099</v>
      </c>
      <c r="D386">
        <f>INDEX('ODA current'!$B$10:$X$220,MATCH('recipient_profile.oda_per_perce'!$A386,'ODA current'!$B$10:$B$220,0),MATCH('recipient_profile.oda_per_perce'!$B386,'ODA current'!$B$10:$X$10,0))*1000000</f>
        <v>529265306</v>
      </c>
      <c r="E386">
        <f>INDEX('GDP current'!$C$4:$BK$268,MATCH('recipient_profile.oda_per_perce'!$A386,'GDP current'!$C$4:$C$268,0),MATCH('recipient_profile.oda_per_perce'!$B386,'GDP current'!$C$4:$BK$4,0))</f>
        <v>2472384906.9979348</v>
      </c>
      <c r="F386">
        <f t="shared" si="5"/>
        <v>0.21407075593365207</v>
      </c>
    </row>
    <row r="387" spans="1:6" x14ac:dyDescent="0.25">
      <c r="A387" t="s">
        <v>18</v>
      </c>
      <c r="B387">
        <v>2013</v>
      </c>
      <c r="C387">
        <v>0.209586793176534</v>
      </c>
      <c r="D387">
        <f>INDEX('ODA current'!$B$10:$X$220,MATCH('recipient_profile.oda_per_perce'!$A387,'ODA current'!$B$10:$B$220,0),MATCH('recipient_profile.oda_per_perce'!$B387,'ODA current'!$B$10:$X$10,0))*1000000</f>
        <v>568924527</v>
      </c>
      <c r="E387">
        <f>INDEX('GDP current'!$C$4:$BK$268,MATCH('recipient_profile.oda_per_perce'!$A387,'GDP current'!$C$4:$C$268,0),MATCH('recipient_profile.oda_per_perce'!$B387,'GDP current'!$C$4:$BK$4,0))</f>
        <v>2714505634.5262928</v>
      </c>
      <c r="F387">
        <f t="shared" ref="F387:F450" si="6">D387/E387</f>
        <v>0.20958679170296979</v>
      </c>
    </row>
    <row r="388" spans="1:6" x14ac:dyDescent="0.25">
      <c r="A388" t="s">
        <v>18</v>
      </c>
      <c r="B388">
        <v>2014</v>
      </c>
      <c r="C388">
        <v>0.170224211227502</v>
      </c>
      <c r="D388">
        <f>INDEX('ODA current'!$B$10:$X$220,MATCH('recipient_profile.oda_per_perce'!$A388,'ODA current'!$B$10:$B$220,0),MATCH('recipient_profile.oda_per_perce'!$B388,'ODA current'!$B$10:$X$10,0))*1000000</f>
        <v>526613548.00000006</v>
      </c>
      <c r="E388">
        <f>INDEX('GDP current'!$C$4:$BK$268,MATCH('recipient_profile.oda_per_perce'!$A388,'GDP current'!$C$4:$C$268,0),MATCH('recipient_profile.oda_per_perce'!$B388,'GDP current'!$C$4:$BK$4,0))</f>
        <v>3093647226.8107047</v>
      </c>
      <c r="F388">
        <f t="shared" si="6"/>
        <v>0.17022417534752185</v>
      </c>
    </row>
    <row r="389" spans="1:6" x14ac:dyDescent="0.25">
      <c r="A389" t="s">
        <v>18</v>
      </c>
      <c r="B389">
        <v>2015</v>
      </c>
      <c r="C389">
        <v>0.12949514961536901</v>
      </c>
      <c r="D389">
        <f>INDEX('ODA current'!$B$10:$X$220,MATCH('recipient_profile.oda_per_perce'!$A389,'ODA current'!$B$10:$B$220,0),MATCH('recipient_profile.oda_per_perce'!$B389,'ODA current'!$B$10:$X$10,0))*1000000</f>
        <v>397120389</v>
      </c>
      <c r="E389">
        <f>INDEX('GDP current'!$C$4:$BK$268,MATCH('recipient_profile.oda_per_perce'!$A389,'GDP current'!$C$4:$C$268,0),MATCH('recipient_profile.oda_per_perce'!$B389,'GDP current'!$C$4:$BK$4,0))</f>
        <v>3066681386.7511225</v>
      </c>
      <c r="F389">
        <f t="shared" si="6"/>
        <v>0.12949515744141712</v>
      </c>
    </row>
    <row r="390" spans="1:6" x14ac:dyDescent="0.25">
      <c r="A390" t="s">
        <v>18</v>
      </c>
      <c r="B390">
        <v>2016</v>
      </c>
      <c r="C390">
        <v>0.25954266158054201</v>
      </c>
      <c r="D390">
        <f>INDEX('ODA current'!$B$10:$X$220,MATCH('recipient_profile.oda_per_perce'!$A390,'ODA current'!$B$10:$B$220,0),MATCH('recipient_profile.oda_per_perce'!$B390,'ODA current'!$B$10:$X$10,0))*1000000</f>
        <v>782605144</v>
      </c>
      <c r="E390">
        <f>INDEX('GDP current'!$C$4:$BK$268,MATCH('recipient_profile.oda_per_perce'!$A390,'GDP current'!$C$4:$C$268,0),MATCH('recipient_profile.oda_per_perce'!$B390,'GDP current'!$C$4:$BK$4,0))</f>
        <v>3007029030.4000969</v>
      </c>
      <c r="F390">
        <f t="shared" si="6"/>
        <v>0.26025859281307684</v>
      </c>
    </row>
    <row r="391" spans="1:6" x14ac:dyDescent="0.25">
      <c r="A391" t="s">
        <v>19</v>
      </c>
      <c r="B391">
        <v>1973</v>
      </c>
      <c r="C391">
        <v>6.25690313679863E-3</v>
      </c>
      <c r="D391" t="e">
        <f>INDEX('ODA current'!$B$10:$X$220,MATCH('recipient_profile.oda_per_perce'!$A391,'ODA current'!$B$10:$B$220,0),MATCH('recipient_profile.oda_per_perce'!$B391,'ODA current'!$B$10:$X$10,0))*1000000</f>
        <v>#N/A</v>
      </c>
      <c r="E391">
        <f>INDEX('GDP current'!$C$4:$BK$268,MATCH('recipient_profile.oda_per_perce'!$A391,'GDP current'!$C$4:$C$268,0),MATCH('recipient_profile.oda_per_perce'!$B391,'GDP current'!$C$4:$BK$4,0))</f>
        <v>504376035.7164008</v>
      </c>
      <c r="F391" t="e">
        <f t="shared" si="6"/>
        <v>#N/A</v>
      </c>
    </row>
    <row r="392" spans="1:6" x14ac:dyDescent="0.25">
      <c r="A392" t="s">
        <v>19</v>
      </c>
      <c r="B392">
        <v>1974</v>
      </c>
      <c r="C392">
        <v>2.0297183517697399E-3</v>
      </c>
      <c r="D392" t="e">
        <f>INDEX('ODA current'!$B$10:$X$220,MATCH('recipient_profile.oda_per_perce'!$A392,'ODA current'!$B$10:$B$220,0),MATCH('recipient_profile.oda_per_perce'!$B392,'ODA current'!$B$10:$X$10,0))*1000000</f>
        <v>#N/A</v>
      </c>
      <c r="E392">
        <f>INDEX('GDP current'!$C$4:$BK$268,MATCH('recipient_profile.oda_per_perce'!$A392,'GDP current'!$C$4:$C$268,0),MATCH('recipient_profile.oda_per_perce'!$B392,'GDP current'!$C$4:$BK$4,0))</f>
        <v>554654786.96510708</v>
      </c>
      <c r="F392" t="e">
        <f t="shared" si="6"/>
        <v>#N/A</v>
      </c>
    </row>
    <row r="393" spans="1:6" x14ac:dyDescent="0.25">
      <c r="A393" t="s">
        <v>19</v>
      </c>
      <c r="B393">
        <v>1975</v>
      </c>
      <c r="C393">
        <v>4.2894948779024803E-3</v>
      </c>
      <c r="D393" t="e">
        <f>INDEX('ODA current'!$B$10:$X$220,MATCH('recipient_profile.oda_per_perce'!$A393,'ODA current'!$B$10:$B$220,0),MATCH('recipient_profile.oda_per_perce'!$B393,'ODA current'!$B$10:$X$10,0))*1000000</f>
        <v>#N/A</v>
      </c>
      <c r="E393">
        <f>INDEX('GDP current'!$C$4:$BK$268,MATCH('recipient_profile.oda_per_perce'!$A393,'GDP current'!$C$4:$C$268,0),MATCH('recipient_profile.oda_per_perce'!$B393,'GDP current'!$C$4:$BK$4,0))</f>
        <v>676870140.34152877</v>
      </c>
      <c r="F393" t="e">
        <f t="shared" si="6"/>
        <v>#N/A</v>
      </c>
    </row>
    <row r="394" spans="1:6" x14ac:dyDescent="0.25">
      <c r="A394" t="s">
        <v>19</v>
      </c>
      <c r="B394">
        <v>1976</v>
      </c>
      <c r="C394">
        <v>4.8990988114859298E-3</v>
      </c>
      <c r="D394" t="e">
        <f>INDEX('ODA current'!$B$10:$X$220,MATCH('recipient_profile.oda_per_perce'!$A394,'ODA current'!$B$10:$B$220,0),MATCH('recipient_profile.oda_per_perce'!$B394,'ODA current'!$B$10:$X$10,0))*1000000</f>
        <v>#N/A</v>
      </c>
      <c r="E394">
        <f>INDEX('GDP current'!$C$4:$BK$268,MATCH('recipient_profile.oda_per_perce'!$A394,'GDP current'!$C$4:$C$268,0),MATCH('recipient_profile.oda_per_perce'!$B394,'GDP current'!$C$4:$BK$4,0))</f>
        <v>698408244.38534343</v>
      </c>
      <c r="F394" t="e">
        <f t="shared" si="6"/>
        <v>#N/A</v>
      </c>
    </row>
    <row r="395" spans="1:6" x14ac:dyDescent="0.25">
      <c r="A395" t="s">
        <v>19</v>
      </c>
      <c r="B395">
        <v>1977</v>
      </c>
      <c r="C395">
        <v>2.3593715291472198E-3</v>
      </c>
      <c r="D395" t="e">
        <f>INDEX('ODA current'!$B$10:$X$220,MATCH('recipient_profile.oda_per_perce'!$A395,'ODA current'!$B$10:$B$220,0),MATCH('recipient_profile.oda_per_perce'!$B395,'ODA current'!$B$10:$X$10,0))*1000000</f>
        <v>#N/A</v>
      </c>
      <c r="E395">
        <f>INDEX('GDP current'!$C$4:$BK$268,MATCH('recipient_profile.oda_per_perce'!$A395,'GDP current'!$C$4:$C$268,0),MATCH('recipient_profile.oda_per_perce'!$B395,'GDP current'!$C$4:$BK$4,0))</f>
        <v>750049739.15223765</v>
      </c>
      <c r="F395" t="e">
        <f t="shared" si="6"/>
        <v>#N/A</v>
      </c>
    </row>
    <row r="396" spans="1:6" x14ac:dyDescent="0.25">
      <c r="A396" t="s">
        <v>19</v>
      </c>
      <c r="B396">
        <v>1978</v>
      </c>
      <c r="C396">
        <v>3.8544186964156999E-3</v>
      </c>
      <c r="D396" t="e">
        <f>INDEX('ODA current'!$B$10:$X$220,MATCH('recipient_profile.oda_per_perce'!$A396,'ODA current'!$B$10:$B$220,0),MATCH('recipient_profile.oda_per_perce'!$B396,'ODA current'!$B$10:$X$10,0))*1000000</f>
        <v>#N/A</v>
      </c>
      <c r="E396">
        <f>INDEX('GDP current'!$C$4:$BK$268,MATCH('recipient_profile.oda_per_perce'!$A396,'GDP current'!$C$4:$C$268,0),MATCH('recipient_profile.oda_per_perce'!$B396,'GDP current'!$C$4:$BK$4,0))</f>
        <v>928843304.78396547</v>
      </c>
      <c r="F396" t="e">
        <f t="shared" si="6"/>
        <v>#N/A</v>
      </c>
    </row>
    <row r="397" spans="1:6" x14ac:dyDescent="0.25">
      <c r="A397" t="s">
        <v>19</v>
      </c>
      <c r="B397">
        <v>1979</v>
      </c>
      <c r="C397">
        <v>9.2799189526425394E-3</v>
      </c>
      <c r="D397" t="e">
        <f>INDEX('ODA current'!$B$10:$X$220,MATCH('recipient_profile.oda_per_perce'!$A397,'ODA current'!$B$10:$B$220,0),MATCH('recipient_profile.oda_per_perce'!$B397,'ODA current'!$B$10:$X$10,0))*1000000</f>
        <v>#N/A</v>
      </c>
      <c r="E397">
        <f>INDEX('GDP current'!$C$4:$BK$268,MATCH('recipient_profile.oda_per_perce'!$A397,'GDP current'!$C$4:$C$268,0),MATCH('recipient_profile.oda_per_perce'!$B397,'GDP current'!$C$4:$BK$4,0))</f>
        <v>1186231265.1841657</v>
      </c>
      <c r="F397" t="e">
        <f t="shared" si="6"/>
        <v>#N/A</v>
      </c>
    </row>
    <row r="398" spans="1:6" x14ac:dyDescent="0.25">
      <c r="A398" t="s">
        <v>19</v>
      </c>
      <c r="B398">
        <v>1980</v>
      </c>
      <c r="C398">
        <v>1.06923205525186E-3</v>
      </c>
      <c r="D398" t="e">
        <f>INDEX('ODA current'!$B$10:$X$220,MATCH('recipient_profile.oda_per_perce'!$A398,'ODA current'!$B$10:$B$220,0),MATCH('recipient_profile.oda_per_perce'!$B398,'ODA current'!$B$10:$X$10,0))*1000000</f>
        <v>#N/A</v>
      </c>
      <c r="E398">
        <f>INDEX('GDP current'!$C$4:$BK$268,MATCH('recipient_profile.oda_per_perce'!$A398,'GDP current'!$C$4:$C$268,0),MATCH('recipient_profile.oda_per_perce'!$B398,'GDP current'!$C$4:$BK$4,0))</f>
        <v>1405251547.2388246</v>
      </c>
      <c r="F398" t="e">
        <f t="shared" si="6"/>
        <v>#N/A</v>
      </c>
    </row>
    <row r="399" spans="1:6" x14ac:dyDescent="0.25">
      <c r="A399" t="s">
        <v>19</v>
      </c>
      <c r="B399">
        <v>1981</v>
      </c>
      <c r="C399">
        <v>2.9555812806807602E-4</v>
      </c>
      <c r="D399" t="e">
        <f>INDEX('ODA current'!$B$10:$X$220,MATCH('recipient_profile.oda_per_perce'!$A399,'ODA current'!$B$10:$B$220,0),MATCH('recipient_profile.oda_per_perce'!$B399,'ODA current'!$B$10:$X$10,0))*1000000</f>
        <v>#N/A</v>
      </c>
      <c r="E399">
        <f>INDEX('GDP current'!$C$4:$BK$268,MATCH('recipient_profile.oda_per_perce'!$A399,'GDP current'!$C$4:$C$268,0),MATCH('recipient_profile.oda_per_perce'!$B399,'GDP current'!$C$4:$BK$4,0))</f>
        <v>1291119965.1126201</v>
      </c>
      <c r="F399" t="e">
        <f t="shared" si="6"/>
        <v>#N/A</v>
      </c>
    </row>
    <row r="400" spans="1:6" x14ac:dyDescent="0.25">
      <c r="A400" t="s">
        <v>19</v>
      </c>
      <c r="B400">
        <v>1982</v>
      </c>
      <c r="C400" s="1">
        <v>8.5284614730021002E-5</v>
      </c>
      <c r="D400" t="e">
        <f>INDEX('ODA current'!$B$10:$X$220,MATCH('recipient_profile.oda_per_perce'!$A400,'ODA current'!$B$10:$B$220,0),MATCH('recipient_profile.oda_per_perce'!$B400,'ODA current'!$B$10:$X$10,0))*1000000</f>
        <v>#N/A</v>
      </c>
      <c r="E400">
        <f>INDEX('GDP current'!$C$4:$BK$268,MATCH('recipient_profile.oda_per_perce'!$A400,'GDP current'!$C$4:$C$268,0),MATCH('recipient_profile.oda_per_perce'!$B400,'GDP current'!$C$4:$BK$4,0))</f>
        <v>1267778489.0307944</v>
      </c>
      <c r="F400" t="e">
        <f t="shared" si="6"/>
        <v>#N/A</v>
      </c>
    </row>
    <row r="401" spans="1:6" x14ac:dyDescent="0.25">
      <c r="A401" t="s">
        <v>19</v>
      </c>
      <c r="B401">
        <v>1983</v>
      </c>
      <c r="C401">
        <v>1.3516339926351499E-3</v>
      </c>
      <c r="D401" t="e">
        <f>INDEX('ODA current'!$B$10:$X$220,MATCH('recipient_profile.oda_per_perce'!$A401,'ODA current'!$B$10:$B$220,0),MATCH('recipient_profile.oda_per_perce'!$B401,'ODA current'!$B$10:$X$10,0))*1000000</f>
        <v>#N/A</v>
      </c>
      <c r="E401">
        <f>INDEX('GDP current'!$C$4:$BK$268,MATCH('recipient_profile.oda_per_perce'!$A401,'GDP current'!$C$4:$C$268,0),MATCH('recipient_profile.oda_per_perce'!$B401,'GDP current'!$C$4:$BK$4,0))</f>
        <v>1095348302.9186547</v>
      </c>
      <c r="F401" t="e">
        <f t="shared" si="6"/>
        <v>#N/A</v>
      </c>
    </row>
    <row r="402" spans="1:6" x14ac:dyDescent="0.25">
      <c r="A402" t="s">
        <v>19</v>
      </c>
      <c r="B402">
        <v>1984</v>
      </c>
      <c r="C402">
        <v>2.6275433881982698E-4</v>
      </c>
      <c r="D402" t="e">
        <f>INDEX('ODA current'!$B$10:$X$220,MATCH('recipient_profile.oda_per_perce'!$A402,'ODA current'!$B$10:$B$220,0),MATCH('recipient_profile.oda_per_perce'!$B402,'ODA current'!$B$10:$X$10,0))*1000000</f>
        <v>#N/A</v>
      </c>
      <c r="E402">
        <f>INDEX('GDP current'!$C$4:$BK$268,MATCH('recipient_profile.oda_per_perce'!$A402,'GDP current'!$C$4:$C$268,0),MATCH('recipient_profile.oda_per_perce'!$B402,'GDP current'!$C$4:$BK$4,0))</f>
        <v>1051133927.0000894</v>
      </c>
      <c r="F402" t="e">
        <f t="shared" si="6"/>
        <v>#N/A</v>
      </c>
    </row>
    <row r="403" spans="1:6" x14ac:dyDescent="0.25">
      <c r="A403" t="s">
        <v>19</v>
      </c>
      <c r="B403">
        <v>1985</v>
      </c>
      <c r="C403">
        <v>4.5373169765132804E-3</v>
      </c>
      <c r="D403" t="e">
        <f>INDEX('ODA current'!$B$10:$X$220,MATCH('recipient_profile.oda_per_perce'!$A403,'ODA current'!$B$10:$B$220,0),MATCH('recipient_profile.oda_per_perce'!$B403,'ODA current'!$B$10:$X$10,0))*1000000</f>
        <v>#N/A</v>
      </c>
      <c r="E403">
        <f>INDEX('GDP current'!$C$4:$BK$268,MATCH('recipient_profile.oda_per_perce'!$A403,'GDP current'!$C$4:$C$268,0),MATCH('recipient_profile.oda_per_perce'!$B403,'GDP current'!$C$4:$BK$4,0))</f>
        <v>1045712703.0269575</v>
      </c>
      <c r="F403" t="e">
        <f t="shared" si="6"/>
        <v>#N/A</v>
      </c>
    </row>
    <row r="404" spans="1:6" x14ac:dyDescent="0.25">
      <c r="A404" t="s">
        <v>19</v>
      </c>
      <c r="B404">
        <v>1987</v>
      </c>
      <c r="C404">
        <v>3.1438377998822001E-4</v>
      </c>
      <c r="D404" t="e">
        <f>INDEX('ODA current'!$B$10:$X$220,MATCH('recipient_profile.oda_per_perce'!$A404,'ODA current'!$B$10:$B$220,0),MATCH('recipient_profile.oda_per_perce'!$B404,'ODA current'!$B$10:$X$10,0))*1000000</f>
        <v>#N/A</v>
      </c>
      <c r="E404">
        <f>INDEX('GDP current'!$C$4:$BK$268,MATCH('recipient_profile.oda_per_perce'!$A404,'GDP current'!$C$4:$C$268,0),MATCH('recipient_profile.oda_per_perce'!$B404,'GDP current'!$C$4:$BK$4,0))</f>
        <v>1562412030.3483832</v>
      </c>
      <c r="F404" t="e">
        <f t="shared" si="6"/>
        <v>#N/A</v>
      </c>
    </row>
    <row r="405" spans="1:6" x14ac:dyDescent="0.25">
      <c r="A405" t="s">
        <v>19</v>
      </c>
      <c r="B405">
        <v>1990</v>
      </c>
      <c r="C405">
        <v>1.5046771923048799E-2</v>
      </c>
      <c r="D405" t="e">
        <f>INDEX('ODA current'!$B$10:$X$220,MATCH('recipient_profile.oda_per_perce'!$A405,'ODA current'!$B$10:$B$220,0),MATCH('recipient_profile.oda_per_perce'!$B405,'ODA current'!$B$10:$X$10,0))*1000000</f>
        <v>#N/A</v>
      </c>
      <c r="E405">
        <f>INDEX('GDP current'!$C$4:$BK$268,MATCH('recipient_profile.oda_per_perce'!$A405,'GDP current'!$C$4:$C$268,0),MATCH('recipient_profile.oda_per_perce'!$B405,'GDP current'!$C$4:$BK$4,0))</f>
        <v>1959965243.7626901</v>
      </c>
      <c r="F405" t="e">
        <f t="shared" si="6"/>
        <v>#N/A</v>
      </c>
    </row>
    <row r="406" spans="1:6" x14ac:dyDescent="0.25">
      <c r="A406" t="s">
        <v>19</v>
      </c>
      <c r="B406">
        <v>1991</v>
      </c>
      <c r="C406">
        <v>8.1022418696660697E-3</v>
      </c>
      <c r="D406" t="e">
        <f>INDEX('ODA current'!$B$10:$X$220,MATCH('recipient_profile.oda_per_perce'!$A406,'ODA current'!$B$10:$B$220,0),MATCH('recipient_profile.oda_per_perce'!$B406,'ODA current'!$B$10:$X$10,0))*1000000</f>
        <v>#N/A</v>
      </c>
      <c r="E406">
        <f>INDEX('GDP current'!$C$4:$BK$268,MATCH('recipient_profile.oda_per_perce'!$A406,'GDP current'!$C$4:$C$268,0),MATCH('recipient_profile.oda_per_perce'!$B406,'GDP current'!$C$4:$BK$4,0))</f>
        <v>1986437859.9034622</v>
      </c>
      <c r="F406" t="e">
        <f t="shared" si="6"/>
        <v>#N/A</v>
      </c>
    </row>
    <row r="407" spans="1:6" x14ac:dyDescent="0.25">
      <c r="A407" t="s">
        <v>19</v>
      </c>
      <c r="B407">
        <v>1992</v>
      </c>
      <c r="C407">
        <v>2.1482566032102E-2</v>
      </c>
      <c r="D407" t="e">
        <f>INDEX('ODA current'!$B$10:$X$220,MATCH('recipient_profile.oda_per_perce'!$A407,'ODA current'!$B$10:$B$220,0),MATCH('recipient_profile.oda_per_perce'!$B407,'ODA current'!$B$10:$X$10,0))*1000000</f>
        <v>#N/A</v>
      </c>
      <c r="E407">
        <f>INDEX('GDP current'!$C$4:$BK$268,MATCH('recipient_profile.oda_per_perce'!$A407,'GDP current'!$C$4:$C$268,0),MATCH('recipient_profile.oda_per_perce'!$B407,'GDP current'!$C$4:$BK$4,0))</f>
        <v>1695315305.703079</v>
      </c>
      <c r="F407" t="e">
        <f t="shared" si="6"/>
        <v>#N/A</v>
      </c>
    </row>
    <row r="408" spans="1:6" x14ac:dyDescent="0.25">
      <c r="A408" t="s">
        <v>19</v>
      </c>
      <c r="B408">
        <v>1993</v>
      </c>
      <c r="C408">
        <v>1.25200659098555E-2</v>
      </c>
      <c r="D408" t="e">
        <f>INDEX('ODA current'!$B$10:$X$220,MATCH('recipient_profile.oda_per_perce'!$A408,'ODA current'!$B$10:$B$220,0),MATCH('recipient_profile.oda_per_perce'!$B408,'ODA current'!$B$10:$X$10,0))*1000000</f>
        <v>#N/A</v>
      </c>
      <c r="E408">
        <f>INDEX('GDP current'!$C$4:$BK$268,MATCH('recipient_profile.oda_per_perce'!$A408,'GDP current'!$C$4:$C$268,0),MATCH('recipient_profile.oda_per_perce'!$B408,'GDP current'!$C$4:$BK$4,0))</f>
        <v>2274557914.074811</v>
      </c>
      <c r="F408" t="e">
        <f t="shared" si="6"/>
        <v>#N/A</v>
      </c>
    </row>
    <row r="409" spans="1:6" x14ac:dyDescent="0.25">
      <c r="A409" t="s">
        <v>19</v>
      </c>
      <c r="B409">
        <v>1994</v>
      </c>
      <c r="C409">
        <v>2.7830496723943901E-2</v>
      </c>
      <c r="D409" t="e">
        <f>INDEX('ODA current'!$B$10:$X$220,MATCH('recipient_profile.oda_per_perce'!$A409,'ODA current'!$B$10:$B$220,0),MATCH('recipient_profile.oda_per_perce'!$B409,'ODA current'!$B$10:$X$10,0))*1000000</f>
        <v>#N/A</v>
      </c>
      <c r="E409">
        <f>INDEX('GDP current'!$C$4:$BK$268,MATCH('recipient_profile.oda_per_perce'!$A409,'GDP current'!$C$4:$C$268,0),MATCH('recipient_profile.oda_per_perce'!$B409,'GDP current'!$C$4:$BK$4,0))</f>
        <v>1598075932.3543189</v>
      </c>
      <c r="F409" t="e">
        <f t="shared" si="6"/>
        <v>#N/A</v>
      </c>
    </row>
    <row r="410" spans="1:6" x14ac:dyDescent="0.25">
      <c r="A410" t="s">
        <v>19</v>
      </c>
      <c r="B410">
        <v>1995</v>
      </c>
      <c r="C410">
        <v>4.3679732525120099E-2</v>
      </c>
      <c r="D410">
        <f>INDEX('ODA current'!$B$10:$X$220,MATCH('recipient_profile.oda_per_perce'!$A410,'ODA current'!$B$10:$B$220,0),MATCH('recipient_profile.oda_per_perce'!$B410,'ODA current'!$B$10:$X$10,0))*1000000</f>
        <v>0</v>
      </c>
      <c r="E410">
        <f>INDEX('GDP current'!$C$4:$BK$268,MATCH('recipient_profile.oda_per_perce'!$A410,'GDP current'!$C$4:$C$268,0),MATCH('recipient_profile.oda_per_perce'!$B410,'GDP current'!$C$4:$BK$4,0))</f>
        <v>2169627250.9337907</v>
      </c>
      <c r="F410">
        <f t="shared" si="6"/>
        <v>0</v>
      </c>
    </row>
    <row r="411" spans="1:6" x14ac:dyDescent="0.25">
      <c r="A411" t="s">
        <v>19</v>
      </c>
      <c r="B411">
        <v>1996</v>
      </c>
      <c r="C411">
        <v>4.1567778357324503E-2</v>
      </c>
      <c r="D411">
        <f>INDEX('ODA current'!$B$10:$X$220,MATCH('recipient_profile.oda_per_perce'!$A411,'ODA current'!$B$10:$B$220,0),MATCH('recipient_profile.oda_per_perce'!$B411,'ODA current'!$B$10:$X$10,0))*1000000</f>
        <v>0</v>
      </c>
      <c r="E411">
        <f>INDEX('GDP current'!$C$4:$BK$268,MATCH('recipient_profile.oda_per_perce'!$A411,'GDP current'!$C$4:$C$268,0),MATCH('recipient_profile.oda_per_perce'!$B411,'GDP current'!$C$4:$BK$4,0))</f>
        <v>2361116587.8607941</v>
      </c>
      <c r="F411">
        <f t="shared" si="6"/>
        <v>0</v>
      </c>
    </row>
    <row r="412" spans="1:6" x14ac:dyDescent="0.25">
      <c r="A412" t="s">
        <v>19</v>
      </c>
      <c r="B412">
        <v>1997</v>
      </c>
      <c r="C412">
        <v>3.37922682358043E-2</v>
      </c>
      <c r="D412">
        <f>INDEX('ODA current'!$B$10:$X$220,MATCH('recipient_profile.oda_per_perce'!$A412,'ODA current'!$B$10:$B$220,0),MATCH('recipient_profile.oda_per_perce'!$B412,'ODA current'!$B$10:$X$10,0))*1000000</f>
        <v>0</v>
      </c>
      <c r="E412">
        <f>INDEX('GDP current'!$C$4:$BK$268,MATCH('recipient_profile.oda_per_perce'!$A412,'GDP current'!$C$4:$C$268,0),MATCH('recipient_profile.oda_per_perce'!$B412,'GDP current'!$C$4:$BK$4,0))</f>
        <v>2268301537.6512799</v>
      </c>
      <c r="F412">
        <f t="shared" si="6"/>
        <v>0</v>
      </c>
    </row>
    <row r="413" spans="1:6" x14ac:dyDescent="0.25">
      <c r="A413" t="s">
        <v>19</v>
      </c>
      <c r="B413">
        <v>1998</v>
      </c>
      <c r="C413">
        <v>4.2810951716182002E-2</v>
      </c>
      <c r="D413">
        <f>INDEX('ODA current'!$B$10:$X$220,MATCH('recipient_profile.oda_per_perce'!$A413,'ODA current'!$B$10:$B$220,0),MATCH('recipient_profile.oda_per_perce'!$B413,'ODA current'!$B$10:$X$10,0))*1000000</f>
        <v>0</v>
      </c>
      <c r="E413">
        <f>INDEX('GDP current'!$C$4:$BK$268,MATCH('recipient_profile.oda_per_perce'!$A413,'GDP current'!$C$4:$C$268,0),MATCH('recipient_profile.oda_per_perce'!$B413,'GDP current'!$C$4:$BK$4,0))</f>
        <v>2455092582.3092666</v>
      </c>
      <c r="F413">
        <f t="shared" si="6"/>
        <v>0</v>
      </c>
    </row>
    <row r="414" spans="1:6" x14ac:dyDescent="0.25">
      <c r="A414" t="s">
        <v>19</v>
      </c>
      <c r="B414">
        <v>1999</v>
      </c>
      <c r="C414">
        <v>2.6049368258348998E-2</v>
      </c>
      <c r="D414">
        <f>INDEX('ODA current'!$B$10:$X$220,MATCH('recipient_profile.oda_per_perce'!$A414,'ODA current'!$B$10:$B$220,0),MATCH('recipient_profile.oda_per_perce'!$B414,'ODA current'!$B$10:$X$10,0))*1000000</f>
        <v>0</v>
      </c>
      <c r="E414">
        <f>INDEX('GDP current'!$C$4:$BK$268,MATCH('recipient_profile.oda_per_perce'!$A414,'GDP current'!$C$4:$C$268,0),MATCH('recipient_profile.oda_per_perce'!$B414,'GDP current'!$C$4:$BK$4,0))</f>
        <v>2689787917.5071068</v>
      </c>
      <c r="F414">
        <f t="shared" si="6"/>
        <v>0</v>
      </c>
    </row>
    <row r="415" spans="1:6" x14ac:dyDescent="0.25">
      <c r="A415" t="s">
        <v>19</v>
      </c>
      <c r="B415">
        <v>2000</v>
      </c>
      <c r="C415">
        <v>6.2609158601381998E-2</v>
      </c>
      <c r="D415">
        <f>INDEX('ODA current'!$B$10:$X$220,MATCH('recipient_profile.oda_per_perce'!$A415,'ODA current'!$B$10:$B$220,0),MATCH('recipient_profile.oda_per_perce'!$B415,'ODA current'!$B$10:$X$10,0))*1000000</f>
        <v>0</v>
      </c>
      <c r="E415">
        <f>INDEX('GDP current'!$C$4:$BK$268,MATCH('recipient_profile.oda_per_perce'!$A415,'GDP current'!$C$4:$C$268,0),MATCH('recipient_profile.oda_per_perce'!$B415,'GDP current'!$C$4:$BK$4,0))</f>
        <v>2569186642.8699946</v>
      </c>
      <c r="F415">
        <f t="shared" si="6"/>
        <v>0</v>
      </c>
    </row>
    <row r="416" spans="1:6" x14ac:dyDescent="0.25">
      <c r="A416" t="s">
        <v>19</v>
      </c>
      <c r="B416">
        <v>2001</v>
      </c>
      <c r="C416">
        <v>9.0891593816494698E-2</v>
      </c>
      <c r="D416">
        <f>INDEX('ODA current'!$B$10:$X$220,MATCH('recipient_profile.oda_per_perce'!$A416,'ODA current'!$B$10:$B$220,0),MATCH('recipient_profile.oda_per_perce'!$B416,'ODA current'!$B$10:$X$10,0))*1000000</f>
        <v>0</v>
      </c>
      <c r="E416">
        <f>INDEX('GDP current'!$C$4:$BK$268,MATCH('recipient_profile.oda_per_perce'!$A416,'GDP current'!$C$4:$C$268,0),MATCH('recipient_profile.oda_per_perce'!$B416,'GDP current'!$C$4:$BK$4,0))</f>
        <v>2680213931.4647183</v>
      </c>
      <c r="F416">
        <f t="shared" si="6"/>
        <v>0</v>
      </c>
    </row>
    <row r="417" spans="1:6" x14ac:dyDescent="0.25">
      <c r="A417" t="s">
        <v>19</v>
      </c>
      <c r="B417">
        <v>2002</v>
      </c>
      <c r="C417">
        <v>6.4834435900686896E-2</v>
      </c>
      <c r="D417">
        <f>INDEX('ODA current'!$B$10:$X$220,MATCH('recipient_profile.oda_per_perce'!$A417,'ODA current'!$B$10:$B$220,0),MATCH('recipient_profile.oda_per_perce'!$B417,'ODA current'!$B$10:$X$10,0))*1000000</f>
        <v>198041384</v>
      </c>
      <c r="E417">
        <f>INDEX('GDP current'!$C$4:$BK$268,MATCH('recipient_profile.oda_per_perce'!$A417,'GDP current'!$C$4:$C$268,0),MATCH('recipient_profile.oda_per_perce'!$B417,'GDP current'!$C$4:$BK$4,0))</f>
        <v>3054571081.691196</v>
      </c>
      <c r="F417">
        <f t="shared" si="6"/>
        <v>6.483443295428315E-2</v>
      </c>
    </row>
    <row r="418" spans="1:6" x14ac:dyDescent="0.25">
      <c r="A418" t="s">
        <v>19</v>
      </c>
      <c r="B418">
        <v>2003</v>
      </c>
      <c r="C418">
        <v>8.0008668065619307E-2</v>
      </c>
      <c r="D418">
        <f>INDEX('ODA current'!$B$10:$X$220,MATCH('recipient_profile.oda_per_perce'!$A418,'ODA current'!$B$10:$B$220,0),MATCH('recipient_profile.oda_per_perce'!$B418,'ODA current'!$B$10:$X$10,0))*1000000</f>
        <v>312463124</v>
      </c>
      <c r="E418">
        <f>INDEX('GDP current'!$C$4:$BK$268,MATCH('recipient_profile.oda_per_perce'!$A418,'GDP current'!$C$4:$C$268,0),MATCH('recipient_profile.oda_per_perce'!$B418,'GDP current'!$C$4:$BK$4,0))</f>
        <v>3905366187.8701715</v>
      </c>
      <c r="F418">
        <f t="shared" si="6"/>
        <v>8.0008662176287423E-2</v>
      </c>
    </row>
    <row r="419" spans="1:6" x14ac:dyDescent="0.25">
      <c r="A419" t="s">
        <v>19</v>
      </c>
      <c r="B419">
        <v>2004</v>
      </c>
      <c r="C419">
        <v>9.6954645646098805E-2</v>
      </c>
      <c r="D419">
        <f>INDEX('ODA current'!$B$10:$X$220,MATCH('recipient_profile.oda_per_perce'!$A419,'ODA current'!$B$10:$B$220,0),MATCH('recipient_profile.oda_per_perce'!$B419,'ODA current'!$B$10:$X$10,0))*1000000</f>
        <v>438372989</v>
      </c>
      <c r="E419">
        <f>INDEX('GDP current'!$C$4:$BK$268,MATCH('recipient_profile.oda_per_perce'!$A419,'GDP current'!$C$4:$C$268,0),MATCH('recipient_profile.oda_per_perce'!$B419,'GDP current'!$C$4:$BK$4,0))</f>
        <v>4521424807.225194</v>
      </c>
      <c r="F419">
        <f t="shared" si="6"/>
        <v>9.6954612249546671E-2</v>
      </c>
    </row>
    <row r="420" spans="1:6" x14ac:dyDescent="0.25">
      <c r="A420" t="s">
        <v>19</v>
      </c>
      <c r="B420">
        <v>2005</v>
      </c>
      <c r="C420">
        <v>7.9476802837298993E-2</v>
      </c>
      <c r="D420">
        <f>INDEX('ODA current'!$B$10:$X$220,MATCH('recipient_profile.oda_per_perce'!$A420,'ODA current'!$B$10:$B$220,0),MATCH('recipient_profile.oda_per_perce'!$B420,'ODA current'!$B$10:$X$10,0))*1000000</f>
        <v>381782957</v>
      </c>
      <c r="E420">
        <f>INDEX('GDP current'!$C$4:$BK$268,MATCH('recipient_profile.oda_per_perce'!$A420,'GDP current'!$C$4:$C$268,0),MATCH('recipient_profile.oda_per_perce'!$B420,'GDP current'!$C$4:$BK$4,0))</f>
        <v>4803702821.080555</v>
      </c>
      <c r="F420">
        <f t="shared" si="6"/>
        <v>7.9476805959890942E-2</v>
      </c>
    </row>
    <row r="421" spans="1:6" x14ac:dyDescent="0.25">
      <c r="A421" t="s">
        <v>19</v>
      </c>
      <c r="B421">
        <v>2006</v>
      </c>
      <c r="C421">
        <v>0.29364440164311401</v>
      </c>
      <c r="D421">
        <f>INDEX('ODA current'!$B$10:$X$220,MATCH('recipient_profile.oda_per_perce'!$A421,'ODA current'!$B$10:$B$220,0),MATCH('recipient_profile.oda_per_perce'!$B421,'ODA current'!$B$10:$X$10,0))*1000000</f>
        <v>1510031698</v>
      </c>
      <c r="E421">
        <f>INDEX('GDP current'!$C$4:$BK$268,MATCH('recipient_profile.oda_per_perce'!$A421,'GDP current'!$C$4:$C$268,0),MATCH('recipient_profile.oda_per_perce'!$B421,'GDP current'!$C$4:$BK$4,0))</f>
        <v>5142380779.4410334</v>
      </c>
      <c r="F421">
        <f t="shared" si="6"/>
        <v>0.29364447378868302</v>
      </c>
    </row>
    <row r="422" spans="1:6" x14ac:dyDescent="0.25">
      <c r="A422" t="s">
        <v>19</v>
      </c>
      <c r="B422">
        <v>2007</v>
      </c>
      <c r="C422">
        <v>7.6687827093634697E-2</v>
      </c>
      <c r="D422">
        <f>INDEX('ODA current'!$B$10:$X$220,MATCH('recipient_profile.oda_per_perce'!$A422,'ODA current'!$B$10:$B$220,0),MATCH('recipient_profile.oda_per_perce'!$B422,'ODA current'!$B$10:$X$10,0))*1000000</f>
        <v>457790795</v>
      </c>
      <c r="E422">
        <f>INDEX('GDP current'!$C$4:$BK$268,MATCH('recipient_profile.oda_per_perce'!$A422,'GDP current'!$C$4:$C$268,0),MATCH('recipient_profile.oda_per_perce'!$B422,'GDP current'!$C$4:$BK$4,0))</f>
        <v>5969535131.5801554</v>
      </c>
      <c r="F422">
        <f t="shared" si="6"/>
        <v>7.6687846693151346E-2</v>
      </c>
    </row>
    <row r="423" spans="1:6" x14ac:dyDescent="0.25">
      <c r="A423" t="s">
        <v>19</v>
      </c>
      <c r="B423">
        <v>2008</v>
      </c>
      <c r="C423">
        <v>8.6758027764754997E-2</v>
      </c>
      <c r="D423">
        <f>INDEX('ODA current'!$B$10:$X$220,MATCH('recipient_profile.oda_per_perce'!$A423,'ODA current'!$B$10:$B$220,0),MATCH('recipient_profile.oda_per_perce'!$B423,'ODA current'!$B$10:$X$10,0))*1000000</f>
        <v>618826527</v>
      </c>
      <c r="E423">
        <f>INDEX('GDP current'!$C$4:$BK$268,MATCH('recipient_profile.oda_per_perce'!$A423,'GDP current'!$C$4:$C$268,0),MATCH('recipient_profile.oda_per_perce'!$B423,'GDP current'!$C$4:$BK$4,0))</f>
        <v>7132787396.6654711</v>
      </c>
      <c r="F423">
        <f t="shared" si="6"/>
        <v>8.6758022156849524E-2</v>
      </c>
    </row>
    <row r="424" spans="1:6" x14ac:dyDescent="0.25">
      <c r="A424" t="s">
        <v>19</v>
      </c>
      <c r="B424">
        <v>2009</v>
      </c>
      <c r="C424">
        <v>9.3921960492602097E-2</v>
      </c>
      <c r="D424">
        <f>INDEX('ODA current'!$B$10:$X$220,MATCH('recipient_profile.oda_per_perce'!$A424,'ODA current'!$B$10:$B$220,0),MATCH('recipient_profile.oda_per_perce'!$B424,'ODA current'!$B$10:$X$10,0))*1000000</f>
        <v>666582823</v>
      </c>
      <c r="E424">
        <f>INDEX('GDP current'!$C$4:$BK$268,MATCH('recipient_profile.oda_per_perce'!$A424,'GDP current'!$C$4:$C$268,0),MATCH('recipient_profile.oda_per_perce'!$B424,'GDP current'!$C$4:$BK$4,0))</f>
        <v>7097198711.6102266</v>
      </c>
      <c r="F424">
        <f t="shared" si="6"/>
        <v>9.3921961338005761E-2</v>
      </c>
    </row>
    <row r="425" spans="1:6" x14ac:dyDescent="0.25">
      <c r="A425" t="s">
        <v>19</v>
      </c>
      <c r="B425">
        <v>2010</v>
      </c>
      <c r="C425">
        <v>9.9147074593400497E-2</v>
      </c>
      <c r="D425">
        <f>INDEX('ODA current'!$B$10:$X$220,MATCH('recipient_profile.oda_per_perce'!$A425,'ODA current'!$B$10:$B$220,0),MATCH('recipient_profile.oda_per_perce'!$B425,'ODA current'!$B$10:$X$10,0))*1000000</f>
        <v>691079075</v>
      </c>
      <c r="E425">
        <f>INDEX('GDP current'!$C$4:$BK$268,MATCH('recipient_profile.oda_per_perce'!$A425,'GDP current'!$C$4:$C$268,0),MATCH('recipient_profile.oda_per_perce'!$B425,'GDP current'!$C$4:$BK$4,0))</f>
        <v>6970240895.4988823</v>
      </c>
      <c r="F425">
        <f t="shared" si="6"/>
        <v>9.914708621423296E-2</v>
      </c>
    </row>
    <row r="426" spans="1:6" x14ac:dyDescent="0.25">
      <c r="A426" t="s">
        <v>19</v>
      </c>
      <c r="B426">
        <v>2011</v>
      </c>
      <c r="C426">
        <v>8.9487747576617302E-2</v>
      </c>
      <c r="D426">
        <f>INDEX('ODA current'!$B$10:$X$220,MATCH('recipient_profile.oda_per_perce'!$A426,'ODA current'!$B$10:$B$220,0),MATCH('recipient_profile.oda_per_perce'!$B426,'ODA current'!$B$10:$X$10,0))*1000000</f>
        <v>699264442</v>
      </c>
      <c r="E426">
        <f>INDEX('GDP current'!$C$4:$BK$268,MATCH('recipient_profile.oda_per_perce'!$A426,'GDP current'!$C$4:$C$268,0),MATCH('recipient_profile.oda_per_perce'!$B426,'GDP current'!$C$4:$BK$4,0))</f>
        <v>7814081155.6498775</v>
      </c>
      <c r="F426">
        <f t="shared" si="6"/>
        <v>8.948773733868956E-2</v>
      </c>
    </row>
    <row r="427" spans="1:6" x14ac:dyDescent="0.25">
      <c r="A427" t="s">
        <v>19</v>
      </c>
      <c r="B427">
        <v>2012</v>
      </c>
      <c r="C427">
        <v>6.5751939816432001E-2</v>
      </c>
      <c r="D427">
        <f>INDEX('ODA current'!$B$10:$X$220,MATCH('recipient_profile.oda_per_perce'!$A427,'ODA current'!$B$10:$B$220,0),MATCH('recipient_profile.oda_per_perce'!$B427,'ODA current'!$B$10:$X$10,0))*1000000</f>
        <v>536046254</v>
      </c>
      <c r="E427">
        <f>INDEX('GDP current'!$C$4:$BK$268,MATCH('recipient_profile.oda_per_perce'!$A427,'GDP current'!$C$4:$C$268,0),MATCH('recipient_profile.oda_per_perce'!$B427,'GDP current'!$C$4:$BK$4,0))</f>
        <v>8152554487.3132086</v>
      </c>
      <c r="F427">
        <f t="shared" si="6"/>
        <v>6.5751937608534983E-2</v>
      </c>
    </row>
    <row r="428" spans="1:6" x14ac:dyDescent="0.25">
      <c r="A428" t="s">
        <v>19</v>
      </c>
      <c r="B428">
        <v>2013</v>
      </c>
      <c r="C428">
        <v>7.4903671211591694E-2</v>
      </c>
      <c r="D428">
        <f>INDEX('ODA current'!$B$10:$X$220,MATCH('recipient_profile.oda_per_perce'!$A428,'ODA current'!$B$10:$B$220,0),MATCH('recipient_profile.oda_per_perce'!$B428,'ODA current'!$B$10:$X$10,0))*1000000</f>
        <v>685919578</v>
      </c>
      <c r="E428">
        <f>INDEX('GDP current'!$C$4:$BK$268,MATCH('recipient_profile.oda_per_perce'!$A428,'GDP current'!$C$4:$C$268,0),MATCH('recipient_profile.oda_per_perce'!$B428,'GDP current'!$C$4:$BK$4,0))</f>
        <v>9157355679.7020473</v>
      </c>
      <c r="F428">
        <f t="shared" si="6"/>
        <v>7.490367328642604E-2</v>
      </c>
    </row>
    <row r="429" spans="1:6" x14ac:dyDescent="0.25">
      <c r="A429" t="s">
        <v>19</v>
      </c>
      <c r="B429">
        <v>2014</v>
      </c>
      <c r="C429">
        <v>6.4969626672176303E-2</v>
      </c>
      <c r="D429">
        <f>INDEX('ODA current'!$B$10:$X$220,MATCH('recipient_profile.oda_per_perce'!$A429,'ODA current'!$B$10:$B$220,0),MATCH('recipient_profile.oda_per_perce'!$B429,'ODA current'!$B$10:$X$10,0))*1000000</f>
        <v>630687979</v>
      </c>
      <c r="E429">
        <f>INDEX('GDP current'!$C$4:$BK$268,MATCH('recipient_profile.oda_per_perce'!$A429,'GDP current'!$C$4:$C$268,0),MATCH('recipient_profile.oda_per_perce'!$B429,'GDP current'!$C$4:$BK$4,0))</f>
        <v>9707432015.6144123</v>
      </c>
      <c r="F429">
        <f t="shared" si="6"/>
        <v>6.4969600403643094E-2</v>
      </c>
    </row>
    <row r="430" spans="1:6" x14ac:dyDescent="0.25">
      <c r="A430" t="s">
        <v>19</v>
      </c>
      <c r="B430">
        <v>2015</v>
      </c>
      <c r="C430">
        <v>5.6375209166427701E-2</v>
      </c>
      <c r="D430">
        <f>INDEX('ODA current'!$B$10:$X$220,MATCH('recipient_profile.oda_per_perce'!$A430,'ODA current'!$B$10:$B$220,0),MATCH('recipient_profile.oda_per_perce'!$B430,'ODA current'!$B$10:$X$10,0))*1000000</f>
        <v>467415626</v>
      </c>
      <c r="E430">
        <f>INDEX('GDP current'!$C$4:$BK$268,MATCH('recipient_profile.oda_per_perce'!$A430,'GDP current'!$C$4:$C$268,0),MATCH('recipient_profile.oda_per_perce'!$B430,'GDP current'!$C$4:$BK$4,0))</f>
        <v>8291155880.595046</v>
      </c>
      <c r="F430">
        <f t="shared" si="6"/>
        <v>5.6375206633608024E-2</v>
      </c>
    </row>
    <row r="431" spans="1:6" x14ac:dyDescent="0.25">
      <c r="A431" t="s">
        <v>19</v>
      </c>
      <c r="B431">
        <v>2016</v>
      </c>
      <c r="C431">
        <v>6.1751000300304199E-2</v>
      </c>
      <c r="D431">
        <f>INDEX('ODA current'!$B$10:$X$220,MATCH('recipient_profile.oda_per_perce'!$A431,'ODA current'!$B$10:$B$220,0),MATCH('recipient_profile.oda_per_perce'!$B431,'ODA current'!$B$10:$X$10,0))*1000000</f>
        <v>529397615</v>
      </c>
      <c r="E431">
        <f>INDEX('GDP current'!$C$4:$BK$268,MATCH('recipient_profile.oda_per_perce'!$A431,'GDP current'!$C$4:$C$268,0),MATCH('recipient_profile.oda_per_perce'!$B431,'GDP current'!$C$4:$BK$4,0))</f>
        <v>8573159696.6112766</v>
      </c>
      <c r="F431">
        <f t="shared" si="6"/>
        <v>6.1750583651119392E-2</v>
      </c>
    </row>
    <row r="432" spans="1:6" x14ac:dyDescent="0.25">
      <c r="A432" t="s">
        <v>20</v>
      </c>
      <c r="B432">
        <v>1980</v>
      </c>
      <c r="C432">
        <v>8.6138109826217994E-3</v>
      </c>
      <c r="D432" t="e">
        <f>INDEX('ODA current'!$B$10:$X$220,MATCH('recipient_profile.oda_per_perce'!$A432,'ODA current'!$B$10:$B$220,0),MATCH('recipient_profile.oda_per_perce'!$B432,'ODA current'!$B$10:$X$10,0))*1000000</f>
        <v>#N/A</v>
      </c>
      <c r="E432">
        <f>INDEX('GDP current'!$C$4:$BK$268,MATCH('recipient_profile.oda_per_perce'!$A432,'GDP current'!$C$4:$C$268,0),MATCH('recipient_profile.oda_per_perce'!$B432,'GDP current'!$C$4:$BK$4,0))</f>
        <v>613299968</v>
      </c>
      <c r="F432" t="e">
        <f t="shared" si="6"/>
        <v>#N/A</v>
      </c>
    </row>
    <row r="433" spans="1:6" x14ac:dyDescent="0.25">
      <c r="A433" t="s">
        <v>20</v>
      </c>
      <c r="B433">
        <v>1981</v>
      </c>
      <c r="C433">
        <v>6.8221753236238497E-3</v>
      </c>
      <c r="D433" t="e">
        <f>INDEX('ODA current'!$B$10:$X$220,MATCH('recipient_profile.oda_per_perce'!$A433,'ODA current'!$B$10:$B$220,0),MATCH('recipient_profile.oda_per_perce'!$B433,'ODA current'!$B$10:$X$10,0))*1000000</f>
        <v>#N/A</v>
      </c>
      <c r="E433">
        <f>INDEX('GDP current'!$C$4:$BK$268,MATCH('recipient_profile.oda_per_perce'!$A433,'GDP current'!$C$4:$C$268,0),MATCH('recipient_profile.oda_per_perce'!$B433,'GDP current'!$C$4:$BK$4,0))</f>
        <v>739100032</v>
      </c>
      <c r="F433" t="e">
        <f t="shared" si="6"/>
        <v>#N/A</v>
      </c>
    </row>
    <row r="434" spans="1:6" x14ac:dyDescent="0.25">
      <c r="A434" t="s">
        <v>20</v>
      </c>
      <c r="B434">
        <v>1990</v>
      </c>
      <c r="C434">
        <v>2.6426651595076601E-2</v>
      </c>
      <c r="D434" t="e">
        <f>INDEX('ODA current'!$B$10:$X$220,MATCH('recipient_profile.oda_per_perce'!$A434,'ODA current'!$B$10:$B$220,0),MATCH('recipient_profile.oda_per_perce'!$B434,'ODA current'!$B$10:$X$10,0))*1000000</f>
        <v>#N/A</v>
      </c>
      <c r="E434">
        <f>INDEX('GDP current'!$C$4:$BK$268,MATCH('recipient_profile.oda_per_perce'!$A434,'GDP current'!$C$4:$C$268,0),MATCH('recipient_profile.oda_per_perce'!$B434,'GDP current'!$C$4:$BK$4,0))</f>
        <v>1592400000</v>
      </c>
      <c r="F434" t="e">
        <f t="shared" si="6"/>
        <v>#N/A</v>
      </c>
    </row>
    <row r="435" spans="1:6" x14ac:dyDescent="0.25">
      <c r="A435" t="s">
        <v>20</v>
      </c>
      <c r="B435">
        <v>1995</v>
      </c>
      <c r="C435" s="1">
        <v>4.7041734461653699E-5</v>
      </c>
      <c r="D435">
        <f>INDEX('ODA current'!$B$10:$X$220,MATCH('recipient_profile.oda_per_perce'!$A435,'ODA current'!$B$10:$B$220,0),MATCH('recipient_profile.oda_per_perce'!$B435,'ODA current'!$B$10:$X$10,0))*1000000</f>
        <v>0</v>
      </c>
      <c r="E435">
        <f>INDEX('GDP current'!$C$4:$BK$268,MATCH('recipient_profile.oda_per_perce'!$A435,'GDP current'!$C$4:$C$268,0),MATCH('recipient_profile.oda_per_perce'!$B435,'GDP current'!$C$4:$BK$4,0))</f>
        <v>2030749952</v>
      </c>
      <c r="F435">
        <f t="shared" si="6"/>
        <v>0</v>
      </c>
    </row>
    <row r="436" spans="1:6" x14ac:dyDescent="0.25">
      <c r="A436" t="s">
        <v>21</v>
      </c>
      <c r="B436">
        <v>1994</v>
      </c>
      <c r="C436" s="1">
        <v>2.92351650808907E-5</v>
      </c>
      <c r="D436" t="e">
        <f>INDEX('ODA current'!$B$10:$X$220,MATCH('recipient_profile.oda_per_perce'!$A436,'ODA current'!$B$10:$B$220,0),MATCH('recipient_profile.oda_per_perce'!$B436,'ODA current'!$B$10:$X$10,0))*1000000</f>
        <v>#N/A</v>
      </c>
      <c r="E436">
        <f>INDEX('GDP current'!$C$4:$BK$268,MATCH('recipient_profile.oda_per_perce'!$A436,'GDP current'!$C$4:$C$268,0),MATCH('recipient_profile.oda_per_perce'!$B436,'GDP current'!$C$4:$BK$4,0))</f>
        <v>4087337959.93191</v>
      </c>
      <c r="F436" t="e">
        <f t="shared" si="6"/>
        <v>#N/A</v>
      </c>
    </row>
    <row r="437" spans="1:6" x14ac:dyDescent="0.25">
      <c r="A437" t="s">
        <v>21</v>
      </c>
      <c r="B437">
        <v>1995</v>
      </c>
      <c r="C437" s="1">
        <v>2.9931643487332299E-5</v>
      </c>
      <c r="D437">
        <f>INDEX('ODA current'!$B$10:$X$220,MATCH('recipient_profile.oda_per_perce'!$A437,'ODA current'!$B$10:$B$220,0),MATCH('recipient_profile.oda_per_perce'!$B437,'ODA current'!$B$10:$X$10,0))*1000000</f>
        <v>0</v>
      </c>
      <c r="E437">
        <f>INDEX('GDP current'!$C$4:$BK$268,MATCH('recipient_profile.oda_per_perce'!$A437,'GDP current'!$C$4:$C$268,0),MATCH('recipient_profile.oda_per_perce'!$B437,'GDP current'!$C$4:$BK$4,0))</f>
        <v>4734020036.6868906</v>
      </c>
      <c r="F437">
        <f t="shared" si="6"/>
        <v>0</v>
      </c>
    </row>
    <row r="438" spans="1:6" x14ac:dyDescent="0.25">
      <c r="A438" t="s">
        <v>22</v>
      </c>
      <c r="B438">
        <v>1973</v>
      </c>
      <c r="C438">
        <v>4.7951871206426699E-4</v>
      </c>
      <c r="D438" t="e">
        <f>INDEX('ODA current'!$B$10:$X$220,MATCH('recipient_profile.oda_per_perce'!$A438,'ODA current'!$B$10:$B$220,0),MATCH('recipient_profile.oda_per_perce'!$B438,'ODA current'!$B$10:$X$10,0))*1000000</f>
        <v>#N/A</v>
      </c>
      <c r="E438">
        <f>INDEX('GDP current'!$C$4:$BK$268,MATCH('recipient_profile.oda_per_perce'!$A438,'GDP current'!$C$4:$C$268,0),MATCH('recipient_profile.oda_per_perce'!$B438,'GDP current'!$C$4:$BK$4,0))</f>
        <v>1263018490.7546227</v>
      </c>
      <c r="F438" t="e">
        <f t="shared" si="6"/>
        <v>#N/A</v>
      </c>
    </row>
    <row r="439" spans="1:6" x14ac:dyDescent="0.25">
      <c r="A439" t="s">
        <v>22</v>
      </c>
      <c r="B439">
        <v>1974</v>
      </c>
      <c r="C439">
        <v>2.39808656093843E-3</v>
      </c>
      <c r="D439" t="e">
        <f>INDEX('ODA current'!$B$10:$X$220,MATCH('recipient_profile.oda_per_perce'!$A439,'ODA current'!$B$10:$B$220,0),MATCH('recipient_profile.oda_per_perce'!$B439,'ODA current'!$B$10:$X$10,0))*1000000</f>
        <v>#N/A</v>
      </c>
      <c r="E439">
        <f>INDEX('GDP current'!$C$4:$BK$268,MATCH('recipient_profile.oda_per_perce'!$A439,'GDP current'!$C$4:$C$268,0),MATCH('recipient_profile.oda_per_perce'!$B439,'GDP current'!$C$4:$BK$4,0))</f>
        <v>2100249875.0624688</v>
      </c>
      <c r="F439" t="e">
        <f t="shared" si="6"/>
        <v>#N/A</v>
      </c>
    </row>
    <row r="440" spans="1:6" x14ac:dyDescent="0.25">
      <c r="A440" t="s">
        <v>22</v>
      </c>
      <c r="B440">
        <v>1975</v>
      </c>
      <c r="C440">
        <v>4.4238230926057004E-3</v>
      </c>
      <c r="D440" t="e">
        <f>INDEX('ODA current'!$B$10:$X$220,MATCH('recipient_profile.oda_per_perce'!$A440,'ODA current'!$B$10:$B$220,0),MATCH('recipient_profile.oda_per_perce'!$B440,'ODA current'!$B$10:$X$10,0))*1000000</f>
        <v>#N/A</v>
      </c>
      <c r="E440">
        <f>INDEX('GDP current'!$C$4:$BK$268,MATCH('recipient_profile.oda_per_perce'!$A440,'GDP current'!$C$4:$C$268,0),MATCH('recipient_profile.oda_per_perce'!$B440,'GDP current'!$C$4:$BK$4,0))</f>
        <v>2404697651.1744127</v>
      </c>
      <c r="F440" t="e">
        <f t="shared" si="6"/>
        <v>#N/A</v>
      </c>
    </row>
    <row r="441" spans="1:6" x14ac:dyDescent="0.25">
      <c r="A441" t="s">
        <v>22</v>
      </c>
      <c r="B441">
        <v>1976</v>
      </c>
      <c r="C441">
        <v>5.4993255078746401E-3</v>
      </c>
      <c r="D441" t="e">
        <f>INDEX('ODA current'!$B$10:$X$220,MATCH('recipient_profile.oda_per_perce'!$A441,'ODA current'!$B$10:$B$220,0),MATCH('recipient_profile.oda_per_perce'!$B441,'ODA current'!$B$10:$X$10,0))*1000000</f>
        <v>#N/A</v>
      </c>
      <c r="E441">
        <f>INDEX('GDP current'!$C$4:$BK$268,MATCH('recipient_profile.oda_per_perce'!$A441,'GDP current'!$C$4:$C$268,0),MATCH('recipient_profile.oda_per_perce'!$B441,'GDP current'!$C$4:$BK$4,0))</f>
        <v>2732083958.0209894</v>
      </c>
      <c r="F441" t="e">
        <f t="shared" si="6"/>
        <v>#N/A</v>
      </c>
    </row>
    <row r="442" spans="1:6" x14ac:dyDescent="0.25">
      <c r="A442" t="s">
        <v>22</v>
      </c>
      <c r="B442">
        <v>1977</v>
      </c>
      <c r="C442">
        <v>3.10264994425602E-3</v>
      </c>
      <c r="D442" t="e">
        <f>INDEX('ODA current'!$B$10:$X$220,MATCH('recipient_profile.oda_per_perce'!$A442,'ODA current'!$B$10:$B$220,0),MATCH('recipient_profile.oda_per_perce'!$B442,'ODA current'!$B$10:$X$10,0))*1000000</f>
        <v>#N/A</v>
      </c>
      <c r="E442">
        <f>INDEX('GDP current'!$C$4:$BK$268,MATCH('recipient_profile.oda_per_perce'!$A442,'GDP current'!$C$4:$C$268,0),MATCH('recipient_profile.oda_per_perce'!$B442,'GDP current'!$C$4:$BK$4,0))</f>
        <v>3227436281.8590703</v>
      </c>
      <c r="F442" t="e">
        <f t="shared" si="6"/>
        <v>#N/A</v>
      </c>
    </row>
    <row r="443" spans="1:6" x14ac:dyDescent="0.25">
      <c r="A443" t="s">
        <v>22</v>
      </c>
      <c r="B443">
        <v>1978</v>
      </c>
      <c r="C443">
        <v>1.2447091689050901E-3</v>
      </c>
      <c r="D443" t="e">
        <f>INDEX('ODA current'!$B$10:$X$220,MATCH('recipient_profile.oda_per_perce'!$A443,'ODA current'!$B$10:$B$220,0),MATCH('recipient_profile.oda_per_perce'!$B443,'ODA current'!$B$10:$X$10,0))*1000000</f>
        <v>#N/A</v>
      </c>
      <c r="E443">
        <f>INDEX('GDP current'!$C$4:$BK$268,MATCH('recipient_profile.oda_per_perce'!$A443,'GDP current'!$C$4:$C$268,0),MATCH('recipient_profile.oda_per_perce'!$B443,'GDP current'!$C$4:$BK$4,0))</f>
        <v>3758220889.5552225</v>
      </c>
      <c r="F443" t="e">
        <f t="shared" si="6"/>
        <v>#N/A</v>
      </c>
    </row>
    <row r="444" spans="1:6" x14ac:dyDescent="0.25">
      <c r="A444" t="s">
        <v>22</v>
      </c>
      <c r="B444">
        <v>1979</v>
      </c>
      <c r="C444">
        <v>5.2003800310509397E-3</v>
      </c>
      <c r="D444" t="e">
        <f>INDEX('ODA current'!$B$10:$X$220,MATCH('recipient_profile.oda_per_perce'!$A444,'ODA current'!$B$10:$B$220,0),MATCH('recipient_profile.oda_per_perce'!$B444,'ODA current'!$B$10:$X$10,0))*1000000</f>
        <v>#N/A</v>
      </c>
      <c r="E444">
        <f>INDEX('GDP current'!$C$4:$BK$268,MATCH('recipient_profile.oda_per_perce'!$A444,'GDP current'!$C$4:$C$268,0),MATCH('recipient_profile.oda_per_perce'!$B444,'GDP current'!$C$4:$BK$4,0))</f>
        <v>4421343606.1813526</v>
      </c>
      <c r="F444" t="e">
        <f t="shared" si="6"/>
        <v>#N/A</v>
      </c>
    </row>
    <row r="445" spans="1:6" x14ac:dyDescent="0.25">
      <c r="A445" t="s">
        <v>22</v>
      </c>
      <c r="B445">
        <v>1980</v>
      </c>
      <c r="C445">
        <v>2.4333945088275801E-3</v>
      </c>
      <c r="D445" t="e">
        <f>INDEX('ODA current'!$B$10:$X$220,MATCH('recipient_profile.oda_per_perce'!$A445,'ODA current'!$B$10:$B$220,0),MATCH('recipient_profile.oda_per_perce'!$B445,'ODA current'!$B$10:$X$10,0))*1000000</f>
        <v>#N/A</v>
      </c>
      <c r="E445">
        <f>INDEX('GDP current'!$C$4:$BK$268,MATCH('recipient_profile.oda_per_perce'!$A445,'GDP current'!$C$4:$C$268,0),MATCH('recipient_profile.oda_per_perce'!$B445,'GDP current'!$C$4:$BK$4,0))</f>
        <v>4537487842.5774879</v>
      </c>
      <c r="F445" t="e">
        <f t="shared" si="6"/>
        <v>#N/A</v>
      </c>
    </row>
    <row r="446" spans="1:6" x14ac:dyDescent="0.25">
      <c r="A446" t="s">
        <v>22</v>
      </c>
      <c r="B446">
        <v>1981</v>
      </c>
      <c r="C446">
        <v>3.31419374598361E-3</v>
      </c>
      <c r="D446" t="e">
        <f>INDEX('ODA current'!$B$10:$X$220,MATCH('recipient_profile.oda_per_perce'!$A446,'ODA current'!$B$10:$B$220,0),MATCH('recipient_profile.oda_per_perce'!$B446,'ODA current'!$B$10:$X$10,0))*1000000</f>
        <v>#N/A</v>
      </c>
      <c r="E446">
        <f>INDEX('GDP current'!$C$4:$BK$268,MATCH('recipient_profile.oda_per_perce'!$A446,'GDP current'!$C$4:$C$268,0),MATCH('recipient_profile.oda_per_perce'!$B446,'GDP current'!$C$4:$BK$4,0))</f>
        <v>5891606676.1827087</v>
      </c>
      <c r="F446" t="e">
        <f t="shared" si="6"/>
        <v>#N/A</v>
      </c>
    </row>
    <row r="447" spans="1:6" x14ac:dyDescent="0.25">
      <c r="A447" t="s">
        <v>22</v>
      </c>
      <c r="B447">
        <v>1982</v>
      </c>
      <c r="C447">
        <v>8.5453875982621904E-4</v>
      </c>
      <c r="D447" t="e">
        <f>INDEX('ODA current'!$B$10:$X$220,MATCH('recipient_profile.oda_per_perce'!$A447,'ODA current'!$B$10:$B$220,0),MATCH('recipient_profile.oda_per_perce'!$B447,'ODA current'!$B$10:$X$10,0))*1000000</f>
        <v>#N/A</v>
      </c>
      <c r="E447">
        <f>INDEX('GDP current'!$C$4:$BK$268,MATCH('recipient_profile.oda_per_perce'!$A447,'GDP current'!$C$4:$C$268,0),MATCH('recipient_profile.oda_per_perce'!$B447,'GDP current'!$C$4:$BK$4,0))</f>
        <v>5594118400.1673126</v>
      </c>
      <c r="F447" t="e">
        <f t="shared" si="6"/>
        <v>#N/A</v>
      </c>
    </row>
    <row r="448" spans="1:6" x14ac:dyDescent="0.25">
      <c r="A448" t="s">
        <v>22</v>
      </c>
      <c r="B448">
        <v>1983</v>
      </c>
      <c r="C448">
        <v>7.5486473832084701E-4</v>
      </c>
      <c r="D448" t="e">
        <f>INDEX('ODA current'!$B$10:$X$220,MATCH('recipient_profile.oda_per_perce'!$A448,'ODA current'!$B$10:$B$220,0),MATCH('recipient_profile.oda_per_perce'!$B448,'ODA current'!$B$10:$X$10,0))*1000000</f>
        <v>#N/A</v>
      </c>
      <c r="E448">
        <f>INDEX('GDP current'!$C$4:$BK$268,MATCH('recipient_profile.oda_per_perce'!$A448,'GDP current'!$C$4:$C$268,0),MATCH('recipient_profile.oda_per_perce'!$B448,'GDP current'!$C$4:$BK$4,0))</f>
        <v>5422656261.7104855</v>
      </c>
      <c r="F448" t="e">
        <f t="shared" si="6"/>
        <v>#N/A</v>
      </c>
    </row>
    <row r="449" spans="1:6" x14ac:dyDescent="0.25">
      <c r="A449" t="s">
        <v>22</v>
      </c>
      <c r="B449">
        <v>1984</v>
      </c>
      <c r="C449">
        <v>3.3665924492642002E-4</v>
      </c>
      <c r="D449" t="e">
        <f>INDEX('ODA current'!$B$10:$X$220,MATCH('recipient_profile.oda_per_perce'!$A449,'ODA current'!$B$10:$B$220,0),MATCH('recipient_profile.oda_per_perce'!$B449,'ODA current'!$B$10:$X$10,0))*1000000</f>
        <v>#N/A</v>
      </c>
      <c r="E449">
        <f>INDEX('GDP current'!$C$4:$BK$268,MATCH('recipient_profile.oda_per_perce'!$A449,'GDP current'!$C$4:$C$268,0),MATCH('recipient_profile.oda_per_perce'!$B449,'GDP current'!$C$4:$BK$4,0))</f>
        <v>6169481549.3748226</v>
      </c>
      <c r="F449" t="e">
        <f t="shared" si="6"/>
        <v>#N/A</v>
      </c>
    </row>
    <row r="450" spans="1:6" x14ac:dyDescent="0.25">
      <c r="A450" t="s">
        <v>22</v>
      </c>
      <c r="B450">
        <v>1985</v>
      </c>
      <c r="C450">
        <v>9.7851321440621899E-4</v>
      </c>
      <c r="D450" t="e">
        <f>INDEX('ODA current'!$B$10:$X$220,MATCH('recipient_profile.oda_per_perce'!$A450,'ODA current'!$B$10:$B$220,0),MATCH('recipient_profile.oda_per_perce'!$B450,'ODA current'!$B$10:$X$10,0))*1000000</f>
        <v>#N/A</v>
      </c>
      <c r="E450">
        <f>INDEX('GDP current'!$C$4:$BK$268,MATCH('recipient_profile.oda_per_perce'!$A450,'GDP current'!$C$4:$C$268,0),MATCH('recipient_profile.oda_per_perce'!$B450,'GDP current'!$C$4:$BK$4,0))</f>
        <v>5377277406.7163754</v>
      </c>
      <c r="F450" t="e">
        <f t="shared" si="6"/>
        <v>#N/A</v>
      </c>
    </row>
    <row r="451" spans="1:6" x14ac:dyDescent="0.25">
      <c r="A451" t="s">
        <v>22</v>
      </c>
      <c r="B451">
        <v>1986</v>
      </c>
      <c r="C451">
        <v>4.9119818044411102E-4</v>
      </c>
      <c r="D451" t="e">
        <f>INDEX('ODA current'!$B$10:$X$220,MATCH('recipient_profile.oda_per_perce'!$A451,'ODA current'!$B$10:$B$220,0),MATCH('recipient_profile.oda_per_perce'!$B451,'ODA current'!$B$10:$X$10,0))*1000000</f>
        <v>#N/A</v>
      </c>
      <c r="E451">
        <f>INDEX('GDP current'!$C$4:$BK$268,MATCH('recipient_profile.oda_per_perce'!$A451,'GDP current'!$C$4:$C$268,0),MATCH('recipient_profile.oda_per_perce'!$B451,'GDP current'!$C$4:$BK$4,0))</f>
        <v>3959379487.6064024</v>
      </c>
      <c r="F451" t="e">
        <f t="shared" ref="F451:F514" si="7">D451/E451</f>
        <v>#N/A</v>
      </c>
    </row>
    <row r="452" spans="1:6" x14ac:dyDescent="0.25">
      <c r="A452" t="s">
        <v>22</v>
      </c>
      <c r="B452">
        <v>1987</v>
      </c>
      <c r="C452">
        <v>3.2432225698362498E-3</v>
      </c>
      <c r="D452" t="e">
        <f>INDEX('ODA current'!$B$10:$X$220,MATCH('recipient_profile.oda_per_perce'!$A452,'ODA current'!$B$10:$B$220,0),MATCH('recipient_profile.oda_per_perce'!$B452,'ODA current'!$B$10:$X$10,0))*1000000</f>
        <v>#N/A</v>
      </c>
      <c r="E452">
        <f>INDEX('GDP current'!$C$4:$BK$268,MATCH('recipient_profile.oda_per_perce'!$A452,'GDP current'!$C$4:$C$268,0),MATCH('recipient_profile.oda_per_perce'!$B452,'GDP current'!$C$4:$BK$4,0))</f>
        <v>4347956298.5132732</v>
      </c>
      <c r="F452" t="e">
        <f t="shared" si="7"/>
        <v>#N/A</v>
      </c>
    </row>
    <row r="453" spans="1:6" x14ac:dyDescent="0.25">
      <c r="A453" t="s">
        <v>22</v>
      </c>
      <c r="B453">
        <v>1988</v>
      </c>
      <c r="C453">
        <v>3.82552341757812E-3</v>
      </c>
      <c r="D453" t="e">
        <f>INDEX('ODA current'!$B$10:$X$220,MATCH('recipient_profile.oda_per_perce'!$A453,'ODA current'!$B$10:$B$220,0),MATCH('recipient_profile.oda_per_perce'!$B453,'ODA current'!$B$10:$X$10,0))*1000000</f>
        <v>#N/A</v>
      </c>
      <c r="E453">
        <f>INDEX('GDP current'!$C$4:$BK$268,MATCH('recipient_profile.oda_per_perce'!$A453,'GDP current'!$C$4:$C$268,0),MATCH('recipient_profile.oda_per_perce'!$B453,'GDP current'!$C$4:$BK$4,0))</f>
        <v>4597615562.6659403</v>
      </c>
      <c r="F453" t="e">
        <f t="shared" si="7"/>
        <v>#N/A</v>
      </c>
    </row>
    <row r="454" spans="1:6" x14ac:dyDescent="0.25">
      <c r="A454" t="s">
        <v>22</v>
      </c>
      <c r="B454">
        <v>1989</v>
      </c>
      <c r="C454">
        <v>5.9983334935299303E-3</v>
      </c>
      <c r="D454" t="e">
        <f>INDEX('ODA current'!$B$10:$X$220,MATCH('recipient_profile.oda_per_perce'!$A454,'ODA current'!$B$10:$B$220,0),MATCH('recipient_profile.oda_per_perce'!$B454,'ODA current'!$B$10:$X$10,0))*1000000</f>
        <v>#N/A</v>
      </c>
      <c r="E454">
        <f>INDEX('GDP current'!$C$4:$BK$268,MATCH('recipient_profile.oda_per_perce'!$A454,'GDP current'!$C$4:$C$268,0),MATCH('recipient_profile.oda_per_perce'!$B454,'GDP current'!$C$4:$BK$4,0))</f>
        <v>4715978868.2161341</v>
      </c>
      <c r="F454" t="e">
        <f t="shared" si="7"/>
        <v>#N/A</v>
      </c>
    </row>
    <row r="455" spans="1:6" x14ac:dyDescent="0.25">
      <c r="A455" t="s">
        <v>22</v>
      </c>
      <c r="B455">
        <v>1990</v>
      </c>
      <c r="C455">
        <v>3.9500853093238197E-2</v>
      </c>
      <c r="D455" t="e">
        <f>INDEX('ODA current'!$B$10:$X$220,MATCH('recipient_profile.oda_per_perce'!$A455,'ODA current'!$B$10:$B$220,0),MATCH('recipient_profile.oda_per_perce'!$B455,'ODA current'!$B$10:$X$10,0))*1000000</f>
        <v>#N/A</v>
      </c>
      <c r="E455">
        <f>INDEX('GDP current'!$C$4:$BK$268,MATCH('recipient_profile.oda_per_perce'!$A455,'GDP current'!$C$4:$C$268,0),MATCH('recipient_profile.oda_per_perce'!$B455,'GDP current'!$C$4:$BK$4,0))</f>
        <v>4867582620.2070827</v>
      </c>
      <c r="F455" t="e">
        <f t="shared" si="7"/>
        <v>#N/A</v>
      </c>
    </row>
    <row r="456" spans="1:6" x14ac:dyDescent="0.25">
      <c r="A456" t="s">
        <v>22</v>
      </c>
      <c r="B456">
        <v>1991</v>
      </c>
      <c r="C456">
        <v>2.45527838082308E-2</v>
      </c>
      <c r="D456" t="e">
        <f>INDEX('ODA current'!$B$10:$X$220,MATCH('recipient_profile.oda_per_perce'!$A456,'ODA current'!$B$10:$B$220,0),MATCH('recipient_profile.oda_per_perce'!$B456,'ODA current'!$B$10:$X$10,0))*1000000</f>
        <v>#N/A</v>
      </c>
      <c r="E456">
        <f>INDEX('GDP current'!$C$4:$BK$268,MATCH('recipient_profile.oda_per_perce'!$A456,'GDP current'!$C$4:$C$268,0),MATCH('recipient_profile.oda_per_perce'!$B456,'GDP current'!$C$4:$BK$4,0))</f>
        <v>5343274311.567894</v>
      </c>
      <c r="F456" t="e">
        <f t="shared" si="7"/>
        <v>#N/A</v>
      </c>
    </row>
    <row r="457" spans="1:6" x14ac:dyDescent="0.25">
      <c r="A457" t="s">
        <v>22</v>
      </c>
      <c r="B457">
        <v>1992</v>
      </c>
      <c r="C457">
        <v>2.68788002665666E-2</v>
      </c>
      <c r="D457" t="e">
        <f>INDEX('ODA current'!$B$10:$X$220,MATCH('recipient_profile.oda_per_perce'!$A457,'ODA current'!$B$10:$B$220,0),MATCH('recipient_profile.oda_per_perce'!$B457,'ODA current'!$B$10:$X$10,0))*1000000</f>
        <v>#N/A</v>
      </c>
      <c r="E457">
        <f>INDEX('GDP current'!$C$4:$BK$268,MATCH('recipient_profile.oda_per_perce'!$A457,'GDP current'!$C$4:$C$268,0),MATCH('recipient_profile.oda_per_perce'!$B457,'GDP current'!$C$4:$BK$4,0))</f>
        <v>5643893347.006794</v>
      </c>
      <c r="F457" t="e">
        <f t="shared" si="7"/>
        <v>#N/A</v>
      </c>
    </row>
    <row r="458" spans="1:6" x14ac:dyDescent="0.25">
      <c r="A458" t="s">
        <v>22</v>
      </c>
      <c r="B458">
        <v>1993</v>
      </c>
      <c r="C458">
        <v>1.8808968013116201E-2</v>
      </c>
      <c r="D458" t="e">
        <f>INDEX('ODA current'!$B$10:$X$220,MATCH('recipient_profile.oda_per_perce'!$A458,'ODA current'!$B$10:$B$220,0),MATCH('recipient_profile.oda_per_perce'!$B458,'ODA current'!$B$10:$X$10,0))*1000000</f>
        <v>#N/A</v>
      </c>
      <c r="E458">
        <f>INDEX('GDP current'!$C$4:$BK$268,MATCH('recipient_profile.oda_per_perce'!$A458,'GDP current'!$C$4:$C$268,0),MATCH('recipient_profile.oda_per_perce'!$B458,'GDP current'!$C$4:$BK$4,0))</f>
        <v>5734676560.9247141</v>
      </c>
      <c r="F458" t="e">
        <f t="shared" si="7"/>
        <v>#N/A</v>
      </c>
    </row>
    <row r="459" spans="1:6" x14ac:dyDescent="0.25">
      <c r="A459" t="s">
        <v>22</v>
      </c>
      <c r="B459">
        <v>1994</v>
      </c>
      <c r="C459">
        <v>1.3674479066875101E-2</v>
      </c>
      <c r="D459" t="e">
        <f>INDEX('ODA current'!$B$10:$X$220,MATCH('recipient_profile.oda_per_perce'!$A459,'ODA current'!$B$10:$B$220,0),MATCH('recipient_profile.oda_per_perce'!$B459,'ODA current'!$B$10:$X$10,0))*1000000</f>
        <v>#N/A</v>
      </c>
      <c r="E459">
        <f>INDEX('GDP current'!$C$4:$BK$268,MATCH('recipient_profile.oda_per_perce'!$A459,'GDP current'!$C$4:$C$268,0),MATCH('recipient_profile.oda_per_perce'!$B459,'GDP current'!$C$4:$BK$4,0))</f>
        <v>5981244886.9170008</v>
      </c>
      <c r="F459" t="e">
        <f t="shared" si="7"/>
        <v>#N/A</v>
      </c>
    </row>
    <row r="460" spans="1:6" x14ac:dyDescent="0.25">
      <c r="A460" t="s">
        <v>22</v>
      </c>
      <c r="B460">
        <v>1995</v>
      </c>
      <c r="C460">
        <v>1.2691819860643799E-2</v>
      </c>
      <c r="D460">
        <f>INDEX('ODA current'!$B$10:$X$220,MATCH('recipient_profile.oda_per_perce'!$A460,'ODA current'!$B$10:$B$220,0),MATCH('recipient_profile.oda_per_perce'!$B460,'ODA current'!$B$10:$X$10,0))*1000000</f>
        <v>0</v>
      </c>
      <c r="E460">
        <f>INDEX('GDP current'!$C$4:$BK$268,MATCH('recipient_profile.oda_per_perce'!$A460,'GDP current'!$C$4:$C$268,0),MATCH('recipient_profile.oda_per_perce'!$B460,'GDP current'!$C$4:$BK$4,0))</f>
        <v>6715220507.0516424</v>
      </c>
      <c r="F460">
        <f t="shared" si="7"/>
        <v>0</v>
      </c>
    </row>
    <row r="461" spans="1:6" x14ac:dyDescent="0.25">
      <c r="A461" t="s">
        <v>22</v>
      </c>
      <c r="B461">
        <v>1996</v>
      </c>
      <c r="C461">
        <v>2.6483199272252698E-2</v>
      </c>
      <c r="D461">
        <f>INDEX('ODA current'!$B$10:$X$220,MATCH('recipient_profile.oda_per_perce'!$A461,'ODA current'!$B$10:$B$220,0),MATCH('recipient_profile.oda_per_perce'!$B461,'ODA current'!$B$10:$X$10,0))*1000000</f>
        <v>0</v>
      </c>
      <c r="E461">
        <f>INDEX('GDP current'!$C$4:$BK$268,MATCH('recipient_profile.oda_per_perce'!$A461,'GDP current'!$C$4:$C$268,0),MATCH('recipient_profile.oda_per_perce'!$B461,'GDP current'!$C$4:$BK$4,0))</f>
        <v>7396966657.4705391</v>
      </c>
      <c r="F461">
        <f t="shared" si="7"/>
        <v>0</v>
      </c>
    </row>
    <row r="462" spans="1:6" x14ac:dyDescent="0.25">
      <c r="A462" t="s">
        <v>22</v>
      </c>
      <c r="B462">
        <v>1997</v>
      </c>
      <c r="C462">
        <v>1.76592524169682E-2</v>
      </c>
      <c r="D462">
        <f>INDEX('ODA current'!$B$10:$X$220,MATCH('recipient_profile.oda_per_perce'!$A462,'ODA current'!$B$10:$B$220,0),MATCH('recipient_profile.oda_per_perce'!$B462,'ODA current'!$B$10:$X$10,0))*1000000</f>
        <v>0</v>
      </c>
      <c r="E462">
        <f>INDEX('GDP current'!$C$4:$BK$268,MATCH('recipient_profile.oda_per_perce'!$A462,'GDP current'!$C$4:$C$268,0),MATCH('recipient_profile.oda_per_perce'!$B462,'GDP current'!$C$4:$BK$4,0))</f>
        <v>7925673448.413681</v>
      </c>
      <c r="F462">
        <f t="shared" si="7"/>
        <v>0</v>
      </c>
    </row>
    <row r="463" spans="1:6" x14ac:dyDescent="0.25">
      <c r="A463" t="s">
        <v>22</v>
      </c>
      <c r="B463">
        <v>1998</v>
      </c>
      <c r="C463">
        <v>2.4893791219868101E-2</v>
      </c>
      <c r="D463">
        <f>INDEX('ODA current'!$B$10:$X$220,MATCH('recipient_profile.oda_per_perce'!$A463,'ODA current'!$B$10:$B$220,0),MATCH('recipient_profile.oda_per_perce'!$B463,'ODA current'!$B$10:$X$10,0))*1000000</f>
        <v>0</v>
      </c>
      <c r="E463">
        <f>INDEX('GDP current'!$C$4:$BK$268,MATCH('recipient_profile.oda_per_perce'!$A463,'GDP current'!$C$4:$C$268,0),MATCH('recipient_profile.oda_per_perce'!$B463,'GDP current'!$C$4:$BK$4,0))</f>
        <v>8497545598.083519</v>
      </c>
      <c r="F463">
        <f t="shared" si="7"/>
        <v>0</v>
      </c>
    </row>
    <row r="464" spans="1:6" x14ac:dyDescent="0.25">
      <c r="A464" t="s">
        <v>22</v>
      </c>
      <c r="B464">
        <v>1999</v>
      </c>
      <c r="C464">
        <v>1.4730619113390899E-2</v>
      </c>
      <c r="D464">
        <f>INDEX('ODA current'!$B$10:$X$220,MATCH('recipient_profile.oda_per_perce'!$A464,'ODA current'!$B$10:$B$220,0),MATCH('recipient_profile.oda_per_perce'!$B464,'ODA current'!$B$10:$X$10,0))*1000000</f>
        <v>0</v>
      </c>
      <c r="E464">
        <f>INDEX('GDP current'!$C$4:$BK$268,MATCH('recipient_profile.oda_per_perce'!$A464,'GDP current'!$C$4:$C$268,0),MATCH('recipient_profile.oda_per_perce'!$B464,'GDP current'!$C$4:$BK$4,0))</f>
        <v>8285075872.2730713</v>
      </c>
      <c r="F464">
        <f t="shared" si="7"/>
        <v>0</v>
      </c>
    </row>
    <row r="465" spans="1:6" x14ac:dyDescent="0.25">
      <c r="A465" t="s">
        <v>22</v>
      </c>
      <c r="B465">
        <v>2000</v>
      </c>
      <c r="C465">
        <v>2.6769454880184E-2</v>
      </c>
      <c r="D465">
        <f>INDEX('ODA current'!$B$10:$X$220,MATCH('recipient_profile.oda_per_perce'!$A465,'ODA current'!$B$10:$B$220,0),MATCH('recipient_profile.oda_per_perce'!$B465,'ODA current'!$B$10:$X$10,0))*1000000</f>
        <v>0</v>
      </c>
      <c r="E465">
        <f>INDEX('GDP current'!$C$4:$BK$268,MATCH('recipient_profile.oda_per_perce'!$A465,'GDP current'!$C$4:$C$268,0),MATCH('recipient_profile.oda_per_perce'!$B465,'GDP current'!$C$4:$BK$4,0))</f>
        <v>8397912509.0967894</v>
      </c>
      <c r="F465">
        <f t="shared" si="7"/>
        <v>0</v>
      </c>
    </row>
    <row r="466" spans="1:6" x14ac:dyDescent="0.25">
      <c r="A466" t="s">
        <v>22</v>
      </c>
      <c r="B466">
        <v>2001</v>
      </c>
      <c r="C466">
        <v>6.1939351737270401E-2</v>
      </c>
      <c r="D466">
        <f>INDEX('ODA current'!$B$10:$X$220,MATCH('recipient_profile.oda_per_perce'!$A466,'ODA current'!$B$10:$B$220,0),MATCH('recipient_profile.oda_per_perce'!$B466,'ODA current'!$B$10:$X$10,0))*1000000</f>
        <v>0</v>
      </c>
      <c r="E466">
        <f>INDEX('GDP current'!$C$4:$BK$268,MATCH('recipient_profile.oda_per_perce'!$A466,'GDP current'!$C$4:$C$268,0),MATCH('recipient_profile.oda_per_perce'!$B466,'GDP current'!$C$4:$BK$4,0))</f>
        <v>8141537937.6106796</v>
      </c>
      <c r="F466">
        <f t="shared" si="7"/>
        <v>0</v>
      </c>
    </row>
    <row r="467" spans="1:6" x14ac:dyDescent="0.25">
      <c r="A467" t="s">
        <v>22</v>
      </c>
      <c r="B467">
        <v>2002</v>
      </c>
      <c r="C467">
        <v>0.10647673695318199</v>
      </c>
      <c r="D467">
        <f>INDEX('ODA current'!$B$10:$X$220,MATCH('recipient_profile.oda_per_perce'!$A467,'ODA current'!$B$10:$B$220,0),MATCH('recipient_profile.oda_per_perce'!$B467,'ODA current'!$B$10:$X$10,0))*1000000</f>
        <v>841750552</v>
      </c>
      <c r="E467">
        <f>INDEX('GDP current'!$C$4:$BK$268,MATCH('recipient_profile.oda_per_perce'!$A467,'GDP current'!$C$4:$C$268,0),MATCH('recipient_profile.oda_per_perce'!$B467,'GDP current'!$C$4:$BK$4,0))</f>
        <v>7905485076.7085085</v>
      </c>
      <c r="F467">
        <f t="shared" si="7"/>
        <v>0.10647677452203444</v>
      </c>
    </row>
    <row r="468" spans="1:6" x14ac:dyDescent="0.25">
      <c r="A468" t="s">
        <v>22</v>
      </c>
      <c r="B468">
        <v>2003</v>
      </c>
      <c r="C468">
        <v>9.2418379541489404E-2</v>
      </c>
      <c r="D468">
        <f>INDEX('ODA current'!$B$10:$X$220,MATCH('recipient_profile.oda_per_perce'!$A468,'ODA current'!$B$10:$B$220,0),MATCH('recipient_profile.oda_per_perce'!$B468,'ODA current'!$B$10:$X$10,0))*1000000</f>
        <v>746959174</v>
      </c>
      <c r="E468">
        <f>INDEX('GDP current'!$C$4:$BK$268,MATCH('recipient_profile.oda_per_perce'!$A468,'GDP current'!$C$4:$C$268,0),MATCH('recipient_profile.oda_per_perce'!$B468,'GDP current'!$C$4:$BK$4,0))</f>
        <v>8082364868.3935661</v>
      </c>
      <c r="F468">
        <f t="shared" si="7"/>
        <v>9.2418393151367836E-2</v>
      </c>
    </row>
    <row r="469" spans="1:6" x14ac:dyDescent="0.25">
      <c r="A469" t="s">
        <v>22</v>
      </c>
      <c r="B469">
        <v>2004</v>
      </c>
      <c r="C469">
        <v>0.13230229920248399</v>
      </c>
      <c r="D469">
        <f>INDEX('ODA current'!$B$10:$X$220,MATCH('recipient_profile.oda_per_perce'!$A469,'ODA current'!$B$10:$B$220,0),MATCH('recipient_profile.oda_per_perce'!$B469,'ODA current'!$B$10:$X$10,0))*1000000</f>
        <v>1160747441</v>
      </c>
      <c r="E469">
        <f>INDEX('GDP current'!$C$4:$BK$268,MATCH('recipient_profile.oda_per_perce'!$A469,'GDP current'!$C$4:$C$268,0),MATCH('recipient_profile.oda_per_perce'!$B469,'GDP current'!$C$4:$BK$4,0))</f>
        <v>8773451738.9112911</v>
      </c>
      <c r="F469">
        <f t="shared" si="7"/>
        <v>0.1323022540663156</v>
      </c>
    </row>
    <row r="470" spans="1:6" x14ac:dyDescent="0.25">
      <c r="A470" t="s">
        <v>22</v>
      </c>
      <c r="B470">
        <v>2005</v>
      </c>
      <c r="C470">
        <v>6.2281405508702599E-2</v>
      </c>
      <c r="D470">
        <f>INDEX('ODA current'!$B$10:$X$220,MATCH('recipient_profile.oda_per_perce'!$A470,'ODA current'!$B$10:$B$220,0),MATCH('recipient_profile.oda_per_perce'!$B470,'ODA current'!$B$10:$X$10,0))*1000000</f>
        <v>594729962</v>
      </c>
      <c r="E470">
        <f>INDEX('GDP current'!$C$4:$BK$268,MATCH('recipient_profile.oda_per_perce'!$A470,'GDP current'!$C$4:$C$268,0),MATCH('recipient_profile.oda_per_perce'!$B470,'GDP current'!$C$4:$BK$4,0))</f>
        <v>9549077869.1065044</v>
      </c>
      <c r="F470">
        <f t="shared" si="7"/>
        <v>6.2281402471760151E-2</v>
      </c>
    </row>
    <row r="471" spans="1:6" x14ac:dyDescent="0.25">
      <c r="A471" t="s">
        <v>22</v>
      </c>
      <c r="B471">
        <v>2006</v>
      </c>
      <c r="C471">
        <v>0.210253423469034</v>
      </c>
      <c r="D471">
        <f>INDEX('ODA current'!$B$10:$X$220,MATCH('recipient_profile.oda_per_perce'!$A471,'ODA current'!$B$10:$B$220,0),MATCH('recipient_profile.oda_per_perce'!$B471,'ODA current'!$B$10:$X$10,0))*1000000</f>
        <v>2407794886</v>
      </c>
      <c r="E471">
        <f>INDEX('GDP current'!$C$4:$BK$268,MATCH('recipient_profile.oda_per_perce'!$A471,'GDP current'!$C$4:$C$268,0),MATCH('recipient_profile.oda_per_perce'!$B471,'GDP current'!$C$4:$BK$4,0))</f>
        <v>11451869164.71117</v>
      </c>
      <c r="F471">
        <f t="shared" si="7"/>
        <v>0.21025343997289087</v>
      </c>
    </row>
    <row r="472" spans="1:6" x14ac:dyDescent="0.25">
      <c r="A472" t="s">
        <v>22</v>
      </c>
      <c r="B472">
        <v>2007</v>
      </c>
      <c r="C472">
        <v>3.9053993749908603E-2</v>
      </c>
      <c r="D472">
        <f>INDEX('ODA current'!$B$10:$X$220,MATCH('recipient_profile.oda_per_perce'!$A472,'ODA current'!$B$10:$B$220,0),MATCH('recipient_profile.oda_per_perce'!$B472,'ODA current'!$B$10:$X$10,0))*1000000</f>
        <v>512395505.99999994</v>
      </c>
      <c r="E472">
        <f>INDEX('GDP current'!$C$4:$BK$268,MATCH('recipient_profile.oda_per_perce'!$A472,'GDP current'!$C$4:$C$268,0),MATCH('recipient_profile.oda_per_perce'!$B472,'GDP current'!$C$4:$BK$4,0))</f>
        <v>13120183156.714895</v>
      </c>
      <c r="F472">
        <f t="shared" si="7"/>
        <v>3.905399032007846E-2</v>
      </c>
    </row>
    <row r="473" spans="1:6" x14ac:dyDescent="0.25">
      <c r="A473" t="s">
        <v>22</v>
      </c>
      <c r="B473">
        <v>2008</v>
      </c>
      <c r="C473">
        <v>3.4694408540670803E-2</v>
      </c>
      <c r="D473">
        <f>INDEX('ODA current'!$B$10:$X$220,MATCH('recipient_profile.oda_per_perce'!$A473,'ODA current'!$B$10:$B$220,0),MATCH('recipient_profile.oda_per_perce'!$B473,'ODA current'!$B$10:$X$10,0))*1000000</f>
        <v>578505810</v>
      </c>
      <c r="E473">
        <f>INDEX('GDP current'!$C$4:$BK$268,MATCH('recipient_profile.oda_per_perce'!$A473,'GDP current'!$C$4:$C$268,0),MATCH('recipient_profile.oda_per_perce'!$B473,'GDP current'!$C$4:$BK$4,0))</f>
        <v>16674324634.237322</v>
      </c>
      <c r="F473">
        <f t="shared" si="7"/>
        <v>3.4694407281249423E-2</v>
      </c>
    </row>
    <row r="474" spans="1:6" x14ac:dyDescent="0.25">
      <c r="A474" t="s">
        <v>22</v>
      </c>
      <c r="B474">
        <v>2009</v>
      </c>
      <c r="C474">
        <v>4.1346954206653498E-2</v>
      </c>
      <c r="D474">
        <f>INDEX('ODA current'!$B$10:$X$220,MATCH('recipient_profile.oda_per_perce'!$A474,'ODA current'!$B$10:$B$220,0),MATCH('recipient_profile.oda_per_perce'!$B474,'ODA current'!$B$10:$X$10,0))*1000000</f>
        <v>716955816</v>
      </c>
      <c r="E474">
        <f>INDEX('GDP current'!$C$4:$BK$268,MATCH('recipient_profile.oda_per_perce'!$A474,'GDP current'!$C$4:$C$268,0),MATCH('recipient_profile.oda_per_perce'!$B474,'GDP current'!$C$4:$BK$4,0))</f>
        <v>17339992165.242165</v>
      </c>
      <c r="F474">
        <f t="shared" si="7"/>
        <v>4.1346951553826568E-2</v>
      </c>
    </row>
    <row r="475" spans="1:6" x14ac:dyDescent="0.25">
      <c r="A475" t="s">
        <v>22</v>
      </c>
      <c r="B475">
        <v>2010</v>
      </c>
      <c r="C475">
        <v>4.32301169766496E-2</v>
      </c>
      <c r="D475">
        <f>INDEX('ODA current'!$B$10:$X$220,MATCH('recipient_profile.oda_per_perce'!$A475,'ODA current'!$B$10:$B$220,0),MATCH('recipient_profile.oda_per_perce'!$B475,'ODA current'!$B$10:$X$10,0))*1000000</f>
        <v>849455848</v>
      </c>
      <c r="E475">
        <f>INDEX('GDP current'!$C$4:$BK$268,MATCH('recipient_profile.oda_per_perce'!$A475,'GDP current'!$C$4:$C$268,0),MATCH('recipient_profile.oda_per_perce'!$B475,'GDP current'!$C$4:$BK$4,0))</f>
        <v>19649631308.164806</v>
      </c>
      <c r="F475">
        <f t="shared" si="7"/>
        <v>4.3230116365951074E-2</v>
      </c>
    </row>
    <row r="476" spans="1:6" x14ac:dyDescent="0.25">
      <c r="A476" t="s">
        <v>22</v>
      </c>
      <c r="B476">
        <v>2011</v>
      </c>
      <c r="C476">
        <v>3.1050535849037299E-2</v>
      </c>
      <c r="D476">
        <f>INDEX('ODA current'!$B$10:$X$220,MATCH('recipient_profile.oda_per_perce'!$A476,'ODA current'!$B$10:$B$220,0),MATCH('recipient_profile.oda_per_perce'!$B476,'ODA current'!$B$10:$X$10,0))*1000000</f>
        <v>744065002</v>
      </c>
      <c r="E476">
        <f>INDEX('GDP current'!$C$4:$BK$268,MATCH('recipient_profile.oda_per_perce'!$A476,'GDP current'!$C$4:$C$268,0),MATCH('recipient_profile.oda_per_perce'!$B476,'GDP current'!$C$4:$BK$4,0))</f>
        <v>23963033443.851807</v>
      </c>
      <c r="F476">
        <f t="shared" si="7"/>
        <v>3.105053472230181E-2</v>
      </c>
    </row>
    <row r="477" spans="1:6" x14ac:dyDescent="0.25">
      <c r="A477" t="s">
        <v>22</v>
      </c>
      <c r="B477">
        <v>2012</v>
      </c>
      <c r="C477">
        <v>2.5454288675172399E-2</v>
      </c>
      <c r="D477">
        <f>INDEX('ODA current'!$B$10:$X$220,MATCH('recipient_profile.oda_per_perce'!$A477,'ODA current'!$B$10:$B$220,0),MATCH('recipient_profile.oda_per_perce'!$B477,'ODA current'!$B$10:$X$10,0))*1000000</f>
        <v>689416643</v>
      </c>
      <c r="E477">
        <f>INDEX('GDP current'!$C$4:$BK$268,MATCH('recipient_profile.oda_per_perce'!$A477,'GDP current'!$C$4:$C$268,0),MATCH('recipient_profile.oda_per_perce'!$B477,'GDP current'!$C$4:$BK$4,0))</f>
        <v>27084497539.797394</v>
      </c>
      <c r="F477">
        <f t="shared" si="7"/>
        <v>2.5454289561288174E-2</v>
      </c>
    </row>
    <row r="478" spans="1:6" x14ac:dyDescent="0.25">
      <c r="A478" t="s">
        <v>22</v>
      </c>
      <c r="B478">
        <v>2013</v>
      </c>
      <c r="C478">
        <v>2.38071965507217E-2</v>
      </c>
      <c r="D478">
        <f>INDEX('ODA current'!$B$10:$X$220,MATCH('recipient_profile.oda_per_perce'!$A478,'ODA current'!$B$10:$B$220,0),MATCH('recipient_profile.oda_per_perce'!$B478,'ODA current'!$B$10:$X$10,0))*1000000</f>
        <v>729912751</v>
      </c>
      <c r="E478">
        <f>INDEX('GDP current'!$C$4:$BK$268,MATCH('recipient_profile.oda_per_perce'!$A478,'GDP current'!$C$4:$C$268,0),MATCH('recipient_profile.oda_per_perce'!$B478,'GDP current'!$C$4:$BK$4,0))</f>
        <v>30659338929.088276</v>
      </c>
      <c r="F478">
        <f t="shared" si="7"/>
        <v>2.3807191429932949E-2</v>
      </c>
    </row>
    <row r="479" spans="1:6" x14ac:dyDescent="0.25">
      <c r="A479" t="s">
        <v>22</v>
      </c>
      <c r="B479">
        <v>2014</v>
      </c>
      <c r="C479">
        <v>2.17141452900982E-2</v>
      </c>
      <c r="D479">
        <f>INDEX('ODA current'!$B$10:$X$220,MATCH('recipient_profile.oda_per_perce'!$A479,'ODA current'!$B$10:$B$220,0),MATCH('recipient_profile.oda_per_perce'!$B479,'ODA current'!$B$10:$X$10,0))*1000000</f>
        <v>716483843</v>
      </c>
      <c r="E479">
        <f>INDEX('GDP current'!$C$4:$BK$268,MATCH('recipient_profile.oda_per_perce'!$A479,'GDP current'!$C$4:$C$268,0),MATCH('recipient_profile.oda_per_perce'!$B479,'GDP current'!$C$4:$BK$4,0))</f>
        <v>32996187988.422581</v>
      </c>
      <c r="F479">
        <f t="shared" si="7"/>
        <v>2.1714139925842153E-2</v>
      </c>
    </row>
    <row r="480" spans="1:6" x14ac:dyDescent="0.25">
      <c r="A480" t="s">
        <v>22</v>
      </c>
      <c r="B480">
        <v>2015</v>
      </c>
      <c r="C480">
        <v>2.5520910489026102E-2</v>
      </c>
      <c r="D480">
        <f>INDEX('ODA current'!$B$10:$X$220,MATCH('recipient_profile.oda_per_perce'!$A480,'ODA current'!$B$10:$B$220,0),MATCH('recipient_profile.oda_per_perce'!$B480,'ODA current'!$B$10:$X$10,0))*1000000</f>
        <v>842195075</v>
      </c>
      <c r="E480">
        <f>INDEX('GDP current'!$C$4:$BK$268,MATCH('recipient_profile.oda_per_perce'!$A480,'GDP current'!$C$4:$C$268,0),MATCH('recipient_profile.oda_per_perce'!$B480,'GDP current'!$C$4:$BK$4,0))</f>
        <v>33000198263.386391</v>
      </c>
      <c r="F480">
        <f t="shared" si="7"/>
        <v>2.5520909549637847E-2</v>
      </c>
    </row>
    <row r="481" spans="1:6" x14ac:dyDescent="0.25">
      <c r="A481" t="s">
        <v>22</v>
      </c>
      <c r="B481">
        <v>2016</v>
      </c>
      <c r="C481">
        <v>2.2146574621752201E-2</v>
      </c>
      <c r="D481">
        <f>INDEX('ODA current'!$B$10:$X$220,MATCH('recipient_profile.oda_per_perce'!$A481,'ODA current'!$B$10:$B$220,0),MATCH('recipient_profile.oda_per_perce'!$B481,'ODA current'!$B$10:$X$10,0))*1000000</f>
        <v>751679570</v>
      </c>
      <c r="E481">
        <f>INDEX('GDP current'!$C$4:$BK$268,MATCH('recipient_profile.oda_per_perce'!$A481,'GDP current'!$C$4:$C$268,0),MATCH('recipient_profile.oda_per_perce'!$B481,'GDP current'!$C$4:$BK$4,0))</f>
        <v>33941126193.921852</v>
      </c>
      <c r="F481">
        <f t="shared" si="7"/>
        <v>2.2146571262995102E-2</v>
      </c>
    </row>
    <row r="482" spans="1:6" x14ac:dyDescent="0.25">
      <c r="A482" t="s">
        <v>23</v>
      </c>
      <c r="B482">
        <v>1973</v>
      </c>
      <c r="C482">
        <v>6.0666969785763496E-4</v>
      </c>
      <c r="D482" t="e">
        <f>INDEX('ODA current'!$B$10:$X$220,MATCH('recipient_profile.oda_per_perce'!$A482,'ODA current'!$B$10:$B$220,0),MATCH('recipient_profile.oda_per_perce'!$B482,'ODA current'!$B$10:$X$10,0))*1000000</f>
        <v>#N/A</v>
      </c>
      <c r="E482">
        <f>INDEX('GDP current'!$C$4:$BK$268,MATCH('recipient_profile.oda_per_perce'!$A482,'GDP current'!$C$4:$C$268,0),MATCH('recipient_profile.oda_per_perce'!$B482,'GDP current'!$C$4:$BK$4,0))</f>
        <v>79279057730.828995</v>
      </c>
      <c r="F482" t="e">
        <f t="shared" si="7"/>
        <v>#N/A</v>
      </c>
    </row>
    <row r="483" spans="1:6" x14ac:dyDescent="0.25">
      <c r="A483" t="s">
        <v>23</v>
      </c>
      <c r="B483">
        <v>1974</v>
      </c>
      <c r="C483">
        <v>2.38640362990165E-4</v>
      </c>
      <c r="D483" t="e">
        <f>INDEX('ODA current'!$B$10:$X$220,MATCH('recipient_profile.oda_per_perce'!$A483,'ODA current'!$B$10:$B$220,0),MATCH('recipient_profile.oda_per_perce'!$B483,'ODA current'!$B$10:$X$10,0))*1000000</f>
        <v>#N/A</v>
      </c>
      <c r="E483">
        <f>INDEX('GDP current'!$C$4:$BK$268,MATCH('recipient_profile.oda_per_perce'!$A483,'GDP current'!$C$4:$C$268,0),MATCH('recipient_profile.oda_per_perce'!$B483,'GDP current'!$C$4:$BK$4,0))</f>
        <v>105136007528.75961</v>
      </c>
      <c r="F483" t="e">
        <f t="shared" si="7"/>
        <v>#N/A</v>
      </c>
    </row>
    <row r="484" spans="1:6" x14ac:dyDescent="0.25">
      <c r="A484" t="s">
        <v>23</v>
      </c>
      <c r="B484">
        <v>1975</v>
      </c>
      <c r="C484">
        <v>5.0352513874173197E-4</v>
      </c>
      <c r="D484" t="e">
        <f>INDEX('ODA current'!$B$10:$X$220,MATCH('recipient_profile.oda_per_perce'!$A484,'ODA current'!$B$10:$B$220,0),MATCH('recipient_profile.oda_per_perce'!$B484,'ODA current'!$B$10:$X$10,0))*1000000</f>
        <v>#N/A</v>
      </c>
      <c r="E484">
        <f>INDEX('GDP current'!$C$4:$BK$268,MATCH('recipient_profile.oda_per_perce'!$A484,'GDP current'!$C$4:$C$268,0),MATCH('recipient_profile.oda_per_perce'!$B484,'GDP current'!$C$4:$BK$4,0))</f>
        <v>123709376567.89029</v>
      </c>
      <c r="F484" t="e">
        <f t="shared" si="7"/>
        <v>#N/A</v>
      </c>
    </row>
    <row r="485" spans="1:6" x14ac:dyDescent="0.25">
      <c r="A485" t="s">
        <v>23</v>
      </c>
      <c r="B485">
        <v>1976</v>
      </c>
      <c r="C485">
        <v>3.6738069981284401E-4</v>
      </c>
      <c r="D485" t="e">
        <f>INDEX('ODA current'!$B$10:$X$220,MATCH('recipient_profile.oda_per_perce'!$A485,'ODA current'!$B$10:$B$220,0),MATCH('recipient_profile.oda_per_perce'!$B485,'ODA current'!$B$10:$X$10,0))*1000000</f>
        <v>#N/A</v>
      </c>
      <c r="E485">
        <f>INDEX('GDP current'!$C$4:$BK$268,MATCH('recipient_profile.oda_per_perce'!$A485,'GDP current'!$C$4:$C$268,0),MATCH('recipient_profile.oda_per_perce'!$B485,'GDP current'!$C$4:$BK$4,0))</f>
        <v>152678020452.8288</v>
      </c>
      <c r="F485" t="e">
        <f t="shared" si="7"/>
        <v>#N/A</v>
      </c>
    </row>
    <row r="486" spans="1:6" x14ac:dyDescent="0.25">
      <c r="A486" t="s">
        <v>23</v>
      </c>
      <c r="B486">
        <v>1977</v>
      </c>
      <c r="C486">
        <v>4.3725681685830503E-4</v>
      </c>
      <c r="D486" t="e">
        <f>INDEX('ODA current'!$B$10:$X$220,MATCH('recipient_profile.oda_per_perce'!$A486,'ODA current'!$B$10:$B$220,0),MATCH('recipient_profile.oda_per_perce'!$B486,'ODA current'!$B$10:$X$10,0))*1000000</f>
        <v>#N/A</v>
      </c>
      <c r="E486">
        <f>INDEX('GDP current'!$C$4:$BK$268,MATCH('recipient_profile.oda_per_perce'!$A486,'GDP current'!$C$4:$C$268,0),MATCH('recipient_profile.oda_per_perce'!$B486,'GDP current'!$C$4:$BK$4,0))</f>
        <v>176171284311.76117</v>
      </c>
      <c r="F486" t="e">
        <f t="shared" si="7"/>
        <v>#N/A</v>
      </c>
    </row>
    <row r="487" spans="1:6" x14ac:dyDescent="0.25">
      <c r="A487" t="s">
        <v>23</v>
      </c>
      <c r="B487">
        <v>1978</v>
      </c>
      <c r="C487">
        <v>3.78432826130744E-4</v>
      </c>
      <c r="D487" t="e">
        <f>INDEX('ODA current'!$B$10:$X$220,MATCH('recipient_profile.oda_per_perce'!$A487,'ODA current'!$B$10:$B$220,0),MATCH('recipient_profile.oda_per_perce'!$B487,'ODA current'!$B$10:$X$10,0))*1000000</f>
        <v>#N/A</v>
      </c>
      <c r="E487">
        <f>INDEX('GDP current'!$C$4:$BK$268,MATCH('recipient_profile.oda_per_perce'!$A487,'GDP current'!$C$4:$C$268,0),MATCH('recipient_profile.oda_per_perce'!$B487,'GDP current'!$C$4:$BK$4,0))</f>
        <v>200800891870.16382</v>
      </c>
      <c r="F487" t="e">
        <f t="shared" si="7"/>
        <v>#N/A</v>
      </c>
    </row>
    <row r="488" spans="1:6" x14ac:dyDescent="0.25">
      <c r="A488" t="s">
        <v>23</v>
      </c>
      <c r="B488">
        <v>1979</v>
      </c>
      <c r="C488">
        <v>2.7572006462371401E-4</v>
      </c>
      <c r="D488" t="e">
        <f>INDEX('ODA current'!$B$10:$X$220,MATCH('recipient_profile.oda_per_perce'!$A488,'ODA current'!$B$10:$B$220,0),MATCH('recipient_profile.oda_per_perce'!$B488,'ODA current'!$B$10:$X$10,0))*1000000</f>
        <v>#N/A</v>
      </c>
      <c r="E488">
        <f>INDEX('GDP current'!$C$4:$BK$268,MATCH('recipient_profile.oda_per_perce'!$A488,'GDP current'!$C$4:$C$268,0),MATCH('recipient_profile.oda_per_perce'!$B488,'GDP current'!$C$4:$BK$4,0))</f>
        <v>224969488835.18094</v>
      </c>
      <c r="F488" t="e">
        <f t="shared" si="7"/>
        <v>#N/A</v>
      </c>
    </row>
    <row r="489" spans="1:6" x14ac:dyDescent="0.25">
      <c r="A489" t="s">
        <v>23</v>
      </c>
      <c r="B489">
        <v>1980</v>
      </c>
      <c r="C489">
        <v>5.4328028024459699E-4</v>
      </c>
      <c r="D489" t="e">
        <f>INDEX('ODA current'!$B$10:$X$220,MATCH('recipient_profile.oda_per_perce'!$A489,'ODA current'!$B$10:$B$220,0),MATCH('recipient_profile.oda_per_perce'!$B489,'ODA current'!$B$10:$X$10,0))*1000000</f>
        <v>#N/A</v>
      </c>
      <c r="E489">
        <f>INDEX('GDP current'!$C$4:$BK$268,MATCH('recipient_profile.oda_per_perce'!$A489,'GDP current'!$C$4:$C$268,0),MATCH('recipient_profile.oda_per_perce'!$B489,'GDP current'!$C$4:$BK$4,0))</f>
        <v>235024598983.26135</v>
      </c>
      <c r="F489" t="e">
        <f t="shared" si="7"/>
        <v>#N/A</v>
      </c>
    </row>
    <row r="490" spans="1:6" x14ac:dyDescent="0.25">
      <c r="A490" t="s">
        <v>23</v>
      </c>
      <c r="B490">
        <v>1981</v>
      </c>
      <c r="C490">
        <v>7.60338533953279E-4</v>
      </c>
      <c r="D490" t="e">
        <f>INDEX('ODA current'!$B$10:$X$220,MATCH('recipient_profile.oda_per_perce'!$A490,'ODA current'!$B$10:$B$220,0),MATCH('recipient_profile.oda_per_perce'!$B490,'ODA current'!$B$10:$X$10,0))*1000000</f>
        <v>#N/A</v>
      </c>
      <c r="E490">
        <f>INDEX('GDP current'!$C$4:$BK$268,MATCH('recipient_profile.oda_per_perce'!$A490,'GDP current'!$C$4:$C$268,0),MATCH('recipient_profile.oda_per_perce'!$B490,'GDP current'!$C$4:$BK$4,0))</f>
        <v>263561088977.12936</v>
      </c>
      <c r="F490" t="e">
        <f t="shared" si="7"/>
        <v>#N/A</v>
      </c>
    </row>
    <row r="491" spans="1:6" x14ac:dyDescent="0.25">
      <c r="A491" t="s">
        <v>23</v>
      </c>
      <c r="B491">
        <v>1982</v>
      </c>
      <c r="C491">
        <v>6.2747076187984999E-4</v>
      </c>
      <c r="D491" t="e">
        <f>INDEX('ODA current'!$B$10:$X$220,MATCH('recipient_profile.oda_per_perce'!$A491,'ODA current'!$B$10:$B$220,0),MATCH('recipient_profile.oda_per_perce'!$B491,'ODA current'!$B$10:$X$10,0))*1000000</f>
        <v>#N/A</v>
      </c>
      <c r="E491">
        <f>INDEX('GDP current'!$C$4:$BK$268,MATCH('recipient_profile.oda_per_perce'!$A491,'GDP current'!$C$4:$C$268,0),MATCH('recipient_profile.oda_per_perce'!$B491,'GDP current'!$C$4:$BK$4,0))</f>
        <v>281682304161.04053</v>
      </c>
      <c r="F491" t="e">
        <f t="shared" si="7"/>
        <v>#N/A</v>
      </c>
    </row>
    <row r="492" spans="1:6" x14ac:dyDescent="0.25">
      <c r="A492" t="s">
        <v>23</v>
      </c>
      <c r="B492">
        <v>1983</v>
      </c>
      <c r="C492" s="1">
        <v>4.5284488530786397E-5</v>
      </c>
      <c r="D492" t="e">
        <f>INDEX('ODA current'!$B$10:$X$220,MATCH('recipient_profile.oda_per_perce'!$A492,'ODA current'!$B$10:$B$220,0),MATCH('recipient_profile.oda_per_perce'!$B492,'ODA current'!$B$10:$X$10,0))*1000000</f>
        <v>#N/A</v>
      </c>
      <c r="E492">
        <f>INDEX('GDP current'!$C$4:$BK$268,MATCH('recipient_profile.oda_per_perce'!$A492,'GDP current'!$C$4:$C$268,0),MATCH('recipient_profile.oda_per_perce'!$B492,'GDP current'!$C$4:$BK$4,0))</f>
        <v>203304515490.79535</v>
      </c>
      <c r="F492" t="e">
        <f t="shared" si="7"/>
        <v>#N/A</v>
      </c>
    </row>
    <row r="493" spans="1:6" x14ac:dyDescent="0.25">
      <c r="A493" t="s">
        <v>23</v>
      </c>
      <c r="B493">
        <v>1984</v>
      </c>
      <c r="C493" s="1">
        <v>2.78537365647928E-5</v>
      </c>
      <c r="D493" t="e">
        <f>INDEX('ODA current'!$B$10:$X$220,MATCH('recipient_profile.oda_per_perce'!$A493,'ODA current'!$B$10:$B$220,0),MATCH('recipient_profile.oda_per_perce'!$B493,'ODA current'!$B$10:$X$10,0))*1000000</f>
        <v>#N/A</v>
      </c>
      <c r="E493">
        <f>INDEX('GDP current'!$C$4:$BK$268,MATCH('recipient_profile.oda_per_perce'!$A493,'GDP current'!$C$4:$C$268,0),MATCH('recipient_profile.oda_per_perce'!$B493,'GDP current'!$C$4:$BK$4,0))</f>
        <v>209023912696.83881</v>
      </c>
      <c r="F493" t="e">
        <f t="shared" si="7"/>
        <v>#N/A</v>
      </c>
    </row>
    <row r="494" spans="1:6" x14ac:dyDescent="0.25">
      <c r="A494" t="s">
        <v>23</v>
      </c>
      <c r="B494">
        <v>1985</v>
      </c>
      <c r="C494" s="1">
        <v>3.9261063266094799E-5</v>
      </c>
      <c r="D494" t="e">
        <f>INDEX('ODA current'!$B$10:$X$220,MATCH('recipient_profile.oda_per_perce'!$A494,'ODA current'!$B$10:$B$220,0),MATCH('recipient_profile.oda_per_perce'!$B494,'ODA current'!$B$10:$X$10,0))*1000000</f>
        <v>#N/A</v>
      </c>
      <c r="E494">
        <f>INDEX('GDP current'!$C$4:$BK$268,MATCH('recipient_profile.oda_per_perce'!$A494,'GDP current'!$C$4:$C$268,0),MATCH('recipient_profile.oda_per_perce'!$B494,'GDP current'!$C$4:$BK$4,0))</f>
        <v>222942790435.29932</v>
      </c>
      <c r="F494" t="e">
        <f t="shared" si="7"/>
        <v>#N/A</v>
      </c>
    </row>
    <row r="495" spans="1:6" x14ac:dyDescent="0.25">
      <c r="A495" t="s">
        <v>23</v>
      </c>
      <c r="B495">
        <v>1986</v>
      </c>
      <c r="C495" s="1">
        <v>6.8841489720818694E-5</v>
      </c>
      <c r="D495" t="e">
        <f>INDEX('ODA current'!$B$10:$X$220,MATCH('recipient_profile.oda_per_perce'!$A495,'ODA current'!$B$10:$B$220,0),MATCH('recipient_profile.oda_per_perce'!$B495,'ODA current'!$B$10:$X$10,0))*1000000</f>
        <v>#N/A</v>
      </c>
      <c r="E495">
        <f>INDEX('GDP current'!$C$4:$BK$268,MATCH('recipient_profile.oda_per_perce'!$A495,'GDP current'!$C$4:$C$268,0),MATCH('recipient_profile.oda_per_perce'!$B495,'GDP current'!$C$4:$BK$4,0))</f>
        <v>268137224729.72214</v>
      </c>
      <c r="F495" t="e">
        <f t="shared" si="7"/>
        <v>#N/A</v>
      </c>
    </row>
    <row r="496" spans="1:6" x14ac:dyDescent="0.25">
      <c r="A496" t="s">
        <v>23</v>
      </c>
      <c r="B496">
        <v>1987</v>
      </c>
      <c r="C496">
        <v>3.8078142368494299E-4</v>
      </c>
      <c r="D496" t="e">
        <f>INDEX('ODA current'!$B$10:$X$220,MATCH('recipient_profile.oda_per_perce'!$A496,'ODA current'!$B$10:$B$220,0),MATCH('recipient_profile.oda_per_perce'!$B496,'ODA current'!$B$10:$X$10,0))*1000000</f>
        <v>#N/A</v>
      </c>
      <c r="E496">
        <f>INDEX('GDP current'!$C$4:$BK$268,MATCH('recipient_profile.oda_per_perce'!$A496,'GDP current'!$C$4:$C$268,0),MATCH('recipient_profile.oda_per_perce'!$B496,'GDP current'!$C$4:$BK$4,0))</f>
        <v>294084112392.66034</v>
      </c>
      <c r="F496" t="e">
        <f t="shared" si="7"/>
        <v>#N/A</v>
      </c>
    </row>
    <row r="497" spans="1:6" x14ac:dyDescent="0.25">
      <c r="A497" t="s">
        <v>23</v>
      </c>
      <c r="B497">
        <v>1988</v>
      </c>
      <c r="C497" s="1">
        <v>2.2738306685597001E-5</v>
      </c>
      <c r="D497" t="e">
        <f>INDEX('ODA current'!$B$10:$X$220,MATCH('recipient_profile.oda_per_perce'!$A497,'ODA current'!$B$10:$B$220,0),MATCH('recipient_profile.oda_per_perce'!$B497,'ODA current'!$B$10:$X$10,0))*1000000</f>
        <v>#N/A</v>
      </c>
      <c r="E497">
        <f>INDEX('GDP current'!$C$4:$BK$268,MATCH('recipient_profile.oda_per_perce'!$A497,'GDP current'!$C$4:$C$268,0),MATCH('recipient_profile.oda_per_perce'!$B497,'GDP current'!$C$4:$BK$4,0))</f>
        <v>330397381998.48938</v>
      </c>
      <c r="F497" t="e">
        <f t="shared" si="7"/>
        <v>#N/A</v>
      </c>
    </row>
    <row r="498" spans="1:6" x14ac:dyDescent="0.25">
      <c r="A498" t="s">
        <v>23</v>
      </c>
      <c r="B498">
        <v>1989</v>
      </c>
      <c r="C498" s="1">
        <v>2.7340923940162801E-5</v>
      </c>
      <c r="D498" t="e">
        <f>INDEX('ODA current'!$B$10:$X$220,MATCH('recipient_profile.oda_per_perce'!$A498,'ODA current'!$B$10:$B$220,0),MATCH('recipient_profile.oda_per_perce'!$B498,'ODA current'!$B$10:$X$10,0))*1000000</f>
        <v>#N/A</v>
      </c>
      <c r="E498">
        <f>INDEX('GDP current'!$C$4:$BK$268,MATCH('recipient_profile.oda_per_perce'!$A498,'GDP current'!$C$4:$C$268,0),MATCH('recipient_profile.oda_per_perce'!$B498,'GDP current'!$C$4:$BK$4,0))</f>
        <v>425595310000</v>
      </c>
      <c r="F498" t="e">
        <f t="shared" si="7"/>
        <v>#N/A</v>
      </c>
    </row>
    <row r="499" spans="1:6" x14ac:dyDescent="0.25">
      <c r="A499" t="s">
        <v>23</v>
      </c>
      <c r="B499">
        <v>1990</v>
      </c>
      <c r="C499">
        <v>1.3548280456681901E-4</v>
      </c>
      <c r="D499" t="e">
        <f>INDEX('ODA current'!$B$10:$X$220,MATCH('recipient_profile.oda_per_perce'!$A499,'ODA current'!$B$10:$B$220,0),MATCH('recipient_profile.oda_per_perce'!$B499,'ODA current'!$B$10:$X$10,0))*1000000</f>
        <v>#N/A</v>
      </c>
      <c r="E499">
        <f>INDEX('GDP current'!$C$4:$BK$268,MATCH('recipient_profile.oda_per_perce'!$A499,'GDP current'!$C$4:$C$268,0),MATCH('recipient_profile.oda_per_perce'!$B499,'GDP current'!$C$4:$BK$4,0))</f>
        <v>461951781999.99994</v>
      </c>
      <c r="F499" t="e">
        <f t="shared" si="7"/>
        <v>#N/A</v>
      </c>
    </row>
    <row r="500" spans="1:6" x14ac:dyDescent="0.25">
      <c r="A500" t="s">
        <v>23</v>
      </c>
      <c r="B500">
        <v>1991</v>
      </c>
      <c r="C500">
        <v>1.3065814451116299E-4</v>
      </c>
      <c r="D500" t="e">
        <f>INDEX('ODA current'!$B$10:$X$220,MATCH('recipient_profile.oda_per_perce'!$A500,'ODA current'!$B$10:$B$220,0),MATCH('recipient_profile.oda_per_perce'!$B500,'ODA current'!$B$10:$X$10,0))*1000000</f>
        <v>#N/A</v>
      </c>
      <c r="E500">
        <f>INDEX('GDP current'!$C$4:$BK$268,MATCH('recipient_profile.oda_per_perce'!$A500,'GDP current'!$C$4:$C$268,0),MATCH('recipient_profile.oda_per_perce'!$B500,'GDP current'!$C$4:$BK$4,0))</f>
        <v>602860000000</v>
      </c>
      <c r="F500" t="e">
        <f t="shared" si="7"/>
        <v>#N/A</v>
      </c>
    </row>
    <row r="501" spans="1:6" x14ac:dyDescent="0.25">
      <c r="A501" t="s">
        <v>23</v>
      </c>
      <c r="B501">
        <v>1992</v>
      </c>
      <c r="C501">
        <v>1.0146293034747299E-3</v>
      </c>
      <c r="D501" t="e">
        <f>INDEX('ODA current'!$B$10:$X$220,MATCH('recipient_profile.oda_per_perce'!$A501,'ODA current'!$B$10:$B$220,0),MATCH('recipient_profile.oda_per_perce'!$B501,'ODA current'!$B$10:$X$10,0))*1000000</f>
        <v>#N/A</v>
      </c>
      <c r="E501">
        <f>INDEX('GDP current'!$C$4:$BK$268,MATCH('recipient_profile.oda_per_perce'!$A501,'GDP current'!$C$4:$C$268,0),MATCH('recipient_profile.oda_per_perce'!$B501,'GDP current'!$C$4:$BK$4,0))</f>
        <v>400599250000</v>
      </c>
      <c r="F501" t="e">
        <f t="shared" si="7"/>
        <v>#N/A</v>
      </c>
    </row>
    <row r="502" spans="1:6" x14ac:dyDescent="0.25">
      <c r="A502" t="s">
        <v>23</v>
      </c>
      <c r="B502">
        <v>1993</v>
      </c>
      <c r="C502">
        <v>1.53302165945424E-3</v>
      </c>
      <c r="D502" t="e">
        <f>INDEX('ODA current'!$B$10:$X$220,MATCH('recipient_profile.oda_per_perce'!$A502,'ODA current'!$B$10:$B$220,0),MATCH('recipient_profile.oda_per_perce'!$B502,'ODA current'!$B$10:$X$10,0))*1000000</f>
        <v>#N/A</v>
      </c>
      <c r="E502">
        <f>INDEX('GDP current'!$C$4:$BK$268,MATCH('recipient_profile.oda_per_perce'!$A502,'GDP current'!$C$4:$C$268,0),MATCH('recipient_profile.oda_per_perce'!$B502,'GDP current'!$C$4:$BK$4,0))</f>
        <v>437798577639.75159</v>
      </c>
      <c r="F502" t="e">
        <f t="shared" si="7"/>
        <v>#N/A</v>
      </c>
    </row>
    <row r="503" spans="1:6" x14ac:dyDescent="0.25">
      <c r="A503" t="s">
        <v>23</v>
      </c>
      <c r="B503">
        <v>1994</v>
      </c>
      <c r="C503">
        <v>2.0766845099144901E-4</v>
      </c>
      <c r="D503" t="e">
        <f>INDEX('ODA current'!$B$10:$X$220,MATCH('recipient_profile.oda_per_perce'!$A503,'ODA current'!$B$10:$B$220,0),MATCH('recipient_profile.oda_per_perce'!$B503,'ODA current'!$B$10:$X$10,0))*1000000</f>
        <v>#N/A</v>
      </c>
      <c r="E503">
        <f>INDEX('GDP current'!$C$4:$BK$268,MATCH('recipient_profile.oda_per_perce'!$A503,'GDP current'!$C$4:$C$268,0),MATCH('recipient_profile.oda_per_perce'!$B503,'GDP current'!$C$4:$BK$4,0))</f>
        <v>558111997497.2627</v>
      </c>
      <c r="F503" t="e">
        <f t="shared" si="7"/>
        <v>#N/A</v>
      </c>
    </row>
    <row r="504" spans="1:6" x14ac:dyDescent="0.25">
      <c r="A504" t="s">
        <v>23</v>
      </c>
      <c r="B504">
        <v>1995</v>
      </c>
      <c r="C504">
        <v>1.4991760888645E-4</v>
      </c>
      <c r="D504">
        <f>INDEX('ODA current'!$B$10:$X$220,MATCH('recipient_profile.oda_per_perce'!$A504,'ODA current'!$B$10:$B$220,0),MATCH('recipient_profile.oda_per_perce'!$B504,'ODA current'!$B$10:$X$10,0))*1000000</f>
        <v>0</v>
      </c>
      <c r="E504">
        <f>INDEX('GDP current'!$C$4:$BK$268,MATCH('recipient_profile.oda_per_perce'!$A504,'GDP current'!$C$4:$C$268,0),MATCH('recipient_profile.oda_per_perce'!$B504,'GDP current'!$C$4:$BK$4,0))</f>
        <v>769305386182.84851</v>
      </c>
      <c r="F504">
        <f t="shared" si="7"/>
        <v>0</v>
      </c>
    </row>
    <row r="505" spans="1:6" x14ac:dyDescent="0.25">
      <c r="A505" t="s">
        <v>23</v>
      </c>
      <c r="B505">
        <v>1996</v>
      </c>
      <c r="C505">
        <v>1.4703312849779899E-4</v>
      </c>
      <c r="D505">
        <f>INDEX('ODA current'!$B$10:$X$220,MATCH('recipient_profile.oda_per_perce'!$A505,'ODA current'!$B$10:$B$220,0),MATCH('recipient_profile.oda_per_perce'!$B505,'ODA current'!$B$10:$X$10,0))*1000000</f>
        <v>0</v>
      </c>
      <c r="E505">
        <f>INDEX('GDP current'!$C$4:$BK$268,MATCH('recipient_profile.oda_per_perce'!$A505,'GDP current'!$C$4:$C$268,0),MATCH('recipient_profile.oda_per_perce'!$B505,'GDP current'!$C$4:$BK$4,0))</f>
        <v>850426432991.74207</v>
      </c>
      <c r="F505">
        <f t="shared" si="7"/>
        <v>0</v>
      </c>
    </row>
    <row r="506" spans="1:6" x14ac:dyDescent="0.25">
      <c r="A506" t="s">
        <v>23</v>
      </c>
      <c r="B506">
        <v>1997</v>
      </c>
      <c r="C506">
        <v>1.14711254505748E-4</v>
      </c>
      <c r="D506">
        <f>INDEX('ODA current'!$B$10:$X$220,MATCH('recipient_profile.oda_per_perce'!$A506,'ODA current'!$B$10:$B$220,0),MATCH('recipient_profile.oda_per_perce'!$B506,'ODA current'!$B$10:$X$10,0))*1000000</f>
        <v>0</v>
      </c>
      <c r="E506">
        <f>INDEX('GDP current'!$C$4:$BK$268,MATCH('recipient_profile.oda_per_perce'!$A506,'GDP current'!$C$4:$C$268,0),MATCH('recipient_profile.oda_per_perce'!$B506,'GDP current'!$C$4:$BK$4,0))</f>
        <v>883199625324.67529</v>
      </c>
      <c r="F506">
        <f t="shared" si="7"/>
        <v>0</v>
      </c>
    </row>
    <row r="507" spans="1:6" x14ac:dyDescent="0.25">
      <c r="A507" t="s">
        <v>23</v>
      </c>
      <c r="B507">
        <v>1998</v>
      </c>
      <c r="C507">
        <v>1.9183505016582699E-4</v>
      </c>
      <c r="D507">
        <f>INDEX('ODA current'!$B$10:$X$220,MATCH('recipient_profile.oda_per_perce'!$A507,'ODA current'!$B$10:$B$220,0),MATCH('recipient_profile.oda_per_perce'!$B507,'ODA current'!$B$10:$X$10,0))*1000000</f>
        <v>0</v>
      </c>
      <c r="E507">
        <f>INDEX('GDP current'!$C$4:$BK$268,MATCH('recipient_profile.oda_per_perce'!$A507,'GDP current'!$C$4:$C$268,0),MATCH('recipient_profile.oda_per_perce'!$B507,'GDP current'!$C$4:$BK$4,0))</f>
        <v>863723411632.91675</v>
      </c>
      <c r="F507">
        <f t="shared" si="7"/>
        <v>0</v>
      </c>
    </row>
    <row r="508" spans="1:6" x14ac:dyDescent="0.25">
      <c r="A508" t="s">
        <v>23</v>
      </c>
      <c r="B508">
        <v>1999</v>
      </c>
      <c r="C508">
        <v>3.2014283789755699E-4</v>
      </c>
      <c r="D508">
        <f>INDEX('ODA current'!$B$10:$X$220,MATCH('recipient_profile.oda_per_perce'!$A508,'ODA current'!$B$10:$B$220,0),MATCH('recipient_profile.oda_per_perce'!$B508,'ODA current'!$B$10:$X$10,0))*1000000</f>
        <v>0</v>
      </c>
      <c r="E508">
        <f>INDEX('GDP current'!$C$4:$BK$268,MATCH('recipient_profile.oda_per_perce'!$A508,'GDP current'!$C$4:$C$268,0),MATCH('recipient_profile.oda_per_perce'!$B508,'GDP current'!$C$4:$BK$4,0))</f>
        <v>599388579985.67261</v>
      </c>
      <c r="F508">
        <f t="shared" si="7"/>
        <v>0</v>
      </c>
    </row>
    <row r="509" spans="1:6" x14ac:dyDescent="0.25">
      <c r="A509" t="s">
        <v>23</v>
      </c>
      <c r="B509">
        <v>2000</v>
      </c>
      <c r="C509">
        <v>6.7494448649556196E-4</v>
      </c>
      <c r="D509">
        <f>INDEX('ODA current'!$B$10:$X$220,MATCH('recipient_profile.oda_per_perce'!$A509,'ODA current'!$B$10:$B$220,0),MATCH('recipient_profile.oda_per_perce'!$B509,'ODA current'!$B$10:$X$10,0))*1000000</f>
        <v>0</v>
      </c>
      <c r="E509">
        <f>INDEX('GDP current'!$C$4:$BK$268,MATCH('recipient_profile.oda_per_perce'!$A509,'GDP current'!$C$4:$C$268,0),MATCH('recipient_profile.oda_per_perce'!$B509,'GDP current'!$C$4:$BK$4,0))</f>
        <v>655420645476.90613</v>
      </c>
      <c r="F509">
        <f t="shared" si="7"/>
        <v>0</v>
      </c>
    </row>
    <row r="510" spans="1:6" x14ac:dyDescent="0.25">
      <c r="A510" t="s">
        <v>23</v>
      </c>
      <c r="B510">
        <v>2001</v>
      </c>
      <c r="C510">
        <v>4.9758816427150697E-4</v>
      </c>
      <c r="D510">
        <f>INDEX('ODA current'!$B$10:$X$220,MATCH('recipient_profile.oda_per_perce'!$A510,'ODA current'!$B$10:$B$220,0),MATCH('recipient_profile.oda_per_perce'!$B510,'ODA current'!$B$10:$X$10,0))*1000000</f>
        <v>0</v>
      </c>
      <c r="E510">
        <f>INDEX('GDP current'!$C$4:$BK$268,MATCH('recipient_profile.oda_per_perce'!$A510,'GDP current'!$C$4:$C$268,0),MATCH('recipient_profile.oda_per_perce'!$B510,'GDP current'!$C$4:$BK$4,0))</f>
        <v>559372276081.96582</v>
      </c>
      <c r="F510">
        <f t="shared" si="7"/>
        <v>0</v>
      </c>
    </row>
    <row r="511" spans="1:6" x14ac:dyDescent="0.25">
      <c r="A511" t="s">
        <v>23</v>
      </c>
      <c r="B511">
        <v>2002</v>
      </c>
      <c r="C511">
        <v>6.1294270057175599E-4</v>
      </c>
      <c r="D511">
        <f>INDEX('ODA current'!$B$10:$X$220,MATCH('recipient_profile.oda_per_perce'!$A511,'ODA current'!$B$10:$B$220,0),MATCH('recipient_profile.oda_per_perce'!$B511,'ODA current'!$B$10:$X$10,0))*1000000</f>
        <v>311351928</v>
      </c>
      <c r="E511">
        <f>INDEX('GDP current'!$C$4:$BK$268,MATCH('recipient_profile.oda_per_perce'!$A511,'GDP current'!$C$4:$C$268,0),MATCH('recipient_profile.oda_per_perce'!$B511,'GDP current'!$C$4:$BK$4,0))</f>
        <v>507962487700.02393</v>
      </c>
      <c r="F511">
        <f t="shared" si="7"/>
        <v>6.1294275766258577E-4</v>
      </c>
    </row>
    <row r="512" spans="1:6" x14ac:dyDescent="0.25">
      <c r="A512" t="s">
        <v>23</v>
      </c>
      <c r="B512">
        <v>2003</v>
      </c>
      <c r="C512">
        <v>6.9276754700715697E-4</v>
      </c>
      <c r="D512">
        <f>INDEX('ODA current'!$B$10:$X$220,MATCH('recipient_profile.oda_per_perce'!$A512,'ODA current'!$B$10:$B$220,0),MATCH('recipient_profile.oda_per_perce'!$B512,'ODA current'!$B$10:$X$10,0))*1000000</f>
        <v>386785920</v>
      </c>
      <c r="E512">
        <f>INDEX('GDP current'!$C$4:$BK$268,MATCH('recipient_profile.oda_per_perce'!$A512,'GDP current'!$C$4:$C$268,0),MATCH('recipient_profile.oda_per_perce'!$B512,'GDP current'!$C$4:$BK$4,0))</f>
        <v>558319920831.97925</v>
      </c>
      <c r="F512">
        <f t="shared" si="7"/>
        <v>6.9276754342498074E-4</v>
      </c>
    </row>
    <row r="513" spans="1:6" x14ac:dyDescent="0.25">
      <c r="A513" t="s">
        <v>23</v>
      </c>
      <c r="B513">
        <v>2004</v>
      </c>
      <c r="C513">
        <v>5.3987526207703097E-4</v>
      </c>
      <c r="D513">
        <f>INDEX('ODA current'!$B$10:$X$220,MATCH('recipient_profile.oda_per_perce'!$A513,'ODA current'!$B$10:$B$220,0),MATCH('recipient_profile.oda_per_perce'!$B513,'ODA current'!$B$10:$X$10,0))*1000000</f>
        <v>361347587</v>
      </c>
      <c r="E513">
        <f>INDEX('GDP current'!$C$4:$BK$268,MATCH('recipient_profile.oda_per_perce'!$A513,'GDP current'!$C$4:$C$268,0),MATCH('recipient_profile.oda_per_perce'!$B513,'GDP current'!$C$4:$BK$4,0))</f>
        <v>669316654017.09412</v>
      </c>
      <c r="F513">
        <f t="shared" si="7"/>
        <v>5.39875386084105E-4</v>
      </c>
    </row>
    <row r="514" spans="1:6" x14ac:dyDescent="0.25">
      <c r="A514" t="s">
        <v>23</v>
      </c>
      <c r="B514">
        <v>2005</v>
      </c>
      <c r="C514">
        <v>4.3294530789950798E-4</v>
      </c>
      <c r="D514">
        <f>INDEX('ODA current'!$B$10:$X$220,MATCH('recipient_profile.oda_per_perce'!$A514,'ODA current'!$B$10:$B$220,0),MATCH('recipient_profile.oda_per_perce'!$B514,'ODA current'!$B$10:$X$10,0))*1000000</f>
        <v>386026988</v>
      </c>
      <c r="E514">
        <f>INDEX('GDP current'!$C$4:$BK$268,MATCH('recipient_profile.oda_per_perce'!$A514,'GDP current'!$C$4:$C$268,0),MATCH('recipient_profile.oda_per_perce'!$B514,'GDP current'!$C$4:$BK$4,0))</f>
        <v>891630175813.34204</v>
      </c>
      <c r="F514">
        <f t="shared" si="7"/>
        <v>4.3294518116534971E-4</v>
      </c>
    </row>
    <row r="515" spans="1:6" x14ac:dyDescent="0.25">
      <c r="A515" t="s">
        <v>23</v>
      </c>
      <c r="B515">
        <v>2006</v>
      </c>
      <c r="C515">
        <v>3.1824430879908501E-4</v>
      </c>
      <c r="D515">
        <f>INDEX('ODA current'!$B$10:$X$220,MATCH('recipient_profile.oda_per_perce'!$A515,'ODA current'!$B$10:$B$220,0),MATCH('recipient_profile.oda_per_perce'!$B515,'ODA current'!$B$10:$X$10,0))*1000000</f>
        <v>352500222</v>
      </c>
      <c r="E515">
        <f>INDEX('GDP current'!$C$4:$BK$268,MATCH('recipient_profile.oda_per_perce'!$A515,'GDP current'!$C$4:$C$268,0),MATCH('recipient_profile.oda_per_perce'!$B515,'GDP current'!$C$4:$BK$4,0))</f>
        <v>1107640297889.9463</v>
      </c>
      <c r="F515">
        <f t="shared" ref="F515:F578" si="8">D515/E515</f>
        <v>3.1824430970190645E-4</v>
      </c>
    </row>
    <row r="516" spans="1:6" x14ac:dyDescent="0.25">
      <c r="A516" t="s">
        <v>23</v>
      </c>
      <c r="B516">
        <v>2007</v>
      </c>
      <c r="C516">
        <v>3.2029722707657498E-4</v>
      </c>
      <c r="D516">
        <f>INDEX('ODA current'!$B$10:$X$220,MATCH('recipient_profile.oda_per_perce'!$A516,'ODA current'!$B$10:$B$220,0),MATCH('recipient_profile.oda_per_perce'!$B516,'ODA current'!$B$10:$X$10,0))*1000000</f>
        <v>447482359</v>
      </c>
      <c r="E516">
        <f>INDEX('GDP current'!$C$4:$BK$268,MATCH('recipient_profile.oda_per_perce'!$A516,'GDP current'!$C$4:$C$268,0),MATCH('recipient_profile.oda_per_perce'!$B516,'GDP current'!$C$4:$BK$4,0))</f>
        <v>1397084345950.3877</v>
      </c>
      <c r="F516">
        <f t="shared" si="8"/>
        <v>3.202973108224138E-4</v>
      </c>
    </row>
    <row r="517" spans="1:6" x14ac:dyDescent="0.25">
      <c r="A517" t="s">
        <v>23</v>
      </c>
      <c r="B517">
        <v>2008</v>
      </c>
      <c r="C517">
        <v>3.4828250561837702E-4</v>
      </c>
      <c r="D517">
        <f>INDEX('ODA current'!$B$10:$X$220,MATCH('recipient_profile.oda_per_perce'!$A517,'ODA current'!$B$10:$B$220,0),MATCH('recipient_profile.oda_per_perce'!$B517,'ODA current'!$B$10:$X$10,0))*1000000</f>
        <v>590626086</v>
      </c>
      <c r="E517">
        <f>INDEX('GDP current'!$C$4:$BK$268,MATCH('recipient_profile.oda_per_perce'!$A517,'GDP current'!$C$4:$C$268,0),MATCH('recipient_profile.oda_per_perce'!$B517,'GDP current'!$C$4:$BK$4,0))</f>
        <v>1695824571927.1458</v>
      </c>
      <c r="F517">
        <f t="shared" si="8"/>
        <v>3.4828253805097823E-4</v>
      </c>
    </row>
    <row r="518" spans="1:6" x14ac:dyDescent="0.25">
      <c r="A518" t="s">
        <v>23</v>
      </c>
      <c r="B518">
        <v>2009</v>
      </c>
      <c r="C518">
        <v>3.6314023380138003E-4</v>
      </c>
      <c r="D518">
        <f>INDEX('ODA current'!$B$10:$X$220,MATCH('recipient_profile.oda_per_perce'!$A518,'ODA current'!$B$10:$B$220,0),MATCH('recipient_profile.oda_per_perce'!$B518,'ODA current'!$B$10:$X$10,0))*1000000</f>
        <v>605361773</v>
      </c>
      <c r="E518">
        <f>INDEX('GDP current'!$C$4:$BK$268,MATCH('recipient_profile.oda_per_perce'!$A518,'GDP current'!$C$4:$C$268,0),MATCH('recipient_profile.oda_per_perce'!$B518,'GDP current'!$C$4:$BK$4,0))</f>
        <v>1667019780934.2803</v>
      </c>
      <c r="F518">
        <f t="shared" si="8"/>
        <v>3.6314012582425707E-4</v>
      </c>
    </row>
    <row r="519" spans="1:6" x14ac:dyDescent="0.25">
      <c r="A519" t="s">
        <v>23</v>
      </c>
      <c r="B519">
        <v>2010</v>
      </c>
      <c r="C519">
        <v>2.7401086253267298E-4</v>
      </c>
      <c r="D519">
        <f>INDEX('ODA current'!$B$10:$X$220,MATCH('recipient_profile.oda_per_perce'!$A519,'ODA current'!$B$10:$B$220,0),MATCH('recipient_profile.oda_per_perce'!$B519,'ODA current'!$B$10:$X$10,0))*1000000</f>
        <v>605254794</v>
      </c>
      <c r="E519">
        <f>INDEX('GDP current'!$C$4:$BK$268,MATCH('recipient_profile.oda_per_perce'!$A519,'GDP current'!$C$4:$C$268,0),MATCH('recipient_profile.oda_per_perce'!$B519,'GDP current'!$C$4:$BK$4,0))</f>
        <v>2208871646202.8193</v>
      </c>
      <c r="F519">
        <f t="shared" si="8"/>
        <v>2.7401084849835831E-4</v>
      </c>
    </row>
    <row r="520" spans="1:6" x14ac:dyDescent="0.25">
      <c r="A520" t="s">
        <v>23</v>
      </c>
      <c r="B520">
        <v>2011</v>
      </c>
      <c r="C520">
        <v>3.8308181309657202E-4</v>
      </c>
      <c r="D520">
        <f>INDEX('ODA current'!$B$10:$X$220,MATCH('recipient_profile.oda_per_perce'!$A520,'ODA current'!$B$10:$B$220,0),MATCH('recipient_profile.oda_per_perce'!$B520,'ODA current'!$B$10:$X$10,0))*1000000</f>
        <v>1002219005</v>
      </c>
      <c r="E520">
        <f>INDEX('GDP current'!$C$4:$BK$268,MATCH('recipient_profile.oda_per_perce'!$A520,'GDP current'!$C$4:$C$268,0),MATCH('recipient_profile.oda_per_perce'!$B520,'GDP current'!$C$4:$BK$4,0))</f>
        <v>2616201578192.2524</v>
      </c>
      <c r="F520">
        <f t="shared" si="8"/>
        <v>3.8308172174275466E-4</v>
      </c>
    </row>
    <row r="521" spans="1:6" x14ac:dyDescent="0.25">
      <c r="A521" t="s">
        <v>23</v>
      </c>
      <c r="B521">
        <v>2012</v>
      </c>
      <c r="C521">
        <v>6.7366022213049095E-4</v>
      </c>
      <c r="D521">
        <f>INDEX('ODA current'!$B$10:$X$220,MATCH('recipient_profile.oda_per_perce'!$A521,'ODA current'!$B$10:$B$220,0),MATCH('recipient_profile.oda_per_perce'!$B521,'ODA current'!$B$10:$X$10,0))*1000000</f>
        <v>1660698611</v>
      </c>
      <c r="E521">
        <f>INDEX('GDP current'!$C$4:$BK$268,MATCH('recipient_profile.oda_per_perce'!$A521,'GDP current'!$C$4:$C$268,0),MATCH('recipient_profile.oda_per_perce'!$B521,'GDP current'!$C$4:$BK$4,0))</f>
        <v>2465188674415.0322</v>
      </c>
      <c r="F521">
        <f t="shared" si="8"/>
        <v>6.7365984122658249E-4</v>
      </c>
    </row>
    <row r="522" spans="1:6" x14ac:dyDescent="0.25">
      <c r="A522" t="s">
        <v>23</v>
      </c>
      <c r="B522">
        <v>2013</v>
      </c>
      <c r="C522">
        <v>5.6214693626596495E-4</v>
      </c>
      <c r="D522">
        <f>INDEX('ODA current'!$B$10:$X$220,MATCH('recipient_profile.oda_per_perce'!$A522,'ODA current'!$B$10:$B$220,0),MATCH('recipient_profile.oda_per_perce'!$B522,'ODA current'!$B$10:$X$10,0))*1000000</f>
        <v>1390080769</v>
      </c>
      <c r="E522">
        <f>INDEX('GDP current'!$C$4:$BK$268,MATCH('recipient_profile.oda_per_perce'!$A522,'GDP current'!$C$4:$C$268,0),MATCH('recipient_profile.oda_per_perce'!$B522,'GDP current'!$C$4:$BK$4,0))</f>
        <v>2472806919901.6743</v>
      </c>
      <c r="F522">
        <f t="shared" si="8"/>
        <v>5.6214690998004544E-4</v>
      </c>
    </row>
    <row r="523" spans="1:6" x14ac:dyDescent="0.25">
      <c r="A523" t="s">
        <v>23</v>
      </c>
      <c r="B523">
        <v>2014</v>
      </c>
      <c r="C523">
        <v>4.6175840620368402E-4</v>
      </c>
      <c r="D523">
        <f>INDEX('ODA current'!$B$10:$X$220,MATCH('recipient_profile.oda_per_perce'!$A523,'ODA current'!$B$10:$B$220,0),MATCH('recipient_profile.oda_per_perce'!$B523,'ODA current'!$B$10:$X$10,0))*1000000</f>
        <v>1134075736</v>
      </c>
      <c r="E523">
        <f>INDEX('GDP current'!$C$4:$BK$268,MATCH('recipient_profile.oda_per_perce'!$A523,'GDP current'!$C$4:$C$268,0),MATCH('recipient_profile.oda_per_perce'!$B523,'GDP current'!$C$4:$BK$4,0))</f>
        <v>2455993625159.3706</v>
      </c>
      <c r="F523">
        <f t="shared" si="8"/>
        <v>4.6175842004736852E-4</v>
      </c>
    </row>
    <row r="524" spans="1:6" x14ac:dyDescent="0.25">
      <c r="A524" t="s">
        <v>23</v>
      </c>
      <c r="B524">
        <v>2015</v>
      </c>
      <c r="C524">
        <v>6.5602317694626302E-4</v>
      </c>
      <c r="D524">
        <f>INDEX('ODA current'!$B$10:$X$220,MATCH('recipient_profile.oda_per_perce'!$A524,'ODA current'!$B$10:$B$220,0),MATCH('recipient_profile.oda_per_perce'!$B524,'ODA current'!$B$10:$X$10,0))*1000000</f>
        <v>1182295202</v>
      </c>
      <c r="E524">
        <f>INDEX('GDP current'!$C$4:$BK$268,MATCH('recipient_profile.oda_per_perce'!$A524,'GDP current'!$C$4:$C$268,0),MATCH('recipient_profile.oda_per_perce'!$B524,'GDP current'!$C$4:$BK$4,0))</f>
        <v>1802214373741.3206</v>
      </c>
      <c r="F524">
        <f t="shared" si="8"/>
        <v>6.5602362250923865E-4</v>
      </c>
    </row>
    <row r="525" spans="1:6" x14ac:dyDescent="0.25">
      <c r="A525" t="s">
        <v>23</v>
      </c>
      <c r="B525">
        <v>2016</v>
      </c>
      <c r="C525">
        <v>4.90791672212663E-4</v>
      </c>
      <c r="D525">
        <f>INDEX('ODA current'!$B$10:$X$220,MATCH('recipient_profile.oda_per_perce'!$A525,'ODA current'!$B$10:$B$220,0),MATCH('recipient_profile.oda_per_perce'!$B525,'ODA current'!$B$10:$X$10,0))*1000000</f>
        <v>880475208</v>
      </c>
      <c r="E525">
        <f>INDEX('GDP current'!$C$4:$BK$268,MATCH('recipient_profile.oda_per_perce'!$A525,'GDP current'!$C$4:$C$268,0),MATCH('recipient_profile.oda_per_perce'!$B525,'GDP current'!$C$4:$BK$4,0))</f>
        <v>1793989048409.2866</v>
      </c>
      <c r="F525">
        <f t="shared" si="8"/>
        <v>4.9079185225835641E-4</v>
      </c>
    </row>
    <row r="526" spans="1:6" x14ac:dyDescent="0.25">
      <c r="A526" t="s">
        <v>24</v>
      </c>
      <c r="B526">
        <v>1992</v>
      </c>
      <c r="C526" s="1">
        <v>1.5231907365712401E-5</v>
      </c>
      <c r="D526" t="e">
        <f>INDEX('ODA current'!$B$10:$X$220,MATCH('recipient_profile.oda_per_perce'!$A526,'ODA current'!$B$10:$B$220,0),MATCH('recipient_profile.oda_per_perce'!$B526,'ODA current'!$B$10:$X$10,0))*1000000</f>
        <v>#N/A</v>
      </c>
      <c r="E526">
        <f>INDEX('GDP current'!$C$4:$BK$268,MATCH('recipient_profile.oda_per_perce'!$A526,'GDP current'!$C$4:$C$268,0),MATCH('recipient_profile.oda_per_perce'!$B526,'GDP current'!$C$4:$BK$4,0))</f>
        <v>3109000000</v>
      </c>
      <c r="F526" t="e">
        <f t="shared" si="8"/>
        <v>#N/A</v>
      </c>
    </row>
    <row r="527" spans="1:6" x14ac:dyDescent="0.25">
      <c r="A527" t="s">
        <v>24</v>
      </c>
      <c r="B527">
        <v>1995</v>
      </c>
      <c r="C527">
        <v>9.4974044911052798E-4</v>
      </c>
      <c r="D527">
        <f>INDEX('ODA current'!$B$10:$X$220,MATCH('recipient_profile.oda_per_perce'!$A527,'ODA current'!$B$10:$B$220,0),MATCH('recipient_profile.oda_per_perce'!$B527,'ODA current'!$B$10:$X$10,0))*1000000</f>
        <v>0</v>
      </c>
      <c r="E527">
        <f>INDEX('GDP current'!$C$4:$BK$268,MATCH('recipient_profile.oda_per_perce'!$A527,'GDP current'!$C$4:$C$268,0),MATCH('recipient_profile.oda_per_perce'!$B527,'GDP current'!$C$4:$BK$4,0))</f>
        <v>3429000000</v>
      </c>
      <c r="F527">
        <f t="shared" si="8"/>
        <v>0</v>
      </c>
    </row>
    <row r="528" spans="1:6" x14ac:dyDescent="0.25">
      <c r="A528" t="s">
        <v>25</v>
      </c>
      <c r="B528">
        <v>1990</v>
      </c>
      <c r="C528">
        <v>4.3632272127775199E-4</v>
      </c>
      <c r="D528" t="e">
        <f>INDEX('ODA current'!$B$10:$X$220,MATCH('recipient_profile.oda_per_perce'!$A528,'ODA current'!$B$10:$B$220,0),MATCH('recipient_profile.oda_per_perce'!$B528,'ODA current'!$B$10:$X$10,0))*1000000</f>
        <v>#N/A</v>
      </c>
      <c r="E528">
        <f>INDEX('GDP current'!$C$4:$BK$268,MATCH('recipient_profile.oda_per_perce'!$A528,'GDP current'!$C$4:$C$268,0),MATCH('recipient_profile.oda_per_perce'!$B528,'GDP current'!$C$4:$BK$4,0))</f>
        <v>299787275.84237576</v>
      </c>
      <c r="F528" t="e">
        <f t="shared" si="8"/>
        <v>#N/A</v>
      </c>
    </row>
    <row r="529" spans="1:6" x14ac:dyDescent="0.25">
      <c r="A529" t="s">
        <v>25</v>
      </c>
      <c r="B529">
        <v>1991</v>
      </c>
      <c r="C529">
        <v>8.90220769370414E-4</v>
      </c>
      <c r="D529" t="e">
        <f>INDEX('ODA current'!$B$10:$X$220,MATCH('recipient_profile.oda_per_perce'!$A529,'ODA current'!$B$10:$B$220,0),MATCH('recipient_profile.oda_per_perce'!$B529,'ODA current'!$B$10:$X$10,0))*1000000</f>
        <v>#N/A</v>
      </c>
      <c r="E529">
        <f>INDEX('GDP current'!$C$4:$BK$268,MATCH('recipient_profile.oda_per_perce'!$A529,'GDP current'!$C$4:$C$268,0),MATCH('recipient_profile.oda_per_perce'!$B529,'GDP current'!$C$4:$BK$4,0))</f>
        <v>250045839.92963943</v>
      </c>
      <c r="F529" t="e">
        <f t="shared" si="8"/>
        <v>#N/A</v>
      </c>
    </row>
    <row r="530" spans="1:6" x14ac:dyDescent="0.25">
      <c r="A530" t="s">
        <v>25</v>
      </c>
      <c r="B530">
        <v>1992</v>
      </c>
      <c r="C530">
        <v>5.1524089386474098E-2</v>
      </c>
      <c r="D530" t="e">
        <f>INDEX('ODA current'!$B$10:$X$220,MATCH('recipient_profile.oda_per_perce'!$A530,'ODA current'!$B$10:$B$220,0),MATCH('recipient_profile.oda_per_perce'!$B530,'ODA current'!$B$10:$X$10,0))*1000000</f>
        <v>#N/A</v>
      </c>
      <c r="E530">
        <f>INDEX('GDP current'!$C$4:$BK$268,MATCH('recipient_profile.oda_per_perce'!$A530,'GDP current'!$C$4:$C$268,0),MATCH('recipient_profile.oda_per_perce'!$B530,'GDP current'!$C$4:$BK$4,0))</f>
        <v>250794359.56790122</v>
      </c>
      <c r="F530" t="e">
        <f t="shared" si="8"/>
        <v>#N/A</v>
      </c>
    </row>
    <row r="531" spans="1:6" x14ac:dyDescent="0.25">
      <c r="A531" t="s">
        <v>25</v>
      </c>
      <c r="B531">
        <v>1993</v>
      </c>
      <c r="C531">
        <v>8.1070361468321001E-2</v>
      </c>
      <c r="D531" t="e">
        <f>INDEX('ODA current'!$B$10:$X$220,MATCH('recipient_profile.oda_per_perce'!$A531,'ODA current'!$B$10:$B$220,0),MATCH('recipient_profile.oda_per_perce'!$B531,'ODA current'!$B$10:$X$10,0))*1000000</f>
        <v>#N/A</v>
      </c>
      <c r="E531">
        <f>INDEX('GDP current'!$C$4:$BK$268,MATCH('recipient_profile.oda_per_perce'!$A531,'GDP current'!$C$4:$C$268,0),MATCH('recipient_profile.oda_per_perce'!$B531,'GDP current'!$C$4:$BK$4,0))</f>
        <v>235239570.35093474</v>
      </c>
      <c r="F531" t="e">
        <f t="shared" si="8"/>
        <v>#N/A</v>
      </c>
    </row>
    <row r="532" spans="1:6" x14ac:dyDescent="0.25">
      <c r="A532" t="s">
        <v>25</v>
      </c>
      <c r="B532">
        <v>1994</v>
      </c>
      <c r="C532">
        <v>8.4875469548704903E-3</v>
      </c>
      <c r="D532" t="e">
        <f>INDEX('ODA current'!$B$10:$X$220,MATCH('recipient_profile.oda_per_perce'!$A532,'ODA current'!$B$10:$B$220,0),MATCH('recipient_profile.oda_per_perce'!$B532,'ODA current'!$B$10:$X$10,0))*1000000</f>
        <v>#N/A</v>
      </c>
      <c r="E532">
        <f>INDEX('GDP current'!$C$4:$BK$268,MATCH('recipient_profile.oda_per_perce'!$A532,'GDP current'!$C$4:$C$268,0),MATCH('recipient_profile.oda_per_perce'!$B532,'GDP current'!$C$4:$BK$4,0))</f>
        <v>270801565.18967164</v>
      </c>
      <c r="F532" t="e">
        <f t="shared" si="8"/>
        <v>#N/A</v>
      </c>
    </row>
    <row r="533" spans="1:6" x14ac:dyDescent="0.25">
      <c r="A533" t="s">
        <v>25</v>
      </c>
      <c r="B533">
        <v>1995</v>
      </c>
      <c r="C533">
        <v>8.5687950094313903E-3</v>
      </c>
      <c r="D533">
        <f>INDEX('ODA current'!$B$10:$X$220,MATCH('recipient_profile.oda_per_perce'!$A533,'ODA current'!$B$10:$B$220,0),MATCH('recipient_profile.oda_per_perce'!$B533,'ODA current'!$B$10:$X$10,0))*1000000</f>
        <v>0</v>
      </c>
      <c r="E533">
        <f>INDEX('GDP current'!$C$4:$BK$268,MATCH('recipient_profile.oda_per_perce'!$A533,'GDP current'!$C$4:$C$268,0),MATCH('recipient_profile.oda_per_perce'!$B533,'GDP current'!$C$4:$BK$4,0))</f>
        <v>303053462.84304661</v>
      </c>
      <c r="F533">
        <f t="shared" si="8"/>
        <v>0</v>
      </c>
    </row>
    <row r="534" spans="1:6" x14ac:dyDescent="0.25">
      <c r="A534" t="s">
        <v>25</v>
      </c>
      <c r="B534">
        <v>1996</v>
      </c>
      <c r="C534">
        <v>3.4015153018057902E-2</v>
      </c>
      <c r="D534">
        <f>INDEX('ODA current'!$B$10:$X$220,MATCH('recipient_profile.oda_per_perce'!$A534,'ODA current'!$B$10:$B$220,0),MATCH('recipient_profile.oda_per_perce'!$B534,'ODA current'!$B$10:$X$10,0))*1000000</f>
        <v>0</v>
      </c>
      <c r="E534">
        <f>INDEX('GDP current'!$C$4:$BK$268,MATCH('recipient_profile.oda_per_perce'!$A534,'GDP current'!$C$4:$C$268,0),MATCH('recipient_profile.oda_per_perce'!$B534,'GDP current'!$C$4:$BK$4,0))</f>
        <v>316420860.85238498</v>
      </c>
      <c r="F534">
        <f t="shared" si="8"/>
        <v>0</v>
      </c>
    </row>
    <row r="535" spans="1:6" x14ac:dyDescent="0.25">
      <c r="A535" t="s">
        <v>25</v>
      </c>
      <c r="B535">
        <v>1997</v>
      </c>
      <c r="C535">
        <v>4.7470877621909401E-2</v>
      </c>
      <c r="D535">
        <f>INDEX('ODA current'!$B$10:$X$220,MATCH('recipient_profile.oda_per_perce'!$A535,'ODA current'!$B$10:$B$220,0),MATCH('recipient_profile.oda_per_perce'!$B535,'ODA current'!$B$10:$X$10,0))*1000000</f>
        <v>0</v>
      </c>
      <c r="E535">
        <f>INDEX('GDP current'!$C$4:$BK$268,MATCH('recipient_profile.oda_per_perce'!$A535,'GDP current'!$C$4:$C$268,0),MATCH('recipient_profile.oda_per_perce'!$B535,'GDP current'!$C$4:$BK$4,0))</f>
        <v>365964500.13770306</v>
      </c>
      <c r="F535">
        <f t="shared" si="8"/>
        <v>0</v>
      </c>
    </row>
    <row r="536" spans="1:6" x14ac:dyDescent="0.25">
      <c r="A536" t="s">
        <v>25</v>
      </c>
      <c r="B536">
        <v>1998</v>
      </c>
      <c r="C536">
        <v>5.2234957600818102E-2</v>
      </c>
      <c r="D536">
        <f>INDEX('ODA current'!$B$10:$X$220,MATCH('recipient_profile.oda_per_perce'!$A536,'ODA current'!$B$10:$B$220,0),MATCH('recipient_profile.oda_per_perce'!$B536,'ODA current'!$B$10:$X$10,0))*1000000</f>
        <v>0</v>
      </c>
      <c r="E536">
        <f>INDEX('GDP current'!$C$4:$BK$268,MATCH('recipient_profile.oda_per_perce'!$A536,'GDP current'!$C$4:$C$268,0),MATCH('recipient_profile.oda_per_perce'!$B536,'GDP current'!$C$4:$BK$4,0))</f>
        <v>376955087.25157541</v>
      </c>
      <c r="F536">
        <f t="shared" si="8"/>
        <v>0</v>
      </c>
    </row>
    <row r="537" spans="1:6" x14ac:dyDescent="0.25">
      <c r="A537" t="s">
        <v>25</v>
      </c>
      <c r="B537">
        <v>1999</v>
      </c>
      <c r="C537">
        <v>3.7312589063583E-2</v>
      </c>
      <c r="D537">
        <f>INDEX('ODA current'!$B$10:$X$220,MATCH('recipient_profile.oda_per_perce'!$A537,'ODA current'!$B$10:$B$220,0),MATCH('recipient_profile.oda_per_perce'!$B537,'ODA current'!$B$10:$X$10,0))*1000000</f>
        <v>0</v>
      </c>
      <c r="E537">
        <f>INDEX('GDP current'!$C$4:$BK$268,MATCH('recipient_profile.oda_per_perce'!$A537,'GDP current'!$C$4:$C$268,0),MATCH('recipient_profile.oda_per_perce'!$B537,'GDP current'!$C$4:$BK$4,0))</f>
        <v>419035810.49698091</v>
      </c>
      <c r="F537">
        <f t="shared" si="8"/>
        <v>0</v>
      </c>
    </row>
    <row r="538" spans="1:6" x14ac:dyDescent="0.25">
      <c r="A538" t="s">
        <v>25</v>
      </c>
      <c r="B538">
        <v>2000</v>
      </c>
      <c r="C538">
        <v>3.2764338482648203E-2</v>
      </c>
      <c r="D538">
        <f>INDEX('ODA current'!$B$10:$X$220,MATCH('recipient_profile.oda_per_perce'!$A538,'ODA current'!$B$10:$B$220,0),MATCH('recipient_profile.oda_per_perce'!$B538,'ODA current'!$B$10:$X$10,0))*1000000</f>
        <v>0</v>
      </c>
      <c r="E538">
        <f>INDEX('GDP current'!$C$4:$BK$268,MATCH('recipient_profile.oda_per_perce'!$A538,'GDP current'!$C$4:$C$268,0),MATCH('recipient_profile.oda_per_perce'!$B538,'GDP current'!$C$4:$BK$4,0))</f>
        <v>439158233.19982201</v>
      </c>
      <c r="F538">
        <f t="shared" si="8"/>
        <v>0</v>
      </c>
    </row>
    <row r="539" spans="1:6" x14ac:dyDescent="0.25">
      <c r="A539" t="s">
        <v>25</v>
      </c>
      <c r="B539">
        <v>2001</v>
      </c>
      <c r="C539">
        <v>7.1866785405574701E-2</v>
      </c>
      <c r="D539">
        <f>INDEX('ODA current'!$B$10:$X$220,MATCH('recipient_profile.oda_per_perce'!$A539,'ODA current'!$B$10:$B$220,0),MATCH('recipient_profile.oda_per_perce'!$B539,'ODA current'!$B$10:$X$10,0))*1000000</f>
        <v>0</v>
      </c>
      <c r="E539">
        <f>INDEX('GDP current'!$C$4:$BK$268,MATCH('recipient_profile.oda_per_perce'!$A539,'GDP current'!$C$4:$C$268,0),MATCH('recipient_profile.oda_per_perce'!$B539,'GDP current'!$C$4:$BK$4,0))</f>
        <v>476360697.18160629</v>
      </c>
      <c r="F539">
        <f t="shared" si="8"/>
        <v>0</v>
      </c>
    </row>
    <row r="540" spans="1:6" x14ac:dyDescent="0.25">
      <c r="A540" t="s">
        <v>25</v>
      </c>
      <c r="B540">
        <v>2002</v>
      </c>
      <c r="C540">
        <v>6.0096983454042699E-2</v>
      </c>
      <c r="D540">
        <f>INDEX('ODA current'!$B$10:$X$220,MATCH('recipient_profile.oda_per_perce'!$A540,'ODA current'!$B$10:$B$220,0),MATCH('recipient_profile.oda_per_perce'!$B540,'ODA current'!$B$10:$X$10,0))*1000000</f>
        <v>32275087.999999996</v>
      </c>
      <c r="E540">
        <f>INDEX('GDP current'!$C$4:$BK$268,MATCH('recipient_profile.oda_per_perce'!$A540,'GDP current'!$C$4:$C$268,0),MATCH('recipient_profile.oda_per_perce'!$B540,'GDP current'!$C$4:$BK$4,0))</f>
        <v>537050133.71734214</v>
      </c>
      <c r="F540">
        <f t="shared" si="8"/>
        <v>6.00969741439202E-2</v>
      </c>
    </row>
    <row r="541" spans="1:6" x14ac:dyDescent="0.25">
      <c r="A541" t="s">
        <v>25</v>
      </c>
      <c r="B541">
        <v>2003</v>
      </c>
      <c r="C541">
        <v>9.34010088549736E-2</v>
      </c>
      <c r="D541">
        <f>INDEX('ODA current'!$B$10:$X$220,MATCH('recipient_profile.oda_per_perce'!$A541,'ODA current'!$B$10:$B$220,0),MATCH('recipient_profile.oda_per_perce'!$B541,'ODA current'!$B$10:$X$10,0))*1000000</f>
        <v>58097860</v>
      </c>
      <c r="E541">
        <f>INDEX('GDP current'!$C$4:$BK$268,MATCH('recipient_profile.oda_per_perce'!$A541,'GDP current'!$C$4:$C$268,0),MATCH('recipient_profile.oda_per_perce'!$B541,'GDP current'!$C$4:$BK$4,0))</f>
        <v>622026107.77157581</v>
      </c>
      <c r="F541">
        <f t="shared" si="8"/>
        <v>9.3400999209079905E-2</v>
      </c>
    </row>
    <row r="542" spans="1:6" x14ac:dyDescent="0.25">
      <c r="A542" t="s">
        <v>25</v>
      </c>
      <c r="B542">
        <v>2004</v>
      </c>
      <c r="C542">
        <v>9.4147547843031906E-2</v>
      </c>
      <c r="D542">
        <f>INDEX('ODA current'!$B$10:$X$220,MATCH('recipient_profile.oda_per_perce'!$A542,'ODA current'!$B$10:$B$220,0),MATCH('recipient_profile.oda_per_perce'!$B542,'ODA current'!$B$10:$X$10,0))*1000000</f>
        <v>66155803.000000007</v>
      </c>
      <c r="E542">
        <f>INDEX('GDP current'!$C$4:$BK$268,MATCH('recipient_profile.oda_per_perce'!$A542,'GDP current'!$C$4:$C$268,0),MATCH('recipient_profile.oda_per_perce'!$B542,'GDP current'!$C$4:$BK$4,0))</f>
        <v>702682018.97616947</v>
      </c>
      <c r="F542">
        <f t="shared" si="8"/>
        <v>9.4147567766699317E-2</v>
      </c>
    </row>
    <row r="543" spans="1:6" x14ac:dyDescent="0.25">
      <c r="A543" t="s">
        <v>25</v>
      </c>
      <c r="B543">
        <v>2005</v>
      </c>
      <c r="C543">
        <v>9.0300122358059495E-2</v>
      </c>
      <c r="D543">
        <f>INDEX('ODA current'!$B$10:$X$220,MATCH('recipient_profile.oda_per_perce'!$A543,'ODA current'!$B$10:$B$220,0),MATCH('recipient_profile.oda_per_perce'!$B543,'ODA current'!$B$10:$X$10,0))*1000000</f>
        <v>73943969</v>
      </c>
      <c r="E543">
        <f>INDEX('GDP current'!$C$4:$BK$268,MATCH('recipient_profile.oda_per_perce'!$A543,'GDP current'!$C$4:$C$268,0),MATCH('recipient_profile.oda_per_perce'!$B543,'GDP current'!$C$4:$BK$4,0))</f>
        <v>818869145.12471652</v>
      </c>
      <c r="F543">
        <f t="shared" si="8"/>
        <v>9.0300104040112641E-2</v>
      </c>
    </row>
    <row r="544" spans="1:6" x14ac:dyDescent="0.25">
      <c r="A544" t="s">
        <v>25</v>
      </c>
      <c r="B544">
        <v>2006</v>
      </c>
      <c r="C544">
        <v>9.5778637167402703E-2</v>
      </c>
      <c r="D544">
        <f>INDEX('ODA current'!$B$10:$X$220,MATCH('recipient_profile.oda_per_perce'!$A544,'ODA current'!$B$10:$B$220,0),MATCH('recipient_profile.oda_per_perce'!$B544,'ODA current'!$B$10:$X$10,0))*1000000</f>
        <v>85983475</v>
      </c>
      <c r="E544">
        <f>INDEX('GDP current'!$C$4:$BK$268,MATCH('recipient_profile.oda_per_perce'!$A544,'GDP current'!$C$4:$C$268,0),MATCH('recipient_profile.oda_per_perce'!$B544,'GDP current'!$C$4:$BK$4,0))</f>
        <v>897731524.92992246</v>
      </c>
      <c r="F544">
        <f t="shared" si="8"/>
        <v>9.5778607091593373E-2</v>
      </c>
    </row>
    <row r="545" spans="1:6" x14ac:dyDescent="0.25">
      <c r="A545" t="s">
        <v>25</v>
      </c>
      <c r="B545">
        <v>2007</v>
      </c>
      <c r="C545">
        <v>7.5529057736707497E-2</v>
      </c>
      <c r="D545">
        <f>INDEX('ODA current'!$B$10:$X$220,MATCH('recipient_profile.oda_per_perce'!$A545,'ODA current'!$B$10:$B$220,0),MATCH('recipient_profile.oda_per_perce'!$B545,'ODA current'!$B$10:$X$10,0))*1000000</f>
        <v>90339681</v>
      </c>
      <c r="E545">
        <f>INDEX('GDP current'!$C$4:$BK$268,MATCH('recipient_profile.oda_per_perce'!$A545,'GDP current'!$C$4:$C$268,0),MATCH('recipient_profile.oda_per_perce'!$B545,'GDP current'!$C$4:$BK$4,0))</f>
        <v>1196091805.0231569</v>
      </c>
      <c r="F545">
        <f t="shared" si="8"/>
        <v>7.55290527203729E-2</v>
      </c>
    </row>
    <row r="546" spans="1:6" x14ac:dyDescent="0.25">
      <c r="A546" t="s">
        <v>25</v>
      </c>
      <c r="B546">
        <v>2008</v>
      </c>
      <c r="C546">
        <v>6.2208539573075601E-2</v>
      </c>
      <c r="D546">
        <f>INDEX('ODA current'!$B$10:$X$220,MATCH('recipient_profile.oda_per_perce'!$A546,'ODA current'!$B$10:$B$220,0),MATCH('recipient_profile.oda_per_perce'!$B546,'ODA current'!$B$10:$X$10,0))*1000000</f>
        <v>78279002</v>
      </c>
      <c r="E546">
        <f>INDEX('GDP current'!$C$4:$BK$268,MATCH('recipient_profile.oda_per_perce'!$A546,'GDP current'!$C$4:$C$268,0),MATCH('recipient_profile.oda_per_perce'!$B546,'GDP current'!$C$4:$BK$4,0))</f>
        <v>1258332337.283819</v>
      </c>
      <c r="F546">
        <f t="shared" si="8"/>
        <v>6.2208527652535435E-2</v>
      </c>
    </row>
    <row r="547" spans="1:6" x14ac:dyDescent="0.25">
      <c r="A547" t="s">
        <v>25</v>
      </c>
      <c r="B547">
        <v>2009</v>
      </c>
      <c r="C547">
        <v>7.8774302598105195E-2</v>
      </c>
      <c r="D547">
        <f>INDEX('ODA current'!$B$10:$X$220,MATCH('recipient_profile.oda_per_perce'!$A547,'ODA current'!$B$10:$B$220,0),MATCH('recipient_profile.oda_per_perce'!$B547,'ODA current'!$B$10:$X$10,0))*1000000</f>
        <v>99630447</v>
      </c>
      <c r="E547">
        <f>INDEX('GDP current'!$C$4:$BK$268,MATCH('recipient_profile.oda_per_perce'!$A547,'GDP current'!$C$4:$C$268,0),MATCH('recipient_profile.oda_per_perce'!$B547,'GDP current'!$C$4:$BK$4,0))</f>
        <v>1264758197.9659252</v>
      </c>
      <c r="F547">
        <f t="shared" si="8"/>
        <v>7.8774304179433527E-2</v>
      </c>
    </row>
    <row r="548" spans="1:6" x14ac:dyDescent="0.25">
      <c r="A548" t="s">
        <v>25</v>
      </c>
      <c r="B548">
        <v>2010</v>
      </c>
      <c r="C548">
        <v>8.3630838849446096E-2</v>
      </c>
      <c r="D548">
        <f>INDEX('ODA current'!$B$10:$X$220,MATCH('recipient_profile.oda_per_perce'!$A548,'ODA current'!$B$10:$B$220,0),MATCH('recipient_profile.oda_per_perce'!$B548,'ODA current'!$B$10:$X$10,0))*1000000</f>
        <v>132594339.99999999</v>
      </c>
      <c r="E548">
        <f>INDEX('GDP current'!$C$4:$BK$268,MATCH('recipient_profile.oda_per_perce'!$A548,'GDP current'!$C$4:$C$268,0),MATCH('recipient_profile.oda_per_perce'!$B548,'GDP current'!$C$4:$BK$4,0))</f>
        <v>1585472534.1054721</v>
      </c>
      <c r="F548">
        <f t="shared" si="8"/>
        <v>8.3630802267293816E-2</v>
      </c>
    </row>
    <row r="549" spans="1:6" x14ac:dyDescent="0.25">
      <c r="A549" t="s">
        <v>25</v>
      </c>
      <c r="B549">
        <v>2011</v>
      </c>
      <c r="C549">
        <v>7.8600114608874394E-2</v>
      </c>
      <c r="D549">
        <f>INDEX('ODA current'!$B$10:$X$220,MATCH('recipient_profile.oda_per_perce'!$A549,'ODA current'!$B$10:$B$220,0),MATCH('recipient_profile.oda_per_perce'!$B549,'ODA current'!$B$10:$X$10,0))*1000000</f>
        <v>143068534</v>
      </c>
      <c r="E549">
        <f>INDEX('GDP current'!$C$4:$BK$268,MATCH('recipient_profile.oda_per_perce'!$A549,'GDP current'!$C$4:$C$268,0),MATCH('recipient_profile.oda_per_perce'!$B549,'GDP current'!$C$4:$BK$4,0))</f>
        <v>1820207625.8021665</v>
      </c>
      <c r="F549">
        <f t="shared" si="8"/>
        <v>7.8600117905203049E-2</v>
      </c>
    </row>
    <row r="550" spans="1:6" x14ac:dyDescent="0.25">
      <c r="A550" t="s">
        <v>25</v>
      </c>
      <c r="B550">
        <v>2012</v>
      </c>
      <c r="C550">
        <v>9.2744356960324598E-2</v>
      </c>
      <c r="D550">
        <f>INDEX('ODA current'!$B$10:$X$220,MATCH('recipient_profile.oda_per_perce'!$A550,'ODA current'!$B$10:$B$220,0),MATCH('recipient_profile.oda_per_perce'!$B550,'ODA current'!$B$10:$X$10,0))*1000000</f>
        <v>169137198</v>
      </c>
      <c r="E550">
        <f>INDEX('GDP current'!$C$4:$BK$268,MATCH('recipient_profile.oda_per_perce'!$A550,'GDP current'!$C$4:$C$268,0),MATCH('recipient_profile.oda_per_perce'!$B550,'GDP current'!$C$4:$BK$4,0))</f>
        <v>1823692109.6165216</v>
      </c>
      <c r="F550">
        <f t="shared" si="8"/>
        <v>9.2744382183879426E-2</v>
      </c>
    </row>
    <row r="551" spans="1:6" x14ac:dyDescent="0.25">
      <c r="A551" t="s">
        <v>25</v>
      </c>
      <c r="B551">
        <v>2013</v>
      </c>
      <c r="C551">
        <v>7.8238440940275905E-2</v>
      </c>
      <c r="D551">
        <f>INDEX('ODA current'!$B$10:$X$220,MATCH('recipient_profile.oda_per_perce'!$A551,'ODA current'!$B$10:$B$220,0),MATCH('recipient_profile.oda_per_perce'!$B551,'ODA current'!$B$10:$X$10,0))*1000000</f>
        <v>140698810</v>
      </c>
      <c r="E551">
        <f>INDEX('GDP current'!$C$4:$BK$268,MATCH('recipient_profile.oda_per_perce'!$A551,'GDP current'!$C$4:$C$268,0),MATCH('recipient_profile.oda_per_perce'!$B551,'GDP current'!$C$4:$BK$4,0))</f>
        <v>1798333725.8395367</v>
      </c>
      <c r="F551">
        <f t="shared" si="8"/>
        <v>7.8238431487078944E-2</v>
      </c>
    </row>
    <row r="552" spans="1:6" x14ac:dyDescent="0.25">
      <c r="A552" t="s">
        <v>25</v>
      </c>
      <c r="B552">
        <v>2014</v>
      </c>
      <c r="C552">
        <v>7.6117915795035698E-2</v>
      </c>
      <c r="D552">
        <f>INDEX('ODA current'!$B$10:$X$220,MATCH('recipient_profile.oda_per_perce'!$A552,'ODA current'!$B$10:$B$220,0),MATCH('recipient_profile.oda_per_perce'!$B552,'ODA current'!$B$10:$X$10,0))*1000000</f>
        <v>148032778</v>
      </c>
      <c r="E552">
        <f>INDEX('GDP current'!$C$4:$BK$268,MATCH('recipient_profile.oda_per_perce'!$A552,'GDP current'!$C$4:$C$268,0),MATCH('recipient_profile.oda_per_perce'!$B552,'GDP current'!$C$4:$BK$4,0))</f>
        <v>1944782820.8882382</v>
      </c>
      <c r="F552">
        <f t="shared" si="8"/>
        <v>7.6117896769773596E-2</v>
      </c>
    </row>
    <row r="553" spans="1:6" x14ac:dyDescent="0.25">
      <c r="A553" t="s">
        <v>25</v>
      </c>
      <c r="B553">
        <v>2015</v>
      </c>
      <c r="C553">
        <v>5.2335600894905902E-2</v>
      </c>
      <c r="D553">
        <f>INDEX('ODA current'!$B$10:$X$220,MATCH('recipient_profile.oda_per_perce'!$A553,'ODA current'!$B$10:$B$220,0),MATCH('recipient_profile.oda_per_perce'!$B553,'ODA current'!$B$10:$X$10,0))*1000000</f>
        <v>107772557</v>
      </c>
      <c r="E553">
        <f>INDEX('GDP current'!$C$4:$BK$268,MATCH('recipient_profile.oda_per_perce'!$A553,'GDP current'!$C$4:$C$268,0),MATCH('recipient_profile.oda_per_perce'!$B553,'GDP current'!$C$4:$BK$4,0))</f>
        <v>2059258652.9466794</v>
      </c>
      <c r="F553">
        <f t="shared" si="8"/>
        <v>5.2335609635916179E-2</v>
      </c>
    </row>
    <row r="554" spans="1:6" x14ac:dyDescent="0.25">
      <c r="A554" t="s">
        <v>25</v>
      </c>
      <c r="B554">
        <v>2016</v>
      </c>
      <c r="C554">
        <v>2.841934622868E-2</v>
      </c>
      <c r="D554">
        <f>INDEX('ODA current'!$B$10:$X$220,MATCH('recipient_profile.oda_per_perce'!$A554,'ODA current'!$B$10:$B$220,0),MATCH('recipient_profile.oda_per_perce'!$B554,'ODA current'!$B$10:$X$10,0))*1000000</f>
        <v>62881735</v>
      </c>
      <c r="E554">
        <f>INDEX('GDP current'!$C$4:$BK$268,MATCH('recipient_profile.oda_per_perce'!$A554,'GDP current'!$C$4:$C$268,0),MATCH('recipient_profile.oda_per_perce'!$B554,'GDP current'!$C$4:$BK$4,0))</f>
        <v>2212638830.3943877</v>
      </c>
      <c r="F554">
        <f t="shared" si="8"/>
        <v>2.8419339901393559E-2</v>
      </c>
    </row>
    <row r="555" spans="1:6" x14ac:dyDescent="0.25">
      <c r="A555" t="s">
        <v>26</v>
      </c>
      <c r="B555">
        <v>1973</v>
      </c>
      <c r="C555">
        <v>0.13385967343757099</v>
      </c>
      <c r="D555" t="e">
        <f>INDEX('ODA current'!$B$10:$X$220,MATCH('recipient_profile.oda_per_perce'!$A555,'ODA current'!$B$10:$B$220,0),MATCH('recipient_profile.oda_per_perce'!$B555,'ODA current'!$B$10:$X$10,0))*1000000</f>
        <v>#N/A</v>
      </c>
      <c r="E555">
        <f>INDEX('GDP current'!$C$4:$BK$268,MATCH('recipient_profile.oda_per_perce'!$A555,'GDP current'!$C$4:$C$268,0),MATCH('recipient_profile.oda_per_perce'!$B555,'GDP current'!$C$4:$BK$4,0))</f>
        <v>244129088.02766171</v>
      </c>
      <c r="F555" t="e">
        <f t="shared" si="8"/>
        <v>#N/A</v>
      </c>
    </row>
    <row r="556" spans="1:6" x14ac:dyDescent="0.25">
      <c r="A556" t="s">
        <v>26</v>
      </c>
      <c r="B556">
        <v>1974</v>
      </c>
      <c r="C556">
        <v>6.1638573960077396E-3</v>
      </c>
      <c r="D556" t="e">
        <f>INDEX('ODA current'!$B$10:$X$220,MATCH('recipient_profile.oda_per_perce'!$A556,'ODA current'!$B$10:$B$220,0),MATCH('recipient_profile.oda_per_perce'!$B556,'ODA current'!$B$10:$X$10,0))*1000000</f>
        <v>#N/A</v>
      </c>
      <c r="E556">
        <f>INDEX('GDP current'!$C$4:$BK$268,MATCH('recipient_profile.oda_per_perce'!$A556,'GDP current'!$C$4:$C$268,0),MATCH('recipient_profile.oda_per_perce'!$B556,'GDP current'!$C$4:$BK$4,0))</f>
        <v>306033848.41795433</v>
      </c>
      <c r="F556" t="e">
        <f t="shared" si="8"/>
        <v>#N/A</v>
      </c>
    </row>
    <row r="557" spans="1:6" x14ac:dyDescent="0.25">
      <c r="A557" t="s">
        <v>26</v>
      </c>
      <c r="B557">
        <v>1975</v>
      </c>
      <c r="C557">
        <v>1.23090359223302E-3</v>
      </c>
      <c r="D557" t="e">
        <f>INDEX('ODA current'!$B$10:$X$220,MATCH('recipient_profile.oda_per_perce'!$A557,'ODA current'!$B$10:$B$220,0),MATCH('recipient_profile.oda_per_perce'!$B557,'ODA current'!$B$10:$X$10,0))*1000000</f>
        <v>#N/A</v>
      </c>
      <c r="E557">
        <f>INDEX('GDP current'!$C$4:$BK$268,MATCH('recipient_profile.oda_per_perce'!$A557,'GDP current'!$C$4:$C$268,0),MATCH('recipient_profile.oda_per_perce'!$B557,'GDP current'!$C$4:$BK$4,0))</f>
        <v>355172413.7931034</v>
      </c>
      <c r="F557" t="e">
        <f t="shared" si="8"/>
        <v>#N/A</v>
      </c>
    </row>
    <row r="558" spans="1:6" x14ac:dyDescent="0.25">
      <c r="A558" t="s">
        <v>26</v>
      </c>
      <c r="B558">
        <v>1976</v>
      </c>
      <c r="C558">
        <v>1.17678250386404E-3</v>
      </c>
      <c r="D558" t="e">
        <f>INDEX('ODA current'!$B$10:$X$220,MATCH('recipient_profile.oda_per_perce'!$A558,'ODA current'!$B$10:$B$220,0),MATCH('recipient_profile.oda_per_perce'!$B558,'ODA current'!$B$10:$X$10,0))*1000000</f>
        <v>#N/A</v>
      </c>
      <c r="E558">
        <f>INDEX('GDP current'!$C$4:$BK$268,MATCH('recipient_profile.oda_per_perce'!$A558,'GDP current'!$C$4:$C$268,0),MATCH('recipient_profile.oda_per_perce'!$B558,'GDP current'!$C$4:$BK$4,0))</f>
        <v>372010119.5952161</v>
      </c>
      <c r="F558" t="e">
        <f t="shared" si="8"/>
        <v>#N/A</v>
      </c>
    </row>
    <row r="559" spans="1:6" x14ac:dyDescent="0.25">
      <c r="A559" t="s">
        <v>26</v>
      </c>
      <c r="B559">
        <v>1977</v>
      </c>
      <c r="C559">
        <v>5.2016401735697501E-3</v>
      </c>
      <c r="D559" t="e">
        <f>INDEX('ODA current'!$B$10:$X$220,MATCH('recipient_profile.oda_per_perce'!$A559,'ODA current'!$B$10:$B$220,0),MATCH('recipient_profile.oda_per_perce'!$B559,'ODA current'!$B$10:$X$10,0))*1000000</f>
        <v>#N/A</v>
      </c>
      <c r="E559">
        <f>INDEX('GDP current'!$C$4:$BK$268,MATCH('recipient_profile.oda_per_perce'!$A559,'GDP current'!$C$4:$C$268,0),MATCH('recipient_profile.oda_per_perce'!$B559,'GDP current'!$C$4:$BK$4,0))</f>
        <v>451603325.41567695</v>
      </c>
      <c r="F559" t="e">
        <f t="shared" si="8"/>
        <v>#N/A</v>
      </c>
    </row>
    <row r="560" spans="1:6" x14ac:dyDescent="0.25">
      <c r="A560" t="s">
        <v>26</v>
      </c>
      <c r="B560">
        <v>1978</v>
      </c>
      <c r="C560">
        <v>5.5314867372941003E-3</v>
      </c>
      <c r="D560" t="e">
        <f>INDEX('ODA current'!$B$10:$X$220,MATCH('recipient_profile.oda_per_perce'!$A560,'ODA current'!$B$10:$B$220,0),MATCH('recipient_profile.oda_per_perce'!$B560,'ODA current'!$B$10:$X$10,0))*1000000</f>
        <v>#N/A</v>
      </c>
      <c r="E560">
        <f>INDEX('GDP current'!$C$4:$BK$268,MATCH('recipient_profile.oda_per_perce'!$A560,'GDP current'!$C$4:$C$268,0),MATCH('recipient_profile.oda_per_perce'!$B560,'GDP current'!$C$4:$BK$4,0))</f>
        <v>590376720.59888911</v>
      </c>
      <c r="F560" t="e">
        <f t="shared" si="8"/>
        <v>#N/A</v>
      </c>
    </row>
    <row r="561" spans="1:6" x14ac:dyDescent="0.25">
      <c r="A561" t="s">
        <v>26</v>
      </c>
      <c r="B561">
        <v>1979</v>
      </c>
      <c r="C561">
        <v>6.9071713483986599E-3</v>
      </c>
      <c r="D561" t="e">
        <f>INDEX('ODA current'!$B$10:$X$220,MATCH('recipient_profile.oda_per_perce'!$A561,'ODA current'!$B$10:$B$220,0),MATCH('recipient_profile.oda_per_perce'!$B561,'ODA current'!$B$10:$X$10,0))*1000000</f>
        <v>#N/A</v>
      </c>
      <c r="E561">
        <f>INDEX('GDP current'!$C$4:$BK$268,MATCH('recipient_profile.oda_per_perce'!$A561,'GDP current'!$C$4:$C$268,0),MATCH('recipient_profile.oda_per_perce'!$B561,'GDP current'!$C$4:$BK$4,0))</f>
        <v>819877300.61349714</v>
      </c>
      <c r="F561" t="e">
        <f t="shared" si="8"/>
        <v>#N/A</v>
      </c>
    </row>
    <row r="562" spans="1:6" x14ac:dyDescent="0.25">
      <c r="A562" t="s">
        <v>26</v>
      </c>
      <c r="B562">
        <v>1980</v>
      </c>
      <c r="C562">
        <v>1.6744840215875501E-3</v>
      </c>
      <c r="D562" t="e">
        <f>INDEX('ODA current'!$B$10:$X$220,MATCH('recipient_profile.oda_per_perce'!$A562,'ODA current'!$B$10:$B$220,0),MATCH('recipient_profile.oda_per_perce'!$B562,'ODA current'!$B$10:$X$10,0))*1000000</f>
        <v>#N/A</v>
      </c>
      <c r="E562">
        <f>INDEX('GDP current'!$C$4:$BK$268,MATCH('recipient_profile.oda_per_perce'!$A562,'GDP current'!$C$4:$C$268,0),MATCH('recipient_profile.oda_per_perce'!$B562,'GDP current'!$C$4:$BK$4,0))</f>
        <v>1060923829.1302109</v>
      </c>
      <c r="F562" t="e">
        <f t="shared" si="8"/>
        <v>#N/A</v>
      </c>
    </row>
    <row r="563" spans="1:6" x14ac:dyDescent="0.25">
      <c r="A563" t="s">
        <v>26</v>
      </c>
      <c r="B563">
        <v>1981</v>
      </c>
      <c r="C563" s="1">
        <v>7.4026299165273906E-5</v>
      </c>
      <c r="D563" t="e">
        <f>INDEX('ODA current'!$B$10:$X$220,MATCH('recipient_profile.oda_per_perce'!$A563,'ODA current'!$B$10:$B$220,0),MATCH('recipient_profile.oda_per_perce'!$B563,'ODA current'!$B$10:$X$10,0))*1000000</f>
        <v>#N/A</v>
      </c>
      <c r="E563">
        <f>INDEX('GDP current'!$C$4:$BK$268,MATCH('recipient_profile.oda_per_perce'!$A563,'GDP current'!$C$4:$C$268,0),MATCH('recipient_profile.oda_per_perce'!$B563,'GDP current'!$C$4:$BK$4,0))</f>
        <v>1073861599.1394765</v>
      </c>
      <c r="F563" t="e">
        <f t="shared" si="8"/>
        <v>#N/A</v>
      </c>
    </row>
    <row r="564" spans="1:6" x14ac:dyDescent="0.25">
      <c r="A564" t="s">
        <v>26</v>
      </c>
      <c r="B564">
        <v>1982</v>
      </c>
      <c r="C564" s="1">
        <v>7.2480514520833298E-5</v>
      </c>
      <c r="D564" t="e">
        <f>INDEX('ODA current'!$B$10:$X$220,MATCH('recipient_profile.oda_per_perce'!$A564,'ODA current'!$B$10:$B$220,0),MATCH('recipient_profile.oda_per_perce'!$B564,'ODA current'!$B$10:$X$10,0))*1000000</f>
        <v>#N/A</v>
      </c>
      <c r="E564">
        <f>INDEX('GDP current'!$C$4:$BK$268,MATCH('recipient_profile.oda_per_perce'!$A564,'GDP current'!$C$4:$C$268,0),MATCH('recipient_profile.oda_per_perce'!$B564,'GDP current'!$C$4:$BK$4,0))</f>
        <v>1014907254.5401573</v>
      </c>
      <c r="F564" t="e">
        <f t="shared" si="8"/>
        <v>#N/A</v>
      </c>
    </row>
    <row r="565" spans="1:6" x14ac:dyDescent="0.25">
      <c r="A565" t="s">
        <v>26</v>
      </c>
      <c r="B565">
        <v>1990</v>
      </c>
      <c r="C565">
        <v>6.9746364167263004E-3</v>
      </c>
      <c r="D565" t="e">
        <f>INDEX('ODA current'!$B$10:$X$220,MATCH('recipient_profile.oda_per_perce'!$A565,'ODA current'!$B$10:$B$220,0),MATCH('recipient_profile.oda_per_perce'!$B565,'ODA current'!$B$10:$X$10,0))*1000000</f>
        <v>#N/A</v>
      </c>
      <c r="E565">
        <f>INDEX('GDP current'!$C$4:$BK$268,MATCH('recipient_profile.oda_per_perce'!$A565,'GDP current'!$C$4:$C$268,0),MATCH('recipient_profile.oda_per_perce'!$B565,'GDP current'!$C$4:$BK$4,0))</f>
        <v>3790567051.8677778</v>
      </c>
      <c r="F565" t="e">
        <f t="shared" si="8"/>
        <v>#N/A</v>
      </c>
    </row>
    <row r="566" spans="1:6" x14ac:dyDescent="0.25">
      <c r="A566" t="s">
        <v>26</v>
      </c>
      <c r="B566">
        <v>1991</v>
      </c>
      <c r="C566">
        <v>4.20859367572682E-3</v>
      </c>
      <c r="D566" t="e">
        <f>INDEX('ODA current'!$B$10:$X$220,MATCH('recipient_profile.oda_per_perce'!$A566,'ODA current'!$B$10:$B$220,0),MATCH('recipient_profile.oda_per_perce'!$B566,'ODA current'!$B$10:$X$10,0))*1000000</f>
        <v>#N/A</v>
      </c>
      <c r="E566">
        <f>INDEX('GDP current'!$C$4:$BK$268,MATCH('recipient_profile.oda_per_perce'!$A566,'GDP current'!$C$4:$C$268,0),MATCH('recipient_profile.oda_per_perce'!$B566,'GDP current'!$C$4:$BK$4,0))</f>
        <v>3942792837.3565497</v>
      </c>
      <c r="F566" t="e">
        <f t="shared" si="8"/>
        <v>#N/A</v>
      </c>
    </row>
    <row r="567" spans="1:6" x14ac:dyDescent="0.25">
      <c r="A567" t="s">
        <v>26</v>
      </c>
      <c r="B567">
        <v>1992</v>
      </c>
      <c r="C567">
        <v>6.3900922013854604E-3</v>
      </c>
      <c r="D567" t="e">
        <f>INDEX('ODA current'!$B$10:$X$220,MATCH('recipient_profile.oda_per_perce'!$A567,'ODA current'!$B$10:$B$220,0),MATCH('recipient_profile.oda_per_perce'!$B567,'ODA current'!$B$10:$X$10,0))*1000000</f>
        <v>#N/A</v>
      </c>
      <c r="E567">
        <f>INDEX('GDP current'!$C$4:$BK$268,MATCH('recipient_profile.oda_per_perce'!$A567,'GDP current'!$C$4:$C$268,0),MATCH('recipient_profile.oda_per_perce'!$B567,'GDP current'!$C$4:$BK$4,0))</f>
        <v>4146513722.3301888</v>
      </c>
      <c r="F567" t="e">
        <f t="shared" si="8"/>
        <v>#N/A</v>
      </c>
    </row>
    <row r="568" spans="1:6" x14ac:dyDescent="0.25">
      <c r="A568" t="s">
        <v>26</v>
      </c>
      <c r="B568">
        <v>1993</v>
      </c>
      <c r="C568">
        <v>3.7034010985580301E-3</v>
      </c>
      <c r="D568" t="e">
        <f>INDEX('ODA current'!$B$10:$X$220,MATCH('recipient_profile.oda_per_perce'!$A568,'ODA current'!$B$10:$B$220,0),MATCH('recipient_profile.oda_per_perce'!$B568,'ODA current'!$B$10:$X$10,0))*1000000</f>
        <v>#N/A</v>
      </c>
      <c r="E568">
        <f>INDEX('GDP current'!$C$4:$BK$268,MATCH('recipient_profile.oda_per_perce'!$A568,'GDP current'!$C$4:$C$268,0),MATCH('recipient_profile.oda_per_perce'!$B568,'GDP current'!$C$4:$BK$4,0))</f>
        <v>4160086253.1467957</v>
      </c>
      <c r="F568" t="e">
        <f t="shared" si="8"/>
        <v>#N/A</v>
      </c>
    </row>
    <row r="569" spans="1:6" x14ac:dyDescent="0.25">
      <c r="A569" t="s">
        <v>26</v>
      </c>
      <c r="B569">
        <v>1994</v>
      </c>
      <c r="C569">
        <v>2.6372665102933298E-3</v>
      </c>
      <c r="D569" t="e">
        <f>INDEX('ODA current'!$B$10:$X$220,MATCH('recipient_profile.oda_per_perce'!$A569,'ODA current'!$B$10:$B$220,0),MATCH('recipient_profile.oda_per_perce'!$B569,'ODA current'!$B$10:$X$10,0))*1000000</f>
        <v>#N/A</v>
      </c>
      <c r="E569">
        <f>INDEX('GDP current'!$C$4:$BK$268,MATCH('recipient_profile.oda_per_perce'!$A569,'GDP current'!$C$4:$C$268,0),MATCH('recipient_profile.oda_per_perce'!$B569,'GDP current'!$C$4:$BK$4,0))</f>
        <v>4259330999.0315127</v>
      </c>
      <c r="F569" t="e">
        <f t="shared" si="8"/>
        <v>#N/A</v>
      </c>
    </row>
    <row r="570" spans="1:6" x14ac:dyDescent="0.25">
      <c r="A570" t="s">
        <v>26</v>
      </c>
      <c r="B570">
        <v>1995</v>
      </c>
      <c r="C570">
        <v>2.8507158607921101E-3</v>
      </c>
      <c r="D570">
        <f>INDEX('ODA current'!$B$10:$X$220,MATCH('recipient_profile.oda_per_perce'!$A570,'ODA current'!$B$10:$B$220,0),MATCH('recipient_profile.oda_per_perce'!$B570,'ODA current'!$B$10:$X$10,0))*1000000</f>
        <v>0</v>
      </c>
      <c r="E570">
        <f>INDEX('GDP current'!$C$4:$BK$268,MATCH('recipient_profile.oda_per_perce'!$A570,'GDP current'!$C$4:$C$268,0),MATCH('recipient_profile.oda_per_perce'!$B570,'GDP current'!$C$4:$BK$4,0))</f>
        <v>4730611067.0225811</v>
      </c>
      <c r="F570">
        <f t="shared" si="8"/>
        <v>0</v>
      </c>
    </row>
    <row r="571" spans="1:6" x14ac:dyDescent="0.25">
      <c r="A571" t="s">
        <v>26</v>
      </c>
      <c r="B571">
        <v>1996</v>
      </c>
      <c r="C571">
        <v>5.5286964639433599E-3</v>
      </c>
      <c r="D571">
        <f>INDEX('ODA current'!$B$10:$X$220,MATCH('recipient_profile.oda_per_perce'!$A571,'ODA current'!$B$10:$B$220,0),MATCH('recipient_profile.oda_per_perce'!$B571,'ODA current'!$B$10:$X$10,0))*1000000</f>
        <v>0</v>
      </c>
      <c r="E571">
        <f>INDEX('GDP current'!$C$4:$BK$268,MATCH('recipient_profile.oda_per_perce'!$A571,'GDP current'!$C$4:$C$268,0),MATCH('recipient_profile.oda_per_perce'!$B571,'GDP current'!$C$4:$BK$4,0))</f>
        <v>4847752842.7892427</v>
      </c>
      <c r="F571">
        <f t="shared" si="8"/>
        <v>0</v>
      </c>
    </row>
    <row r="572" spans="1:6" x14ac:dyDescent="0.25">
      <c r="A572" t="s">
        <v>26</v>
      </c>
      <c r="B572">
        <v>1997</v>
      </c>
      <c r="C572">
        <v>6.5001834864850299E-3</v>
      </c>
      <c r="D572">
        <f>INDEX('ODA current'!$B$10:$X$220,MATCH('recipient_profile.oda_per_perce'!$A572,'ODA current'!$B$10:$B$220,0),MATCH('recipient_profile.oda_per_perce'!$B572,'ODA current'!$B$10:$X$10,0))*1000000</f>
        <v>0</v>
      </c>
      <c r="E572">
        <f>INDEX('GDP current'!$C$4:$BK$268,MATCH('recipient_profile.oda_per_perce'!$A572,'GDP current'!$C$4:$C$268,0),MATCH('recipient_profile.oda_per_perce'!$B572,'GDP current'!$C$4:$BK$4,0))</f>
        <v>5020214747.4526138</v>
      </c>
      <c r="F572">
        <f t="shared" si="8"/>
        <v>0</v>
      </c>
    </row>
    <row r="573" spans="1:6" x14ac:dyDescent="0.25">
      <c r="A573" t="s">
        <v>26</v>
      </c>
      <c r="B573">
        <v>1998</v>
      </c>
      <c r="C573">
        <v>1.53246875707122E-2</v>
      </c>
      <c r="D573">
        <f>INDEX('ODA current'!$B$10:$X$220,MATCH('recipient_profile.oda_per_perce'!$A573,'ODA current'!$B$10:$B$220,0),MATCH('recipient_profile.oda_per_perce'!$B573,'ODA current'!$B$10:$X$10,0))*1000000</f>
        <v>0</v>
      </c>
      <c r="E573">
        <f>INDEX('GDP current'!$C$4:$BK$268,MATCH('recipient_profile.oda_per_perce'!$A573,'GDP current'!$C$4:$C$268,0),MATCH('recipient_profile.oda_per_perce'!$B573,'GDP current'!$C$4:$BK$4,0))</f>
        <v>4790458837.1707802</v>
      </c>
      <c r="F573">
        <f t="shared" si="8"/>
        <v>0</v>
      </c>
    </row>
    <row r="574" spans="1:6" x14ac:dyDescent="0.25">
      <c r="A574" t="s">
        <v>26</v>
      </c>
      <c r="B574">
        <v>1999</v>
      </c>
      <c r="C574">
        <v>7.9696197087858606E-3</v>
      </c>
      <c r="D574">
        <f>INDEX('ODA current'!$B$10:$X$220,MATCH('recipient_profile.oda_per_perce'!$A574,'ODA current'!$B$10:$B$220,0),MATCH('recipient_profile.oda_per_perce'!$B574,'ODA current'!$B$10:$X$10,0))*1000000</f>
        <v>0</v>
      </c>
      <c r="E574">
        <f>INDEX('GDP current'!$C$4:$BK$268,MATCH('recipient_profile.oda_per_perce'!$A574,'GDP current'!$C$4:$C$268,0),MATCH('recipient_profile.oda_per_perce'!$B574,'GDP current'!$C$4:$BK$4,0))</f>
        <v>5484257417.1784458</v>
      </c>
      <c r="F574">
        <f t="shared" si="8"/>
        <v>0</v>
      </c>
    </row>
    <row r="575" spans="1:6" x14ac:dyDescent="0.25">
      <c r="A575" t="s">
        <v>26</v>
      </c>
      <c r="B575">
        <v>2000</v>
      </c>
      <c r="C575">
        <v>3.2231188027862599E-3</v>
      </c>
      <c r="D575">
        <f>INDEX('ODA current'!$B$10:$X$220,MATCH('recipient_profile.oda_per_perce'!$A575,'ODA current'!$B$10:$B$220,0),MATCH('recipient_profile.oda_per_perce'!$B575,'ODA current'!$B$10:$X$10,0))*1000000</f>
        <v>0</v>
      </c>
      <c r="E575">
        <f>INDEX('GDP current'!$C$4:$BK$268,MATCH('recipient_profile.oda_per_perce'!$A575,'GDP current'!$C$4:$C$268,0),MATCH('recipient_profile.oda_per_perce'!$B575,'GDP current'!$C$4:$BK$4,0))</f>
        <v>5788329609.1575527</v>
      </c>
      <c r="F575">
        <f t="shared" si="8"/>
        <v>0</v>
      </c>
    </row>
    <row r="576" spans="1:6" x14ac:dyDescent="0.25">
      <c r="A576" t="s">
        <v>26</v>
      </c>
      <c r="B576">
        <v>2001</v>
      </c>
      <c r="C576">
        <v>4.7517137063485303E-3</v>
      </c>
      <c r="D576">
        <f>INDEX('ODA current'!$B$10:$X$220,MATCH('recipient_profile.oda_per_perce'!$A576,'ODA current'!$B$10:$B$220,0),MATCH('recipient_profile.oda_per_perce'!$B576,'ODA current'!$B$10:$X$10,0))*1000000</f>
        <v>0</v>
      </c>
      <c r="E576">
        <f>INDEX('GDP current'!$C$4:$BK$268,MATCH('recipient_profile.oda_per_perce'!$A576,'GDP current'!$C$4:$C$268,0),MATCH('recipient_profile.oda_per_perce'!$B576,'GDP current'!$C$4:$BK$4,0))</f>
        <v>5489608299.6644526</v>
      </c>
      <c r="F576">
        <f t="shared" si="8"/>
        <v>0</v>
      </c>
    </row>
    <row r="577" spans="1:6" x14ac:dyDescent="0.25">
      <c r="A577" t="s">
        <v>26</v>
      </c>
      <c r="B577">
        <v>2002</v>
      </c>
      <c r="C577">
        <v>7.2979707355880401E-3</v>
      </c>
      <c r="D577">
        <f>INDEX('ODA current'!$B$10:$X$220,MATCH('recipient_profile.oda_per_perce'!$A577,'ODA current'!$B$10:$B$220,0),MATCH('recipient_profile.oda_per_perce'!$B577,'ODA current'!$B$10:$X$10,0))*1000000</f>
        <v>39692616</v>
      </c>
      <c r="E577">
        <f>INDEX('GDP current'!$C$4:$BK$268,MATCH('recipient_profile.oda_per_perce'!$A577,'GDP current'!$C$4:$C$268,0),MATCH('recipient_profile.oda_per_perce'!$B577,'GDP current'!$C$4:$BK$4,0))</f>
        <v>5438857106.7353582</v>
      </c>
      <c r="F577">
        <f t="shared" si="8"/>
        <v>7.29797000013947E-3</v>
      </c>
    </row>
    <row r="578" spans="1:6" x14ac:dyDescent="0.25">
      <c r="A578" t="s">
        <v>26</v>
      </c>
      <c r="B578">
        <v>2003</v>
      </c>
      <c r="C578">
        <v>4.8013249629119004E-3</v>
      </c>
      <c r="D578">
        <f>INDEX('ODA current'!$B$10:$X$220,MATCH('recipient_profile.oda_per_perce'!$A578,'ODA current'!$B$10:$B$220,0),MATCH('recipient_profile.oda_per_perce'!$B578,'ODA current'!$B$10:$X$10,0))*1000000</f>
        <v>36065546</v>
      </c>
      <c r="E578">
        <f>INDEX('GDP current'!$C$4:$BK$268,MATCH('recipient_profile.oda_per_perce'!$A578,'GDP current'!$C$4:$C$268,0),MATCH('recipient_profile.oda_per_perce'!$B578,'GDP current'!$C$4:$BK$4,0))</f>
        <v>7511582173.3772392</v>
      </c>
      <c r="F578">
        <f t="shared" si="8"/>
        <v>4.8013248297841329E-3</v>
      </c>
    </row>
    <row r="579" spans="1:6" x14ac:dyDescent="0.25">
      <c r="A579" t="s">
        <v>26</v>
      </c>
      <c r="B579">
        <v>2004</v>
      </c>
      <c r="C579">
        <v>6.4872360028273698E-3</v>
      </c>
      <c r="D579">
        <f>INDEX('ODA current'!$B$10:$X$220,MATCH('recipient_profile.oda_per_perce'!$A579,'ODA current'!$B$10:$B$220,0),MATCH('recipient_profile.oda_per_perce'!$B579,'ODA current'!$B$10:$X$10,0))*1000000</f>
        <v>58109207</v>
      </c>
      <c r="E579">
        <f>INDEX('GDP current'!$C$4:$BK$268,MATCH('recipient_profile.oda_per_perce'!$A579,'GDP current'!$C$4:$C$268,0),MATCH('recipient_profile.oda_per_perce'!$B579,'GDP current'!$C$4:$BK$4,0))</f>
        <v>8957467706.5354042</v>
      </c>
      <c r="F579">
        <f t="shared" ref="F579:F642" si="9">D579/E579</f>
        <v>6.4872360028273715E-3</v>
      </c>
    </row>
    <row r="580" spans="1:6" x14ac:dyDescent="0.25">
      <c r="A580" t="s">
        <v>26</v>
      </c>
      <c r="B580">
        <v>2005</v>
      </c>
      <c r="C580">
        <v>6.4118627308378398E-3</v>
      </c>
      <c r="D580">
        <f>INDEX('ODA current'!$B$10:$X$220,MATCH('recipient_profile.oda_per_perce'!$A580,'ODA current'!$B$10:$B$220,0),MATCH('recipient_profile.oda_per_perce'!$B580,'ODA current'!$B$10:$X$10,0))*1000000</f>
        <v>63677106</v>
      </c>
      <c r="E580">
        <f>INDEX('GDP current'!$C$4:$BK$268,MATCH('recipient_profile.oda_per_perce'!$A580,'GDP current'!$C$4:$C$268,0),MATCH('recipient_profile.oda_per_perce'!$B580,'GDP current'!$C$4:$BK$4,0))</f>
        <v>9931134940.5134621</v>
      </c>
      <c r="F580">
        <f t="shared" si="9"/>
        <v>6.4118659530274947E-3</v>
      </c>
    </row>
    <row r="581" spans="1:6" x14ac:dyDescent="0.25">
      <c r="A581" t="s">
        <v>26</v>
      </c>
      <c r="B581">
        <v>2006</v>
      </c>
      <c r="C581">
        <v>8.2753106814279099E-3</v>
      </c>
      <c r="D581">
        <f>INDEX('ODA current'!$B$10:$X$220,MATCH('recipient_profile.oda_per_perce'!$A581,'ODA current'!$B$10:$B$220,0),MATCH('recipient_profile.oda_per_perce'!$B581,'ODA current'!$B$10:$X$10,0))*1000000</f>
        <v>83803558</v>
      </c>
      <c r="E581">
        <f>INDEX('GDP current'!$C$4:$BK$268,MATCH('recipient_profile.oda_per_perce'!$A581,'GDP current'!$C$4:$C$268,0),MATCH('recipient_profile.oda_per_perce'!$B581,'GDP current'!$C$4:$BK$4,0))</f>
        <v>10126940513.312546</v>
      </c>
      <c r="F581">
        <f t="shared" si="9"/>
        <v>8.2753086077512333E-3</v>
      </c>
    </row>
    <row r="582" spans="1:6" x14ac:dyDescent="0.25">
      <c r="A582" t="s">
        <v>26</v>
      </c>
      <c r="B582">
        <v>2007</v>
      </c>
      <c r="C582">
        <v>1.02752048321397E-2</v>
      </c>
      <c r="D582">
        <f>INDEX('ODA current'!$B$10:$X$220,MATCH('recipient_profile.oda_per_perce'!$A582,'ODA current'!$B$10:$B$220,0),MATCH('recipient_profile.oda_per_perce'!$B582,'ODA current'!$B$10:$X$10,0))*1000000</f>
        <v>112400990</v>
      </c>
      <c r="E582">
        <f>INDEX('GDP current'!$C$4:$BK$268,MATCH('recipient_profile.oda_per_perce'!$A582,'GDP current'!$C$4:$C$268,0),MATCH('recipient_profile.oda_per_perce'!$B582,'GDP current'!$C$4:$BK$4,0))</f>
        <v>10939053365.478596</v>
      </c>
      <c r="F582">
        <f t="shared" si="9"/>
        <v>1.0275202638165604E-2</v>
      </c>
    </row>
    <row r="583" spans="1:6" x14ac:dyDescent="0.25">
      <c r="A583" t="s">
        <v>26</v>
      </c>
      <c r="B583">
        <v>2008</v>
      </c>
      <c r="C583">
        <v>6.8096491836619893E-2</v>
      </c>
      <c r="D583">
        <f>INDEX('ODA current'!$B$10:$X$220,MATCH('recipient_profile.oda_per_perce'!$A583,'ODA current'!$B$10:$B$220,0),MATCH('recipient_profile.oda_per_perce'!$B583,'ODA current'!$B$10:$X$10,0))*1000000</f>
        <v>745320106</v>
      </c>
      <c r="E583">
        <f>INDEX('GDP current'!$C$4:$BK$268,MATCH('recipient_profile.oda_per_perce'!$A583,'GDP current'!$C$4:$C$268,0),MATCH('recipient_profile.oda_per_perce'!$B583,'GDP current'!$C$4:$BK$4,0))</f>
        <v>10945070441.928253</v>
      </c>
      <c r="F583">
        <f t="shared" si="9"/>
        <v>6.8096419292546173E-2</v>
      </c>
    </row>
    <row r="584" spans="1:6" x14ac:dyDescent="0.25">
      <c r="A584" t="s">
        <v>26</v>
      </c>
      <c r="B584">
        <v>2009</v>
      </c>
      <c r="C584">
        <v>2.7537936744911101E-2</v>
      </c>
      <c r="D584">
        <f>INDEX('ODA current'!$B$10:$X$220,MATCH('recipient_profile.oda_per_perce'!$A584,'ODA current'!$B$10:$B$220,0),MATCH('recipient_profile.oda_per_perce'!$B584,'ODA current'!$B$10:$X$10,0))*1000000</f>
        <v>282735607</v>
      </c>
      <c r="E584">
        <f>INDEX('GDP current'!$C$4:$BK$268,MATCH('recipient_profile.oda_per_perce'!$A584,'GDP current'!$C$4:$C$268,0),MATCH('recipient_profile.oda_per_perce'!$B584,'GDP current'!$C$4:$BK$4,0))</f>
        <v>10267133177.733364</v>
      </c>
      <c r="F584">
        <f t="shared" si="9"/>
        <v>2.7537931193215365E-2</v>
      </c>
    </row>
    <row r="585" spans="1:6" x14ac:dyDescent="0.25">
      <c r="A585" t="s">
        <v>26</v>
      </c>
      <c r="B585">
        <v>2010</v>
      </c>
      <c r="C585">
        <v>1.2729898325430899E-2</v>
      </c>
      <c r="D585">
        <f>INDEX('ODA current'!$B$10:$X$220,MATCH('recipient_profile.oda_per_perce'!$A585,'ODA current'!$B$10:$B$220,0),MATCH('recipient_profile.oda_per_perce'!$B585,'ODA current'!$B$10:$X$10,0))*1000000</f>
        <v>162772861</v>
      </c>
      <c r="E585">
        <f>INDEX('GDP current'!$C$4:$BK$268,MATCH('recipient_profile.oda_per_perce'!$A585,'GDP current'!$C$4:$C$268,0),MATCH('recipient_profile.oda_per_perce'!$B585,'GDP current'!$C$4:$BK$4,0))</f>
        <v>12786654365.873764</v>
      </c>
      <c r="F585">
        <f t="shared" si="9"/>
        <v>1.2729902313964444E-2</v>
      </c>
    </row>
    <row r="586" spans="1:6" x14ac:dyDescent="0.25">
      <c r="A586" t="s">
        <v>26</v>
      </c>
      <c r="B586">
        <v>2011</v>
      </c>
      <c r="C586">
        <v>8.7625248087677392E-3</v>
      </c>
      <c r="D586">
        <f>INDEX('ODA current'!$B$10:$X$220,MATCH('recipient_profile.oda_per_perce'!$A586,'ODA current'!$B$10:$B$220,0),MATCH('recipient_profile.oda_per_perce'!$B586,'ODA current'!$B$10:$X$10,0))*1000000</f>
        <v>137421977</v>
      </c>
      <c r="E586">
        <f>INDEX('GDP current'!$C$4:$BK$268,MATCH('recipient_profile.oda_per_perce'!$A586,'GDP current'!$C$4:$C$268,0),MATCH('recipient_profile.oda_per_perce'!$B586,'GDP current'!$C$4:$BK$4,0))</f>
        <v>15682926895.966774</v>
      </c>
      <c r="F586">
        <f t="shared" si="9"/>
        <v>8.7625210467148981E-3</v>
      </c>
    </row>
    <row r="587" spans="1:6" x14ac:dyDescent="0.25">
      <c r="A587" t="s">
        <v>26</v>
      </c>
      <c r="B587">
        <v>2012</v>
      </c>
      <c r="C587">
        <v>6.8693923770329797E-3</v>
      </c>
      <c r="D587">
        <f>INDEX('ODA current'!$B$10:$X$220,MATCH('recipient_profile.oda_per_perce'!$A587,'ODA current'!$B$10:$B$220,0),MATCH('recipient_profile.oda_per_perce'!$B587,'ODA current'!$B$10:$X$10,0))*1000000</f>
        <v>100885841</v>
      </c>
      <c r="E587">
        <f>INDEX('GDP current'!$C$4:$BK$268,MATCH('recipient_profile.oda_per_perce'!$A587,'GDP current'!$C$4:$C$268,0),MATCH('recipient_profile.oda_per_perce'!$B587,'GDP current'!$C$4:$BK$4,0))</f>
        <v>14686278707.458885</v>
      </c>
      <c r="F587">
        <f t="shared" si="9"/>
        <v>6.869394419756039E-3</v>
      </c>
    </row>
    <row r="588" spans="1:6" x14ac:dyDescent="0.25">
      <c r="A588" t="s">
        <v>26</v>
      </c>
      <c r="B588">
        <v>2013</v>
      </c>
      <c r="C588">
        <v>8.4632981608105604E-3</v>
      </c>
      <c r="D588">
        <f>INDEX('ODA current'!$B$10:$X$220,MATCH('recipient_profile.oda_per_perce'!$A588,'ODA current'!$B$10:$B$220,0),MATCH('recipient_profile.oda_per_perce'!$B588,'ODA current'!$B$10:$X$10,0))*1000000</f>
        <v>126236721</v>
      </c>
      <c r="E588">
        <f>INDEX('GDP current'!$C$4:$BK$268,MATCH('recipient_profile.oda_per_perce'!$A588,'GDP current'!$C$4:$C$268,0),MATCH('recipient_profile.oda_per_perce'!$B588,'GDP current'!$C$4:$BK$4,0))</f>
        <v>14915780538.672386</v>
      </c>
      <c r="F588">
        <f t="shared" si="9"/>
        <v>8.4632997028016074E-3</v>
      </c>
    </row>
    <row r="589" spans="1:6" x14ac:dyDescent="0.25">
      <c r="A589" t="s">
        <v>26</v>
      </c>
      <c r="B589">
        <v>2014</v>
      </c>
      <c r="C589">
        <v>7.1397895322440497E-3</v>
      </c>
      <c r="D589">
        <f>INDEX('ODA current'!$B$10:$X$220,MATCH('recipient_profile.oda_per_perce'!$A589,'ODA current'!$B$10:$B$220,0),MATCH('recipient_profile.oda_per_perce'!$B589,'ODA current'!$B$10:$X$10,0))*1000000</f>
        <v>116027129</v>
      </c>
      <c r="E589">
        <f>INDEX('GDP current'!$C$4:$BK$268,MATCH('recipient_profile.oda_per_perce'!$A589,'GDP current'!$C$4:$C$268,0),MATCH('recipient_profile.oda_per_perce'!$B589,'GDP current'!$C$4:$BK$4,0))</f>
        <v>16250774266.665617</v>
      </c>
      <c r="F589">
        <f t="shared" si="9"/>
        <v>7.1397908244901611E-3</v>
      </c>
    </row>
    <row r="590" spans="1:6" x14ac:dyDescent="0.25">
      <c r="A590" t="s">
        <v>26</v>
      </c>
      <c r="B590">
        <v>2015</v>
      </c>
      <c r="C590">
        <v>5.6146657290184997E-3</v>
      </c>
      <c r="D590">
        <f>INDEX('ODA current'!$B$10:$X$220,MATCH('recipient_profile.oda_per_perce'!$A590,'ODA current'!$B$10:$B$220,0),MATCH('recipient_profile.oda_per_perce'!$B590,'ODA current'!$B$10:$X$10,0))*1000000</f>
        <v>80966554</v>
      </c>
      <c r="E590">
        <f>INDEX('GDP current'!$C$4:$BK$268,MATCH('recipient_profile.oda_per_perce'!$A590,'GDP current'!$C$4:$C$268,0),MATCH('recipient_profile.oda_per_perce'!$B590,'GDP current'!$C$4:$BK$4,0))</f>
        <v>14420551446.462296</v>
      </c>
      <c r="F590">
        <f t="shared" si="9"/>
        <v>5.6146642034180334E-3</v>
      </c>
    </row>
    <row r="591" spans="1:6" x14ac:dyDescent="0.25">
      <c r="A591" t="s">
        <v>26</v>
      </c>
      <c r="B591">
        <v>2016</v>
      </c>
      <c r="C591">
        <v>6.4770352311809103E-3</v>
      </c>
      <c r="D591">
        <f>INDEX('ODA current'!$B$10:$X$220,MATCH('recipient_profile.oda_per_perce'!$A591,'ODA current'!$B$10:$B$220,0),MATCH('recipient_profile.oda_per_perce'!$B591,'ODA current'!$B$10:$X$10,0))*1000000</f>
        <v>101357165</v>
      </c>
      <c r="E591">
        <f>INDEX('GDP current'!$C$4:$BK$268,MATCH('recipient_profile.oda_per_perce'!$A591,'GDP current'!$C$4:$C$268,0),MATCH('recipient_profile.oda_per_perce'!$B591,'GDP current'!$C$4:$BK$4,0))</f>
        <v>15648700274.480421</v>
      </c>
      <c r="F591">
        <f t="shared" si="9"/>
        <v>6.477034080925633E-3</v>
      </c>
    </row>
    <row r="592" spans="1:6" x14ac:dyDescent="0.25">
      <c r="A592" t="s">
        <v>27</v>
      </c>
      <c r="B592">
        <v>2005</v>
      </c>
      <c r="C592">
        <v>1.50868749284969E-3</v>
      </c>
      <c r="D592">
        <f>INDEX('ODA current'!$B$10:$X$220,MATCH('recipient_profile.oda_per_perce'!$A592,'ODA current'!$B$10:$B$220,0),MATCH('recipient_profile.oda_per_perce'!$B592,'ODA current'!$B$10:$X$10,0))*1000000</f>
        <v>45573775</v>
      </c>
      <c r="E592">
        <f>INDEX('GDP current'!$C$4:$BK$268,MATCH('recipient_profile.oda_per_perce'!$A592,'GDP current'!$C$4:$C$268,0),MATCH('recipient_profile.oda_per_perce'!$B592,'GDP current'!$C$4:$BK$4,0))</f>
        <v>30207567316.620239</v>
      </c>
      <c r="F592">
        <f t="shared" si="9"/>
        <v>1.5086873604325383E-3</v>
      </c>
    </row>
    <row r="593" spans="1:6" x14ac:dyDescent="0.25">
      <c r="A593" t="s">
        <v>27</v>
      </c>
      <c r="B593">
        <v>2006</v>
      </c>
      <c r="C593">
        <v>1.66761779813794E-3</v>
      </c>
      <c r="D593">
        <f>INDEX('ODA current'!$B$10:$X$220,MATCH('recipient_profile.oda_per_perce'!$A593,'ODA current'!$B$10:$B$220,0),MATCH('recipient_profile.oda_per_perce'!$B593,'ODA current'!$B$10:$X$10,0))*1000000</f>
        <v>61625726</v>
      </c>
      <c r="E593">
        <f>INDEX('GDP current'!$C$4:$BK$268,MATCH('recipient_profile.oda_per_perce'!$A593,'GDP current'!$C$4:$C$268,0),MATCH('recipient_profile.oda_per_perce'!$B593,'GDP current'!$C$4:$BK$4,0))</f>
        <v>36954312354.312355</v>
      </c>
      <c r="F593">
        <f t="shared" si="9"/>
        <v>1.6676193405830925E-3</v>
      </c>
    </row>
    <row r="594" spans="1:6" x14ac:dyDescent="0.25">
      <c r="A594" t="s">
        <v>27</v>
      </c>
      <c r="B594">
        <v>2007</v>
      </c>
      <c r="C594">
        <v>1.4377011106639899E-3</v>
      </c>
      <c r="D594">
        <f>INDEX('ODA current'!$B$10:$X$220,MATCH('recipient_profile.oda_per_perce'!$A594,'ODA current'!$B$10:$B$220,0),MATCH('recipient_profile.oda_per_perce'!$B594,'ODA current'!$B$10:$X$10,0))*1000000</f>
        <v>65095359</v>
      </c>
      <c r="E594">
        <f>INDEX('GDP current'!$C$4:$BK$268,MATCH('recipient_profile.oda_per_perce'!$A594,'GDP current'!$C$4:$C$268,0),MATCH('recipient_profile.oda_per_perce'!$B594,'GDP current'!$C$4:$BK$4,0))</f>
        <v>45277399813.606705</v>
      </c>
      <c r="F594">
        <f t="shared" si="9"/>
        <v>1.4377009118893269E-3</v>
      </c>
    </row>
    <row r="595" spans="1:6" x14ac:dyDescent="0.25">
      <c r="A595" t="s">
        <v>27</v>
      </c>
      <c r="B595">
        <v>2008</v>
      </c>
      <c r="C595">
        <v>1.41157276639022E-3</v>
      </c>
      <c r="D595">
        <f>INDEX('ODA current'!$B$10:$X$220,MATCH('recipient_profile.oda_per_perce'!$A595,'ODA current'!$B$10:$B$220,0),MATCH('recipient_profile.oda_per_perce'!$B595,'ODA current'!$B$10:$X$10,0))*1000000</f>
        <v>85772026</v>
      </c>
      <c r="E595">
        <f>INDEX('GDP current'!$C$4:$BK$268,MATCH('recipient_profile.oda_per_perce'!$A595,'GDP current'!$C$4:$C$268,0),MATCH('recipient_profile.oda_per_perce'!$B595,'GDP current'!$C$4:$BK$4,0))</f>
        <v>60763483146.067413</v>
      </c>
      <c r="F595">
        <f t="shared" si="9"/>
        <v>1.411571910613079E-3</v>
      </c>
    </row>
    <row r="596" spans="1:6" x14ac:dyDescent="0.25">
      <c r="A596" t="s">
        <v>27</v>
      </c>
      <c r="B596">
        <v>2009</v>
      </c>
      <c r="C596">
        <v>1.5817579601315999E-3</v>
      </c>
      <c r="D596">
        <f>INDEX('ODA current'!$B$10:$X$220,MATCH('recipient_profile.oda_per_perce'!$A596,'ODA current'!$B$10:$B$220,0),MATCH('recipient_profile.oda_per_perce'!$B596,'ODA current'!$B$10:$X$10,0))*1000000</f>
        <v>77837510</v>
      </c>
      <c r="E596">
        <f>INDEX('GDP current'!$C$4:$BK$268,MATCH('recipient_profile.oda_per_perce'!$A596,'GDP current'!$C$4:$C$268,0),MATCH('recipient_profile.oda_per_perce'!$B596,'GDP current'!$C$4:$BK$4,0))</f>
        <v>49209523809.523804</v>
      </c>
      <c r="F596">
        <f t="shared" si="9"/>
        <v>1.5817570253532033E-3</v>
      </c>
    </row>
    <row r="597" spans="1:6" x14ac:dyDescent="0.25">
      <c r="A597" t="s">
        <v>27</v>
      </c>
      <c r="B597">
        <v>2010</v>
      </c>
      <c r="C597">
        <v>2.0950523542317598E-3</v>
      </c>
      <c r="D597">
        <f>INDEX('ODA current'!$B$10:$X$220,MATCH('recipient_profile.oda_per_perce'!$A597,'ODA current'!$B$10:$B$220,0),MATCH('recipient_profile.oda_per_perce'!$B597,'ODA current'!$B$10:$X$10,0))*1000000</f>
        <v>119884072</v>
      </c>
      <c r="E597">
        <f>INDEX('GDP current'!$C$4:$BK$268,MATCH('recipient_profile.oda_per_perce'!$A597,'GDP current'!$C$4:$C$268,0),MATCH('recipient_profile.oda_per_perce'!$B597,'GDP current'!$C$4:$BK$4,0))</f>
        <v>57222490768.71434</v>
      </c>
      <c r="F597">
        <f t="shared" si="9"/>
        <v>2.0950516202546199E-3</v>
      </c>
    </row>
    <row r="598" spans="1:6" x14ac:dyDescent="0.25">
      <c r="A598" t="s">
        <v>27</v>
      </c>
      <c r="B598">
        <v>2011</v>
      </c>
      <c r="C598">
        <v>1.59799479039529E-3</v>
      </c>
      <c r="D598">
        <f>INDEX('ODA current'!$B$10:$X$220,MATCH('recipient_profile.oda_per_perce'!$A598,'ODA current'!$B$10:$B$220,0),MATCH('recipient_profile.oda_per_perce'!$B598,'ODA current'!$B$10:$X$10,0))*1000000</f>
        <v>98688603</v>
      </c>
      <c r="E598">
        <f>INDEX('GDP current'!$C$4:$BK$268,MATCH('recipient_profile.oda_per_perce'!$A598,'GDP current'!$C$4:$C$268,0),MATCH('recipient_profile.oda_per_perce'!$B598,'GDP current'!$C$4:$BK$4,0))</f>
        <v>61757788944.723618</v>
      </c>
      <c r="F598">
        <f t="shared" si="9"/>
        <v>1.5979944341649173E-3</v>
      </c>
    </row>
    <row r="599" spans="1:6" x14ac:dyDescent="0.25">
      <c r="A599" t="s">
        <v>27</v>
      </c>
      <c r="B599">
        <v>2012</v>
      </c>
      <c r="C599">
        <v>1.3169184736787601E-3</v>
      </c>
      <c r="D599">
        <f>INDEX('ODA current'!$B$10:$X$220,MATCH('recipient_profile.oda_per_perce'!$A599,'ODA current'!$B$10:$B$220,0),MATCH('recipient_profile.oda_per_perce'!$B599,'ODA current'!$B$10:$X$10,0))*1000000</f>
        <v>86501914</v>
      </c>
      <c r="E599">
        <f>INDEX('GDP current'!$C$4:$BK$268,MATCH('recipient_profile.oda_per_perce'!$A599,'GDP current'!$C$4:$C$268,0),MATCH('recipient_profile.oda_per_perce'!$B599,'GDP current'!$C$4:$BK$4,0))</f>
        <v>65685102554.875854</v>
      </c>
      <c r="F599">
        <f t="shared" si="9"/>
        <v>1.3169183062130866E-3</v>
      </c>
    </row>
    <row r="600" spans="1:6" x14ac:dyDescent="0.25">
      <c r="A600" t="s">
        <v>27</v>
      </c>
      <c r="B600">
        <v>2013</v>
      </c>
      <c r="C600">
        <v>1.38662192645319E-3</v>
      </c>
      <c r="D600">
        <f>INDEX('ODA current'!$B$10:$X$220,MATCH('recipient_profile.oda_per_perce'!$A600,'ODA current'!$B$10:$B$220,0),MATCH('recipient_profile.oda_per_perce'!$B600,'ODA current'!$B$10:$X$10,0))*1000000</f>
        <v>104728756</v>
      </c>
      <c r="E600">
        <f>INDEX('GDP current'!$C$4:$BK$268,MATCH('recipient_profile.oda_per_perce'!$A600,'GDP current'!$C$4:$C$268,0),MATCH('recipient_profile.oda_per_perce'!$B600,'GDP current'!$C$4:$BK$4,0))</f>
        <v>75527984234.234238</v>
      </c>
      <c r="F600">
        <f t="shared" si="9"/>
        <v>1.3866218867328126E-3</v>
      </c>
    </row>
    <row r="601" spans="1:6" x14ac:dyDescent="0.25">
      <c r="A601" t="s">
        <v>27</v>
      </c>
      <c r="B601">
        <v>2014</v>
      </c>
      <c r="C601">
        <v>1.5211349938514E-3</v>
      </c>
      <c r="D601">
        <f>INDEX('ODA current'!$B$10:$X$220,MATCH('recipient_profile.oda_per_perce'!$A601,'ODA current'!$B$10:$B$220,0),MATCH('recipient_profile.oda_per_perce'!$B601,'ODA current'!$B$10:$X$10,0))*1000000</f>
        <v>119886462</v>
      </c>
      <c r="E601">
        <f>INDEX('GDP current'!$C$4:$BK$268,MATCH('recipient_profile.oda_per_perce'!$A601,'GDP current'!$C$4:$C$268,0),MATCH('recipient_profile.oda_per_perce'!$B601,'GDP current'!$C$4:$BK$4,0))</f>
        <v>78813839984.350571</v>
      </c>
      <c r="F601">
        <f t="shared" si="9"/>
        <v>1.5211346385838437E-3</v>
      </c>
    </row>
    <row r="602" spans="1:6" x14ac:dyDescent="0.25">
      <c r="A602" t="s">
        <v>27</v>
      </c>
      <c r="B602">
        <v>2015</v>
      </c>
      <c r="C602">
        <v>1.9390799048135E-3</v>
      </c>
      <c r="D602">
        <f>INDEX('ODA current'!$B$10:$X$220,MATCH('recipient_profile.oda_per_perce'!$A602,'ODA current'!$B$10:$B$220,0),MATCH('recipient_profile.oda_per_perce'!$B602,'ODA current'!$B$10:$X$10,0))*1000000</f>
        <v>109470230</v>
      </c>
      <c r="E602">
        <f>INDEX('GDP current'!$C$4:$BK$268,MATCH('recipient_profile.oda_per_perce'!$A602,'GDP current'!$C$4:$C$268,0),MATCH('recipient_profile.oda_per_perce'!$B602,'GDP current'!$C$4:$BK$4,0))</f>
        <v>56454734396.584198</v>
      </c>
      <c r="F602">
        <f t="shared" si="9"/>
        <v>1.9390797099671328E-3</v>
      </c>
    </row>
    <row r="603" spans="1:6" x14ac:dyDescent="0.25">
      <c r="A603" t="s">
        <v>27</v>
      </c>
      <c r="B603">
        <v>2016</v>
      </c>
      <c r="C603">
        <v>2.4003810607210198E-3</v>
      </c>
      <c r="D603">
        <f>INDEX('ODA current'!$B$10:$X$220,MATCH('recipient_profile.oda_per_perce'!$A603,'ODA current'!$B$10:$B$220,0),MATCH('recipient_profile.oda_per_perce'!$B603,'ODA current'!$B$10:$X$10,0))*1000000</f>
        <v>114552579</v>
      </c>
      <c r="E603">
        <f>INDEX('GDP current'!$C$4:$BK$268,MATCH('recipient_profile.oda_per_perce'!$A603,'GDP current'!$C$4:$C$268,0),MATCH('recipient_profile.oda_per_perce'!$B603,'GDP current'!$C$4:$BK$4,0))</f>
        <v>47722657820.667473</v>
      </c>
      <c r="F603">
        <f t="shared" si="9"/>
        <v>2.4003813750371251E-3</v>
      </c>
    </row>
    <row r="604" spans="1:6" x14ac:dyDescent="0.25">
      <c r="A604" t="s">
        <v>28</v>
      </c>
      <c r="B604">
        <v>1990</v>
      </c>
      <c r="C604">
        <v>5.2850744461929496E-3</v>
      </c>
      <c r="D604" t="e">
        <f>INDEX('ODA current'!$B$10:$X$220,MATCH('recipient_profile.oda_per_perce'!$A604,'ODA current'!$B$10:$B$220,0),MATCH('recipient_profile.oda_per_perce'!$B604,'ODA current'!$B$10:$X$10,0))*1000000</f>
        <v>#N/A</v>
      </c>
      <c r="E604">
        <f>INDEX('GDP current'!$C$4:$BK$268,MATCH('recipient_profile.oda_per_perce'!$A604,'GDP current'!$C$4:$C$268,0),MATCH('recipient_profile.oda_per_perce'!$B604,'GDP current'!$C$4:$BK$4,0))</f>
        <v>413050000</v>
      </c>
      <c r="F604" t="e">
        <f t="shared" si="9"/>
        <v>#N/A</v>
      </c>
    </row>
    <row r="605" spans="1:6" x14ac:dyDescent="0.25">
      <c r="A605" t="s">
        <v>28</v>
      </c>
      <c r="B605">
        <v>1991</v>
      </c>
      <c r="C605">
        <v>1.2592171604315701E-4</v>
      </c>
      <c r="D605" t="e">
        <f>INDEX('ODA current'!$B$10:$X$220,MATCH('recipient_profile.oda_per_perce'!$A605,'ODA current'!$B$10:$B$220,0),MATCH('recipient_profile.oda_per_perce'!$B605,'ODA current'!$B$10:$X$10,0))*1000000</f>
        <v>#N/A</v>
      </c>
      <c r="E605">
        <f>INDEX('GDP current'!$C$4:$BK$268,MATCH('recipient_profile.oda_per_perce'!$A605,'GDP current'!$C$4:$C$268,0),MATCH('recipient_profile.oda_per_perce'!$B605,'GDP current'!$C$4:$BK$4,0))</f>
        <v>444720750</v>
      </c>
      <c r="F605" t="e">
        <f t="shared" si="9"/>
        <v>#N/A</v>
      </c>
    </row>
    <row r="606" spans="1:6" x14ac:dyDescent="0.25">
      <c r="A606" t="s">
        <v>28</v>
      </c>
      <c r="B606">
        <v>1992</v>
      </c>
      <c r="C606">
        <v>3.2409557673282502E-3</v>
      </c>
      <c r="D606" t="e">
        <f>INDEX('ODA current'!$B$10:$X$220,MATCH('recipient_profile.oda_per_perce'!$A606,'ODA current'!$B$10:$B$220,0),MATCH('recipient_profile.oda_per_perce'!$B606,'ODA current'!$B$10:$X$10,0))*1000000</f>
        <v>#N/A</v>
      </c>
      <c r="E606">
        <f>INDEX('GDP current'!$C$4:$BK$268,MATCH('recipient_profile.oda_per_perce'!$A606,'GDP current'!$C$4:$C$268,0),MATCH('recipient_profile.oda_per_perce'!$B606,'GDP current'!$C$4:$BK$4,0))</f>
        <v>518239100</v>
      </c>
      <c r="F606" t="e">
        <f t="shared" si="9"/>
        <v>#N/A</v>
      </c>
    </row>
    <row r="607" spans="1:6" x14ac:dyDescent="0.25">
      <c r="A607" t="s">
        <v>28</v>
      </c>
      <c r="B607">
        <v>1993</v>
      </c>
      <c r="C607">
        <v>1.8780218028402701E-3</v>
      </c>
      <c r="D607" t="e">
        <f>INDEX('ODA current'!$B$10:$X$220,MATCH('recipient_profile.oda_per_perce'!$A607,'ODA current'!$B$10:$B$220,0),MATCH('recipient_profile.oda_per_perce'!$B607,'ODA current'!$B$10:$X$10,0))*1000000</f>
        <v>#N/A</v>
      </c>
      <c r="E607">
        <f>INDEX('GDP current'!$C$4:$BK$268,MATCH('recipient_profile.oda_per_perce'!$A607,'GDP current'!$C$4:$C$268,0),MATCH('recipient_profile.oda_per_perce'!$B607,'GDP current'!$C$4:$BK$4,0))</f>
        <v>559858250</v>
      </c>
      <c r="F607" t="e">
        <f t="shared" si="9"/>
        <v>#N/A</v>
      </c>
    </row>
    <row r="608" spans="1:6" x14ac:dyDescent="0.25">
      <c r="A608" t="s">
        <v>28</v>
      </c>
      <c r="B608">
        <v>1994</v>
      </c>
      <c r="C608">
        <v>1.5425753063928801E-3</v>
      </c>
      <c r="D608" t="e">
        <f>INDEX('ODA current'!$B$10:$X$220,MATCH('recipient_profile.oda_per_perce'!$A608,'ODA current'!$B$10:$B$220,0),MATCH('recipient_profile.oda_per_perce'!$B608,'ODA current'!$B$10:$X$10,0))*1000000</f>
        <v>#N/A</v>
      </c>
      <c r="E608">
        <f>INDEX('GDP current'!$C$4:$BK$268,MATCH('recipient_profile.oda_per_perce'!$A608,'GDP current'!$C$4:$C$268,0),MATCH('recipient_profile.oda_per_perce'!$B608,'GDP current'!$C$4:$BK$4,0))</f>
        <v>580863700</v>
      </c>
      <c r="F608" t="e">
        <f t="shared" si="9"/>
        <v>#N/A</v>
      </c>
    </row>
    <row r="609" spans="1:6" x14ac:dyDescent="0.25">
      <c r="A609" t="s">
        <v>28</v>
      </c>
      <c r="B609">
        <v>1995</v>
      </c>
      <c r="C609">
        <v>5.1666009826161902E-3</v>
      </c>
      <c r="D609">
        <f>INDEX('ODA current'!$B$10:$X$220,MATCH('recipient_profile.oda_per_perce'!$A609,'ODA current'!$B$10:$B$220,0),MATCH('recipient_profile.oda_per_perce'!$B609,'ODA current'!$B$10:$X$10,0))*1000000</f>
        <v>0</v>
      </c>
      <c r="E609">
        <f>INDEX('GDP current'!$C$4:$BK$268,MATCH('recipient_profile.oda_per_perce'!$A609,'GDP current'!$C$4:$C$268,0),MATCH('recipient_profile.oda_per_perce'!$B609,'GDP current'!$C$4:$BK$4,0))</f>
        <v>620140400</v>
      </c>
      <c r="F609">
        <f t="shared" si="9"/>
        <v>0</v>
      </c>
    </row>
    <row r="610" spans="1:6" x14ac:dyDescent="0.25">
      <c r="A610" t="s">
        <v>28</v>
      </c>
      <c r="B610">
        <v>1996</v>
      </c>
      <c r="C610">
        <v>2.22622866371118E-3</v>
      </c>
      <c r="D610">
        <f>INDEX('ODA current'!$B$10:$X$220,MATCH('recipient_profile.oda_per_perce'!$A610,'ODA current'!$B$10:$B$220,0),MATCH('recipient_profile.oda_per_perce'!$B610,'ODA current'!$B$10:$X$10,0))*1000000</f>
        <v>0</v>
      </c>
      <c r="E610">
        <f>INDEX('GDP current'!$C$4:$BK$268,MATCH('recipient_profile.oda_per_perce'!$A610,'GDP current'!$C$4:$C$268,0),MATCH('recipient_profile.oda_per_perce'!$B610,'GDP current'!$C$4:$BK$4,0))</f>
        <v>641383799.99999988</v>
      </c>
      <c r="F610">
        <f t="shared" si="9"/>
        <v>0</v>
      </c>
    </row>
    <row r="611" spans="1:6" x14ac:dyDescent="0.25">
      <c r="A611" t="s">
        <v>28</v>
      </c>
      <c r="B611">
        <v>1997</v>
      </c>
      <c r="C611">
        <v>1.2486032134248601E-3</v>
      </c>
      <c r="D611">
        <f>INDEX('ODA current'!$B$10:$X$220,MATCH('recipient_profile.oda_per_perce'!$A611,'ODA current'!$B$10:$B$220,0),MATCH('recipient_profile.oda_per_perce'!$B611,'ODA current'!$B$10:$X$10,0))*1000000</f>
        <v>0</v>
      </c>
      <c r="E611">
        <f>INDEX('GDP current'!$C$4:$BK$268,MATCH('recipient_profile.oda_per_perce'!$A611,'GDP current'!$C$4:$C$268,0),MATCH('recipient_profile.oda_per_perce'!$B611,'GDP current'!$C$4:$BK$4,0))</f>
        <v>654314350</v>
      </c>
      <c r="F611">
        <f t="shared" si="9"/>
        <v>0</v>
      </c>
    </row>
    <row r="612" spans="1:6" x14ac:dyDescent="0.25">
      <c r="A612" t="s">
        <v>28</v>
      </c>
      <c r="B612">
        <v>1998</v>
      </c>
      <c r="C612">
        <v>3.3834913575613202E-3</v>
      </c>
      <c r="D612">
        <f>INDEX('ODA current'!$B$10:$X$220,MATCH('recipient_profile.oda_per_perce'!$A612,'ODA current'!$B$10:$B$220,0),MATCH('recipient_profile.oda_per_perce'!$B612,'ODA current'!$B$10:$X$10,0))*1000000</f>
        <v>0</v>
      </c>
      <c r="E612">
        <f>INDEX('GDP current'!$C$4:$BK$268,MATCH('recipient_profile.oda_per_perce'!$A612,'GDP current'!$C$4:$C$268,0),MATCH('recipient_profile.oda_per_perce'!$B612,'GDP current'!$C$4:$BK$4,0))</f>
        <v>688992450</v>
      </c>
      <c r="F612">
        <f t="shared" si="9"/>
        <v>0</v>
      </c>
    </row>
    <row r="613" spans="1:6" x14ac:dyDescent="0.25">
      <c r="A613" t="s">
        <v>28</v>
      </c>
      <c r="B613">
        <v>1999</v>
      </c>
      <c r="C613">
        <v>1.11216462600566E-2</v>
      </c>
      <c r="D613">
        <f>INDEX('ODA current'!$B$10:$X$220,MATCH('recipient_profile.oda_per_perce'!$A613,'ODA current'!$B$10:$B$220,0),MATCH('recipient_profile.oda_per_perce'!$B613,'ODA current'!$B$10:$X$10,0))*1000000</f>
        <v>0</v>
      </c>
      <c r="E613">
        <f>INDEX('GDP current'!$C$4:$BK$268,MATCH('recipient_profile.oda_per_perce'!$A613,'GDP current'!$C$4:$C$268,0),MATCH('recipient_profile.oda_per_perce'!$B613,'GDP current'!$C$4:$BK$4,0))</f>
        <v>732732350</v>
      </c>
      <c r="F613">
        <f t="shared" si="9"/>
        <v>0</v>
      </c>
    </row>
    <row r="614" spans="1:6" x14ac:dyDescent="0.25">
      <c r="A614" t="s">
        <v>28</v>
      </c>
      <c r="B614">
        <v>2000</v>
      </c>
      <c r="C614">
        <v>1.0209747961250199E-2</v>
      </c>
      <c r="D614">
        <f>INDEX('ODA current'!$B$10:$X$220,MATCH('recipient_profile.oda_per_perce'!$A614,'ODA current'!$B$10:$B$220,0),MATCH('recipient_profile.oda_per_perce'!$B614,'ODA current'!$B$10:$X$10,0))*1000000</f>
        <v>0</v>
      </c>
      <c r="E614">
        <f>INDEX('GDP current'!$C$4:$BK$268,MATCH('recipient_profile.oda_per_perce'!$A614,'GDP current'!$C$4:$C$268,0),MATCH('recipient_profile.oda_per_perce'!$B614,'GDP current'!$C$4:$BK$4,0))</f>
        <v>832072450</v>
      </c>
      <c r="F614">
        <f t="shared" si="9"/>
        <v>0</v>
      </c>
    </row>
    <row r="615" spans="1:6" x14ac:dyDescent="0.25">
      <c r="A615" t="s">
        <v>28</v>
      </c>
      <c r="B615">
        <v>2001</v>
      </c>
      <c r="C615">
        <v>9.4722998149015993E-3</v>
      </c>
      <c r="D615">
        <f>INDEX('ODA current'!$B$10:$X$220,MATCH('recipient_profile.oda_per_perce'!$A615,'ODA current'!$B$10:$B$220,0),MATCH('recipient_profile.oda_per_perce'!$B615,'ODA current'!$B$10:$X$10,0))*1000000</f>
        <v>0</v>
      </c>
      <c r="E615">
        <f>INDEX('GDP current'!$C$4:$BK$268,MATCH('recipient_profile.oda_per_perce'!$A615,'GDP current'!$C$4:$C$268,0),MATCH('recipient_profile.oda_per_perce'!$B615,'GDP current'!$C$4:$BK$4,0))</f>
        <v>871860600</v>
      </c>
      <c r="F615">
        <f t="shared" si="9"/>
        <v>0</v>
      </c>
    </row>
    <row r="616" spans="1:6" x14ac:dyDescent="0.25">
      <c r="A616" t="s">
        <v>28</v>
      </c>
      <c r="B616">
        <v>2002</v>
      </c>
      <c r="C616">
        <v>1.1078101448192899E-2</v>
      </c>
      <c r="D616">
        <f>INDEX('ODA current'!$B$10:$X$220,MATCH('recipient_profile.oda_per_perce'!$A616,'ODA current'!$B$10:$B$220,0),MATCH('recipient_profile.oda_per_perce'!$B616,'ODA current'!$B$10:$X$10,0))*1000000</f>
        <v>10330906</v>
      </c>
      <c r="E616">
        <f>INDEX('GDP current'!$C$4:$BK$268,MATCH('recipient_profile.oda_per_perce'!$A616,'GDP current'!$C$4:$C$268,0),MATCH('recipient_profile.oda_per_perce'!$B616,'GDP current'!$C$4:$BK$4,0))</f>
        <v>932551850</v>
      </c>
      <c r="F616">
        <f t="shared" si="9"/>
        <v>1.1078103592845803E-2</v>
      </c>
    </row>
    <row r="617" spans="1:6" x14ac:dyDescent="0.25">
      <c r="A617" t="s">
        <v>28</v>
      </c>
      <c r="B617">
        <v>2003</v>
      </c>
      <c r="C617">
        <v>1.0594738422316299E-2</v>
      </c>
      <c r="D617">
        <f>INDEX('ODA current'!$B$10:$X$220,MATCH('recipient_profile.oda_per_perce'!$A617,'ODA current'!$B$10:$B$220,0),MATCH('recipient_profile.oda_per_perce'!$B617,'ODA current'!$B$10:$X$10,0))*1000000</f>
        <v>10492756</v>
      </c>
      <c r="E617">
        <f>INDEX('GDP current'!$C$4:$BK$268,MATCH('recipient_profile.oda_per_perce'!$A617,'GDP current'!$C$4:$C$268,0),MATCH('recipient_profile.oda_per_perce'!$B617,'GDP current'!$C$4:$BK$4,0))</f>
        <v>990374050</v>
      </c>
      <c r="F617">
        <f t="shared" si="9"/>
        <v>1.0594740441755315E-2</v>
      </c>
    </row>
    <row r="618" spans="1:6" x14ac:dyDescent="0.25">
      <c r="A618" t="s">
        <v>28</v>
      </c>
      <c r="B618">
        <v>2004</v>
      </c>
      <c r="C618">
        <v>8.1444190101484602E-3</v>
      </c>
      <c r="D618">
        <f>INDEX('ODA current'!$B$10:$X$220,MATCH('recipient_profile.oda_per_perce'!$A618,'ODA current'!$B$10:$B$220,0),MATCH('recipient_profile.oda_per_perce'!$B618,'ODA current'!$B$10:$X$10,0))*1000000</f>
        <v>8615536</v>
      </c>
      <c r="E618">
        <f>INDEX('GDP current'!$C$4:$BK$268,MATCH('recipient_profile.oda_per_perce'!$A618,'GDP current'!$C$4:$C$268,0),MATCH('recipient_profile.oda_per_perce'!$B618,'GDP current'!$C$4:$BK$4,0))</f>
        <v>1057845500</v>
      </c>
      <c r="F618">
        <f t="shared" si="9"/>
        <v>8.1444180648308287E-3</v>
      </c>
    </row>
    <row r="619" spans="1:6" x14ac:dyDescent="0.25">
      <c r="A619" t="s">
        <v>28</v>
      </c>
      <c r="B619">
        <v>2005</v>
      </c>
      <c r="C619">
        <v>9.5069014713443003E-3</v>
      </c>
      <c r="D619">
        <f>INDEX('ODA current'!$B$10:$X$220,MATCH('recipient_profile.oda_per_perce'!$A619,'ODA current'!$B$10:$B$220,0),MATCH('recipient_profile.oda_per_perce'!$B619,'ODA current'!$B$10:$X$10,0))*1000000</f>
        <v>10592803</v>
      </c>
      <c r="E619">
        <f>INDEX('GDP current'!$C$4:$BK$268,MATCH('recipient_profile.oda_per_perce'!$A619,'GDP current'!$C$4:$C$268,0),MATCH('recipient_profile.oda_per_perce'!$B619,'GDP current'!$C$4:$BK$4,0))</f>
        <v>1114222550</v>
      </c>
      <c r="F619">
        <f t="shared" si="9"/>
        <v>9.5069005738575296E-3</v>
      </c>
    </row>
    <row r="620" spans="1:6" x14ac:dyDescent="0.25">
      <c r="A620" t="s">
        <v>28</v>
      </c>
      <c r="B620">
        <v>2006</v>
      </c>
      <c r="C620">
        <v>8.3539471604829607E-3</v>
      </c>
      <c r="D620">
        <f>INDEX('ODA current'!$B$10:$X$220,MATCH('recipient_profile.oda_per_perce'!$A620,'ODA current'!$B$10:$B$220,0),MATCH('recipient_profile.oda_per_perce'!$B620,'ODA current'!$B$10:$X$10,0))*1000000</f>
        <v>10170660</v>
      </c>
      <c r="E620">
        <f>INDEX('GDP current'!$C$4:$BK$268,MATCH('recipient_profile.oda_per_perce'!$A620,'GDP current'!$C$4:$C$268,0),MATCH('recipient_profile.oda_per_perce'!$B620,'GDP current'!$C$4:$BK$4,0))</f>
        <v>1217467600</v>
      </c>
      <c r="F620">
        <f t="shared" si="9"/>
        <v>8.3539471604829572E-3</v>
      </c>
    </row>
    <row r="621" spans="1:6" x14ac:dyDescent="0.25">
      <c r="A621" t="s">
        <v>28</v>
      </c>
      <c r="B621">
        <v>2007</v>
      </c>
      <c r="C621">
        <v>1.1580551714455E-2</v>
      </c>
      <c r="D621">
        <f>INDEX('ODA current'!$B$10:$X$220,MATCH('recipient_profile.oda_per_perce'!$A621,'ODA current'!$B$10:$B$220,0),MATCH('recipient_profile.oda_per_perce'!$B621,'ODA current'!$B$10:$X$10,0))*1000000</f>
        <v>14945546</v>
      </c>
      <c r="E621">
        <f>INDEX('GDP current'!$C$4:$BK$268,MATCH('recipient_profile.oda_per_perce'!$A621,'GDP current'!$C$4:$C$268,0),MATCH('recipient_profile.oda_per_perce'!$B621,'GDP current'!$C$4:$BK$4,0))</f>
        <v>1290573400</v>
      </c>
      <c r="F621">
        <f t="shared" si="9"/>
        <v>1.1580547065358699E-2</v>
      </c>
    </row>
    <row r="622" spans="1:6" x14ac:dyDescent="0.25">
      <c r="A622" t="s">
        <v>28</v>
      </c>
      <c r="B622">
        <v>2008</v>
      </c>
      <c r="C622">
        <v>1.29765231919054E-2</v>
      </c>
      <c r="D622">
        <f>INDEX('ODA current'!$B$10:$X$220,MATCH('recipient_profile.oda_per_perce'!$A622,'ODA current'!$B$10:$B$220,0),MATCH('recipient_profile.oda_per_perce'!$B622,'ODA current'!$B$10:$X$10,0))*1000000</f>
        <v>17759994</v>
      </c>
      <c r="E622">
        <f>INDEX('GDP current'!$C$4:$BK$268,MATCH('recipient_profile.oda_per_perce'!$A622,'GDP current'!$C$4:$C$268,0),MATCH('recipient_profile.oda_per_perce'!$B622,'GDP current'!$C$4:$BK$4,0))</f>
        <v>1368625150</v>
      </c>
      <c r="F622">
        <f t="shared" si="9"/>
        <v>1.2976521730584887E-2</v>
      </c>
    </row>
    <row r="623" spans="1:6" x14ac:dyDescent="0.25">
      <c r="A623" t="s">
        <v>28</v>
      </c>
      <c r="B623">
        <v>2009</v>
      </c>
      <c r="C623">
        <v>1.53393356444269E-2</v>
      </c>
      <c r="D623">
        <f>INDEX('ODA current'!$B$10:$X$220,MATCH('recipient_profile.oda_per_perce'!$A623,'ODA current'!$B$10:$B$220,0),MATCH('recipient_profile.oda_per_perce'!$B623,'ODA current'!$B$10:$X$10,0))*1000000</f>
        <v>20508032</v>
      </c>
      <c r="E623">
        <f>INDEX('GDP current'!$C$4:$BK$268,MATCH('recipient_profile.oda_per_perce'!$A623,'GDP current'!$C$4:$C$268,0),MATCH('recipient_profile.oda_per_perce'!$B623,'GDP current'!$C$4:$BK$4,0))</f>
        <v>1336957250</v>
      </c>
      <c r="F623">
        <f t="shared" si="9"/>
        <v>1.5339332652558636E-2</v>
      </c>
    </row>
    <row r="624" spans="1:6" x14ac:dyDescent="0.25">
      <c r="A624" t="s">
        <v>28</v>
      </c>
      <c r="B624">
        <v>2010</v>
      </c>
      <c r="C624">
        <v>1.77263693224054E-2</v>
      </c>
      <c r="D624">
        <f>INDEX('ODA current'!$B$10:$X$220,MATCH('recipient_profile.oda_per_perce'!$A624,'ODA current'!$B$10:$B$220,0),MATCH('recipient_profile.oda_per_perce'!$B624,'ODA current'!$B$10:$X$10,0))*1000000</f>
        <v>24765750</v>
      </c>
      <c r="E624">
        <f>INDEX('GDP current'!$C$4:$BK$268,MATCH('recipient_profile.oda_per_perce'!$A624,'GDP current'!$C$4:$C$268,0),MATCH('recipient_profile.oda_per_perce'!$B624,'GDP current'!$C$4:$BK$4,0))</f>
        <v>1397113450.0000002</v>
      </c>
      <c r="F624">
        <f t="shared" si="9"/>
        <v>1.7726370038166905E-2</v>
      </c>
    </row>
    <row r="625" spans="1:6" x14ac:dyDescent="0.25">
      <c r="A625" t="s">
        <v>28</v>
      </c>
      <c r="B625">
        <v>2011</v>
      </c>
      <c r="C625">
        <v>1.5853537471546799E-2</v>
      </c>
      <c r="D625">
        <f>INDEX('ODA current'!$B$10:$X$220,MATCH('recipient_profile.oda_per_perce'!$A625,'ODA current'!$B$10:$B$220,0),MATCH('recipient_profile.oda_per_perce'!$B625,'ODA current'!$B$10:$X$10,0))*1000000</f>
        <v>23574303</v>
      </c>
      <c r="E625">
        <f>INDEX('GDP current'!$C$4:$BK$268,MATCH('recipient_profile.oda_per_perce'!$A625,'GDP current'!$C$4:$C$268,0),MATCH('recipient_profile.oda_per_perce'!$B625,'GDP current'!$C$4:$BK$4,0))</f>
        <v>1487005600</v>
      </c>
      <c r="F625">
        <f t="shared" si="9"/>
        <v>1.5853540161516539E-2</v>
      </c>
    </row>
    <row r="626" spans="1:6" x14ac:dyDescent="0.25">
      <c r="A626" t="s">
        <v>28</v>
      </c>
      <c r="B626">
        <v>2012</v>
      </c>
      <c r="C626">
        <v>1.8415410089883798E-2</v>
      </c>
      <c r="D626">
        <f>INDEX('ODA current'!$B$10:$X$220,MATCH('recipient_profile.oda_per_perce'!$A626,'ODA current'!$B$10:$B$220,0),MATCH('recipient_profile.oda_per_perce'!$B626,'ODA current'!$B$10:$X$10,0))*1000000</f>
        <v>28979781</v>
      </c>
      <c r="E626">
        <f>INDEX('GDP current'!$C$4:$BK$268,MATCH('recipient_profile.oda_per_perce'!$A626,'GDP current'!$C$4:$C$268,0),MATCH('recipient_profile.oda_per_perce'!$B626,'GDP current'!$C$4:$BK$4,0))</f>
        <v>1573670249.9999998</v>
      </c>
      <c r="F626">
        <f t="shared" si="9"/>
        <v>1.8415408818969543E-2</v>
      </c>
    </row>
    <row r="627" spans="1:6" x14ac:dyDescent="0.25">
      <c r="A627" t="s">
        <v>28</v>
      </c>
      <c r="B627">
        <v>2013</v>
      </c>
      <c r="C627">
        <v>3.1711293098297497E-2</v>
      </c>
      <c r="D627">
        <f>INDEX('ODA current'!$B$10:$X$220,MATCH('recipient_profile.oda_per_perce'!$A627,'ODA current'!$B$10:$B$220,0),MATCH('recipient_profile.oda_per_perce'!$B627,'ODA current'!$B$10:$X$10,0))*1000000</f>
        <v>51136784</v>
      </c>
      <c r="E627">
        <f>INDEX('GDP current'!$C$4:$BK$268,MATCH('recipient_profile.oda_per_perce'!$A627,'GDP current'!$C$4:$C$268,0),MATCH('recipient_profile.oda_per_perce'!$B627,'GDP current'!$C$4:$BK$4,0))</f>
        <v>1612573850</v>
      </c>
      <c r="F627">
        <f t="shared" si="9"/>
        <v>3.1711281936018E-2</v>
      </c>
    </row>
    <row r="628" spans="1:6" x14ac:dyDescent="0.25">
      <c r="A628" t="s">
        <v>28</v>
      </c>
      <c r="B628">
        <v>2014</v>
      </c>
      <c r="C628">
        <v>2.1645345387122501E-2</v>
      </c>
      <c r="D628">
        <f>INDEX('ODA current'!$B$10:$X$220,MATCH('recipient_profile.oda_per_perce'!$A628,'ODA current'!$B$10:$B$220,0),MATCH('recipient_profile.oda_per_perce'!$B628,'ODA current'!$B$10:$X$10,0))*1000000</f>
        <v>36882611</v>
      </c>
      <c r="E628">
        <f>INDEX('GDP current'!$C$4:$BK$268,MATCH('recipient_profile.oda_per_perce'!$A628,'GDP current'!$C$4:$C$268,0),MATCH('recipient_profile.oda_per_perce'!$B628,'GDP current'!$C$4:$BK$4,0))</f>
        <v>1703951049.9999998</v>
      </c>
      <c r="F628">
        <f t="shared" si="9"/>
        <v>2.1645346560865118E-2</v>
      </c>
    </row>
    <row r="629" spans="1:6" x14ac:dyDescent="0.25">
      <c r="A629" t="s">
        <v>28</v>
      </c>
      <c r="B629">
        <v>2015</v>
      </c>
      <c r="C629">
        <v>1.94729146083624E-2</v>
      </c>
      <c r="D629">
        <f>INDEX('ODA current'!$B$10:$X$220,MATCH('recipient_profile.oda_per_perce'!$A629,'ODA current'!$B$10:$B$220,0),MATCH('recipient_profile.oda_per_perce'!$B629,'ODA current'!$B$10:$X$10,0))*1000000</f>
        <v>34633898</v>
      </c>
      <c r="E629">
        <f>INDEX('GDP current'!$C$4:$BK$268,MATCH('recipient_profile.oda_per_perce'!$A629,'GDP current'!$C$4:$C$268,0),MATCH('recipient_profile.oda_per_perce'!$B629,'GDP current'!$C$4:$BK$4,0))</f>
        <v>1778567600</v>
      </c>
      <c r="F629">
        <f t="shared" si="9"/>
        <v>1.9472916295112989E-2</v>
      </c>
    </row>
    <row r="630" spans="1:6" x14ac:dyDescent="0.25">
      <c r="A630" t="s">
        <v>28</v>
      </c>
      <c r="B630">
        <v>2016</v>
      </c>
      <c r="C630">
        <v>2.52297026542001E-2</v>
      </c>
      <c r="D630">
        <f>INDEX('ODA current'!$B$10:$X$220,MATCH('recipient_profile.oda_per_perce'!$A630,'ODA current'!$B$10:$B$220,0),MATCH('recipient_profile.oda_per_perce'!$B630,'ODA current'!$B$10:$X$10,0))*1000000</f>
        <v>45922066</v>
      </c>
      <c r="E630">
        <f>INDEX('GDP current'!$C$4:$BK$268,MATCH('recipient_profile.oda_per_perce'!$A630,'GDP current'!$C$4:$C$268,0),MATCH('recipient_profile.oda_per_perce'!$B630,'GDP current'!$C$4:$BK$4,0))</f>
        <v>1820158550</v>
      </c>
      <c r="F630">
        <f t="shared" si="9"/>
        <v>2.5229706500018913E-2</v>
      </c>
    </row>
    <row r="631" spans="1:6" x14ac:dyDescent="0.25">
      <c r="A631" t="s">
        <v>29</v>
      </c>
      <c r="B631">
        <v>1973</v>
      </c>
      <c r="C631">
        <v>1.20445407625524E-3</v>
      </c>
      <c r="D631" t="e">
        <f>INDEX('ODA current'!$B$10:$X$220,MATCH('recipient_profile.oda_per_perce'!$A631,'ODA current'!$B$10:$B$220,0),MATCH('recipient_profile.oda_per_perce'!$B631,'ODA current'!$B$10:$X$10,0))*1000000</f>
        <v>#N/A</v>
      </c>
      <c r="E631">
        <f>INDEX('GDP current'!$C$4:$BK$268,MATCH('recipient_profile.oda_per_perce'!$A631,'GDP current'!$C$4:$C$268,0),MATCH('recipient_profile.oda_per_perce'!$B631,'GDP current'!$C$4:$BK$4,0))</f>
        <v>7870239461.0778446</v>
      </c>
      <c r="F631" t="e">
        <f t="shared" si="9"/>
        <v>#N/A</v>
      </c>
    </row>
    <row r="632" spans="1:6" x14ac:dyDescent="0.25">
      <c r="A632" t="s">
        <v>29</v>
      </c>
      <c r="B632">
        <v>1974</v>
      </c>
      <c r="C632">
        <v>7.9051614865448304E-4</v>
      </c>
      <c r="D632" t="e">
        <f>INDEX('ODA current'!$B$10:$X$220,MATCH('recipient_profile.oda_per_perce'!$A632,'ODA current'!$B$10:$B$220,0),MATCH('recipient_profile.oda_per_perce'!$B632,'ODA current'!$B$10:$X$10,0))*1000000</f>
        <v>#N/A</v>
      </c>
      <c r="E632">
        <f>INDEX('GDP current'!$C$4:$BK$268,MATCH('recipient_profile.oda_per_perce'!$A632,'GDP current'!$C$4:$C$268,0),MATCH('recipient_profile.oda_per_perce'!$B632,'GDP current'!$C$4:$BK$4,0))</f>
        <v>9596960179.6407204</v>
      </c>
      <c r="F632" t="e">
        <f t="shared" si="9"/>
        <v>#N/A</v>
      </c>
    </row>
    <row r="633" spans="1:6" x14ac:dyDescent="0.25">
      <c r="A633" t="s">
        <v>29</v>
      </c>
      <c r="B633">
        <v>1975</v>
      </c>
      <c r="C633">
        <v>2.4794238670562598E-3</v>
      </c>
      <c r="D633" t="e">
        <f>INDEX('ODA current'!$B$10:$X$220,MATCH('recipient_profile.oda_per_perce'!$A633,'ODA current'!$B$10:$B$220,0),MATCH('recipient_profile.oda_per_perce'!$B633,'ODA current'!$B$10:$X$10,0))*1000000</f>
        <v>#N/A</v>
      </c>
      <c r="E633">
        <f>INDEX('GDP current'!$C$4:$BK$268,MATCH('recipient_profile.oda_per_perce'!$A633,'GDP current'!$C$4:$C$268,0),MATCH('recipient_profile.oda_per_perce'!$B633,'GDP current'!$C$4:$BK$4,0))</f>
        <v>10237343173.652695</v>
      </c>
      <c r="F633" t="e">
        <f t="shared" si="9"/>
        <v>#N/A</v>
      </c>
    </row>
    <row r="634" spans="1:6" x14ac:dyDescent="0.25">
      <c r="A634" t="s">
        <v>29</v>
      </c>
      <c r="B634">
        <v>1976</v>
      </c>
      <c r="C634">
        <v>1.8267542072234599E-4</v>
      </c>
      <c r="D634" t="e">
        <f>INDEX('ODA current'!$B$10:$X$220,MATCH('recipient_profile.oda_per_perce'!$A634,'ODA current'!$B$10:$B$220,0),MATCH('recipient_profile.oda_per_perce'!$B634,'ODA current'!$B$10:$X$10,0))*1000000</f>
        <v>#N/A</v>
      </c>
      <c r="E634">
        <f>INDEX('GDP current'!$C$4:$BK$268,MATCH('recipient_profile.oda_per_perce'!$A634,'GDP current'!$C$4:$C$268,0),MATCH('recipient_profile.oda_per_perce'!$B634,'GDP current'!$C$4:$BK$4,0))</f>
        <v>9648583224.9921227</v>
      </c>
      <c r="F634" t="e">
        <f t="shared" si="9"/>
        <v>#N/A</v>
      </c>
    </row>
    <row r="635" spans="1:6" x14ac:dyDescent="0.25">
      <c r="A635" t="s">
        <v>29</v>
      </c>
      <c r="B635">
        <v>1977</v>
      </c>
      <c r="C635">
        <v>2.9512116358394199E-4</v>
      </c>
      <c r="D635" t="e">
        <f>INDEX('ODA current'!$B$10:$X$220,MATCH('recipient_profile.oda_per_perce'!$A635,'ODA current'!$B$10:$B$220,0),MATCH('recipient_profile.oda_per_perce'!$B635,'ODA current'!$B$10:$X$10,0))*1000000</f>
        <v>#N/A</v>
      </c>
      <c r="E635">
        <f>INDEX('GDP current'!$C$4:$BK$268,MATCH('recipient_profile.oda_per_perce'!$A635,'GDP current'!$C$4:$C$268,0),MATCH('recipient_profile.oda_per_perce'!$B635,'GDP current'!$C$4:$BK$4,0))</f>
        <v>12344424763.57268</v>
      </c>
      <c r="F635" t="e">
        <f t="shared" si="9"/>
        <v>#N/A</v>
      </c>
    </row>
    <row r="636" spans="1:6" x14ac:dyDescent="0.25">
      <c r="A636" t="s">
        <v>29</v>
      </c>
      <c r="B636">
        <v>1978</v>
      </c>
      <c r="C636">
        <v>2.5623912997631902E-3</v>
      </c>
      <c r="D636" t="e">
        <f>INDEX('ODA current'!$B$10:$X$220,MATCH('recipient_profile.oda_per_perce'!$A636,'ODA current'!$B$10:$B$220,0),MATCH('recipient_profile.oda_per_perce'!$B636,'ODA current'!$B$10:$X$10,0))*1000000</f>
        <v>#N/A</v>
      </c>
      <c r="E636">
        <f>INDEX('GDP current'!$C$4:$BK$268,MATCH('recipient_profile.oda_per_perce'!$A636,'GDP current'!$C$4:$C$268,0),MATCH('recipient_profile.oda_per_perce'!$B636,'GDP current'!$C$4:$BK$4,0))</f>
        <v>15372608002.392328</v>
      </c>
      <c r="F636" t="e">
        <f t="shared" si="9"/>
        <v>#N/A</v>
      </c>
    </row>
    <row r="637" spans="1:6" x14ac:dyDescent="0.25">
      <c r="A637" t="s">
        <v>29</v>
      </c>
      <c r="B637">
        <v>1979</v>
      </c>
      <c r="C637">
        <v>6.9365696262308504E-4</v>
      </c>
      <c r="D637" t="e">
        <f>INDEX('ODA current'!$B$10:$X$220,MATCH('recipient_profile.oda_per_perce'!$A637,'ODA current'!$B$10:$B$220,0),MATCH('recipient_profile.oda_per_perce'!$B637,'ODA current'!$B$10:$X$10,0))*1000000</f>
        <v>#N/A</v>
      </c>
      <c r="E637">
        <f>INDEX('GDP current'!$C$4:$BK$268,MATCH('recipient_profile.oda_per_perce'!$A637,'GDP current'!$C$4:$C$268,0),MATCH('recipient_profile.oda_per_perce'!$B637,'GDP current'!$C$4:$BK$4,0))</f>
        <v>15068422236.366274</v>
      </c>
      <c r="F637" t="e">
        <f t="shared" si="9"/>
        <v>#N/A</v>
      </c>
    </row>
    <row r="638" spans="1:6" x14ac:dyDescent="0.25">
      <c r="A638" t="s">
        <v>29</v>
      </c>
      <c r="B638">
        <v>1980</v>
      </c>
      <c r="C638">
        <v>1.80209327273474E-3</v>
      </c>
      <c r="D638" t="e">
        <f>INDEX('ODA current'!$B$10:$X$220,MATCH('recipient_profile.oda_per_perce'!$A638,'ODA current'!$B$10:$B$220,0),MATCH('recipient_profile.oda_per_perce'!$B638,'ODA current'!$B$10:$X$10,0))*1000000</f>
        <v>#N/A</v>
      </c>
      <c r="E638">
        <f>INDEX('GDP current'!$C$4:$BK$268,MATCH('recipient_profile.oda_per_perce'!$A638,'GDP current'!$C$4:$C$268,0),MATCH('recipient_profile.oda_per_perce'!$B638,'GDP current'!$C$4:$BK$4,0))</f>
        <v>14394927494.8647</v>
      </c>
      <c r="F638" t="e">
        <f t="shared" si="9"/>
        <v>#N/A</v>
      </c>
    </row>
    <row r="639" spans="1:6" x14ac:dyDescent="0.25">
      <c r="A639" t="s">
        <v>29</v>
      </c>
      <c r="B639">
        <v>1981</v>
      </c>
      <c r="C639">
        <v>4.4438665083952403E-3</v>
      </c>
      <c r="D639" t="e">
        <f>INDEX('ODA current'!$B$10:$X$220,MATCH('recipient_profile.oda_per_perce'!$A639,'ODA current'!$B$10:$B$220,0),MATCH('recipient_profile.oda_per_perce'!$B639,'ODA current'!$B$10:$X$10,0))*1000000</f>
        <v>#N/A</v>
      </c>
      <c r="E639">
        <f>INDEX('GDP current'!$C$4:$BK$268,MATCH('recipient_profile.oda_per_perce'!$A639,'GDP current'!$C$4:$C$268,0),MATCH('recipient_profile.oda_per_perce'!$B639,'GDP current'!$C$4:$BK$4,0))</f>
        <v>12537821038.220222</v>
      </c>
      <c r="F639" t="e">
        <f t="shared" si="9"/>
        <v>#N/A</v>
      </c>
    </row>
    <row r="640" spans="1:6" x14ac:dyDescent="0.25">
      <c r="A640" t="s">
        <v>29</v>
      </c>
      <c r="B640">
        <v>1982</v>
      </c>
      <c r="C640">
        <v>1.48663525474282E-3</v>
      </c>
      <c r="D640" t="e">
        <f>INDEX('ODA current'!$B$10:$X$220,MATCH('recipient_profile.oda_per_perce'!$A640,'ODA current'!$B$10:$B$220,0),MATCH('recipient_profile.oda_per_perce'!$B640,'ODA current'!$B$10:$X$10,0))*1000000</f>
        <v>#N/A</v>
      </c>
      <c r="E640">
        <f>INDEX('GDP current'!$C$4:$BK$268,MATCH('recipient_profile.oda_per_perce'!$A640,'GDP current'!$C$4:$C$268,0),MATCH('recipient_profile.oda_per_perce'!$B640,'GDP current'!$C$4:$BK$4,0))</f>
        <v>13651667371.167646</v>
      </c>
      <c r="F640" t="e">
        <f t="shared" si="9"/>
        <v>#N/A</v>
      </c>
    </row>
    <row r="641" spans="1:6" x14ac:dyDescent="0.25">
      <c r="A641" t="s">
        <v>29</v>
      </c>
      <c r="B641">
        <v>1983</v>
      </c>
      <c r="C641">
        <v>1.7107562083246901E-3</v>
      </c>
      <c r="D641" t="e">
        <f>INDEX('ODA current'!$B$10:$X$220,MATCH('recipient_profile.oda_per_perce'!$A641,'ODA current'!$B$10:$B$220,0),MATCH('recipient_profile.oda_per_perce'!$B641,'ODA current'!$B$10:$X$10,0))*1000000</f>
        <v>#N/A</v>
      </c>
      <c r="E641">
        <f>INDEX('GDP current'!$C$4:$BK$268,MATCH('recipient_profile.oda_per_perce'!$A641,'GDP current'!$C$4:$C$268,0),MATCH('recipient_profile.oda_per_perce'!$B641,'GDP current'!$C$4:$BK$4,0))</f>
        <v>11006712650.448143</v>
      </c>
      <c r="F641" t="e">
        <f t="shared" si="9"/>
        <v>#N/A</v>
      </c>
    </row>
    <row r="642" spans="1:6" x14ac:dyDescent="0.25">
      <c r="A642" t="s">
        <v>29</v>
      </c>
      <c r="B642">
        <v>1984</v>
      </c>
      <c r="C642">
        <v>1.8696930931022099E-3</v>
      </c>
      <c r="D642" t="e">
        <f>INDEX('ODA current'!$B$10:$X$220,MATCH('recipient_profile.oda_per_perce'!$A642,'ODA current'!$B$10:$B$220,0),MATCH('recipient_profile.oda_per_perce'!$B642,'ODA current'!$B$10:$X$10,0))*1000000</f>
        <v>#N/A</v>
      </c>
      <c r="E642">
        <f>INDEX('GDP current'!$C$4:$BK$268,MATCH('recipient_profile.oda_per_perce'!$A642,'GDP current'!$C$4:$C$268,0),MATCH('recipient_profile.oda_per_perce'!$B642,'GDP current'!$C$4:$BK$4,0))</f>
        <v>7857729193.2034254</v>
      </c>
      <c r="F642" t="e">
        <f t="shared" si="9"/>
        <v>#N/A</v>
      </c>
    </row>
    <row r="643" spans="1:6" x14ac:dyDescent="0.25">
      <c r="A643" t="s">
        <v>29</v>
      </c>
      <c r="B643">
        <v>1985</v>
      </c>
      <c r="C643">
        <v>1.2715773190343201E-3</v>
      </c>
      <c r="D643" t="e">
        <f>INDEX('ODA current'!$B$10:$X$220,MATCH('recipient_profile.oda_per_perce'!$A643,'ODA current'!$B$10:$B$220,0),MATCH('recipient_profile.oda_per_perce'!$B643,'ODA current'!$B$10:$X$10,0))*1000000</f>
        <v>#N/A</v>
      </c>
      <c r="E643">
        <f>INDEX('GDP current'!$C$4:$BK$268,MATCH('recipient_profile.oda_per_perce'!$A643,'GDP current'!$C$4:$C$268,0),MATCH('recipient_profile.oda_per_perce'!$B643,'GDP current'!$C$4:$BK$4,0))</f>
        <v>7195042616.0071001</v>
      </c>
      <c r="F643" t="e">
        <f t="shared" ref="F643:F706" si="10">D643/E643</f>
        <v>#N/A</v>
      </c>
    </row>
    <row r="644" spans="1:6" x14ac:dyDescent="0.25">
      <c r="A644" t="s">
        <v>29</v>
      </c>
      <c r="B644">
        <v>1986</v>
      </c>
      <c r="C644">
        <v>2.7086854177644001E-3</v>
      </c>
      <c r="D644" t="e">
        <f>INDEX('ODA current'!$B$10:$X$220,MATCH('recipient_profile.oda_per_perce'!$A644,'ODA current'!$B$10:$B$220,0),MATCH('recipient_profile.oda_per_perce'!$B644,'ODA current'!$B$10:$X$10,0))*1000000</f>
        <v>#N/A</v>
      </c>
      <c r="E644">
        <f>INDEX('GDP current'!$C$4:$BK$268,MATCH('recipient_profile.oda_per_perce'!$A644,'GDP current'!$C$4:$C$268,0),MATCH('recipient_profile.oda_per_perce'!$B644,'GDP current'!$C$4:$BK$4,0))</f>
        <v>8095367168.2176886</v>
      </c>
      <c r="F644" t="e">
        <f t="shared" si="10"/>
        <v>#N/A</v>
      </c>
    </row>
    <row r="645" spans="1:6" x14ac:dyDescent="0.25">
      <c r="A645" t="s">
        <v>29</v>
      </c>
      <c r="B645">
        <v>1987</v>
      </c>
      <c r="C645">
        <v>3.6310386222314799E-3</v>
      </c>
      <c r="D645" t="e">
        <f>INDEX('ODA current'!$B$10:$X$220,MATCH('recipient_profile.oda_per_perce'!$A645,'ODA current'!$B$10:$B$220,0),MATCH('recipient_profile.oda_per_perce'!$B645,'ODA current'!$B$10:$X$10,0))*1000000</f>
        <v>#N/A</v>
      </c>
      <c r="E645">
        <f>INDEX('GDP current'!$C$4:$BK$268,MATCH('recipient_profile.oda_per_perce'!$A645,'GDP current'!$C$4:$C$268,0),MATCH('recipient_profile.oda_per_perce'!$B645,'GDP current'!$C$4:$BK$4,0))</f>
        <v>7661625472.5770512</v>
      </c>
      <c r="F645" t="e">
        <f t="shared" si="10"/>
        <v>#N/A</v>
      </c>
    </row>
    <row r="646" spans="1:6" x14ac:dyDescent="0.25">
      <c r="A646" t="s">
        <v>29</v>
      </c>
      <c r="B646">
        <v>1988</v>
      </c>
      <c r="C646">
        <v>3.0792380431334202E-3</v>
      </c>
      <c r="D646" t="e">
        <f>INDEX('ODA current'!$B$10:$X$220,MATCH('recipient_profile.oda_per_perce'!$A646,'ODA current'!$B$10:$B$220,0),MATCH('recipient_profile.oda_per_perce'!$B646,'ODA current'!$B$10:$X$10,0))*1000000</f>
        <v>#N/A</v>
      </c>
      <c r="E646">
        <f>INDEX('GDP current'!$C$4:$BK$268,MATCH('recipient_profile.oda_per_perce'!$A646,'GDP current'!$C$4:$C$268,0),MATCH('recipient_profile.oda_per_perce'!$B646,'GDP current'!$C$4:$BK$4,0))</f>
        <v>8861299976.7415752</v>
      </c>
      <c r="F646" t="e">
        <f t="shared" si="10"/>
        <v>#N/A</v>
      </c>
    </row>
    <row r="647" spans="1:6" x14ac:dyDescent="0.25">
      <c r="A647" t="s">
        <v>29</v>
      </c>
      <c r="B647">
        <v>1989</v>
      </c>
      <c r="C647">
        <v>2.3412958638568699E-3</v>
      </c>
      <c r="D647" t="e">
        <f>INDEX('ODA current'!$B$10:$X$220,MATCH('recipient_profile.oda_per_perce'!$A647,'ODA current'!$B$10:$B$220,0),MATCH('recipient_profile.oda_per_perce'!$B647,'ODA current'!$B$10:$X$10,0))*1000000</f>
        <v>#N/A</v>
      </c>
      <c r="E647">
        <f>INDEX('GDP current'!$C$4:$BK$268,MATCH('recipient_profile.oda_per_perce'!$A647,'GDP current'!$C$4:$C$268,0),MATCH('recipient_profile.oda_per_perce'!$B647,'GDP current'!$C$4:$BK$4,0))</f>
        <v>9021862775.2597828</v>
      </c>
      <c r="F647" t="e">
        <f t="shared" si="10"/>
        <v>#N/A</v>
      </c>
    </row>
    <row r="648" spans="1:6" x14ac:dyDescent="0.25">
      <c r="A648" t="s">
        <v>29</v>
      </c>
      <c r="B648">
        <v>1990</v>
      </c>
      <c r="C648">
        <v>3.6826016852113501E-2</v>
      </c>
      <c r="D648" t="e">
        <f>INDEX('ODA current'!$B$10:$X$220,MATCH('recipient_profile.oda_per_perce'!$A648,'ODA current'!$B$10:$B$220,0),MATCH('recipient_profile.oda_per_perce'!$B648,'ODA current'!$B$10:$X$10,0))*1000000</f>
        <v>#N/A</v>
      </c>
      <c r="E648">
        <f>INDEX('GDP current'!$C$4:$BK$268,MATCH('recipient_profile.oda_per_perce'!$A648,'GDP current'!$C$4:$C$268,0),MATCH('recipient_profile.oda_per_perce'!$B648,'GDP current'!$C$4:$BK$4,0))</f>
        <v>9349764580.3699741</v>
      </c>
      <c r="F648" t="e">
        <f t="shared" si="10"/>
        <v>#N/A</v>
      </c>
    </row>
    <row r="649" spans="1:6" x14ac:dyDescent="0.25">
      <c r="A649" t="s">
        <v>29</v>
      </c>
      <c r="B649">
        <v>1991</v>
      </c>
      <c r="C649">
        <v>9.1147680008747001E-3</v>
      </c>
      <c r="D649" t="e">
        <f>INDEX('ODA current'!$B$10:$X$220,MATCH('recipient_profile.oda_per_perce'!$A649,'ODA current'!$B$10:$B$220,0),MATCH('recipient_profile.oda_per_perce'!$B649,'ODA current'!$B$10:$X$10,0))*1000000</f>
        <v>#N/A</v>
      </c>
      <c r="E649">
        <f>INDEX('GDP current'!$C$4:$BK$268,MATCH('recipient_profile.oda_per_perce'!$A649,'GDP current'!$C$4:$C$268,0),MATCH('recipient_profile.oda_per_perce'!$B649,'GDP current'!$C$4:$BK$4,0))</f>
        <v>9625436872.510746</v>
      </c>
      <c r="F649" t="e">
        <f t="shared" si="10"/>
        <v>#N/A</v>
      </c>
    </row>
    <row r="650" spans="1:6" x14ac:dyDescent="0.25">
      <c r="A650" t="s">
        <v>29</v>
      </c>
      <c r="B650">
        <v>1992</v>
      </c>
      <c r="C650">
        <v>5.7247490236064401E-3</v>
      </c>
      <c r="D650" t="e">
        <f>INDEX('ODA current'!$B$10:$X$220,MATCH('recipient_profile.oda_per_perce'!$A650,'ODA current'!$B$10:$B$220,0),MATCH('recipient_profile.oda_per_perce'!$B650,'ODA current'!$B$10:$X$10,0))*1000000</f>
        <v>#N/A</v>
      </c>
      <c r="E650">
        <f>INDEX('GDP current'!$C$4:$BK$268,MATCH('recipient_profile.oda_per_perce'!$A650,'GDP current'!$C$4:$C$268,0),MATCH('recipient_profile.oda_per_perce'!$B650,'GDP current'!$C$4:$BK$4,0))</f>
        <v>8227343907.2667894</v>
      </c>
      <c r="F650" t="e">
        <f t="shared" si="10"/>
        <v>#N/A</v>
      </c>
    </row>
    <row r="651" spans="1:6" x14ac:dyDescent="0.25">
      <c r="A651" t="s">
        <v>29</v>
      </c>
      <c r="B651">
        <v>1993</v>
      </c>
      <c r="C651">
        <v>1.1371323946861101E-3</v>
      </c>
      <c r="D651" t="e">
        <f>INDEX('ODA current'!$B$10:$X$220,MATCH('recipient_profile.oda_per_perce'!$A651,'ODA current'!$B$10:$B$220,0),MATCH('recipient_profile.oda_per_perce'!$B651,'ODA current'!$B$10:$X$10,0))*1000000</f>
        <v>#N/A</v>
      </c>
      <c r="E651">
        <f>INDEX('GDP current'!$C$4:$BK$268,MATCH('recipient_profile.oda_per_perce'!$A651,'GDP current'!$C$4:$C$268,0),MATCH('recipient_profile.oda_per_perce'!$B651,'GDP current'!$C$4:$BK$4,0))</f>
        <v>10706259936.742533</v>
      </c>
      <c r="F651" t="e">
        <f t="shared" si="10"/>
        <v>#N/A</v>
      </c>
    </row>
    <row r="652" spans="1:6" x14ac:dyDescent="0.25">
      <c r="A652" t="s">
        <v>29</v>
      </c>
      <c r="B652">
        <v>1994</v>
      </c>
      <c r="C652">
        <v>1.86060632069251E-3</v>
      </c>
      <c r="D652" t="e">
        <f>INDEX('ODA current'!$B$10:$X$220,MATCH('recipient_profile.oda_per_perce'!$A652,'ODA current'!$B$10:$B$220,0),MATCH('recipient_profile.oda_per_perce'!$B652,'ODA current'!$B$10:$X$10,0))*1000000</f>
        <v>#N/A</v>
      </c>
      <c r="E652">
        <f>INDEX('GDP current'!$C$4:$BK$268,MATCH('recipient_profile.oda_per_perce'!$A652,'GDP current'!$C$4:$C$268,0),MATCH('recipient_profile.oda_per_perce'!$B652,'GDP current'!$C$4:$BK$4,0))</f>
        <v>5820382248.2820158</v>
      </c>
      <c r="F652" t="e">
        <f t="shared" si="10"/>
        <v>#N/A</v>
      </c>
    </row>
    <row r="653" spans="1:6" x14ac:dyDescent="0.25">
      <c r="A653" t="s">
        <v>29</v>
      </c>
      <c r="B653">
        <v>1995</v>
      </c>
      <c r="C653">
        <v>5.7619192540069898E-3</v>
      </c>
      <c r="D653">
        <f>INDEX('ODA current'!$B$10:$X$220,MATCH('recipient_profile.oda_per_perce'!$A653,'ODA current'!$B$10:$B$220,0),MATCH('recipient_profile.oda_per_perce'!$B653,'ODA current'!$B$10:$X$10,0))*1000000</f>
        <v>0</v>
      </c>
      <c r="E653">
        <f>INDEX('GDP current'!$C$4:$BK$268,MATCH('recipient_profile.oda_per_perce'!$A653,'GDP current'!$C$4:$C$268,0),MATCH('recipient_profile.oda_per_perce'!$B653,'GDP current'!$C$4:$BK$4,0))</f>
        <v>5643439376.1049147</v>
      </c>
      <c r="F653">
        <f t="shared" si="10"/>
        <v>0</v>
      </c>
    </row>
    <row r="654" spans="1:6" x14ac:dyDescent="0.25">
      <c r="A654" t="s">
        <v>29</v>
      </c>
      <c r="B654">
        <v>1996</v>
      </c>
      <c r="C654">
        <v>6.6561588718741203E-3</v>
      </c>
      <c r="D654">
        <f>INDEX('ODA current'!$B$10:$X$220,MATCH('recipient_profile.oda_per_perce'!$A654,'ODA current'!$B$10:$B$220,0),MATCH('recipient_profile.oda_per_perce'!$B654,'ODA current'!$B$10:$X$10,0))*1000000</f>
        <v>0</v>
      </c>
      <c r="E654">
        <f>INDEX('GDP current'!$C$4:$BK$268,MATCH('recipient_profile.oda_per_perce'!$A654,'GDP current'!$C$4:$C$268,0),MATCH('recipient_profile.oda_per_perce'!$B654,'GDP current'!$C$4:$BK$4,0))</f>
        <v>5771454939.6240406</v>
      </c>
      <c r="F654">
        <f t="shared" si="10"/>
        <v>0</v>
      </c>
    </row>
    <row r="655" spans="1:6" x14ac:dyDescent="0.25">
      <c r="A655" t="s">
        <v>29</v>
      </c>
      <c r="B655">
        <v>1997</v>
      </c>
      <c r="C655">
        <v>3.5731086420371298E-3</v>
      </c>
      <c r="D655">
        <f>INDEX('ODA current'!$B$10:$X$220,MATCH('recipient_profile.oda_per_perce'!$A655,'ODA current'!$B$10:$B$220,0),MATCH('recipient_profile.oda_per_perce'!$B655,'ODA current'!$B$10:$X$10,0))*1000000</f>
        <v>0</v>
      </c>
      <c r="E655">
        <f>INDEX('GDP current'!$C$4:$BK$268,MATCH('recipient_profile.oda_per_perce'!$A655,'GDP current'!$C$4:$C$268,0),MATCH('recipient_profile.oda_per_perce'!$B655,'GDP current'!$C$4:$BK$4,0))</f>
        <v>6090840548.1878386</v>
      </c>
      <c r="F655">
        <f t="shared" si="10"/>
        <v>0</v>
      </c>
    </row>
    <row r="656" spans="1:6" x14ac:dyDescent="0.25">
      <c r="A656" t="s">
        <v>29</v>
      </c>
      <c r="B656">
        <v>1998</v>
      </c>
      <c r="C656">
        <v>6.9625353600050403E-3</v>
      </c>
      <c r="D656">
        <f>INDEX('ODA current'!$B$10:$X$220,MATCH('recipient_profile.oda_per_perce'!$A656,'ODA current'!$B$10:$B$220,0),MATCH('recipient_profile.oda_per_perce'!$B656,'ODA current'!$B$10:$X$10,0))*1000000</f>
        <v>0</v>
      </c>
      <c r="E656">
        <f>INDEX('GDP current'!$C$4:$BK$268,MATCH('recipient_profile.oda_per_perce'!$A656,'GDP current'!$C$4:$C$268,0),MATCH('recipient_profile.oda_per_perce'!$B656,'GDP current'!$C$4:$BK$4,0))</f>
        <v>6215591269.8974667</v>
      </c>
      <c r="F656">
        <f t="shared" si="10"/>
        <v>0</v>
      </c>
    </row>
    <row r="657" spans="1:6" x14ac:dyDescent="0.25">
      <c r="A657" t="s">
        <v>29</v>
      </c>
      <c r="B657">
        <v>1999</v>
      </c>
      <c r="C657">
        <v>1.10237334202725E-2</v>
      </c>
      <c r="D657">
        <f>INDEX('ODA current'!$B$10:$X$220,MATCH('recipient_profile.oda_per_perce'!$A657,'ODA current'!$B$10:$B$220,0),MATCH('recipient_profile.oda_per_perce'!$B657,'ODA current'!$B$10:$X$10,0))*1000000</f>
        <v>0</v>
      </c>
      <c r="E657">
        <f>INDEX('GDP current'!$C$4:$BK$268,MATCH('recipient_profile.oda_per_perce'!$A657,'GDP current'!$C$4:$C$268,0),MATCH('recipient_profile.oda_per_perce'!$B657,'GDP current'!$C$4:$BK$4,0))</f>
        <v>4711259427.272727</v>
      </c>
      <c r="F657">
        <f t="shared" si="10"/>
        <v>0</v>
      </c>
    </row>
    <row r="658" spans="1:6" x14ac:dyDescent="0.25">
      <c r="A658" t="s">
        <v>29</v>
      </c>
      <c r="B658">
        <v>2000</v>
      </c>
      <c r="C658">
        <v>4.5466041736101004E-3</v>
      </c>
      <c r="D658">
        <f>INDEX('ODA current'!$B$10:$X$220,MATCH('recipient_profile.oda_per_perce'!$A658,'ODA current'!$B$10:$B$220,0),MATCH('recipient_profile.oda_per_perce'!$B658,'ODA current'!$B$10:$X$10,0))*1000000</f>
        <v>0</v>
      </c>
      <c r="E658">
        <f>INDEX('GDP current'!$C$4:$BK$268,MATCH('recipient_profile.oda_per_perce'!$A658,'GDP current'!$C$4:$C$268,0),MATCH('recipient_profile.oda_per_perce'!$B658,'GDP current'!$C$4:$BK$4,0))</f>
        <v>19088046305.797096</v>
      </c>
      <c r="F658">
        <f t="shared" si="10"/>
        <v>0</v>
      </c>
    </row>
    <row r="659" spans="1:6" x14ac:dyDescent="0.25">
      <c r="A659" t="s">
        <v>29</v>
      </c>
      <c r="B659">
        <v>2001</v>
      </c>
      <c r="C659">
        <v>1.82154058161722E-2</v>
      </c>
      <c r="D659">
        <f>INDEX('ODA current'!$B$10:$X$220,MATCH('recipient_profile.oda_per_perce'!$A659,'ODA current'!$B$10:$B$220,0),MATCH('recipient_profile.oda_per_perce'!$B659,'ODA current'!$B$10:$X$10,0))*1000000</f>
        <v>0</v>
      </c>
      <c r="E659">
        <f>INDEX('GDP current'!$C$4:$BK$268,MATCH('recipient_profile.oda_per_perce'!$A659,'GDP current'!$C$4:$C$268,0),MATCH('recipient_profile.oda_per_perce'!$B659,'GDP current'!$C$4:$BK$4,0))</f>
        <v>7438189100.333333</v>
      </c>
      <c r="F659">
        <f t="shared" si="10"/>
        <v>0</v>
      </c>
    </row>
    <row r="660" spans="1:6" x14ac:dyDescent="0.25">
      <c r="A660" t="s">
        <v>29</v>
      </c>
      <c r="B660">
        <v>2002</v>
      </c>
      <c r="C660">
        <v>0.16354216241008801</v>
      </c>
      <c r="D660">
        <f>INDEX('ODA current'!$B$10:$X$220,MATCH('recipient_profile.oda_per_perce'!$A660,'ODA current'!$B$10:$B$220,0),MATCH('recipient_profile.oda_per_perce'!$B660,'ODA current'!$B$10:$X$10,0))*1000000</f>
        <v>1427402423</v>
      </c>
      <c r="E660">
        <f>INDEX('GDP current'!$C$4:$BK$268,MATCH('recipient_profile.oda_per_perce'!$A660,'GDP current'!$C$4:$C$268,0),MATCH('recipient_profile.oda_per_perce'!$B660,'GDP current'!$C$4:$BK$4,0))</f>
        <v>8728038525.1403351</v>
      </c>
      <c r="F660">
        <f t="shared" si="10"/>
        <v>0.16354217719004044</v>
      </c>
    </row>
    <row r="661" spans="1:6" x14ac:dyDescent="0.25">
      <c r="A661" t="s">
        <v>29</v>
      </c>
      <c r="B661">
        <v>2003</v>
      </c>
      <c r="C661">
        <v>0.60852005244417595</v>
      </c>
      <c r="D661">
        <f>INDEX('ODA current'!$B$10:$X$220,MATCH('recipient_profile.oda_per_perce'!$A661,'ODA current'!$B$10:$B$220,0),MATCH('recipient_profile.oda_per_perce'!$B661,'ODA current'!$B$10:$X$10,0))*1000000</f>
        <v>5438689267</v>
      </c>
      <c r="E661">
        <f>INDEX('GDP current'!$C$4:$BK$268,MATCH('recipient_profile.oda_per_perce'!$A661,'GDP current'!$C$4:$C$268,0),MATCH('recipient_profile.oda_per_perce'!$B661,'GDP current'!$C$4:$BK$4,0))</f>
        <v>8937567059.8775425</v>
      </c>
      <c r="F661">
        <f t="shared" si="10"/>
        <v>0.60852010738082429</v>
      </c>
    </row>
    <row r="662" spans="1:6" x14ac:dyDescent="0.25">
      <c r="A662" t="s">
        <v>29</v>
      </c>
      <c r="B662">
        <v>2004</v>
      </c>
      <c r="C662">
        <v>0.18429888840905501</v>
      </c>
      <c r="D662">
        <f>INDEX('ODA current'!$B$10:$X$220,MATCH('recipient_profile.oda_per_perce'!$A662,'ODA current'!$B$10:$B$220,0),MATCH('recipient_profile.oda_per_perce'!$B662,'ODA current'!$B$10:$X$10,0))*1000000</f>
        <v>1897814893</v>
      </c>
      <c r="E662">
        <f>INDEX('GDP current'!$C$4:$BK$268,MATCH('recipient_profile.oda_per_perce'!$A662,'GDP current'!$C$4:$C$268,0),MATCH('recipient_profile.oda_per_perce'!$B662,'GDP current'!$C$4:$BK$4,0))</f>
        <v>10297483481.223013</v>
      </c>
      <c r="F662">
        <f t="shared" si="10"/>
        <v>0.18429890142194236</v>
      </c>
    </row>
    <row r="663" spans="1:6" x14ac:dyDescent="0.25">
      <c r="A663" t="s">
        <v>29</v>
      </c>
      <c r="B663">
        <v>2005</v>
      </c>
      <c r="C663">
        <v>0.170228979060219</v>
      </c>
      <c r="D663">
        <f>INDEX('ODA current'!$B$10:$X$220,MATCH('recipient_profile.oda_per_perce'!$A663,'ODA current'!$B$10:$B$220,0),MATCH('recipient_profile.oda_per_perce'!$B663,'ODA current'!$B$10:$X$10,0))*1000000</f>
        <v>2036702645</v>
      </c>
      <c r="E663">
        <f>INDEX('GDP current'!$C$4:$BK$268,MATCH('recipient_profile.oda_per_perce'!$A663,'GDP current'!$C$4:$C$268,0),MATCH('recipient_profile.oda_per_perce'!$B663,'GDP current'!$C$4:$BK$4,0))</f>
        <v>11964484667.910227</v>
      </c>
      <c r="F663">
        <f t="shared" si="10"/>
        <v>0.1702290321339632</v>
      </c>
    </row>
    <row r="664" spans="1:6" x14ac:dyDescent="0.25">
      <c r="A664" t="s">
        <v>29</v>
      </c>
      <c r="B664">
        <v>2006</v>
      </c>
      <c r="C664">
        <v>0.15462419518527501</v>
      </c>
      <c r="D664">
        <f>INDEX('ODA current'!$B$10:$X$220,MATCH('recipient_profile.oda_per_perce'!$A664,'ODA current'!$B$10:$B$220,0),MATCH('recipient_profile.oda_per_perce'!$B664,'ODA current'!$B$10:$X$10,0))*1000000</f>
        <v>2234614381</v>
      </c>
      <c r="E664">
        <f>INDEX('GDP current'!$C$4:$BK$268,MATCH('recipient_profile.oda_per_perce'!$A664,'GDP current'!$C$4:$C$268,0),MATCH('recipient_profile.oda_per_perce'!$B664,'GDP current'!$C$4:$BK$4,0))</f>
        <v>14451902467.931498</v>
      </c>
      <c r="F664">
        <f t="shared" si="10"/>
        <v>0.15462423621793517</v>
      </c>
    </row>
    <row r="665" spans="1:6" x14ac:dyDescent="0.25">
      <c r="A665" t="s">
        <v>29</v>
      </c>
      <c r="B665">
        <v>2007</v>
      </c>
      <c r="C665">
        <v>8.4221281264810502E-2</v>
      </c>
      <c r="D665">
        <f>INDEX('ODA current'!$B$10:$X$220,MATCH('recipient_profile.oda_per_perce'!$A665,'ODA current'!$B$10:$B$220,0),MATCH('recipient_profile.oda_per_perce'!$B665,'ODA current'!$B$10:$X$10,0))*1000000</f>
        <v>1409617617</v>
      </c>
      <c r="E665">
        <f>INDEX('GDP current'!$C$4:$BK$268,MATCH('recipient_profile.oda_per_perce'!$A665,'GDP current'!$C$4:$C$268,0),MATCH('recipient_profile.oda_per_perce'!$B665,'GDP current'!$C$4:$BK$4,0))</f>
        <v>16737071816.419497</v>
      </c>
      <c r="F665">
        <f t="shared" si="10"/>
        <v>8.4221280308848831E-2</v>
      </c>
    </row>
    <row r="666" spans="1:6" x14ac:dyDescent="0.25">
      <c r="A666" t="s">
        <v>29</v>
      </c>
      <c r="B666">
        <v>2008</v>
      </c>
      <c r="C666">
        <v>9.5189250067901104E-2</v>
      </c>
      <c r="D666">
        <f>INDEX('ODA current'!$B$10:$X$220,MATCH('recipient_profile.oda_per_perce'!$A666,'ODA current'!$B$10:$B$220,0),MATCH('recipient_profile.oda_per_perce'!$B666,'ODA current'!$B$10:$X$10,0))*1000000</f>
        <v>1883654111</v>
      </c>
      <c r="E666">
        <f>INDEX('GDP current'!$C$4:$BK$268,MATCH('recipient_profile.oda_per_perce'!$A666,'GDP current'!$C$4:$C$268,0),MATCH('recipient_profile.oda_per_perce'!$B666,'GDP current'!$C$4:$BK$4,0))</f>
        <v>19788515873.970421</v>
      </c>
      <c r="F666">
        <f t="shared" si="10"/>
        <v>9.518925638469615E-2</v>
      </c>
    </row>
    <row r="667" spans="1:6" x14ac:dyDescent="0.25">
      <c r="A667" t="s">
        <v>29</v>
      </c>
      <c r="B667">
        <v>2009</v>
      </c>
      <c r="C667">
        <v>0.13461203124523299</v>
      </c>
      <c r="D667">
        <f>INDEX('ODA current'!$B$10:$X$220,MATCH('recipient_profile.oda_per_perce'!$A667,'ODA current'!$B$10:$B$220,0),MATCH('recipient_profile.oda_per_perce'!$B667,'ODA current'!$B$10:$X$10,0))*1000000</f>
        <v>2510294998</v>
      </c>
      <c r="E667">
        <f>INDEX('GDP current'!$C$4:$BK$268,MATCH('recipient_profile.oda_per_perce'!$A667,'GDP current'!$C$4:$C$268,0),MATCH('recipient_profile.oda_per_perce'!$B667,'GDP current'!$C$4:$BK$4,0))</f>
        <v>18648373312.388412</v>
      </c>
      <c r="F667">
        <f t="shared" si="10"/>
        <v>0.1346120090985293</v>
      </c>
    </row>
    <row r="668" spans="1:6" x14ac:dyDescent="0.25">
      <c r="A668" t="s">
        <v>29</v>
      </c>
      <c r="B668">
        <v>2010</v>
      </c>
      <c r="C668">
        <v>0.19758740328864499</v>
      </c>
      <c r="D668">
        <f>INDEX('ODA current'!$B$10:$X$220,MATCH('recipient_profile.oda_per_perce'!$A668,'ODA current'!$B$10:$B$220,0),MATCH('recipient_profile.oda_per_perce'!$B668,'ODA current'!$B$10:$X$10,0))*1000000</f>
        <v>4261116021</v>
      </c>
      <c r="E668">
        <f>INDEX('GDP current'!$C$4:$BK$268,MATCH('recipient_profile.oda_per_perce'!$A668,'GDP current'!$C$4:$C$268,0),MATCH('recipient_profile.oda_per_perce'!$B668,'GDP current'!$C$4:$BK$4,0))</f>
        <v>21565722425.002766</v>
      </c>
      <c r="F668">
        <f t="shared" si="10"/>
        <v>0.19758744627352559</v>
      </c>
    </row>
    <row r="669" spans="1:6" x14ac:dyDescent="0.25">
      <c r="A669" t="s">
        <v>29</v>
      </c>
      <c r="B669">
        <v>2011</v>
      </c>
      <c r="C669">
        <v>0.28838543267877198</v>
      </c>
      <c r="D669">
        <f>INDEX('ODA current'!$B$10:$X$220,MATCH('recipient_profile.oda_per_perce'!$A669,'ODA current'!$B$10:$B$220,0),MATCH('recipient_profile.oda_per_perce'!$B669,'ODA current'!$B$10:$X$10,0))*1000000</f>
        <v>7451810524</v>
      </c>
      <c r="E669">
        <f>INDEX('GDP current'!$C$4:$BK$268,MATCH('recipient_profile.oda_per_perce'!$A669,'GDP current'!$C$4:$C$268,0),MATCH('recipient_profile.oda_per_perce'!$B669,'GDP current'!$C$4:$BK$4,0))</f>
        <v>25839749198.776108</v>
      </c>
      <c r="F669">
        <f t="shared" si="10"/>
        <v>0.28838555926668796</v>
      </c>
    </row>
    <row r="670" spans="1:6" x14ac:dyDescent="0.25">
      <c r="A670" t="s">
        <v>29</v>
      </c>
      <c r="B670">
        <v>2012</v>
      </c>
      <c r="C670">
        <v>9.7323904179073994E-2</v>
      </c>
      <c r="D670">
        <f>INDEX('ODA current'!$B$10:$X$220,MATCH('recipient_profile.oda_per_perce'!$A670,'ODA current'!$B$10:$B$220,0),MATCH('recipient_profile.oda_per_perce'!$B670,'ODA current'!$B$10:$X$10,0))*1000000</f>
        <v>2852196960</v>
      </c>
      <c r="E670">
        <f>INDEX('GDP current'!$C$4:$BK$268,MATCH('recipient_profile.oda_per_perce'!$A670,'GDP current'!$C$4:$C$268,0),MATCH('recipient_profile.oda_per_perce'!$B670,'GDP current'!$C$4:$BK$4,0))</f>
        <v>29306223081.145813</v>
      </c>
      <c r="F670">
        <f t="shared" si="10"/>
        <v>9.7323935332866679E-2</v>
      </c>
    </row>
    <row r="671" spans="1:6" x14ac:dyDescent="0.25">
      <c r="A671" t="s">
        <v>29</v>
      </c>
      <c r="B671">
        <v>2013</v>
      </c>
      <c r="C671">
        <v>8.0095681111914493E-2</v>
      </c>
      <c r="D671">
        <f>INDEX('ODA current'!$B$10:$X$220,MATCH('recipient_profile.oda_per_perce'!$A671,'ODA current'!$B$10:$B$220,0),MATCH('recipient_profile.oda_per_perce'!$B671,'ODA current'!$B$10:$X$10,0))*1000000</f>
        <v>2616860768</v>
      </c>
      <c r="E671">
        <f>INDEX('GDP current'!$C$4:$BK$268,MATCH('recipient_profile.oda_per_perce'!$A671,'GDP current'!$C$4:$C$268,0),MATCH('recipient_profile.oda_per_perce'!$B671,'GDP current'!$C$4:$BK$4,0))</f>
        <v>32671683662.238499</v>
      </c>
      <c r="F671">
        <f t="shared" si="10"/>
        <v>8.0095681479204983E-2</v>
      </c>
    </row>
    <row r="672" spans="1:6" x14ac:dyDescent="0.25">
      <c r="A672" t="s">
        <v>29</v>
      </c>
      <c r="B672">
        <v>2014</v>
      </c>
      <c r="C672">
        <v>6.9279337940563998E-2</v>
      </c>
      <c r="D672">
        <f>INDEX('ODA current'!$B$10:$X$220,MATCH('recipient_profile.oda_per_perce'!$A672,'ODA current'!$B$10:$B$220,0),MATCH('recipient_profile.oda_per_perce'!$B672,'ODA current'!$B$10:$X$10,0))*1000000</f>
        <v>2488350551</v>
      </c>
      <c r="E672">
        <f>INDEX('GDP current'!$C$4:$BK$268,MATCH('recipient_profile.oda_per_perce'!$A672,'GDP current'!$C$4:$C$268,0),MATCH('recipient_profile.oda_per_perce'!$B672,'GDP current'!$C$4:$BK$4,0))</f>
        <v>35917650629.611961</v>
      </c>
      <c r="F672">
        <f t="shared" si="10"/>
        <v>6.9279323880624397E-2</v>
      </c>
    </row>
    <row r="673" spans="1:6" x14ac:dyDescent="0.25">
      <c r="A673" t="s">
        <v>29</v>
      </c>
      <c r="B673">
        <v>2015</v>
      </c>
      <c r="C673">
        <v>7.1609343950336607E-2</v>
      </c>
      <c r="D673">
        <f>INDEX('ODA current'!$B$10:$X$220,MATCH('recipient_profile.oda_per_perce'!$A673,'ODA current'!$B$10:$B$220,0),MATCH('recipient_profile.oda_per_perce'!$B673,'ODA current'!$B$10:$X$10,0))*1000000</f>
        <v>2715261988</v>
      </c>
      <c r="E673">
        <f>INDEX('GDP current'!$C$4:$BK$268,MATCH('recipient_profile.oda_per_perce'!$A673,'GDP current'!$C$4:$C$268,0),MATCH('recipient_profile.oda_per_perce'!$B673,'GDP current'!$C$4:$BK$4,0))</f>
        <v>37917704900.119217</v>
      </c>
      <c r="F673">
        <f t="shared" si="10"/>
        <v>7.1609344372303055E-2</v>
      </c>
    </row>
    <row r="674" spans="1:6" x14ac:dyDescent="0.25">
      <c r="A674" t="s">
        <v>29</v>
      </c>
      <c r="B674">
        <v>2016</v>
      </c>
      <c r="C674">
        <v>6.4466569144035493E-2</v>
      </c>
      <c r="D674">
        <f>INDEX('ODA current'!$B$10:$X$220,MATCH('recipient_profile.oda_per_perce'!$A674,'ODA current'!$B$10:$B$220,0),MATCH('recipient_profile.oda_per_perce'!$B674,'ODA current'!$B$10:$X$10,0))*1000000</f>
        <v>2246257254</v>
      </c>
      <c r="E674">
        <f>INDEX('GDP current'!$C$4:$BK$268,MATCH('recipient_profile.oda_per_perce'!$A674,'GDP current'!$C$4:$C$268,0),MATCH('recipient_profile.oda_per_perce'!$B674,'GDP current'!$C$4:$BK$4,0))</f>
        <v>34991160099.741539</v>
      </c>
      <c r="F674">
        <f t="shared" si="10"/>
        <v>6.4194992323692399E-2</v>
      </c>
    </row>
    <row r="675" spans="1:6" x14ac:dyDescent="0.25">
      <c r="A675" t="s">
        <v>30</v>
      </c>
      <c r="B675">
        <v>1973</v>
      </c>
      <c r="C675">
        <v>5.1831224006139102E-3</v>
      </c>
      <c r="D675" t="e">
        <f>INDEX('ODA current'!$B$10:$X$220,MATCH('recipient_profile.oda_per_perce'!$A675,'ODA current'!$B$10:$B$220,0),MATCH('recipient_profile.oda_per_perce'!$B675,'ODA current'!$B$10:$X$10,0))*1000000</f>
        <v>#N/A</v>
      </c>
      <c r="E675">
        <f>INDEX('GDP current'!$C$4:$BK$268,MATCH('recipient_profile.oda_per_perce'!$A675,'GDP current'!$C$4:$C$268,0),MATCH('recipient_profile.oda_per_perce'!$B675,'GDP current'!$C$4:$BK$4,0))</f>
        <v>271183061.35963523</v>
      </c>
      <c r="F675" t="e">
        <f t="shared" si="10"/>
        <v>#N/A</v>
      </c>
    </row>
    <row r="676" spans="1:6" x14ac:dyDescent="0.25">
      <c r="A676" t="s">
        <v>30</v>
      </c>
      <c r="B676">
        <v>1974</v>
      </c>
      <c r="C676">
        <v>1.3113306555857599E-2</v>
      </c>
      <c r="D676" t="e">
        <f>INDEX('ODA current'!$B$10:$X$220,MATCH('recipient_profile.oda_per_perce'!$A676,'ODA current'!$B$10:$B$220,0),MATCH('recipient_profile.oda_per_perce'!$B676,'ODA current'!$B$10:$X$10,0))*1000000</f>
        <v>#N/A</v>
      </c>
      <c r="E676">
        <f>INDEX('GDP current'!$C$4:$BK$268,MATCH('recipient_profile.oda_per_perce'!$A676,'GDP current'!$C$4:$C$268,0),MATCH('recipient_profile.oda_per_perce'!$B676,'GDP current'!$C$4:$BK$4,0))</f>
        <v>281398668.16061342</v>
      </c>
      <c r="F676" t="e">
        <f t="shared" si="10"/>
        <v>#N/A</v>
      </c>
    </row>
    <row r="677" spans="1:6" x14ac:dyDescent="0.25">
      <c r="A677" t="s">
        <v>30</v>
      </c>
      <c r="B677">
        <v>1975</v>
      </c>
      <c r="C677">
        <v>4.7723549420941001E-3</v>
      </c>
      <c r="D677" t="e">
        <f>INDEX('ODA current'!$B$10:$X$220,MATCH('recipient_profile.oda_per_perce'!$A677,'ODA current'!$B$10:$B$220,0),MATCH('recipient_profile.oda_per_perce'!$B677,'ODA current'!$B$10:$X$10,0))*1000000</f>
        <v>#N/A</v>
      </c>
      <c r="E677">
        <f>INDEX('GDP current'!$C$4:$BK$268,MATCH('recipient_profile.oda_per_perce'!$A677,'GDP current'!$C$4:$C$268,0),MATCH('recipient_profile.oda_per_perce'!$B677,'GDP current'!$C$4:$BK$4,0))</f>
        <v>378660016.26593643</v>
      </c>
      <c r="F677" t="e">
        <f t="shared" si="10"/>
        <v>#N/A</v>
      </c>
    </row>
    <row r="678" spans="1:6" x14ac:dyDescent="0.25">
      <c r="A678" t="s">
        <v>30</v>
      </c>
      <c r="B678">
        <v>1976</v>
      </c>
      <c r="C678">
        <v>4.4471685792006098E-3</v>
      </c>
      <c r="D678" t="e">
        <f>INDEX('ODA current'!$B$10:$X$220,MATCH('recipient_profile.oda_per_perce'!$A678,'ODA current'!$B$10:$B$220,0),MATCH('recipient_profile.oda_per_perce'!$B678,'ODA current'!$B$10:$X$10,0))*1000000</f>
        <v>#N/A</v>
      </c>
      <c r="E678">
        <f>INDEX('GDP current'!$C$4:$BK$268,MATCH('recipient_profile.oda_per_perce'!$A678,'GDP current'!$C$4:$C$268,0),MATCH('recipient_profile.oda_per_perce'!$B678,'GDP current'!$C$4:$BK$4,0))</f>
        <v>451152449.98441112</v>
      </c>
      <c r="F678" t="e">
        <f t="shared" si="10"/>
        <v>#N/A</v>
      </c>
    </row>
    <row r="679" spans="1:6" x14ac:dyDescent="0.25">
      <c r="A679" t="s">
        <v>30</v>
      </c>
      <c r="B679">
        <v>1977</v>
      </c>
      <c r="C679">
        <v>1.4464611045905799E-3</v>
      </c>
      <c r="D679" t="e">
        <f>INDEX('ODA current'!$B$10:$X$220,MATCH('recipient_profile.oda_per_perce'!$A679,'ODA current'!$B$10:$B$220,0),MATCH('recipient_profile.oda_per_perce'!$B679,'ODA current'!$B$10:$X$10,0))*1000000</f>
        <v>#N/A</v>
      </c>
      <c r="E679">
        <f>INDEX('GDP current'!$C$4:$BK$268,MATCH('recipient_profile.oda_per_perce'!$A679,'GDP current'!$C$4:$C$268,0),MATCH('recipient_profile.oda_per_perce'!$B679,'GDP current'!$C$4:$BK$4,0))</f>
        <v>507298120.68314964</v>
      </c>
      <c r="F679" t="e">
        <f t="shared" si="10"/>
        <v>#N/A</v>
      </c>
    </row>
    <row r="680" spans="1:6" x14ac:dyDescent="0.25">
      <c r="A680" t="s">
        <v>30</v>
      </c>
      <c r="B680">
        <v>1978</v>
      </c>
      <c r="C680">
        <v>1.11137548012645E-3</v>
      </c>
      <c r="D680" t="e">
        <f>INDEX('ODA current'!$B$10:$X$220,MATCH('recipient_profile.oda_per_perce'!$A680,'ODA current'!$B$10:$B$220,0),MATCH('recipient_profile.oda_per_perce'!$B680,'ODA current'!$B$10:$X$10,0))*1000000</f>
        <v>#N/A</v>
      </c>
      <c r="E680">
        <f>INDEX('GDP current'!$C$4:$BK$268,MATCH('recipient_profile.oda_per_perce'!$A680,'GDP current'!$C$4:$C$268,0),MATCH('recipient_profile.oda_per_perce'!$B680,'GDP current'!$C$4:$BK$4,0))</f>
        <v>610578523.76117778</v>
      </c>
      <c r="F680" t="e">
        <f t="shared" si="10"/>
        <v>#N/A</v>
      </c>
    </row>
    <row r="681" spans="1:6" x14ac:dyDescent="0.25">
      <c r="A681" t="s">
        <v>30</v>
      </c>
      <c r="B681">
        <v>1979</v>
      </c>
      <c r="C681" s="1">
        <v>4.9829836459444E-5</v>
      </c>
      <c r="D681" t="e">
        <f>INDEX('ODA current'!$B$10:$X$220,MATCH('recipient_profile.oda_per_perce'!$A681,'ODA current'!$B$10:$B$220,0),MATCH('recipient_profile.oda_per_perce'!$B681,'ODA current'!$B$10:$X$10,0))*1000000</f>
        <v>#N/A</v>
      </c>
      <c r="E681">
        <f>INDEX('GDP current'!$C$4:$BK$268,MATCH('recipient_profile.oda_per_perce'!$A681,'GDP current'!$C$4:$C$268,0),MATCH('recipient_profile.oda_per_perce'!$B681,'GDP current'!$C$4:$BK$4,0))</f>
        <v>700764892.70483112</v>
      </c>
      <c r="F681" t="e">
        <f t="shared" si="10"/>
        <v>#N/A</v>
      </c>
    </row>
    <row r="682" spans="1:6" x14ac:dyDescent="0.25">
      <c r="A682" t="s">
        <v>30</v>
      </c>
      <c r="B682">
        <v>1982</v>
      </c>
      <c r="C682" s="1">
        <v>1.8723466532209501E-5</v>
      </c>
      <c r="D682" t="e">
        <f>INDEX('ODA current'!$B$10:$X$220,MATCH('recipient_profile.oda_per_perce'!$A682,'ODA current'!$B$10:$B$220,0),MATCH('recipient_profile.oda_per_perce'!$B682,'ODA current'!$B$10:$X$10,0))*1000000</f>
        <v>#N/A</v>
      </c>
      <c r="E682">
        <f>INDEX('GDP current'!$C$4:$BK$268,MATCH('recipient_profile.oda_per_perce'!$A682,'GDP current'!$C$4:$C$268,0),MATCH('recipient_profile.oda_per_perce'!$B682,'GDP current'!$C$4:$BK$4,0))</f>
        <v>748312283.72675741</v>
      </c>
      <c r="F682" t="e">
        <f t="shared" si="10"/>
        <v>#N/A</v>
      </c>
    </row>
    <row r="683" spans="1:6" x14ac:dyDescent="0.25">
      <c r="A683" t="s">
        <v>30</v>
      </c>
      <c r="B683">
        <v>1983</v>
      </c>
      <c r="C683">
        <v>7.78893349277547E-4</v>
      </c>
      <c r="D683" t="e">
        <f>INDEX('ODA current'!$B$10:$X$220,MATCH('recipient_profile.oda_per_perce'!$A683,'ODA current'!$B$10:$B$220,0),MATCH('recipient_profile.oda_per_perce'!$B683,'ODA current'!$B$10:$X$10,0))*1000000</f>
        <v>#N/A</v>
      </c>
      <c r="E683">
        <f>INDEX('GDP current'!$C$4:$BK$268,MATCH('recipient_profile.oda_per_perce'!$A683,'GDP current'!$C$4:$C$268,0),MATCH('recipient_profile.oda_per_perce'!$B683,'GDP current'!$C$4:$BK$4,0))</f>
        <v>658679394.90796876</v>
      </c>
      <c r="F683" t="e">
        <f t="shared" si="10"/>
        <v>#N/A</v>
      </c>
    </row>
    <row r="684" spans="1:6" x14ac:dyDescent="0.25">
      <c r="A684" t="s">
        <v>30</v>
      </c>
      <c r="B684">
        <v>1990</v>
      </c>
      <c r="C684">
        <v>7.1277072082986098E-3</v>
      </c>
      <c r="D684" t="e">
        <f>INDEX('ODA current'!$B$10:$X$220,MATCH('recipient_profile.oda_per_perce'!$A684,'ODA current'!$B$10:$B$220,0),MATCH('recipient_profile.oda_per_perce'!$B684,'ODA current'!$B$10:$X$10,0))*1000000</f>
        <v>#N/A</v>
      </c>
      <c r="E684">
        <f>INDEX('GDP current'!$C$4:$BK$268,MATCH('recipient_profile.oda_per_perce'!$A684,'GDP current'!$C$4:$C$268,0),MATCH('recipient_profile.oda_per_perce'!$B684,'GDP current'!$C$4:$BK$4,0))</f>
        <v>1440711395.6706855</v>
      </c>
      <c r="F684" t="e">
        <f t="shared" si="10"/>
        <v>#N/A</v>
      </c>
    </row>
    <row r="685" spans="1:6" x14ac:dyDescent="0.25">
      <c r="A685" t="s">
        <v>30</v>
      </c>
      <c r="B685">
        <v>1991</v>
      </c>
      <c r="C685">
        <v>5.2960013346527402E-3</v>
      </c>
      <c r="D685" t="e">
        <f>INDEX('ODA current'!$B$10:$X$220,MATCH('recipient_profile.oda_per_perce'!$A685,'ODA current'!$B$10:$B$220,0),MATCH('recipient_profile.oda_per_perce'!$B685,'ODA current'!$B$10:$X$10,0))*1000000</f>
        <v>#N/A</v>
      </c>
      <c r="E685">
        <f>INDEX('GDP current'!$C$4:$BK$268,MATCH('recipient_profile.oda_per_perce'!$A685,'GDP current'!$C$4:$C$268,0),MATCH('recipient_profile.oda_per_perce'!$B685,'GDP current'!$C$4:$BK$4,0))</f>
        <v>1377375030.5292072</v>
      </c>
      <c r="F685" t="e">
        <f t="shared" si="10"/>
        <v>#N/A</v>
      </c>
    </row>
    <row r="686" spans="1:6" x14ac:dyDescent="0.25">
      <c r="A686" t="s">
        <v>30</v>
      </c>
      <c r="B686">
        <v>1992</v>
      </c>
      <c r="C686">
        <v>2.1211271735084299E-2</v>
      </c>
      <c r="D686" t="e">
        <f>INDEX('ODA current'!$B$10:$X$220,MATCH('recipient_profile.oda_per_perce'!$A686,'ODA current'!$B$10:$B$220,0),MATCH('recipient_profile.oda_per_perce'!$B686,'ODA current'!$B$10:$X$10,0))*1000000</f>
        <v>#N/A</v>
      </c>
      <c r="E686">
        <f>INDEX('GDP current'!$C$4:$BK$268,MATCH('recipient_profile.oda_per_perce'!$A686,'GDP current'!$C$4:$C$268,0),MATCH('recipient_profile.oda_per_perce'!$B686,'GDP current'!$C$4:$BK$4,0))</f>
        <v>1411917558.4585543</v>
      </c>
      <c r="F686" t="e">
        <f t="shared" si="10"/>
        <v>#N/A</v>
      </c>
    </row>
    <row r="687" spans="1:6" x14ac:dyDescent="0.25">
      <c r="A687" t="s">
        <v>30</v>
      </c>
      <c r="B687">
        <v>1993</v>
      </c>
      <c r="C687">
        <v>1.73401396400314E-2</v>
      </c>
      <c r="D687" t="e">
        <f>INDEX('ODA current'!$B$10:$X$220,MATCH('recipient_profile.oda_per_perce'!$A687,'ODA current'!$B$10:$B$220,0),MATCH('recipient_profile.oda_per_perce'!$B687,'ODA current'!$B$10:$X$10,0))*1000000</f>
        <v>#N/A</v>
      </c>
      <c r="E687">
        <f>INDEX('GDP current'!$C$4:$BK$268,MATCH('recipient_profile.oda_per_perce'!$A687,'GDP current'!$C$4:$C$268,0),MATCH('recipient_profile.oda_per_perce'!$B687,'GDP current'!$C$4:$BK$4,0))</f>
        <v>1278781166.7218764</v>
      </c>
      <c r="F687" t="e">
        <f t="shared" si="10"/>
        <v>#N/A</v>
      </c>
    </row>
    <row r="688" spans="1:6" x14ac:dyDescent="0.25">
      <c r="A688" t="s">
        <v>30</v>
      </c>
      <c r="B688">
        <v>1994</v>
      </c>
      <c r="C688">
        <v>3.6990308714047203E-2</v>
      </c>
      <c r="D688" t="e">
        <f>INDEX('ODA current'!$B$10:$X$220,MATCH('recipient_profile.oda_per_perce'!$A688,'ODA current'!$B$10:$B$220,0),MATCH('recipient_profile.oda_per_perce'!$B688,'ODA current'!$B$10:$X$10,0))*1000000</f>
        <v>#N/A</v>
      </c>
      <c r="E688">
        <f>INDEX('GDP current'!$C$4:$BK$268,MATCH('recipient_profile.oda_per_perce'!$A688,'GDP current'!$C$4:$C$268,0),MATCH('recipient_profile.oda_per_perce'!$B688,'GDP current'!$C$4:$BK$4,0))</f>
        <v>851174350.64940917</v>
      </c>
      <c r="F688" t="e">
        <f t="shared" si="10"/>
        <v>#N/A</v>
      </c>
    </row>
    <row r="689" spans="1:6" x14ac:dyDescent="0.25">
      <c r="A689" t="s">
        <v>30</v>
      </c>
      <c r="B689">
        <v>1995</v>
      </c>
      <c r="C689">
        <v>2.14098348938991E-2</v>
      </c>
      <c r="D689">
        <f>INDEX('ODA current'!$B$10:$X$220,MATCH('recipient_profile.oda_per_perce'!$A689,'ODA current'!$B$10:$B$220,0),MATCH('recipient_profile.oda_per_perce'!$B689,'ODA current'!$B$10:$X$10,0))*1000000</f>
        <v>0</v>
      </c>
      <c r="E689">
        <f>INDEX('GDP current'!$C$4:$BK$268,MATCH('recipient_profile.oda_per_perce'!$A689,'GDP current'!$C$4:$C$268,0),MATCH('recipient_profile.oda_per_perce'!$B689,'GDP current'!$C$4:$BK$4,0))</f>
        <v>1115389731.7911868</v>
      </c>
      <c r="F689">
        <f t="shared" si="10"/>
        <v>0</v>
      </c>
    </row>
    <row r="690" spans="1:6" x14ac:dyDescent="0.25">
      <c r="A690" t="s">
        <v>30</v>
      </c>
      <c r="B690">
        <v>1996</v>
      </c>
      <c r="C690">
        <v>5.8358026747283097E-2</v>
      </c>
      <c r="D690">
        <f>INDEX('ODA current'!$B$10:$X$220,MATCH('recipient_profile.oda_per_perce'!$A690,'ODA current'!$B$10:$B$220,0),MATCH('recipient_profile.oda_per_perce'!$B690,'ODA current'!$B$10:$X$10,0))*1000000</f>
        <v>0</v>
      </c>
      <c r="E690">
        <f>INDEX('GDP current'!$C$4:$BK$268,MATCH('recipient_profile.oda_per_perce'!$A690,'GDP current'!$C$4:$C$268,0),MATCH('recipient_profile.oda_per_perce'!$B690,'GDP current'!$C$4:$BK$4,0))</f>
        <v>1007791186.2010617</v>
      </c>
      <c r="F690">
        <f t="shared" si="10"/>
        <v>0</v>
      </c>
    </row>
    <row r="691" spans="1:6" x14ac:dyDescent="0.25">
      <c r="A691" t="s">
        <v>30</v>
      </c>
      <c r="B691">
        <v>1997</v>
      </c>
      <c r="C691">
        <v>7.1461077796633798E-2</v>
      </c>
      <c r="D691">
        <f>INDEX('ODA current'!$B$10:$X$220,MATCH('recipient_profile.oda_per_perce'!$A691,'ODA current'!$B$10:$B$220,0),MATCH('recipient_profile.oda_per_perce'!$B691,'ODA current'!$B$10:$X$10,0))*1000000</f>
        <v>0</v>
      </c>
      <c r="E691">
        <f>INDEX('GDP current'!$C$4:$BK$268,MATCH('recipient_profile.oda_per_perce'!$A691,'GDP current'!$C$4:$C$268,0),MATCH('recipient_profile.oda_per_perce'!$B691,'GDP current'!$C$4:$BK$4,0))</f>
        <v>937741468.02967572</v>
      </c>
      <c r="F691">
        <f t="shared" si="10"/>
        <v>0</v>
      </c>
    </row>
    <row r="692" spans="1:6" x14ac:dyDescent="0.25">
      <c r="A692" t="s">
        <v>30</v>
      </c>
      <c r="B692">
        <v>1998</v>
      </c>
      <c r="C692">
        <v>6.3571569436168804E-2</v>
      </c>
      <c r="D692">
        <f>INDEX('ODA current'!$B$10:$X$220,MATCH('recipient_profile.oda_per_perce'!$A692,'ODA current'!$B$10:$B$220,0),MATCH('recipient_profile.oda_per_perce'!$B692,'ODA current'!$B$10:$X$10,0))*1000000</f>
        <v>0</v>
      </c>
      <c r="E692">
        <f>INDEX('GDP current'!$C$4:$BK$268,MATCH('recipient_profile.oda_per_perce'!$A692,'GDP current'!$C$4:$C$268,0),MATCH('recipient_profile.oda_per_perce'!$B692,'GDP current'!$C$4:$BK$4,0))</f>
        <v>967338348.65831399</v>
      </c>
      <c r="F692">
        <f t="shared" si="10"/>
        <v>0</v>
      </c>
    </row>
    <row r="693" spans="1:6" x14ac:dyDescent="0.25">
      <c r="A693" t="s">
        <v>30</v>
      </c>
      <c r="B693">
        <v>1999</v>
      </c>
      <c r="C693">
        <v>8.1481345132073002E-2</v>
      </c>
      <c r="D693">
        <f>INDEX('ODA current'!$B$10:$X$220,MATCH('recipient_profile.oda_per_perce'!$A693,'ODA current'!$B$10:$B$220,0),MATCH('recipient_profile.oda_per_perce'!$B693,'ODA current'!$B$10:$X$10,0))*1000000</f>
        <v>0</v>
      </c>
      <c r="E693">
        <f>INDEX('GDP current'!$C$4:$BK$268,MATCH('recipient_profile.oda_per_perce'!$A693,'GDP current'!$C$4:$C$268,0),MATCH('recipient_profile.oda_per_perce'!$B693,'GDP current'!$C$4:$BK$4,0))</f>
        <v>999477510.68663239</v>
      </c>
      <c r="F693">
        <f t="shared" si="10"/>
        <v>0</v>
      </c>
    </row>
    <row r="694" spans="1:6" x14ac:dyDescent="0.25">
      <c r="A694" t="s">
        <v>30</v>
      </c>
      <c r="B694">
        <v>2000</v>
      </c>
      <c r="C694">
        <v>7.4240909562347399E-2</v>
      </c>
      <c r="D694">
        <f>INDEX('ODA current'!$B$10:$X$220,MATCH('recipient_profile.oda_per_perce'!$A694,'ODA current'!$B$10:$B$220,0),MATCH('recipient_profile.oda_per_perce'!$B694,'ODA current'!$B$10:$X$10,0))*1000000</f>
        <v>0</v>
      </c>
      <c r="E694">
        <f>INDEX('GDP current'!$C$4:$BK$268,MATCH('recipient_profile.oda_per_perce'!$A694,'GDP current'!$C$4:$C$268,0),MATCH('recipient_profile.oda_per_perce'!$B694,'GDP current'!$C$4:$BK$4,0))</f>
        <v>914500299.09703445</v>
      </c>
      <c r="F694">
        <f t="shared" si="10"/>
        <v>0</v>
      </c>
    </row>
    <row r="695" spans="1:6" x14ac:dyDescent="0.25">
      <c r="A695" t="s">
        <v>30</v>
      </c>
      <c r="B695">
        <v>2001</v>
      </c>
      <c r="C695">
        <v>8.1468134671433601E-2</v>
      </c>
      <c r="D695">
        <f>INDEX('ODA current'!$B$10:$X$220,MATCH('recipient_profile.oda_per_perce'!$A695,'ODA current'!$B$10:$B$220,0),MATCH('recipient_profile.oda_per_perce'!$B695,'ODA current'!$B$10:$X$10,0))*1000000</f>
        <v>0</v>
      </c>
      <c r="E695">
        <f>INDEX('GDP current'!$C$4:$BK$268,MATCH('recipient_profile.oda_per_perce'!$A695,'GDP current'!$C$4:$C$268,0),MATCH('recipient_profile.oda_per_perce'!$B695,'GDP current'!$C$4:$BK$4,0))</f>
        <v>931833302.75285661</v>
      </c>
      <c r="F695">
        <f t="shared" si="10"/>
        <v>0</v>
      </c>
    </row>
    <row r="696" spans="1:6" x14ac:dyDescent="0.25">
      <c r="A696" t="s">
        <v>30</v>
      </c>
      <c r="B696">
        <v>2002</v>
      </c>
      <c r="C696">
        <v>4.9826048399998803E-2</v>
      </c>
      <c r="D696">
        <f>INDEX('ODA current'!$B$10:$X$220,MATCH('recipient_profile.oda_per_perce'!$A696,'ODA current'!$B$10:$B$220,0),MATCH('recipient_profile.oda_per_perce'!$B696,'ODA current'!$B$10:$X$10,0))*1000000</f>
        <v>49396931</v>
      </c>
      <c r="E696">
        <f>INDEX('GDP current'!$C$4:$BK$268,MATCH('recipient_profile.oda_per_perce'!$A696,'GDP current'!$C$4:$C$268,0),MATCH('recipient_profile.oda_per_perce'!$B696,'GDP current'!$C$4:$BK$4,0))</f>
        <v>991387870.12463045</v>
      </c>
      <c r="F696">
        <f t="shared" si="10"/>
        <v>4.9826039321814737E-2</v>
      </c>
    </row>
    <row r="697" spans="1:6" x14ac:dyDescent="0.25">
      <c r="A697" t="s">
        <v>30</v>
      </c>
      <c r="B697">
        <v>2003</v>
      </c>
      <c r="C697">
        <v>4.1744030413330802E-2</v>
      </c>
      <c r="D697">
        <f>INDEX('ODA current'!$B$10:$X$220,MATCH('recipient_profile.oda_per_perce'!$A697,'ODA current'!$B$10:$B$220,0),MATCH('recipient_profile.oda_per_perce'!$B697,'ODA current'!$B$10:$X$10,0))*1000000</f>
        <v>47577953</v>
      </c>
      <c r="E697">
        <f>INDEX('GDP current'!$C$4:$BK$268,MATCH('recipient_profile.oda_per_perce'!$A697,'GDP current'!$C$4:$C$268,0),MATCH('recipient_profile.oda_per_perce'!$B697,'GDP current'!$C$4:$BK$4,0))</f>
        <v>1139754799.1630425</v>
      </c>
      <c r="F697">
        <f t="shared" si="10"/>
        <v>4.1744025149039049E-2</v>
      </c>
    </row>
    <row r="698" spans="1:6" x14ac:dyDescent="0.25">
      <c r="A698" t="s">
        <v>30</v>
      </c>
      <c r="B698">
        <v>2004</v>
      </c>
      <c r="C698">
        <v>8.2168990460538494E-2</v>
      </c>
      <c r="D698">
        <f>INDEX('ODA current'!$B$10:$X$220,MATCH('recipient_profile.oda_per_perce'!$A698,'ODA current'!$B$10:$B$220,0),MATCH('recipient_profile.oda_per_perce'!$B698,'ODA current'!$B$10:$X$10,0))*1000000</f>
        <v>104361205</v>
      </c>
      <c r="E698">
        <f>INDEX('GDP current'!$C$4:$BK$268,MATCH('recipient_profile.oda_per_perce'!$A698,'GDP current'!$C$4:$C$268,0),MATCH('recipient_profile.oda_per_perce'!$B698,'GDP current'!$C$4:$BK$4,0))</f>
        <v>1270080250.6526783</v>
      </c>
      <c r="F698">
        <f t="shared" si="10"/>
        <v>8.2168984949077109E-2</v>
      </c>
    </row>
    <row r="699" spans="1:6" x14ac:dyDescent="0.25">
      <c r="A699" t="s">
        <v>30</v>
      </c>
      <c r="B699">
        <v>2005</v>
      </c>
      <c r="C699">
        <v>6.7369969821717196E-2</v>
      </c>
      <c r="D699">
        <f>INDEX('ODA current'!$B$10:$X$220,MATCH('recipient_profile.oda_per_perce'!$A699,'ODA current'!$B$10:$B$220,0),MATCH('recipient_profile.oda_per_perce'!$B699,'ODA current'!$B$10:$X$10,0))*1000000</f>
        <v>90098058</v>
      </c>
      <c r="E699">
        <f>INDEX('GDP current'!$C$4:$BK$268,MATCH('recipient_profile.oda_per_perce'!$A699,'GDP current'!$C$4:$C$268,0),MATCH('recipient_profile.oda_per_perce'!$B699,'GDP current'!$C$4:$BK$4,0))</f>
        <v>1337362392.152246</v>
      </c>
      <c r="F699">
        <f t="shared" si="10"/>
        <v>6.7369965335277046E-2</v>
      </c>
    </row>
    <row r="700" spans="1:6" x14ac:dyDescent="0.25">
      <c r="A700" t="s">
        <v>30</v>
      </c>
      <c r="B700">
        <v>2006</v>
      </c>
      <c r="C700">
        <v>0.12714984283863501</v>
      </c>
      <c r="D700">
        <f>INDEX('ODA current'!$B$10:$X$220,MATCH('recipient_profile.oda_per_perce'!$A700,'ODA current'!$B$10:$B$220,0),MATCH('recipient_profile.oda_per_perce'!$B700,'ODA current'!$B$10:$X$10,0))*1000000</f>
        <v>185710170</v>
      </c>
      <c r="E700">
        <f>INDEX('GDP current'!$C$4:$BK$268,MATCH('recipient_profile.oda_per_perce'!$A700,'GDP current'!$C$4:$C$268,0),MATCH('recipient_profile.oda_per_perce'!$B700,'GDP current'!$C$4:$BK$4,0))</f>
        <v>1460561215.4446988</v>
      </c>
      <c r="F700">
        <f t="shared" si="10"/>
        <v>0.12714987091003688</v>
      </c>
    </row>
    <row r="701" spans="1:6" x14ac:dyDescent="0.25">
      <c r="A701" t="s">
        <v>30</v>
      </c>
      <c r="B701">
        <v>2007</v>
      </c>
      <c r="C701">
        <v>0.131273970932793</v>
      </c>
      <c r="D701">
        <f>INDEX('ODA current'!$B$10:$X$220,MATCH('recipient_profile.oda_per_perce'!$A701,'ODA current'!$B$10:$B$220,0),MATCH('recipient_profile.oda_per_perce'!$B701,'ODA current'!$B$10:$X$10,0))*1000000</f>
        <v>222846207</v>
      </c>
      <c r="E701">
        <f>INDEX('GDP current'!$C$4:$BK$268,MATCH('recipient_profile.oda_per_perce'!$A701,'GDP current'!$C$4:$C$268,0),MATCH('recipient_profile.oda_per_perce'!$B701,'GDP current'!$C$4:$BK$4,0))</f>
        <v>1697565948.6532345</v>
      </c>
      <c r="F701">
        <f t="shared" si="10"/>
        <v>0.13127396150753098</v>
      </c>
    </row>
    <row r="702" spans="1:6" x14ac:dyDescent="0.25">
      <c r="A702" t="s">
        <v>30</v>
      </c>
      <c r="B702">
        <v>2008</v>
      </c>
      <c r="C702">
        <v>0.140052787009142</v>
      </c>
      <c r="D702">
        <f>INDEX('ODA current'!$B$10:$X$220,MATCH('recipient_profile.oda_per_perce'!$A702,'ODA current'!$B$10:$B$220,0),MATCH('recipient_profile.oda_per_perce'!$B702,'ODA current'!$B$10:$X$10,0))*1000000</f>
        <v>278038555</v>
      </c>
      <c r="E702">
        <f>INDEX('GDP current'!$C$4:$BK$268,MATCH('recipient_profile.oda_per_perce'!$A702,'GDP current'!$C$4:$C$268,0),MATCH('recipient_profile.oda_per_perce'!$B702,'GDP current'!$C$4:$BK$4,0))</f>
        <v>1985240986.1850843</v>
      </c>
      <c r="F702">
        <f t="shared" si="10"/>
        <v>0.14005279809092075</v>
      </c>
    </row>
    <row r="703" spans="1:6" x14ac:dyDescent="0.25">
      <c r="A703" t="s">
        <v>30</v>
      </c>
      <c r="B703">
        <v>2009</v>
      </c>
      <c r="C703">
        <v>0.28731490679128402</v>
      </c>
      <c r="D703">
        <f>INDEX('ODA current'!$B$10:$X$220,MATCH('recipient_profile.oda_per_perce'!$A703,'ODA current'!$B$10:$B$220,0),MATCH('recipient_profile.oda_per_perce'!$B703,'ODA current'!$B$10:$X$10,0))*1000000</f>
        <v>569381584</v>
      </c>
      <c r="E703">
        <f>INDEX('GDP current'!$C$4:$BK$268,MATCH('recipient_profile.oda_per_perce'!$A703,'GDP current'!$C$4:$C$268,0),MATCH('recipient_profile.oda_per_perce'!$B703,'GDP current'!$C$4:$BK$4,0))</f>
        <v>1981732633.9201286</v>
      </c>
      <c r="F703">
        <f t="shared" si="10"/>
        <v>0.28731503647577733</v>
      </c>
    </row>
    <row r="704" spans="1:6" x14ac:dyDescent="0.25">
      <c r="A704" t="s">
        <v>30</v>
      </c>
      <c r="B704">
        <v>2010</v>
      </c>
      <c r="C704">
        <v>0.13549817358112901</v>
      </c>
      <c r="D704">
        <f>INDEX('ODA current'!$B$10:$X$220,MATCH('recipient_profile.oda_per_perce'!$A704,'ODA current'!$B$10:$B$220,0),MATCH('recipient_profile.oda_per_perce'!$B704,'ODA current'!$B$10:$X$10,0))*1000000</f>
        <v>269101478</v>
      </c>
      <c r="E704">
        <f>INDEX('GDP current'!$C$4:$BK$268,MATCH('recipient_profile.oda_per_perce'!$A704,'GDP current'!$C$4:$C$268,0),MATCH('recipient_profile.oda_per_perce'!$B704,'GDP current'!$C$4:$BK$4,0))</f>
        <v>1986015906.2504418</v>
      </c>
      <c r="F704">
        <f t="shared" si="10"/>
        <v>0.13549814840509419</v>
      </c>
    </row>
    <row r="705" spans="1:6" x14ac:dyDescent="0.25">
      <c r="A705" t="s">
        <v>30</v>
      </c>
      <c r="B705">
        <v>2011</v>
      </c>
      <c r="C705">
        <v>0.12516371264357401</v>
      </c>
      <c r="D705">
        <f>INDEX('ODA current'!$B$10:$X$220,MATCH('recipient_profile.oda_per_perce'!$A705,'ODA current'!$B$10:$B$220,0),MATCH('recipient_profile.oda_per_perce'!$B705,'ODA current'!$B$10:$X$10,0))*1000000</f>
        <v>274809431</v>
      </c>
      <c r="E705">
        <f>INDEX('GDP current'!$C$4:$BK$268,MATCH('recipient_profile.oda_per_perce'!$A705,'GDP current'!$C$4:$C$268,0),MATCH('recipient_profile.oda_per_perce'!$B705,'GDP current'!$C$4:$BK$4,0))</f>
        <v>2195599556.7386599</v>
      </c>
      <c r="F705">
        <f t="shared" si="10"/>
        <v>0.12516373040637771</v>
      </c>
    </row>
    <row r="706" spans="1:6" x14ac:dyDescent="0.25">
      <c r="A706" t="s">
        <v>30</v>
      </c>
      <c r="B706">
        <v>2012</v>
      </c>
      <c r="C706">
        <v>0.107993082973237</v>
      </c>
      <c r="D706">
        <f>INDEX('ODA current'!$B$10:$X$220,MATCH('recipient_profile.oda_per_perce'!$A706,'ODA current'!$B$10:$B$220,0),MATCH('recipient_profile.oda_per_perce'!$B706,'ODA current'!$B$10:$X$10,0))*1000000</f>
        <v>234313299</v>
      </c>
      <c r="E706">
        <f>INDEX('GDP current'!$C$4:$BK$268,MATCH('recipient_profile.oda_per_perce'!$A706,'GDP current'!$C$4:$C$268,0),MATCH('recipient_profile.oda_per_perce'!$B706,'GDP current'!$C$4:$BK$4,0))</f>
        <v>2169706564.058989</v>
      </c>
      <c r="F706">
        <f t="shared" si="10"/>
        <v>0.10799308205145366</v>
      </c>
    </row>
    <row r="707" spans="1:6" x14ac:dyDescent="0.25">
      <c r="A707" t="s">
        <v>30</v>
      </c>
      <c r="B707">
        <v>2013</v>
      </c>
      <c r="C707">
        <v>0.137185837333092</v>
      </c>
      <c r="D707">
        <f>INDEX('ODA current'!$B$10:$X$220,MATCH('recipient_profile.oda_per_perce'!$A707,'ODA current'!$B$10:$B$220,0),MATCH('recipient_profile.oda_per_perce'!$B707,'ODA current'!$B$10:$X$10,0))*1000000</f>
        <v>208325652</v>
      </c>
      <c r="E707">
        <f>INDEX('GDP current'!$C$4:$BK$268,MATCH('recipient_profile.oda_per_perce'!$A707,'GDP current'!$C$4:$C$268,0),MATCH('recipient_profile.oda_per_perce'!$B707,'GDP current'!$C$4:$BK$4,0))</f>
        <v>1518565298.3564084</v>
      </c>
      <c r="F707">
        <f t="shared" ref="F707:F770" si="11">D707/E707</f>
        <v>0.13718583733309164</v>
      </c>
    </row>
    <row r="708" spans="1:6" x14ac:dyDescent="0.25">
      <c r="A708" t="s">
        <v>30</v>
      </c>
      <c r="B708">
        <v>2014</v>
      </c>
      <c r="C708">
        <v>0.36350714201734202</v>
      </c>
      <c r="D708">
        <f>INDEX('ODA current'!$B$10:$X$220,MATCH('recipient_profile.oda_per_perce'!$A708,'ODA current'!$B$10:$B$220,0),MATCH('recipient_profile.oda_per_perce'!$B708,'ODA current'!$B$10:$X$10,0))*1000000</f>
        <v>619016074</v>
      </c>
      <c r="E708">
        <f>INDEX('GDP current'!$C$4:$BK$268,MATCH('recipient_profile.oda_per_perce'!$A708,'GDP current'!$C$4:$C$268,0),MATCH('recipient_profile.oda_per_perce'!$B708,'GDP current'!$C$4:$BK$4,0))</f>
        <v>1702899386.1432197</v>
      </c>
      <c r="F708">
        <f t="shared" si="11"/>
        <v>0.36350713320883105</v>
      </c>
    </row>
    <row r="709" spans="1:6" x14ac:dyDescent="0.25">
      <c r="A709" t="s">
        <v>30</v>
      </c>
      <c r="B709">
        <v>2015</v>
      </c>
      <c r="C709">
        <v>0.31870940153857202</v>
      </c>
      <c r="D709">
        <f>INDEX('ODA current'!$B$10:$X$220,MATCH('recipient_profile.oda_per_perce'!$A709,'ODA current'!$B$10:$B$220,0),MATCH('recipient_profile.oda_per_perce'!$B709,'ODA current'!$B$10:$X$10,0))*1000000</f>
        <v>504764516</v>
      </c>
      <c r="E709">
        <f>INDEX('GDP current'!$C$4:$BK$268,MATCH('recipient_profile.oda_per_perce'!$A709,'GDP current'!$C$4:$C$268,0),MATCH('recipient_profile.oda_per_perce'!$B709,'GDP current'!$C$4:$BK$4,0))</f>
        <v>1583776805.9656825</v>
      </c>
      <c r="F709">
        <f t="shared" si="11"/>
        <v>0.31870937501968777</v>
      </c>
    </row>
    <row r="710" spans="1:6" x14ac:dyDescent="0.25">
      <c r="A710" t="s">
        <v>30</v>
      </c>
      <c r="B710">
        <v>2016</v>
      </c>
      <c r="C710">
        <v>0.29861341655336099</v>
      </c>
      <c r="D710">
        <f>INDEX('ODA current'!$B$10:$X$220,MATCH('recipient_profile.oda_per_perce'!$A710,'ODA current'!$B$10:$B$220,0),MATCH('recipient_profile.oda_per_perce'!$B710,'ODA current'!$B$10:$X$10,0))*1000000</f>
        <v>525506387</v>
      </c>
      <c r="E710">
        <f>INDEX('GDP current'!$C$4:$BK$268,MATCH('recipient_profile.oda_per_perce'!$A710,'GDP current'!$C$4:$C$268,0),MATCH('recipient_profile.oda_per_perce'!$B710,'GDP current'!$C$4:$BK$4,0))</f>
        <v>1755468136.865561</v>
      </c>
      <c r="F710">
        <f t="shared" si="11"/>
        <v>0.29935398767095073</v>
      </c>
    </row>
    <row r="711" spans="1:6" x14ac:dyDescent="0.25">
      <c r="A711" t="s">
        <v>31</v>
      </c>
      <c r="B711">
        <v>1973</v>
      </c>
      <c r="C711">
        <v>3.47262454262341E-4</v>
      </c>
      <c r="D711" t="e">
        <f>INDEX('ODA current'!$B$10:$X$220,MATCH('recipient_profile.oda_per_perce'!$A711,'ODA current'!$B$10:$B$220,0),MATCH('recipient_profile.oda_per_perce'!$B711,'ODA current'!$B$10:$X$10,0))*1000000</f>
        <v>#N/A</v>
      </c>
      <c r="E711">
        <f>INDEX('GDP current'!$C$4:$BK$268,MATCH('recipient_profile.oda_per_perce'!$A711,'GDP current'!$C$4:$C$268,0),MATCH('recipient_profile.oda_per_perce'!$B711,'GDP current'!$C$4:$BK$4,0))</f>
        <v>541973362.48106313</v>
      </c>
      <c r="F711" t="e">
        <f t="shared" si="11"/>
        <v>#N/A</v>
      </c>
    </row>
    <row r="712" spans="1:6" x14ac:dyDescent="0.25">
      <c r="A712" t="s">
        <v>31</v>
      </c>
      <c r="B712">
        <v>1974</v>
      </c>
      <c r="C712">
        <v>4.6086829252417003E-3</v>
      </c>
      <c r="D712" t="e">
        <f>INDEX('ODA current'!$B$10:$X$220,MATCH('recipient_profile.oda_per_perce'!$A712,'ODA current'!$B$10:$B$220,0),MATCH('recipient_profile.oda_per_perce'!$B712,'ODA current'!$B$10:$X$10,0))*1000000</f>
        <v>#N/A</v>
      </c>
      <c r="E712">
        <f>INDEX('GDP current'!$C$4:$BK$268,MATCH('recipient_profile.oda_per_perce'!$A712,'GDP current'!$C$4:$C$268,0),MATCH('recipient_profile.oda_per_perce'!$B712,'GDP current'!$C$4:$BK$4,0))</f>
        <v>585364635.35480356</v>
      </c>
      <c r="F712" t="e">
        <f t="shared" si="11"/>
        <v>#N/A</v>
      </c>
    </row>
    <row r="713" spans="1:6" x14ac:dyDescent="0.25">
      <c r="A713" t="s">
        <v>31</v>
      </c>
      <c r="B713">
        <v>1975</v>
      </c>
      <c r="C713">
        <v>5.52658739951637E-4</v>
      </c>
      <c r="D713" t="e">
        <f>INDEX('ODA current'!$B$10:$X$220,MATCH('recipient_profile.oda_per_perce'!$A713,'ODA current'!$B$10:$B$220,0),MATCH('recipient_profile.oda_per_perce'!$B713,'ODA current'!$B$10:$X$10,0))*1000000</f>
        <v>#N/A</v>
      </c>
      <c r="E713">
        <f>INDEX('GDP current'!$C$4:$BK$268,MATCH('recipient_profile.oda_per_perce'!$A713,'GDP current'!$C$4:$C$268,0),MATCH('recipient_profile.oda_per_perce'!$B713,'GDP current'!$C$4:$BK$4,0))</f>
        <v>767102679.01868987</v>
      </c>
      <c r="F713" t="e">
        <f t="shared" si="11"/>
        <v>#N/A</v>
      </c>
    </row>
    <row r="714" spans="1:6" x14ac:dyDescent="0.25">
      <c r="A714" t="s">
        <v>31</v>
      </c>
      <c r="B714">
        <v>1976</v>
      </c>
      <c r="C714">
        <v>7.3980689883675196E-4</v>
      </c>
      <c r="D714" t="e">
        <f>INDEX('ODA current'!$B$10:$X$220,MATCH('recipient_profile.oda_per_perce'!$A714,'ODA current'!$B$10:$B$220,0),MATCH('recipient_profile.oda_per_perce'!$B714,'ODA current'!$B$10:$X$10,0))*1000000</f>
        <v>#N/A</v>
      </c>
      <c r="E714">
        <f>INDEX('GDP current'!$C$4:$BK$268,MATCH('recipient_profile.oda_per_perce'!$A714,'GDP current'!$C$4:$C$268,0),MATCH('recipient_profile.oda_per_perce'!$B714,'GDP current'!$C$4:$BK$4,0))</f>
        <v>754549600.54805255</v>
      </c>
      <c r="F714" t="e">
        <f t="shared" si="11"/>
        <v>#N/A</v>
      </c>
    </row>
    <row r="715" spans="1:6" x14ac:dyDescent="0.25">
      <c r="A715" t="s">
        <v>31</v>
      </c>
      <c r="B715">
        <v>1980</v>
      </c>
      <c r="C715">
        <v>5.8391361214246999E-4</v>
      </c>
      <c r="D715" t="e">
        <f>INDEX('ODA current'!$B$10:$X$220,MATCH('recipient_profile.oda_per_perce'!$A715,'ODA current'!$B$10:$B$220,0),MATCH('recipient_profile.oda_per_perce'!$B715,'ODA current'!$B$10:$X$10,0))*1000000</f>
        <v>#N/A</v>
      </c>
      <c r="E715">
        <f>INDEX('GDP current'!$C$4:$BK$268,MATCH('recipient_profile.oda_per_perce'!$A715,'GDP current'!$C$4:$C$268,0),MATCH('recipient_profile.oda_per_perce'!$B715,'GDP current'!$C$4:$BK$4,0))</f>
        <v>1705796849.5465925</v>
      </c>
      <c r="F715" t="e">
        <f t="shared" si="11"/>
        <v>#N/A</v>
      </c>
    </row>
    <row r="716" spans="1:6" x14ac:dyDescent="0.25">
      <c r="A716" t="s">
        <v>31</v>
      </c>
      <c r="B716">
        <v>1981</v>
      </c>
      <c r="C716">
        <v>1.7762217739789301E-4</v>
      </c>
      <c r="D716" t="e">
        <f>INDEX('ODA current'!$B$10:$X$220,MATCH('recipient_profile.oda_per_perce'!$A716,'ODA current'!$B$10:$B$220,0),MATCH('recipient_profile.oda_per_perce'!$B716,'ODA current'!$B$10:$X$10,0))*1000000</f>
        <v>#N/A</v>
      </c>
      <c r="E716">
        <f>INDEX('GDP current'!$C$4:$BK$268,MATCH('recipient_profile.oda_per_perce'!$A716,'GDP current'!$C$4:$C$268,0),MATCH('recipient_profile.oda_per_perce'!$B716,'GDP current'!$C$4:$BK$4,0))</f>
        <v>1993512325.9230595</v>
      </c>
      <c r="F716" t="e">
        <f t="shared" si="11"/>
        <v>#N/A</v>
      </c>
    </row>
    <row r="717" spans="1:6" x14ac:dyDescent="0.25">
      <c r="A717" t="s">
        <v>31</v>
      </c>
      <c r="B717">
        <v>1982</v>
      </c>
      <c r="C717">
        <v>1.0762479590598201E-3</v>
      </c>
      <c r="D717" t="e">
        <f>INDEX('ODA current'!$B$10:$X$220,MATCH('recipient_profile.oda_per_perce'!$A717,'ODA current'!$B$10:$B$220,0),MATCH('recipient_profile.oda_per_perce'!$B717,'ODA current'!$B$10:$X$10,0))*1000000</f>
        <v>#N/A</v>
      </c>
      <c r="E717">
        <f>INDEX('GDP current'!$C$4:$BK$268,MATCH('recipient_profile.oda_per_perce'!$A717,'GDP current'!$C$4:$C$268,0),MATCH('recipient_profile.oda_per_perce'!$B717,'GDP current'!$C$4:$BK$4,0))</f>
        <v>2160640566.5395322</v>
      </c>
      <c r="F717" t="e">
        <f t="shared" si="11"/>
        <v>#N/A</v>
      </c>
    </row>
    <row r="718" spans="1:6" x14ac:dyDescent="0.25">
      <c r="A718" t="s">
        <v>31</v>
      </c>
      <c r="B718">
        <v>1983</v>
      </c>
      <c r="C718">
        <v>1.90264574345778E-3</v>
      </c>
      <c r="D718" t="e">
        <f>INDEX('ODA current'!$B$10:$X$220,MATCH('recipient_profile.oda_per_perce'!$A718,'ODA current'!$B$10:$B$220,0),MATCH('recipient_profile.oda_per_perce'!$B718,'ODA current'!$B$10:$X$10,0))*1000000</f>
        <v>#N/A</v>
      </c>
      <c r="E718">
        <f>INDEX('GDP current'!$C$4:$BK$268,MATCH('recipient_profile.oda_per_perce'!$A718,'GDP current'!$C$4:$C$268,0),MATCH('recipient_profile.oda_per_perce'!$B718,'GDP current'!$C$4:$BK$4,0))</f>
        <v>2097274289.6152706</v>
      </c>
      <c r="F718" t="e">
        <f t="shared" si="11"/>
        <v>#N/A</v>
      </c>
    </row>
    <row r="719" spans="1:6" x14ac:dyDescent="0.25">
      <c r="A719" t="s">
        <v>31</v>
      </c>
      <c r="B719">
        <v>1984</v>
      </c>
      <c r="C719">
        <v>1.2503589071291999E-3</v>
      </c>
      <c r="D719" t="e">
        <f>INDEX('ODA current'!$B$10:$X$220,MATCH('recipient_profile.oda_per_perce'!$A719,'ODA current'!$B$10:$B$220,0),MATCH('recipient_profile.oda_per_perce'!$B719,'ODA current'!$B$10:$X$10,0))*1000000</f>
        <v>#N/A</v>
      </c>
      <c r="E719">
        <f>INDEX('GDP current'!$C$4:$BK$268,MATCH('recipient_profile.oda_per_perce'!$A719,'GDP current'!$C$4:$C$268,0),MATCH('recipient_profile.oda_per_perce'!$B719,'GDP current'!$C$4:$BK$4,0))</f>
        <v>2193581366.4072571</v>
      </c>
      <c r="F719" t="e">
        <f t="shared" si="11"/>
        <v>#N/A</v>
      </c>
    </row>
    <row r="720" spans="1:6" x14ac:dyDescent="0.25">
      <c r="A720" t="s">
        <v>31</v>
      </c>
      <c r="B720">
        <v>1985</v>
      </c>
      <c r="C720">
        <v>1.13737018398419E-3</v>
      </c>
      <c r="D720" t="e">
        <f>INDEX('ODA current'!$B$10:$X$220,MATCH('recipient_profile.oda_per_perce'!$A720,'ODA current'!$B$10:$B$220,0),MATCH('recipient_profile.oda_per_perce'!$B720,'ODA current'!$B$10:$X$10,0))*1000000</f>
        <v>#N/A</v>
      </c>
      <c r="E720">
        <f>INDEX('GDP current'!$C$4:$BK$268,MATCH('recipient_profile.oda_per_perce'!$A720,'GDP current'!$C$4:$C$268,0),MATCH('recipient_profile.oda_per_perce'!$B720,'GDP current'!$C$4:$BK$4,0))</f>
        <v>2160872541.418901</v>
      </c>
      <c r="F720" t="e">
        <f t="shared" si="11"/>
        <v>#N/A</v>
      </c>
    </row>
    <row r="721" spans="1:6" x14ac:dyDescent="0.25">
      <c r="A721" t="s">
        <v>31</v>
      </c>
      <c r="B721">
        <v>1986</v>
      </c>
      <c r="C721">
        <v>3.6375631974821301E-4</v>
      </c>
      <c r="D721" t="e">
        <f>INDEX('ODA current'!$B$10:$X$220,MATCH('recipient_profile.oda_per_perce'!$A721,'ODA current'!$B$10:$B$220,0),MATCH('recipient_profile.oda_per_perce'!$B721,'ODA current'!$B$10:$X$10,0))*1000000</f>
        <v>#N/A</v>
      </c>
      <c r="E721">
        <f>INDEX('GDP current'!$C$4:$BK$268,MATCH('recipient_profile.oda_per_perce'!$A721,'GDP current'!$C$4:$C$268,0),MATCH('recipient_profile.oda_per_perce'!$B721,'GDP current'!$C$4:$BK$4,0))</f>
        <v>1849268214.6818063</v>
      </c>
      <c r="F721" t="e">
        <f t="shared" si="11"/>
        <v>#N/A</v>
      </c>
    </row>
    <row r="722" spans="1:6" x14ac:dyDescent="0.25">
      <c r="A722" t="s">
        <v>31</v>
      </c>
      <c r="B722">
        <v>1987</v>
      </c>
      <c r="C722">
        <v>9.7821365693607099E-4</v>
      </c>
      <c r="D722" t="e">
        <f>INDEX('ODA current'!$B$10:$X$220,MATCH('recipient_profile.oda_per_perce'!$A722,'ODA current'!$B$10:$B$220,0),MATCH('recipient_profile.oda_per_perce'!$B722,'ODA current'!$B$10:$X$10,0))*1000000</f>
        <v>#N/A</v>
      </c>
      <c r="E722">
        <f>INDEX('GDP current'!$C$4:$BK$268,MATCH('recipient_profile.oda_per_perce'!$A722,'GDP current'!$C$4:$C$268,0),MATCH('recipient_profile.oda_per_perce'!$B722,'GDP current'!$C$4:$BK$4,0))</f>
        <v>2297753649.2796235</v>
      </c>
      <c r="F722" t="e">
        <f t="shared" si="11"/>
        <v>#N/A</v>
      </c>
    </row>
    <row r="723" spans="1:6" x14ac:dyDescent="0.25">
      <c r="A723" t="s">
        <v>31</v>
      </c>
      <c r="B723">
        <v>1988</v>
      </c>
      <c r="C723">
        <v>1.84458441445812E-3</v>
      </c>
      <c r="D723" t="e">
        <f>INDEX('ODA current'!$B$10:$X$220,MATCH('recipient_profile.oda_per_perce'!$A723,'ODA current'!$B$10:$B$220,0),MATCH('recipient_profile.oda_per_perce'!$B723,'ODA current'!$B$10:$X$10,0))*1000000</f>
        <v>#N/A</v>
      </c>
      <c r="E723">
        <f>INDEX('GDP current'!$C$4:$BK$268,MATCH('recipient_profile.oda_per_perce'!$A723,'GDP current'!$C$4:$C$268,0),MATCH('recipient_profile.oda_per_perce'!$B723,'GDP current'!$C$4:$BK$4,0))</f>
        <v>2212536313.3347597</v>
      </c>
      <c r="F723" t="e">
        <f t="shared" si="11"/>
        <v>#N/A</v>
      </c>
    </row>
    <row r="724" spans="1:6" x14ac:dyDescent="0.25">
      <c r="A724" t="s">
        <v>31</v>
      </c>
      <c r="B724">
        <v>1989</v>
      </c>
      <c r="C724">
        <v>6.5754962688944997E-4</v>
      </c>
      <c r="D724" t="e">
        <f>INDEX('ODA current'!$B$10:$X$220,MATCH('recipient_profile.oda_per_perce'!$A724,'ODA current'!$B$10:$B$220,0),MATCH('recipient_profile.oda_per_perce'!$B724,'ODA current'!$B$10:$X$10,0))*1000000</f>
        <v>#N/A</v>
      </c>
      <c r="E724">
        <f>INDEX('GDP current'!$C$4:$BK$268,MATCH('recipient_profile.oda_per_perce'!$A724,'GDP current'!$C$4:$C$268,0),MATCH('recipient_profile.oda_per_perce'!$B724,'GDP current'!$C$4:$BK$4,0))</f>
        <v>2389593021.948678</v>
      </c>
      <c r="F724" t="e">
        <f t="shared" si="11"/>
        <v>#N/A</v>
      </c>
    </row>
    <row r="725" spans="1:6" x14ac:dyDescent="0.25">
      <c r="A725" t="s">
        <v>31</v>
      </c>
      <c r="B725">
        <v>1990</v>
      </c>
      <c r="C725">
        <v>4.4960935978389099E-2</v>
      </c>
      <c r="D725" t="e">
        <f>INDEX('ODA current'!$B$10:$X$220,MATCH('recipient_profile.oda_per_perce'!$A725,'ODA current'!$B$10:$B$220,0),MATCH('recipient_profile.oda_per_perce'!$B725,'ODA current'!$B$10:$X$10,0))*1000000</f>
        <v>#N/A</v>
      </c>
      <c r="E725">
        <f>INDEX('GDP current'!$C$4:$BK$268,MATCH('recipient_profile.oda_per_perce'!$A725,'GDP current'!$C$4:$C$268,0),MATCH('recipient_profile.oda_per_perce'!$B725,'GDP current'!$C$4:$BK$4,0))</f>
        <v>2798746050.582284</v>
      </c>
      <c r="F725" t="e">
        <f t="shared" si="11"/>
        <v>#N/A</v>
      </c>
    </row>
    <row r="726" spans="1:6" x14ac:dyDescent="0.25">
      <c r="A726" t="s">
        <v>31</v>
      </c>
      <c r="B726">
        <v>1991</v>
      </c>
      <c r="C726">
        <v>5.6437509306953701E-3</v>
      </c>
      <c r="D726" t="e">
        <f>INDEX('ODA current'!$B$10:$X$220,MATCH('recipient_profile.oda_per_perce'!$A726,'ODA current'!$B$10:$B$220,0),MATCH('recipient_profile.oda_per_perce'!$B726,'ODA current'!$B$10:$X$10,0))*1000000</f>
        <v>#N/A</v>
      </c>
      <c r="E726">
        <f>INDEX('GDP current'!$C$4:$BK$268,MATCH('recipient_profile.oda_per_perce'!$A726,'GDP current'!$C$4:$C$268,0),MATCH('recipient_profile.oda_per_perce'!$B726,'GDP current'!$C$4:$BK$4,0))</f>
        <v>2724853592.7338185</v>
      </c>
      <c r="F726" t="e">
        <f t="shared" si="11"/>
        <v>#N/A</v>
      </c>
    </row>
    <row r="727" spans="1:6" x14ac:dyDescent="0.25">
      <c r="A727" t="s">
        <v>31</v>
      </c>
      <c r="B727">
        <v>1992</v>
      </c>
      <c r="C727">
        <v>9.0431220487811707E-3</v>
      </c>
      <c r="D727" t="e">
        <f>INDEX('ODA current'!$B$10:$X$220,MATCH('recipient_profile.oda_per_perce'!$A727,'ODA current'!$B$10:$B$220,0),MATCH('recipient_profile.oda_per_perce'!$B727,'ODA current'!$B$10:$X$10,0))*1000000</f>
        <v>#N/A</v>
      </c>
      <c r="E727">
        <f>INDEX('GDP current'!$C$4:$BK$268,MATCH('recipient_profile.oda_per_perce'!$A727,'GDP current'!$C$4:$C$268,0),MATCH('recipient_profile.oda_per_perce'!$B727,'GDP current'!$C$4:$BK$4,0))</f>
        <v>2933222714.1150575</v>
      </c>
      <c r="F727" t="e">
        <f t="shared" si="11"/>
        <v>#N/A</v>
      </c>
    </row>
    <row r="728" spans="1:6" x14ac:dyDescent="0.25">
      <c r="A728" t="s">
        <v>31</v>
      </c>
      <c r="B728">
        <v>1993</v>
      </c>
      <c r="C728">
        <v>6.8164790377585101E-3</v>
      </c>
      <c r="D728" t="e">
        <f>INDEX('ODA current'!$B$10:$X$220,MATCH('recipient_profile.oda_per_perce'!$A728,'ODA current'!$B$10:$B$220,0),MATCH('recipient_profile.oda_per_perce'!$B728,'ODA current'!$B$10:$X$10,0))*1000000</f>
        <v>#N/A</v>
      </c>
      <c r="E728">
        <f>INDEX('GDP current'!$C$4:$BK$268,MATCH('recipient_profile.oda_per_perce'!$A728,'GDP current'!$C$4:$C$268,0),MATCH('recipient_profile.oda_per_perce'!$B728,'GDP current'!$C$4:$BK$4,0))</f>
        <v>1918970032.4086547</v>
      </c>
      <c r="F728" t="e">
        <f t="shared" si="11"/>
        <v>#N/A</v>
      </c>
    </row>
    <row r="729" spans="1:6" x14ac:dyDescent="0.25">
      <c r="A729" t="s">
        <v>31</v>
      </c>
      <c r="B729">
        <v>1994</v>
      </c>
      <c r="C729">
        <v>6.7399067661373796E-2</v>
      </c>
      <c r="D729" t="e">
        <f>INDEX('ODA current'!$B$10:$X$220,MATCH('recipient_profile.oda_per_perce'!$A729,'ODA current'!$B$10:$B$220,0),MATCH('recipient_profile.oda_per_perce'!$B729,'ODA current'!$B$10:$X$10,0))*1000000</f>
        <v>#N/A</v>
      </c>
      <c r="E729">
        <f>INDEX('GDP current'!$C$4:$BK$268,MATCH('recipient_profile.oda_per_perce'!$A729,'GDP current'!$C$4:$C$268,0),MATCH('recipient_profile.oda_per_perce'!$B729,'GDP current'!$C$4:$BK$4,0))</f>
        <v>1769365425.0405302</v>
      </c>
      <c r="F729" t="e">
        <f t="shared" si="11"/>
        <v>#N/A</v>
      </c>
    </row>
    <row r="730" spans="1:6" x14ac:dyDescent="0.25">
      <c r="A730" t="s">
        <v>31</v>
      </c>
      <c r="B730">
        <v>1995</v>
      </c>
      <c r="C730">
        <v>2.04918872796685E-2</v>
      </c>
      <c r="D730">
        <f>INDEX('ODA current'!$B$10:$X$220,MATCH('recipient_profile.oda_per_perce'!$A730,'ODA current'!$B$10:$B$220,0),MATCH('recipient_profile.oda_per_perce'!$B730,'ODA current'!$B$10:$X$10,0))*1000000</f>
        <v>0</v>
      </c>
      <c r="E730">
        <f>INDEX('GDP current'!$C$4:$BK$268,MATCH('recipient_profile.oda_per_perce'!$A730,'GDP current'!$C$4:$C$268,0),MATCH('recipient_profile.oda_per_perce'!$B730,'GDP current'!$C$4:$BK$4,0))</f>
        <v>2116003977.9752877</v>
      </c>
      <c r="F730">
        <f t="shared" si="11"/>
        <v>0</v>
      </c>
    </row>
    <row r="731" spans="1:6" x14ac:dyDescent="0.25">
      <c r="A731" t="s">
        <v>31</v>
      </c>
      <c r="B731">
        <v>1996</v>
      </c>
      <c r="C731">
        <v>3.0978248758194701E-2</v>
      </c>
      <c r="D731">
        <f>INDEX('ODA current'!$B$10:$X$220,MATCH('recipient_profile.oda_per_perce'!$A731,'ODA current'!$B$10:$B$220,0),MATCH('recipient_profile.oda_per_perce'!$B731,'ODA current'!$B$10:$X$10,0))*1000000</f>
        <v>0</v>
      </c>
      <c r="E731">
        <f>INDEX('GDP current'!$C$4:$BK$268,MATCH('recipient_profile.oda_per_perce'!$A731,'GDP current'!$C$4:$C$268,0),MATCH('recipient_profile.oda_per_perce'!$B731,'GDP current'!$C$4:$BK$4,0))</f>
        <v>2540697688.0569811</v>
      </c>
      <c r="F731">
        <f t="shared" si="11"/>
        <v>0</v>
      </c>
    </row>
    <row r="732" spans="1:6" x14ac:dyDescent="0.25">
      <c r="A732" t="s">
        <v>31</v>
      </c>
      <c r="B732">
        <v>1997</v>
      </c>
      <c r="C732">
        <v>1.41831444629744E-2</v>
      </c>
      <c r="D732">
        <f>INDEX('ODA current'!$B$10:$X$220,MATCH('recipient_profile.oda_per_perce'!$A732,'ODA current'!$B$10:$B$220,0),MATCH('recipient_profile.oda_per_perce'!$B732,'ODA current'!$B$10:$X$10,0))*1000000</f>
        <v>0</v>
      </c>
      <c r="E732">
        <f>INDEX('GDP current'!$C$4:$BK$268,MATCH('recipient_profile.oda_per_perce'!$A732,'GDP current'!$C$4:$C$268,0),MATCH('recipient_profile.oda_per_perce'!$B732,'GDP current'!$C$4:$BK$4,0))</f>
        <v>2322718991.2645755</v>
      </c>
      <c r="F732">
        <f t="shared" si="11"/>
        <v>0</v>
      </c>
    </row>
    <row r="733" spans="1:6" x14ac:dyDescent="0.25">
      <c r="A733" t="s">
        <v>31</v>
      </c>
      <c r="B733">
        <v>1998</v>
      </c>
      <c r="C733">
        <v>1.32195112847945E-3</v>
      </c>
      <c r="D733">
        <f>INDEX('ODA current'!$B$10:$X$220,MATCH('recipient_profile.oda_per_perce'!$A733,'ODA current'!$B$10:$B$220,0),MATCH('recipient_profile.oda_per_perce'!$B733,'ODA current'!$B$10:$X$10,0))*1000000</f>
        <v>0</v>
      </c>
      <c r="E733">
        <f>INDEX('GDP current'!$C$4:$BK$268,MATCH('recipient_profile.oda_per_perce'!$A733,'GDP current'!$C$4:$C$268,0),MATCH('recipient_profile.oda_per_perce'!$B733,'GDP current'!$C$4:$BK$4,0))</f>
        <v>1949481296.607621</v>
      </c>
      <c r="F733">
        <f t="shared" si="11"/>
        <v>0</v>
      </c>
    </row>
    <row r="734" spans="1:6" x14ac:dyDescent="0.25">
      <c r="A734" t="s">
        <v>31</v>
      </c>
      <c r="B734">
        <v>1999</v>
      </c>
      <c r="C734">
        <v>3.5780172394976502E-3</v>
      </c>
      <c r="D734">
        <f>INDEX('ODA current'!$B$10:$X$220,MATCH('recipient_profile.oda_per_perce'!$A734,'ODA current'!$B$10:$B$220,0),MATCH('recipient_profile.oda_per_perce'!$B734,'ODA current'!$B$10:$X$10,0))*1000000</f>
        <v>0</v>
      </c>
      <c r="E734">
        <f>INDEX('GDP current'!$C$4:$BK$268,MATCH('recipient_profile.oda_per_perce'!$A734,'GDP current'!$C$4:$C$268,0),MATCH('recipient_profile.oda_per_perce'!$B734,'GDP current'!$C$4:$BK$4,0))</f>
        <v>2353909563.9412174</v>
      </c>
      <c r="F734">
        <f t="shared" si="11"/>
        <v>0</v>
      </c>
    </row>
    <row r="735" spans="1:6" x14ac:dyDescent="0.25">
      <c r="A735" t="s">
        <v>31</v>
      </c>
      <c r="B735">
        <v>2000</v>
      </c>
      <c r="C735">
        <v>5.3448813967511798E-3</v>
      </c>
      <c r="D735">
        <f>INDEX('ODA current'!$B$10:$X$220,MATCH('recipient_profile.oda_per_perce'!$A735,'ODA current'!$B$10:$B$220,0),MATCH('recipient_profile.oda_per_perce'!$B735,'ODA current'!$B$10:$X$10,0))*1000000</f>
        <v>0</v>
      </c>
      <c r="E735">
        <f>INDEX('GDP current'!$C$4:$BK$268,MATCH('recipient_profile.oda_per_perce'!$A735,'GDP current'!$C$4:$C$268,0),MATCH('recipient_profile.oda_per_perce'!$B735,'GDP current'!$C$4:$BK$4,0))</f>
        <v>3219910550.393321</v>
      </c>
      <c r="F735">
        <f t="shared" si="11"/>
        <v>0</v>
      </c>
    </row>
    <row r="736" spans="1:6" x14ac:dyDescent="0.25">
      <c r="A736" t="s">
        <v>31</v>
      </c>
      <c r="B736">
        <v>2001</v>
      </c>
      <c r="C736">
        <v>2.6100582859759799E-2</v>
      </c>
      <c r="D736">
        <f>INDEX('ODA current'!$B$10:$X$220,MATCH('recipient_profile.oda_per_perce'!$A736,'ODA current'!$B$10:$B$220,0),MATCH('recipient_profile.oda_per_perce'!$B736,'ODA current'!$B$10:$X$10,0))*1000000</f>
        <v>0</v>
      </c>
      <c r="E736">
        <f>INDEX('GDP current'!$C$4:$BK$268,MATCH('recipient_profile.oda_per_perce'!$A736,'GDP current'!$C$4:$C$268,0),MATCH('recipient_profile.oda_per_perce'!$B736,'GDP current'!$C$4:$BK$4,0))</f>
        <v>2794259783.0809703</v>
      </c>
      <c r="F736">
        <f t="shared" si="11"/>
        <v>0</v>
      </c>
    </row>
    <row r="737" spans="1:6" x14ac:dyDescent="0.25">
      <c r="A737" t="s">
        <v>31</v>
      </c>
      <c r="B737">
        <v>2002</v>
      </c>
      <c r="C737">
        <v>2.42308098392565E-2</v>
      </c>
      <c r="D737">
        <f>INDEX('ODA current'!$B$10:$X$220,MATCH('recipient_profile.oda_per_perce'!$A737,'ODA current'!$B$10:$B$220,0),MATCH('recipient_profile.oda_per_perce'!$B737,'ODA current'!$B$10:$X$10,0))*1000000</f>
        <v>73176883</v>
      </c>
      <c r="E737">
        <f>INDEX('GDP current'!$C$4:$BK$268,MATCH('recipient_profile.oda_per_perce'!$A737,'GDP current'!$C$4:$C$268,0),MATCH('recipient_profile.oda_per_perce'!$B737,'GDP current'!$C$4:$BK$4,0))</f>
        <v>3019993738.7749176</v>
      </c>
      <c r="F737">
        <f t="shared" si="11"/>
        <v>2.4230806196864744E-2</v>
      </c>
    </row>
    <row r="738" spans="1:6" x14ac:dyDescent="0.25">
      <c r="A738" t="s">
        <v>31</v>
      </c>
      <c r="B738">
        <v>2003</v>
      </c>
      <c r="C738">
        <v>2.1886841641135E-2</v>
      </c>
      <c r="D738">
        <f>INDEX('ODA current'!$B$10:$X$220,MATCH('recipient_profile.oda_per_perce'!$A738,'ODA current'!$B$10:$B$220,0),MATCH('recipient_profile.oda_per_perce'!$B738,'ODA current'!$B$10:$X$10,0))*1000000</f>
        <v>76513548</v>
      </c>
      <c r="E738">
        <f>INDEX('GDP current'!$C$4:$BK$268,MATCH('recipient_profile.oda_per_perce'!$A738,'GDP current'!$C$4:$C$268,0),MATCH('recipient_profile.oda_per_perce'!$B738,'GDP current'!$C$4:$BK$4,0))</f>
        <v>3495868808.0512004</v>
      </c>
      <c r="F738">
        <f t="shared" si="11"/>
        <v>2.1886847648225415E-2</v>
      </c>
    </row>
    <row r="739" spans="1:6" x14ac:dyDescent="0.25">
      <c r="A739" t="s">
        <v>31</v>
      </c>
      <c r="B739">
        <v>2004</v>
      </c>
      <c r="C739">
        <v>2.2122958132286898E-2</v>
      </c>
      <c r="D739">
        <f>INDEX('ODA current'!$B$10:$X$220,MATCH('recipient_profile.oda_per_perce'!$A739,'ODA current'!$B$10:$B$220,0),MATCH('recipient_profile.oda_per_perce'!$B739,'ODA current'!$B$10:$X$10,0))*1000000</f>
        <v>102841441</v>
      </c>
      <c r="E739">
        <f>INDEX('GDP current'!$C$4:$BK$268,MATCH('recipient_profile.oda_per_perce'!$A739,'GDP current'!$C$4:$C$268,0),MATCH('recipient_profile.oda_per_perce'!$B739,'GDP current'!$C$4:$BK$4,0))</f>
        <v>4648628921.3696852</v>
      </c>
      <c r="F739">
        <f t="shared" si="11"/>
        <v>2.2122962004396451E-2</v>
      </c>
    </row>
    <row r="740" spans="1:6" x14ac:dyDescent="0.25">
      <c r="A740" t="s">
        <v>31</v>
      </c>
      <c r="B740">
        <v>2005</v>
      </c>
      <c r="C740">
        <v>0.25886283864326298</v>
      </c>
      <c r="D740">
        <f>INDEX('ODA current'!$B$10:$X$220,MATCH('recipient_profile.oda_per_perce'!$A740,'ODA current'!$B$10:$B$220,0),MATCH('recipient_profile.oda_per_perce'!$B740,'ODA current'!$B$10:$X$10,0))*1000000</f>
        <v>1575698646</v>
      </c>
      <c r="E740">
        <f>INDEX('GDP current'!$C$4:$BK$268,MATCH('recipient_profile.oda_per_perce'!$A740,'GDP current'!$C$4:$C$268,0),MATCH('recipient_profile.oda_per_perce'!$B740,'GDP current'!$C$4:$BK$4,0))</f>
        <v>6087003176.1162434</v>
      </c>
      <c r="F740">
        <f t="shared" si="11"/>
        <v>0.25886279346503643</v>
      </c>
    </row>
    <row r="741" spans="1:6" x14ac:dyDescent="0.25">
      <c r="A741" t="s">
        <v>31</v>
      </c>
      <c r="B741">
        <v>2006</v>
      </c>
      <c r="C741">
        <v>5.36122279832719E-2</v>
      </c>
      <c r="D741">
        <f>INDEX('ODA current'!$B$10:$X$220,MATCH('recipient_profile.oda_per_perce'!$A741,'ODA current'!$B$10:$B$220,0),MATCH('recipient_profile.oda_per_perce'!$B741,'ODA current'!$B$10:$X$10,0))*1000000</f>
        <v>414490165</v>
      </c>
      <c r="E741">
        <f>INDEX('GDP current'!$C$4:$BK$268,MATCH('recipient_profile.oda_per_perce'!$A741,'GDP current'!$C$4:$C$268,0),MATCH('recipient_profile.oda_per_perce'!$B741,'GDP current'!$C$4:$BK$4,0))</f>
        <v>7731261310.933217</v>
      </c>
      <c r="F741">
        <f t="shared" si="11"/>
        <v>5.3612230699516761E-2</v>
      </c>
    </row>
    <row r="742" spans="1:6" x14ac:dyDescent="0.25">
      <c r="A742" t="s">
        <v>31</v>
      </c>
      <c r="B742">
        <v>2007</v>
      </c>
      <c r="C742">
        <v>1.5864476260880899E-2</v>
      </c>
      <c r="D742">
        <f>INDEX('ODA current'!$B$10:$X$220,MATCH('recipient_profile.oda_per_perce'!$A742,'ODA current'!$B$10:$B$220,0),MATCH('recipient_profile.oda_per_perce'!$B742,'ODA current'!$B$10:$X$10,0))*1000000</f>
        <v>133177309.00000001</v>
      </c>
      <c r="E742">
        <f>INDEX('GDP current'!$C$4:$BK$268,MATCH('recipient_profile.oda_per_perce'!$A742,'GDP current'!$C$4:$C$268,0),MATCH('recipient_profile.oda_per_perce'!$B742,'GDP current'!$C$4:$BK$4,0))</f>
        <v>8394688284.0622387</v>
      </c>
      <c r="F742">
        <f t="shared" si="11"/>
        <v>1.5864473401930146E-2</v>
      </c>
    </row>
    <row r="743" spans="1:6" x14ac:dyDescent="0.25">
      <c r="A743" t="s">
        <v>31</v>
      </c>
      <c r="B743">
        <v>2008</v>
      </c>
      <c r="C743">
        <v>4.2571453630890703E-2</v>
      </c>
      <c r="D743">
        <f>INDEX('ODA current'!$B$10:$X$220,MATCH('recipient_profile.oda_per_perce'!$A743,'ODA current'!$B$10:$B$220,0),MATCH('recipient_profile.oda_per_perce'!$B743,'ODA current'!$B$10:$X$10,0))*1000000</f>
        <v>504854993</v>
      </c>
      <c r="E743">
        <f>INDEX('GDP current'!$C$4:$BK$268,MATCH('recipient_profile.oda_per_perce'!$A743,'GDP current'!$C$4:$C$268,0),MATCH('recipient_profile.oda_per_perce'!$B743,'GDP current'!$C$4:$BK$4,0))</f>
        <v>11859013280.995111</v>
      </c>
      <c r="F743">
        <f t="shared" si="11"/>
        <v>4.2571416443985689E-2</v>
      </c>
    </row>
    <row r="744" spans="1:6" x14ac:dyDescent="0.25">
      <c r="A744" t="s">
        <v>31</v>
      </c>
      <c r="B744">
        <v>2009</v>
      </c>
      <c r="C744">
        <v>3.30595374565648E-2</v>
      </c>
      <c r="D744">
        <f>INDEX('ODA current'!$B$10:$X$220,MATCH('recipient_profile.oda_per_perce'!$A744,'ODA current'!$B$10:$B$220,0),MATCH('recipient_profile.oda_per_perce'!$B744,'ODA current'!$B$10:$X$10,0))*1000000</f>
        <v>317157954</v>
      </c>
      <c r="E744">
        <f>INDEX('GDP current'!$C$4:$BK$268,MATCH('recipient_profile.oda_per_perce'!$A744,'GDP current'!$C$4:$C$268,0),MATCH('recipient_profile.oda_per_perce'!$B744,'GDP current'!$C$4:$BK$4,0))</f>
        <v>9593537550.7506256</v>
      </c>
      <c r="F744">
        <f t="shared" si="11"/>
        <v>3.3059541626038108E-2</v>
      </c>
    </row>
    <row r="745" spans="1:6" x14ac:dyDescent="0.25">
      <c r="A745" t="s">
        <v>31</v>
      </c>
      <c r="B745">
        <v>2010</v>
      </c>
      <c r="C745">
        <v>0.116076350870114</v>
      </c>
      <c r="D745">
        <f>INDEX('ODA current'!$B$10:$X$220,MATCH('recipient_profile.oda_per_perce'!$A745,'ODA current'!$B$10:$B$220,0),MATCH('recipient_profile.oda_per_perce'!$B745,'ODA current'!$B$10:$X$10,0))*1000000</f>
        <v>1393831125</v>
      </c>
      <c r="E745">
        <f>INDEX('GDP current'!$C$4:$BK$268,MATCH('recipient_profile.oda_per_perce'!$A745,'GDP current'!$C$4:$C$268,0),MATCH('recipient_profile.oda_per_perce'!$B745,'GDP current'!$C$4:$BK$4,0))</f>
        <v>12007880438.623236</v>
      </c>
      <c r="F745">
        <f t="shared" si="11"/>
        <v>0.11607636602682644</v>
      </c>
    </row>
    <row r="746" spans="1:6" x14ac:dyDescent="0.25">
      <c r="A746" t="s">
        <v>31</v>
      </c>
      <c r="B746">
        <v>2011</v>
      </c>
      <c r="C746">
        <v>2.4271543973108399E-2</v>
      </c>
      <c r="D746">
        <f>INDEX('ODA current'!$B$10:$X$220,MATCH('recipient_profile.oda_per_perce'!$A746,'ODA current'!$B$10:$B$220,0),MATCH('recipient_profile.oda_per_perce'!$B746,'ODA current'!$B$10:$X$10,0))*1000000</f>
        <v>350131775</v>
      </c>
      <c r="E746">
        <f>INDEX('GDP current'!$C$4:$BK$268,MATCH('recipient_profile.oda_per_perce'!$A746,'GDP current'!$C$4:$C$268,0),MATCH('recipient_profile.oda_per_perce'!$B746,'GDP current'!$C$4:$BK$4,0))</f>
        <v>14425607179.663893</v>
      </c>
      <c r="F746">
        <f t="shared" si="11"/>
        <v>2.4271545082247128E-2</v>
      </c>
    </row>
    <row r="747" spans="1:6" x14ac:dyDescent="0.25">
      <c r="A747" t="s">
        <v>31</v>
      </c>
      <c r="B747">
        <v>2012</v>
      </c>
      <c r="C747">
        <v>1.37250228875055E-2</v>
      </c>
      <c r="D747">
        <f>INDEX('ODA current'!$B$10:$X$220,MATCH('recipient_profile.oda_per_perce'!$A747,'ODA current'!$B$10:$B$220,0),MATCH('recipient_profile.oda_per_perce'!$B747,'ODA current'!$B$10:$X$10,0))*1000000</f>
        <v>187729916</v>
      </c>
      <c r="E747">
        <f>INDEX('GDP current'!$C$4:$BK$268,MATCH('recipient_profile.oda_per_perce'!$A747,'GDP current'!$C$4:$C$268,0),MATCH('recipient_profile.oda_per_perce'!$B747,'GDP current'!$C$4:$BK$4,0))</f>
        <v>13677930123.591871</v>
      </c>
      <c r="F747">
        <f t="shared" si="11"/>
        <v>1.3725023764831274E-2</v>
      </c>
    </row>
    <row r="748" spans="1:6" x14ac:dyDescent="0.25">
      <c r="A748" t="s">
        <v>31</v>
      </c>
      <c r="B748">
        <v>2013</v>
      </c>
      <c r="C748">
        <v>1.26164426706351E-2</v>
      </c>
      <c r="D748">
        <f>INDEX('ODA current'!$B$10:$X$220,MATCH('recipient_profile.oda_per_perce'!$A748,'ODA current'!$B$10:$B$220,0),MATCH('recipient_profile.oda_per_perce'!$B748,'ODA current'!$B$10:$X$10,0))*1000000</f>
        <v>177713304</v>
      </c>
      <c r="E748">
        <f>INDEX('GDP current'!$C$4:$BK$268,MATCH('recipient_profile.oda_per_perce'!$A748,'GDP current'!$C$4:$C$268,0),MATCH('recipient_profile.oda_per_perce'!$B748,'GDP current'!$C$4:$BK$4,0))</f>
        <v>14085851348.068981</v>
      </c>
      <c r="F748">
        <f t="shared" si="11"/>
        <v>1.2616440398851901E-2</v>
      </c>
    </row>
    <row r="749" spans="1:6" x14ac:dyDescent="0.25">
      <c r="A749" t="s">
        <v>31</v>
      </c>
      <c r="B749">
        <v>2014</v>
      </c>
      <c r="C749">
        <v>9.0177175283684703E-3</v>
      </c>
      <c r="D749">
        <f>INDEX('ODA current'!$B$10:$X$220,MATCH('recipient_profile.oda_per_perce'!$A749,'ODA current'!$B$10:$B$220,0),MATCH('recipient_profile.oda_per_perce'!$B749,'ODA current'!$B$10:$X$10,0))*1000000</f>
        <v>127848183</v>
      </c>
      <c r="E749">
        <f>INDEX('GDP current'!$C$4:$BK$268,MATCH('recipient_profile.oda_per_perce'!$A749,'GDP current'!$C$4:$C$268,0),MATCH('recipient_profile.oda_per_perce'!$B749,'GDP current'!$C$4:$BK$4,0))</f>
        <v>14177437982.261864</v>
      </c>
      <c r="F749">
        <f t="shared" si="11"/>
        <v>9.0177211961679944E-3</v>
      </c>
    </row>
    <row r="750" spans="1:6" x14ac:dyDescent="0.25">
      <c r="A750" t="s">
        <v>31</v>
      </c>
      <c r="B750">
        <v>2015</v>
      </c>
      <c r="C750">
        <v>1.53775312679847E-2</v>
      </c>
      <c r="D750">
        <f>INDEX('ODA current'!$B$10:$X$220,MATCH('recipient_profile.oda_per_perce'!$A750,'ODA current'!$B$10:$B$220,0),MATCH('recipient_profile.oda_per_perce'!$B750,'ODA current'!$B$10:$X$10,0))*1000000</f>
        <v>131526378</v>
      </c>
      <c r="E750">
        <f>INDEX('GDP current'!$C$4:$BK$268,MATCH('recipient_profile.oda_per_perce'!$A750,'GDP current'!$C$4:$C$268,0),MATCH('recipient_profile.oda_per_perce'!$B750,'GDP current'!$C$4:$BK$4,0))</f>
        <v>8553154580.3995094</v>
      </c>
      <c r="F750">
        <f t="shared" si="11"/>
        <v>1.5377528462002441E-2</v>
      </c>
    </row>
    <row r="751" spans="1:6" x14ac:dyDescent="0.25">
      <c r="A751" t="s">
        <v>31</v>
      </c>
      <c r="B751">
        <v>2016</v>
      </c>
      <c r="C751">
        <v>1.5302319286553699E-2</v>
      </c>
      <c r="D751">
        <f>INDEX('ODA current'!$B$10:$X$220,MATCH('recipient_profile.oda_per_perce'!$A751,'ODA current'!$B$10:$B$220,0),MATCH('recipient_profile.oda_per_perce'!$B751,'ODA current'!$B$10:$X$10,0))*1000000</f>
        <v>119870858</v>
      </c>
      <c r="E751">
        <f>INDEX('GDP current'!$C$4:$BK$268,MATCH('recipient_profile.oda_per_perce'!$A751,'GDP current'!$C$4:$C$268,0),MATCH('recipient_profile.oda_per_perce'!$B751,'GDP current'!$C$4:$BK$4,0))</f>
        <v>7833508878.9665976</v>
      </c>
      <c r="F751">
        <f t="shared" si="11"/>
        <v>1.5302319797180526E-2</v>
      </c>
    </row>
    <row r="752" spans="1:6" x14ac:dyDescent="0.25">
      <c r="A752" t="s">
        <v>32</v>
      </c>
      <c r="B752">
        <v>1973</v>
      </c>
      <c r="C752">
        <v>2.4935261721940501E-3</v>
      </c>
      <c r="D752" t="e">
        <f>INDEX('ODA current'!$B$10:$X$220,MATCH('recipient_profile.oda_per_perce'!$A752,'ODA current'!$B$10:$B$220,0),MATCH('recipient_profile.oda_per_perce'!$B752,'ODA current'!$B$10:$X$10,0))*1000000</f>
        <v>#N/A</v>
      </c>
      <c r="E752">
        <f>INDEX('GDP current'!$C$4:$BK$268,MATCH('recipient_profile.oda_per_perce'!$A752,'GDP current'!$C$4:$C$268,0),MATCH('recipient_profile.oda_per_perce'!$B752,'GDP current'!$C$4:$BK$4,0))</f>
        <v>2508421234.8557048</v>
      </c>
      <c r="F752" t="e">
        <f t="shared" si="11"/>
        <v>#N/A</v>
      </c>
    </row>
    <row r="753" spans="1:6" x14ac:dyDescent="0.25">
      <c r="A753" t="s">
        <v>32</v>
      </c>
      <c r="B753">
        <v>1974</v>
      </c>
      <c r="C753">
        <v>3.0814677269622799E-3</v>
      </c>
      <c r="D753" t="e">
        <f>INDEX('ODA current'!$B$10:$X$220,MATCH('recipient_profile.oda_per_perce'!$A753,'ODA current'!$B$10:$B$220,0),MATCH('recipient_profile.oda_per_perce'!$B753,'ODA current'!$B$10:$X$10,0))*1000000</f>
        <v>#N/A</v>
      </c>
      <c r="E753">
        <f>INDEX('GDP current'!$C$4:$BK$268,MATCH('recipient_profile.oda_per_perce'!$A753,'GDP current'!$C$4:$C$268,0),MATCH('recipient_profile.oda_per_perce'!$B753,'GDP current'!$C$4:$BK$4,0))</f>
        <v>3070151901.0638347</v>
      </c>
      <c r="F753" t="e">
        <f t="shared" si="11"/>
        <v>#N/A</v>
      </c>
    </row>
    <row r="754" spans="1:6" x14ac:dyDescent="0.25">
      <c r="A754" t="s">
        <v>32</v>
      </c>
      <c r="B754">
        <v>1975</v>
      </c>
      <c r="C754">
        <v>1.71575858004039E-3</v>
      </c>
      <c r="D754" t="e">
        <f>INDEX('ODA current'!$B$10:$X$220,MATCH('recipient_profile.oda_per_perce'!$A754,'ODA current'!$B$10:$B$220,0),MATCH('recipient_profile.oda_per_perce'!$B754,'ODA current'!$B$10:$X$10,0))*1000000</f>
        <v>#N/A</v>
      </c>
      <c r="E754">
        <f>INDEX('GDP current'!$C$4:$BK$268,MATCH('recipient_profile.oda_per_perce'!$A754,'GDP current'!$C$4:$C$268,0),MATCH('recipient_profile.oda_per_perce'!$B754,'GDP current'!$C$4:$BK$4,0))</f>
        <v>3893839190.2680616</v>
      </c>
      <c r="F754" t="e">
        <f t="shared" si="11"/>
        <v>#N/A</v>
      </c>
    </row>
    <row r="755" spans="1:6" x14ac:dyDescent="0.25">
      <c r="A755" t="s">
        <v>32</v>
      </c>
      <c r="B755">
        <v>1976</v>
      </c>
      <c r="C755">
        <v>8.03567962709484E-4</v>
      </c>
      <c r="D755" t="e">
        <f>INDEX('ODA current'!$B$10:$X$220,MATCH('recipient_profile.oda_per_perce'!$A755,'ODA current'!$B$10:$B$220,0),MATCH('recipient_profile.oda_per_perce'!$B755,'ODA current'!$B$10:$X$10,0))*1000000</f>
        <v>#N/A</v>
      </c>
      <c r="E755">
        <f>INDEX('GDP current'!$C$4:$BK$268,MATCH('recipient_profile.oda_per_perce'!$A755,'GDP current'!$C$4:$C$268,0),MATCH('recipient_profile.oda_per_perce'!$B755,'GDP current'!$C$4:$BK$4,0))</f>
        <v>4662053707.7762976</v>
      </c>
      <c r="F755" t="e">
        <f t="shared" si="11"/>
        <v>#N/A</v>
      </c>
    </row>
    <row r="756" spans="1:6" x14ac:dyDescent="0.25">
      <c r="A756" t="s">
        <v>32</v>
      </c>
      <c r="B756">
        <v>1977</v>
      </c>
      <c r="C756">
        <v>4.2099927085206498E-4</v>
      </c>
      <c r="D756" t="e">
        <f>INDEX('ODA current'!$B$10:$X$220,MATCH('recipient_profile.oda_per_perce'!$A756,'ODA current'!$B$10:$B$220,0),MATCH('recipient_profile.oda_per_perce'!$B756,'ODA current'!$B$10:$X$10,0))*1000000</f>
        <v>#N/A</v>
      </c>
      <c r="E756">
        <f>INDEX('GDP current'!$C$4:$BK$268,MATCH('recipient_profile.oda_per_perce'!$A756,'GDP current'!$C$4:$C$268,0),MATCH('recipient_profile.oda_per_perce'!$B756,'GDP current'!$C$4:$BK$4,0))</f>
        <v>6265067857.8653431</v>
      </c>
      <c r="F756" t="e">
        <f t="shared" si="11"/>
        <v>#N/A</v>
      </c>
    </row>
    <row r="757" spans="1:6" x14ac:dyDescent="0.25">
      <c r="A757" t="s">
        <v>32</v>
      </c>
      <c r="B757">
        <v>1978</v>
      </c>
      <c r="C757">
        <v>1.6795022066934701E-3</v>
      </c>
      <c r="D757" t="e">
        <f>INDEX('ODA current'!$B$10:$X$220,MATCH('recipient_profile.oda_per_perce'!$A757,'ODA current'!$B$10:$B$220,0),MATCH('recipient_profile.oda_per_perce'!$B757,'ODA current'!$B$10:$X$10,0))*1000000</f>
        <v>#N/A</v>
      </c>
      <c r="E757">
        <f>INDEX('GDP current'!$C$4:$BK$268,MATCH('recipient_profile.oda_per_perce'!$A757,'GDP current'!$C$4:$C$268,0),MATCH('recipient_profile.oda_per_perce'!$B757,'GDP current'!$C$4:$BK$4,0))</f>
        <v>7900524897.8644047</v>
      </c>
      <c r="F757" t="e">
        <f t="shared" si="11"/>
        <v>#N/A</v>
      </c>
    </row>
    <row r="758" spans="1:6" x14ac:dyDescent="0.25">
      <c r="A758" t="s">
        <v>32</v>
      </c>
      <c r="B758">
        <v>1979</v>
      </c>
      <c r="C758">
        <v>1.59746434043982E-3</v>
      </c>
      <c r="D758" t="e">
        <f>INDEX('ODA current'!$B$10:$X$220,MATCH('recipient_profile.oda_per_perce'!$A758,'ODA current'!$B$10:$B$220,0),MATCH('recipient_profile.oda_per_perce'!$B758,'ODA current'!$B$10:$X$10,0))*1000000</f>
        <v>#N/A</v>
      </c>
      <c r="E758">
        <f>INDEX('GDP current'!$C$4:$BK$268,MATCH('recipient_profile.oda_per_perce'!$A758,'GDP current'!$C$4:$C$268,0),MATCH('recipient_profile.oda_per_perce'!$B758,'GDP current'!$C$4:$BK$4,0))</f>
        <v>9142935857.9476643</v>
      </c>
      <c r="F758" t="e">
        <f t="shared" si="11"/>
        <v>#N/A</v>
      </c>
    </row>
    <row r="759" spans="1:6" x14ac:dyDescent="0.25">
      <c r="A759" t="s">
        <v>32</v>
      </c>
      <c r="B759">
        <v>1980</v>
      </c>
      <c r="C759">
        <v>3.4438689433960502E-3</v>
      </c>
      <c r="D759" t="e">
        <f>INDEX('ODA current'!$B$10:$X$220,MATCH('recipient_profile.oda_per_perce'!$A759,'ODA current'!$B$10:$B$220,0),MATCH('recipient_profile.oda_per_perce'!$B759,'ODA current'!$B$10:$X$10,0))*1000000</f>
        <v>#N/A</v>
      </c>
      <c r="E759">
        <f>INDEX('GDP current'!$C$4:$BK$268,MATCH('recipient_profile.oda_per_perce'!$A759,'GDP current'!$C$4:$C$268,0),MATCH('recipient_profile.oda_per_perce'!$B759,'GDP current'!$C$4:$BK$4,0))</f>
        <v>10175615441.812651</v>
      </c>
      <c r="F759" t="e">
        <f t="shared" si="11"/>
        <v>#N/A</v>
      </c>
    </row>
    <row r="760" spans="1:6" x14ac:dyDescent="0.25">
      <c r="A760" t="s">
        <v>32</v>
      </c>
      <c r="B760">
        <v>1981</v>
      </c>
      <c r="C760">
        <v>1.12021166668912E-3</v>
      </c>
      <c r="D760" t="e">
        <f>INDEX('ODA current'!$B$10:$X$220,MATCH('recipient_profile.oda_per_perce'!$A760,'ODA current'!$B$10:$B$220,0),MATCH('recipient_profile.oda_per_perce'!$B760,'ODA current'!$B$10:$X$10,0))*1000000</f>
        <v>#N/A</v>
      </c>
      <c r="E760">
        <f>INDEX('GDP current'!$C$4:$BK$268,MATCH('recipient_profile.oda_per_perce'!$A760,'GDP current'!$C$4:$C$268,0),MATCH('recipient_profile.oda_per_perce'!$B760,'GDP current'!$C$4:$BK$4,0))</f>
        <v>8432588483.8526249</v>
      </c>
      <c r="F760" t="e">
        <f t="shared" si="11"/>
        <v>#N/A</v>
      </c>
    </row>
    <row r="761" spans="1:6" x14ac:dyDescent="0.25">
      <c r="A761" t="s">
        <v>32</v>
      </c>
      <c r="B761">
        <v>1982</v>
      </c>
      <c r="C761">
        <v>1.41947669999377E-3</v>
      </c>
      <c r="D761" t="e">
        <f>INDEX('ODA current'!$B$10:$X$220,MATCH('recipient_profile.oda_per_perce'!$A761,'ODA current'!$B$10:$B$220,0),MATCH('recipient_profile.oda_per_perce'!$B761,'ODA current'!$B$10:$X$10,0))*1000000</f>
        <v>#N/A</v>
      </c>
      <c r="E761">
        <f>INDEX('GDP current'!$C$4:$BK$268,MATCH('recipient_profile.oda_per_perce'!$A761,'GDP current'!$C$4:$C$268,0),MATCH('recipient_profile.oda_per_perce'!$B761,'GDP current'!$C$4:$BK$4,0))</f>
        <v>7567109766.6112909</v>
      </c>
      <c r="F761" t="e">
        <f t="shared" si="11"/>
        <v>#N/A</v>
      </c>
    </row>
    <row r="762" spans="1:6" x14ac:dyDescent="0.25">
      <c r="A762" t="s">
        <v>32</v>
      </c>
      <c r="B762">
        <v>1983</v>
      </c>
      <c r="C762">
        <v>2.2921866022396998E-3</v>
      </c>
      <c r="D762" t="e">
        <f>INDEX('ODA current'!$B$10:$X$220,MATCH('recipient_profile.oda_per_perce'!$A762,'ODA current'!$B$10:$B$220,0),MATCH('recipient_profile.oda_per_perce'!$B762,'ODA current'!$B$10:$X$10,0))*1000000</f>
        <v>#N/A</v>
      </c>
      <c r="E762">
        <f>INDEX('GDP current'!$C$4:$BK$268,MATCH('recipient_profile.oda_per_perce'!$A762,'GDP current'!$C$4:$C$268,0),MATCH('recipient_profile.oda_per_perce'!$B762,'GDP current'!$C$4:$BK$4,0))</f>
        <v>6838185418.5364218</v>
      </c>
      <c r="F762" t="e">
        <f t="shared" si="11"/>
        <v>#N/A</v>
      </c>
    </row>
    <row r="763" spans="1:6" x14ac:dyDescent="0.25">
      <c r="A763" t="s">
        <v>32</v>
      </c>
      <c r="B763">
        <v>1984</v>
      </c>
      <c r="C763">
        <v>1.7123308448155101E-3</v>
      </c>
      <c r="D763" t="e">
        <f>INDEX('ODA current'!$B$10:$X$220,MATCH('recipient_profile.oda_per_perce'!$A763,'ODA current'!$B$10:$B$220,0),MATCH('recipient_profile.oda_per_perce'!$B763,'ODA current'!$B$10:$X$10,0))*1000000</f>
        <v>#N/A</v>
      </c>
      <c r="E763">
        <f>INDEX('GDP current'!$C$4:$BK$268,MATCH('recipient_profile.oda_per_perce'!$A763,'GDP current'!$C$4:$C$268,0),MATCH('recipient_profile.oda_per_perce'!$B763,'GDP current'!$C$4:$BK$4,0))</f>
        <v>6841638714.5453997</v>
      </c>
      <c r="F763" t="e">
        <f t="shared" si="11"/>
        <v>#N/A</v>
      </c>
    </row>
    <row r="764" spans="1:6" x14ac:dyDescent="0.25">
      <c r="A764" t="s">
        <v>32</v>
      </c>
      <c r="B764">
        <v>1985</v>
      </c>
      <c r="C764">
        <v>1.4163517662531199E-3</v>
      </c>
      <c r="D764" t="e">
        <f>INDEX('ODA current'!$B$10:$X$220,MATCH('recipient_profile.oda_per_perce'!$A764,'ODA current'!$B$10:$B$220,0),MATCH('recipient_profile.oda_per_perce'!$B764,'ODA current'!$B$10:$X$10,0))*1000000</f>
        <v>#N/A</v>
      </c>
      <c r="E764">
        <f>INDEX('GDP current'!$C$4:$BK$268,MATCH('recipient_profile.oda_per_perce'!$A764,'GDP current'!$C$4:$C$268,0),MATCH('recipient_profile.oda_per_perce'!$B764,'GDP current'!$C$4:$BK$4,0))</f>
        <v>6977650069.3357782</v>
      </c>
      <c r="F764" t="e">
        <f t="shared" si="11"/>
        <v>#N/A</v>
      </c>
    </row>
    <row r="765" spans="1:6" x14ac:dyDescent="0.25">
      <c r="A765" t="s">
        <v>32</v>
      </c>
      <c r="B765">
        <v>1986</v>
      </c>
      <c r="C765">
        <v>8.2127918814427995E-4</v>
      </c>
      <c r="D765" t="e">
        <f>INDEX('ODA current'!$B$10:$X$220,MATCH('recipient_profile.oda_per_perce'!$A765,'ODA current'!$B$10:$B$220,0),MATCH('recipient_profile.oda_per_perce'!$B765,'ODA current'!$B$10:$X$10,0))*1000000</f>
        <v>#N/A</v>
      </c>
      <c r="E765">
        <f>INDEX('GDP current'!$C$4:$BK$268,MATCH('recipient_profile.oda_per_perce'!$A765,'GDP current'!$C$4:$C$268,0),MATCH('recipient_profile.oda_per_perce'!$B765,'GDP current'!$C$4:$BK$4,0))</f>
        <v>9158302205.3623695</v>
      </c>
      <c r="F765" t="e">
        <f t="shared" si="11"/>
        <v>#N/A</v>
      </c>
    </row>
    <row r="766" spans="1:6" x14ac:dyDescent="0.25">
      <c r="A766" t="s">
        <v>32</v>
      </c>
      <c r="B766">
        <v>1987</v>
      </c>
      <c r="C766">
        <v>5.6437576640943796E-4</v>
      </c>
      <c r="D766" t="e">
        <f>INDEX('ODA current'!$B$10:$X$220,MATCH('recipient_profile.oda_per_perce'!$A766,'ODA current'!$B$10:$B$220,0),MATCH('recipient_profile.oda_per_perce'!$B766,'ODA current'!$B$10:$X$10,0))*1000000</f>
        <v>#N/A</v>
      </c>
      <c r="E766">
        <f>INDEX('GDP current'!$C$4:$BK$268,MATCH('recipient_profile.oda_per_perce'!$A766,'GDP current'!$C$4:$C$268,0),MATCH('recipient_profile.oda_per_perce'!$B766,'GDP current'!$C$4:$BK$4,0))</f>
        <v>10087653189.328686</v>
      </c>
      <c r="F766" t="e">
        <f t="shared" si="11"/>
        <v>#N/A</v>
      </c>
    </row>
    <row r="767" spans="1:6" x14ac:dyDescent="0.25">
      <c r="A767" t="s">
        <v>32</v>
      </c>
      <c r="B767">
        <v>1988</v>
      </c>
      <c r="C767">
        <v>1.2460912326968201E-3</v>
      </c>
      <c r="D767" t="e">
        <f>INDEX('ODA current'!$B$10:$X$220,MATCH('recipient_profile.oda_per_perce'!$A767,'ODA current'!$B$10:$B$220,0),MATCH('recipient_profile.oda_per_perce'!$B767,'ODA current'!$B$10:$X$10,0))*1000000</f>
        <v>#N/A</v>
      </c>
      <c r="E767">
        <f>INDEX('GDP current'!$C$4:$BK$268,MATCH('recipient_profile.oda_per_perce'!$A767,'GDP current'!$C$4:$C$268,0),MATCH('recipient_profile.oda_per_perce'!$B767,'GDP current'!$C$4:$BK$4,0))</f>
        <v>10255170459.985994</v>
      </c>
      <c r="F767" t="e">
        <f t="shared" si="11"/>
        <v>#N/A</v>
      </c>
    </row>
    <row r="768" spans="1:6" x14ac:dyDescent="0.25">
      <c r="A768" t="s">
        <v>32</v>
      </c>
      <c r="B768">
        <v>1989</v>
      </c>
      <c r="C768">
        <v>4.3109664708889501E-4</v>
      </c>
      <c r="D768" t="e">
        <f>INDEX('ODA current'!$B$10:$X$220,MATCH('recipient_profile.oda_per_perce'!$A768,'ODA current'!$B$10:$B$220,0),MATCH('recipient_profile.oda_per_perce'!$B768,'ODA current'!$B$10:$X$10,0))*1000000</f>
        <v>#N/A</v>
      </c>
      <c r="E768">
        <f>INDEX('GDP current'!$C$4:$BK$268,MATCH('recipient_profile.oda_per_perce'!$A768,'GDP current'!$C$4:$C$268,0),MATCH('recipient_profile.oda_per_perce'!$B768,'GDP current'!$C$4:$BK$4,0))</f>
        <v>9757410614.0811996</v>
      </c>
      <c r="F768" t="e">
        <f t="shared" si="11"/>
        <v>#N/A</v>
      </c>
    </row>
    <row r="769" spans="1:6" x14ac:dyDescent="0.25">
      <c r="A769" t="s">
        <v>32</v>
      </c>
      <c r="B769">
        <v>1990</v>
      </c>
      <c r="C769">
        <v>2.7912048056862201E-2</v>
      </c>
      <c r="D769" t="e">
        <f>INDEX('ODA current'!$B$10:$X$220,MATCH('recipient_profile.oda_per_perce'!$A769,'ODA current'!$B$10:$B$220,0),MATCH('recipient_profile.oda_per_perce'!$B769,'ODA current'!$B$10:$X$10,0))*1000000</f>
        <v>#N/A</v>
      </c>
      <c r="E769">
        <f>INDEX('GDP current'!$C$4:$BK$268,MATCH('recipient_profile.oda_per_perce'!$A769,'GDP current'!$C$4:$C$268,0),MATCH('recipient_profile.oda_per_perce'!$B769,'GDP current'!$C$4:$BK$4,0))</f>
        <v>10795850106.9547</v>
      </c>
      <c r="F769" t="e">
        <f t="shared" si="11"/>
        <v>#N/A</v>
      </c>
    </row>
    <row r="770" spans="1:6" x14ac:dyDescent="0.25">
      <c r="A770" t="s">
        <v>32</v>
      </c>
      <c r="B770">
        <v>1991</v>
      </c>
      <c r="C770">
        <v>2.1231240120487899E-2</v>
      </c>
      <c r="D770" t="e">
        <f>INDEX('ODA current'!$B$10:$X$220,MATCH('recipient_profile.oda_per_perce'!$A770,'ODA current'!$B$10:$B$220,0),MATCH('recipient_profile.oda_per_perce'!$B770,'ODA current'!$B$10:$X$10,0))*1000000</f>
        <v>#N/A</v>
      </c>
      <c r="E770">
        <f>INDEX('GDP current'!$C$4:$BK$268,MATCH('recipient_profile.oda_per_perce'!$A770,'GDP current'!$C$4:$C$268,0),MATCH('recipient_profile.oda_per_perce'!$B770,'GDP current'!$C$4:$BK$4,0))</f>
        <v>10492628915.492674</v>
      </c>
      <c r="F770" t="e">
        <f t="shared" si="11"/>
        <v>#N/A</v>
      </c>
    </row>
    <row r="771" spans="1:6" x14ac:dyDescent="0.25">
      <c r="A771" t="s">
        <v>32</v>
      </c>
      <c r="B771">
        <v>1992</v>
      </c>
      <c r="C771">
        <v>2.9835838770643899E-2</v>
      </c>
      <c r="D771" t="e">
        <f>INDEX('ODA current'!$B$10:$X$220,MATCH('recipient_profile.oda_per_perce'!$A771,'ODA current'!$B$10:$B$220,0),MATCH('recipient_profile.oda_per_perce'!$B771,'ODA current'!$B$10:$X$10,0))*1000000</f>
        <v>#N/A</v>
      </c>
      <c r="E771">
        <f>INDEX('GDP current'!$C$4:$BK$268,MATCH('recipient_profile.oda_per_perce'!$A771,'GDP current'!$C$4:$C$268,0),MATCH('recipient_profile.oda_per_perce'!$B771,'GDP current'!$C$4:$BK$4,0))</f>
        <v>11152971316.074015</v>
      </c>
      <c r="F771" t="e">
        <f t="shared" ref="F771:F834" si="12">D771/E771</f>
        <v>#N/A</v>
      </c>
    </row>
    <row r="772" spans="1:6" x14ac:dyDescent="0.25">
      <c r="A772" t="s">
        <v>32</v>
      </c>
      <c r="B772">
        <v>1993</v>
      </c>
      <c r="C772">
        <v>4.5359622342747499E-2</v>
      </c>
      <c r="D772" t="e">
        <f>INDEX('ODA current'!$B$10:$X$220,MATCH('recipient_profile.oda_per_perce'!$A772,'ODA current'!$B$10:$B$220,0),MATCH('recipient_profile.oda_per_perce'!$B772,'ODA current'!$B$10:$X$10,0))*1000000</f>
        <v>#N/A</v>
      </c>
      <c r="E772">
        <f>INDEX('GDP current'!$C$4:$BK$268,MATCH('recipient_profile.oda_per_perce'!$A772,'GDP current'!$C$4:$C$268,0),MATCH('recipient_profile.oda_per_perce'!$B772,'GDP current'!$C$4:$BK$4,0))</f>
        <v>11045759468.941166</v>
      </c>
      <c r="F772" t="e">
        <f t="shared" si="12"/>
        <v>#N/A</v>
      </c>
    </row>
    <row r="773" spans="1:6" x14ac:dyDescent="0.25">
      <c r="A773" t="s">
        <v>32</v>
      </c>
      <c r="B773">
        <v>1994</v>
      </c>
      <c r="C773">
        <v>3.4821730496518197E-2</v>
      </c>
      <c r="D773" t="e">
        <f>INDEX('ODA current'!$B$10:$X$220,MATCH('recipient_profile.oda_per_perce'!$A773,'ODA current'!$B$10:$B$220,0),MATCH('recipient_profile.oda_per_perce'!$B773,'ODA current'!$B$10:$X$10,0))*1000000</f>
        <v>#N/A</v>
      </c>
      <c r="E773">
        <f>INDEX('GDP current'!$C$4:$BK$268,MATCH('recipient_profile.oda_per_perce'!$A773,'GDP current'!$C$4:$C$268,0),MATCH('recipient_profile.oda_per_perce'!$B773,'GDP current'!$C$4:$BK$4,0))</f>
        <v>8313557450.2521324</v>
      </c>
      <c r="F773" t="e">
        <f t="shared" si="12"/>
        <v>#N/A</v>
      </c>
    </row>
    <row r="774" spans="1:6" x14ac:dyDescent="0.25">
      <c r="A774" t="s">
        <v>32</v>
      </c>
      <c r="B774">
        <v>1995</v>
      </c>
      <c r="C774">
        <v>3.3972981674950803E-2</v>
      </c>
      <c r="D774">
        <f>INDEX('ODA current'!$B$10:$X$220,MATCH('recipient_profile.oda_per_perce'!$A774,'ODA current'!$B$10:$B$220,0),MATCH('recipient_profile.oda_per_perce'!$B774,'ODA current'!$B$10:$X$10,0))*1000000</f>
        <v>0</v>
      </c>
      <c r="E774">
        <f>INDEX('GDP current'!$C$4:$BK$268,MATCH('recipient_profile.oda_per_perce'!$A774,'GDP current'!$C$4:$C$268,0),MATCH('recipient_profile.oda_per_perce'!$B774,'GDP current'!$C$4:$BK$4,0))</f>
        <v>11000146839.497032</v>
      </c>
      <c r="F774">
        <f t="shared" si="12"/>
        <v>0</v>
      </c>
    </row>
    <row r="775" spans="1:6" x14ac:dyDescent="0.25">
      <c r="A775" t="s">
        <v>32</v>
      </c>
      <c r="B775">
        <v>1996</v>
      </c>
      <c r="C775">
        <v>2.3490309927926199E-2</v>
      </c>
      <c r="D775">
        <f>INDEX('ODA current'!$B$10:$X$220,MATCH('recipient_profile.oda_per_perce'!$A775,'ODA current'!$B$10:$B$220,0),MATCH('recipient_profile.oda_per_perce'!$B775,'ODA current'!$B$10:$X$10,0))*1000000</f>
        <v>0</v>
      </c>
      <c r="E775">
        <f>INDEX('GDP current'!$C$4:$BK$268,MATCH('recipient_profile.oda_per_perce'!$A775,'GDP current'!$C$4:$C$268,0),MATCH('recipient_profile.oda_per_perce'!$B775,'GDP current'!$C$4:$BK$4,0))</f>
        <v>12139234938.786329</v>
      </c>
      <c r="F775">
        <f t="shared" si="12"/>
        <v>0</v>
      </c>
    </row>
    <row r="776" spans="1:6" x14ac:dyDescent="0.25">
      <c r="A776" t="s">
        <v>32</v>
      </c>
      <c r="B776">
        <v>1997</v>
      </c>
      <c r="C776">
        <v>7.7619415904599401E-3</v>
      </c>
      <c r="D776">
        <f>INDEX('ODA current'!$B$10:$X$220,MATCH('recipient_profile.oda_per_perce'!$A776,'ODA current'!$B$10:$B$220,0),MATCH('recipient_profile.oda_per_perce'!$B776,'ODA current'!$B$10:$X$10,0))*1000000</f>
        <v>0</v>
      </c>
      <c r="E776">
        <f>INDEX('GDP current'!$C$4:$BK$268,MATCH('recipient_profile.oda_per_perce'!$A776,'GDP current'!$C$4:$C$268,0),MATCH('recipient_profile.oda_per_perce'!$B776,'GDP current'!$C$4:$BK$4,0))</f>
        <v>11722142706.127819</v>
      </c>
      <c r="F776">
        <f t="shared" si="12"/>
        <v>0</v>
      </c>
    </row>
    <row r="777" spans="1:6" x14ac:dyDescent="0.25">
      <c r="A777" t="s">
        <v>32</v>
      </c>
      <c r="B777">
        <v>1998</v>
      </c>
      <c r="C777">
        <v>1.7506919799524401E-2</v>
      </c>
      <c r="D777">
        <f>INDEX('ODA current'!$B$10:$X$220,MATCH('recipient_profile.oda_per_perce'!$A777,'ODA current'!$B$10:$B$220,0),MATCH('recipient_profile.oda_per_perce'!$B777,'ODA current'!$B$10:$X$10,0))*1000000</f>
        <v>0</v>
      </c>
      <c r="E777">
        <f>INDEX('GDP current'!$C$4:$BK$268,MATCH('recipient_profile.oda_per_perce'!$A777,'GDP current'!$C$4:$C$268,0),MATCH('recipient_profile.oda_per_perce'!$B777,'GDP current'!$C$4:$BK$4,0))</f>
        <v>12612033728.85717</v>
      </c>
      <c r="F777">
        <f t="shared" si="12"/>
        <v>0</v>
      </c>
    </row>
    <row r="778" spans="1:6" x14ac:dyDescent="0.25">
      <c r="A778" t="s">
        <v>32</v>
      </c>
      <c r="B778">
        <v>1999</v>
      </c>
      <c r="C778">
        <v>1.1117617622281599E-2</v>
      </c>
      <c r="D778">
        <f>INDEX('ODA current'!$B$10:$X$220,MATCH('recipient_profile.oda_per_perce'!$A778,'ODA current'!$B$10:$B$220,0),MATCH('recipient_profile.oda_per_perce'!$B778,'ODA current'!$B$10:$X$10,0))*1000000</f>
        <v>0</v>
      </c>
      <c r="E778">
        <f>INDEX('GDP current'!$C$4:$BK$268,MATCH('recipient_profile.oda_per_perce'!$A778,'GDP current'!$C$4:$C$268,0),MATCH('recipient_profile.oda_per_perce'!$B778,'GDP current'!$C$4:$BK$4,0))</f>
        <v>12376639822.926493</v>
      </c>
      <c r="F778">
        <f t="shared" si="12"/>
        <v>0</v>
      </c>
    </row>
    <row r="779" spans="1:6" x14ac:dyDescent="0.25">
      <c r="A779" t="s">
        <v>32</v>
      </c>
      <c r="B779">
        <v>2000</v>
      </c>
      <c r="C779">
        <v>3.1507786530791101E-2</v>
      </c>
      <c r="D779">
        <f>INDEX('ODA current'!$B$10:$X$220,MATCH('recipient_profile.oda_per_perce'!$A779,'ODA current'!$B$10:$B$220,0),MATCH('recipient_profile.oda_per_perce'!$B779,'ODA current'!$B$10:$X$10,0))*1000000</f>
        <v>0</v>
      </c>
      <c r="E779">
        <f>INDEX('GDP current'!$C$4:$BK$268,MATCH('recipient_profile.oda_per_perce'!$A779,'GDP current'!$C$4:$C$268,0),MATCH('recipient_profile.oda_per_perce'!$B779,'GDP current'!$C$4:$BK$4,0))</f>
        <v>10717022462.685907</v>
      </c>
      <c r="F779">
        <f t="shared" si="12"/>
        <v>0</v>
      </c>
    </row>
    <row r="780" spans="1:6" x14ac:dyDescent="0.25">
      <c r="A780" t="s">
        <v>32</v>
      </c>
      <c r="B780">
        <v>2001</v>
      </c>
      <c r="C780">
        <v>2.3350747611093001E-2</v>
      </c>
      <c r="D780">
        <f>INDEX('ODA current'!$B$10:$X$220,MATCH('recipient_profile.oda_per_perce'!$A780,'ODA current'!$B$10:$B$220,0),MATCH('recipient_profile.oda_per_perce'!$B780,'ODA current'!$B$10:$X$10,0))*1000000</f>
        <v>0</v>
      </c>
      <c r="E780">
        <f>INDEX('GDP current'!$C$4:$BK$268,MATCH('recipient_profile.oda_per_perce'!$A780,'GDP current'!$C$4:$C$268,0),MATCH('recipient_profile.oda_per_perce'!$B780,'GDP current'!$C$4:$BK$4,0))</f>
        <v>11192560827.296247</v>
      </c>
      <c r="F780">
        <f t="shared" si="12"/>
        <v>0</v>
      </c>
    </row>
    <row r="781" spans="1:6" x14ac:dyDescent="0.25">
      <c r="A781" t="s">
        <v>32</v>
      </c>
      <c r="B781">
        <v>2002</v>
      </c>
      <c r="C781">
        <v>8.6926165322064194E-2</v>
      </c>
      <c r="D781">
        <f>INDEX('ODA current'!$B$10:$X$220,MATCH('recipient_profile.oda_per_perce'!$A781,'ODA current'!$B$10:$B$220,0),MATCH('recipient_profile.oda_per_perce'!$B781,'ODA current'!$B$10:$X$10,0))*1000000</f>
        <v>1073270061</v>
      </c>
      <c r="E781">
        <f>INDEX('GDP current'!$C$4:$BK$268,MATCH('recipient_profile.oda_per_perce'!$A781,'GDP current'!$C$4:$C$268,0),MATCH('recipient_profile.oda_per_perce'!$B781,'GDP current'!$C$4:$BK$4,0))</f>
        <v>12346919216.135941</v>
      </c>
      <c r="F781">
        <f t="shared" si="12"/>
        <v>8.6926142644341994E-2</v>
      </c>
    </row>
    <row r="782" spans="1:6" x14ac:dyDescent="0.25">
      <c r="A782" t="s">
        <v>32</v>
      </c>
      <c r="B782">
        <v>2003</v>
      </c>
      <c r="C782">
        <v>2.6491690523993701E-2</v>
      </c>
      <c r="D782">
        <f>INDEX('ODA current'!$B$10:$X$220,MATCH('recipient_profile.oda_per_perce'!$A782,'ODA current'!$B$10:$B$220,0),MATCH('recipient_profile.oda_per_perce'!$B782,'ODA current'!$B$10:$X$10,0))*1000000</f>
        <v>405497786</v>
      </c>
      <c r="E782">
        <f>INDEX('GDP current'!$C$4:$BK$268,MATCH('recipient_profile.oda_per_perce'!$A782,'GDP current'!$C$4:$C$268,0),MATCH('recipient_profile.oda_per_perce'!$B782,'GDP current'!$C$4:$BK$4,0))</f>
        <v>15306602560.253325</v>
      </c>
      <c r="F782">
        <f t="shared" si="12"/>
        <v>2.6491691046643926E-2</v>
      </c>
    </row>
    <row r="783" spans="1:6" x14ac:dyDescent="0.25">
      <c r="A783" t="s">
        <v>32</v>
      </c>
      <c r="B783">
        <v>2004</v>
      </c>
      <c r="C783">
        <v>1.9620192091725198E-2</v>
      </c>
      <c r="D783">
        <f>INDEX('ODA current'!$B$10:$X$220,MATCH('recipient_profile.oda_per_perce'!$A783,'ODA current'!$B$10:$B$220,0),MATCH('recipient_profile.oda_per_perce'!$B783,'ODA current'!$B$10:$X$10,0))*1000000</f>
        <v>324801364</v>
      </c>
      <c r="E783">
        <f>INDEX('GDP current'!$C$4:$BK$268,MATCH('recipient_profile.oda_per_perce'!$A783,'GDP current'!$C$4:$C$268,0),MATCH('recipient_profile.oda_per_perce'!$B783,'GDP current'!$C$4:$BK$4,0))</f>
        <v>16554441846.51915</v>
      </c>
      <c r="F783">
        <f t="shared" si="12"/>
        <v>1.9620194205961401E-2</v>
      </c>
    </row>
    <row r="784" spans="1:6" x14ac:dyDescent="0.25">
      <c r="A784" t="s">
        <v>32</v>
      </c>
      <c r="B784">
        <v>2005</v>
      </c>
      <c r="C784">
        <v>1.45140693328556E-2</v>
      </c>
      <c r="D784">
        <f>INDEX('ODA current'!$B$10:$X$220,MATCH('recipient_profile.oda_per_perce'!$A784,'ODA current'!$B$10:$B$220,0),MATCH('recipient_profile.oda_per_perce'!$B784,'ODA current'!$B$10:$X$10,0))*1000000</f>
        <v>247971883</v>
      </c>
      <c r="E784">
        <f>INDEX('GDP current'!$C$4:$BK$268,MATCH('recipient_profile.oda_per_perce'!$A784,'GDP current'!$C$4:$C$268,0),MATCH('recipient_profile.oda_per_perce'!$B784,'GDP current'!$C$4:$BK$4,0))</f>
        <v>17084928927.455521</v>
      </c>
      <c r="F784">
        <f t="shared" si="12"/>
        <v>1.4514071674100359E-2</v>
      </c>
    </row>
    <row r="785" spans="1:6" x14ac:dyDescent="0.25">
      <c r="A785" t="s">
        <v>32</v>
      </c>
      <c r="B785">
        <v>2006</v>
      </c>
      <c r="C785">
        <v>1.8949170898450701E-2</v>
      </c>
      <c r="D785">
        <f>INDEX('ODA current'!$B$10:$X$220,MATCH('recipient_profile.oda_per_perce'!$A785,'ODA current'!$B$10:$B$220,0),MATCH('recipient_profile.oda_per_perce'!$B785,'ODA current'!$B$10:$X$10,0))*1000000</f>
        <v>337311980</v>
      </c>
      <c r="E785">
        <f>INDEX('GDP current'!$C$4:$BK$268,MATCH('recipient_profile.oda_per_perce'!$A785,'GDP current'!$C$4:$C$268,0),MATCH('recipient_profile.oda_per_perce'!$B785,'GDP current'!$C$4:$BK$4,0))</f>
        <v>17800887796.49873</v>
      </c>
      <c r="F785">
        <f t="shared" si="12"/>
        <v>1.8949166123407964E-2</v>
      </c>
    </row>
    <row r="786" spans="1:6" x14ac:dyDescent="0.25">
      <c r="A786" t="s">
        <v>32</v>
      </c>
      <c r="B786">
        <v>2007</v>
      </c>
      <c r="C786">
        <v>1.45594694038966E-2</v>
      </c>
      <c r="D786">
        <f>INDEX('ODA current'!$B$10:$X$220,MATCH('recipient_profile.oda_per_perce'!$A786,'ODA current'!$B$10:$B$220,0),MATCH('recipient_profile.oda_per_perce'!$B786,'ODA current'!$B$10:$X$10,0))*1000000</f>
        <v>296192565</v>
      </c>
      <c r="E786">
        <f>INDEX('GDP current'!$C$4:$BK$268,MATCH('recipient_profile.oda_per_perce'!$A786,'GDP current'!$C$4:$C$268,0),MATCH('recipient_profile.oda_per_perce'!$B786,'GDP current'!$C$4:$BK$4,0))</f>
        <v>20343635319.617382</v>
      </c>
      <c r="F786">
        <f t="shared" si="12"/>
        <v>1.4559470829403892E-2</v>
      </c>
    </row>
    <row r="787" spans="1:6" x14ac:dyDescent="0.25">
      <c r="A787" t="s">
        <v>32</v>
      </c>
      <c r="B787">
        <v>2008</v>
      </c>
      <c r="C787">
        <v>3.3225491168728298E-2</v>
      </c>
      <c r="D787">
        <f>INDEX('ODA current'!$B$10:$X$220,MATCH('recipient_profile.oda_per_perce'!$A787,'ODA current'!$B$10:$B$220,0),MATCH('recipient_profile.oda_per_perce'!$B787,'ODA current'!$B$10:$X$10,0))*1000000</f>
        <v>804884495</v>
      </c>
      <c r="E787">
        <f>INDEX('GDP current'!$C$4:$BK$268,MATCH('recipient_profile.oda_per_perce'!$A787,'GDP current'!$C$4:$C$268,0),MATCH('recipient_profile.oda_per_perce'!$B787,'GDP current'!$C$4:$BK$4,0))</f>
        <v>24224903099.628342</v>
      </c>
      <c r="F787">
        <f t="shared" si="12"/>
        <v>3.3225499053176753E-2</v>
      </c>
    </row>
    <row r="788" spans="1:6" x14ac:dyDescent="0.25">
      <c r="A788" t="s">
        <v>32</v>
      </c>
      <c r="B788">
        <v>2009</v>
      </c>
      <c r="C788">
        <v>0.104140862535686</v>
      </c>
      <c r="D788">
        <f>INDEX('ODA current'!$B$10:$X$220,MATCH('recipient_profile.oda_per_perce'!$A788,'ODA current'!$B$10:$B$220,0),MATCH('recipient_profile.oda_per_perce'!$B788,'ODA current'!$B$10:$X$10,0))*1000000</f>
        <v>2528279397</v>
      </c>
      <c r="E788">
        <f>INDEX('GDP current'!$C$4:$BK$268,MATCH('recipient_profile.oda_per_perce'!$A788,'GDP current'!$C$4:$C$268,0),MATCH('recipient_profile.oda_per_perce'!$B788,'GDP current'!$C$4:$BK$4,0))</f>
        <v>24277493862.062496</v>
      </c>
      <c r="F788">
        <f t="shared" si="12"/>
        <v>0.10414087266852716</v>
      </c>
    </row>
    <row r="789" spans="1:6" x14ac:dyDescent="0.25">
      <c r="A789" t="s">
        <v>32</v>
      </c>
      <c r="B789">
        <v>2010</v>
      </c>
      <c r="C789">
        <v>3.8318816495479399E-2</v>
      </c>
      <c r="D789">
        <f>INDEX('ODA current'!$B$10:$X$220,MATCH('recipient_profile.oda_per_perce'!$A789,'ODA current'!$B$10:$B$220,0),MATCH('recipient_profile.oda_per_perce'!$B789,'ODA current'!$B$10:$X$10,0))*1000000</f>
        <v>953544837</v>
      </c>
      <c r="E789">
        <f>INDEX('GDP current'!$C$4:$BK$268,MATCH('recipient_profile.oda_per_perce'!$A789,'GDP current'!$C$4:$C$268,0),MATCH('recipient_profile.oda_per_perce'!$B789,'GDP current'!$C$4:$BK$4,0))</f>
        <v>24884505034.556419</v>
      </c>
      <c r="F789">
        <f t="shared" si="12"/>
        <v>3.8318818705690101E-2</v>
      </c>
    </row>
    <row r="790" spans="1:6" x14ac:dyDescent="0.25">
      <c r="A790" t="s">
        <v>32</v>
      </c>
      <c r="B790">
        <v>2011</v>
      </c>
      <c r="C790">
        <v>6.1087768097876201E-2</v>
      </c>
      <c r="D790">
        <f>INDEX('ODA current'!$B$10:$X$220,MATCH('recipient_profile.oda_per_perce'!$A790,'ODA current'!$B$10:$B$220,0),MATCH('recipient_profile.oda_per_perce'!$B790,'ODA current'!$B$10:$X$10,0))*1000000</f>
        <v>1550505919</v>
      </c>
      <c r="E790">
        <f>INDEX('GDP current'!$C$4:$BK$268,MATCH('recipient_profile.oda_per_perce'!$A790,'GDP current'!$C$4:$C$268,0),MATCH('recipient_profile.oda_per_perce'!$B790,'GDP current'!$C$4:$BK$4,0))</f>
        <v>25381616734.069263</v>
      </c>
      <c r="F790">
        <f t="shared" si="12"/>
        <v>6.1087752417236102E-2</v>
      </c>
    </row>
    <row r="791" spans="1:6" x14ac:dyDescent="0.25">
      <c r="A791" t="s">
        <v>32</v>
      </c>
      <c r="B791">
        <v>2012</v>
      </c>
      <c r="C791">
        <v>0.115698706782217</v>
      </c>
      <c r="D791">
        <f>INDEX('ODA current'!$B$10:$X$220,MATCH('recipient_profile.oda_per_perce'!$A791,'ODA current'!$B$10:$B$220,0),MATCH('recipient_profile.oda_per_perce'!$B791,'ODA current'!$B$10:$X$10,0))*1000000</f>
        <v>3128558022</v>
      </c>
      <c r="E791">
        <f>INDEX('GDP current'!$C$4:$BK$268,MATCH('recipient_profile.oda_per_perce'!$A791,'GDP current'!$C$4:$C$268,0),MATCH('recipient_profile.oda_per_perce'!$B791,'GDP current'!$C$4:$BK$4,0))</f>
        <v>27040562587.177055</v>
      </c>
      <c r="F791">
        <f t="shared" si="12"/>
        <v>0.11569870308406964</v>
      </c>
    </row>
    <row r="792" spans="1:6" x14ac:dyDescent="0.25">
      <c r="A792" t="s">
        <v>32</v>
      </c>
      <c r="B792">
        <v>2013</v>
      </c>
      <c r="C792">
        <v>6.7250663103988501E-2</v>
      </c>
      <c r="D792">
        <f>INDEX('ODA current'!$B$10:$X$220,MATCH('recipient_profile.oda_per_perce'!$A792,'ODA current'!$B$10:$B$220,0),MATCH('recipient_profile.oda_per_perce'!$B792,'ODA current'!$B$10:$X$10,0))*1000000</f>
        <v>2103133703.9999998</v>
      </c>
      <c r="E792">
        <f>INDEX('GDP current'!$C$4:$BK$268,MATCH('recipient_profile.oda_per_perce'!$A792,'GDP current'!$C$4:$C$268,0),MATCH('recipient_profile.oda_per_perce'!$B792,'GDP current'!$C$4:$BK$4,0))</f>
        <v>31273049200.242966</v>
      </c>
      <c r="F792">
        <f t="shared" si="12"/>
        <v>6.7250676150365923E-2</v>
      </c>
    </row>
    <row r="793" spans="1:6" x14ac:dyDescent="0.25">
      <c r="A793" t="s">
        <v>32</v>
      </c>
      <c r="B793">
        <v>2014</v>
      </c>
      <c r="C793">
        <v>3.4521025116376898E-2</v>
      </c>
      <c r="D793">
        <f>INDEX('ODA current'!$B$10:$X$220,MATCH('recipient_profile.oda_per_perce'!$A793,'ODA current'!$B$10:$B$220,0),MATCH('recipient_profile.oda_per_perce'!$B793,'ODA current'!$B$10:$X$10,0))*1000000</f>
        <v>1221098755</v>
      </c>
      <c r="E793">
        <f>INDEX('GDP current'!$C$4:$BK$268,MATCH('recipient_profile.oda_per_perce'!$A793,'GDP current'!$C$4:$C$268,0),MATCH('recipient_profile.oda_per_perce'!$B793,'GDP current'!$C$4:$BK$4,0))</f>
        <v>35372603446.260536</v>
      </c>
      <c r="F793">
        <f t="shared" si="12"/>
        <v>3.452103142069092E-2</v>
      </c>
    </row>
    <row r="794" spans="1:6" x14ac:dyDescent="0.25">
      <c r="A794" t="s">
        <v>32</v>
      </c>
      <c r="B794">
        <v>2015</v>
      </c>
      <c r="C794">
        <v>2.9805011204630302E-2</v>
      </c>
      <c r="D794">
        <f>INDEX('ODA current'!$B$10:$X$220,MATCH('recipient_profile.oda_per_perce'!$A794,'ODA current'!$B$10:$B$220,0),MATCH('recipient_profile.oda_per_perce'!$B794,'ODA current'!$B$10:$X$10,0))*1000000</f>
        <v>987889797</v>
      </c>
      <c r="E794">
        <f>INDEX('GDP current'!$C$4:$BK$268,MATCH('recipient_profile.oda_per_perce'!$A794,'GDP current'!$C$4:$C$268,0),MATCH('recipient_profile.oda_per_perce'!$B794,'GDP current'!$C$4:$BK$4,0))</f>
        <v>33145096414.073071</v>
      </c>
      <c r="F794">
        <f t="shared" si="12"/>
        <v>2.980500598515538E-2</v>
      </c>
    </row>
    <row r="795" spans="1:6" x14ac:dyDescent="0.25">
      <c r="A795" t="s">
        <v>32</v>
      </c>
      <c r="B795">
        <v>2016</v>
      </c>
      <c r="C795">
        <v>3.0184071661420599E-2</v>
      </c>
      <c r="D795">
        <f>INDEX('ODA current'!$B$10:$X$220,MATCH('recipient_profile.oda_per_perce'!$A795,'ODA current'!$B$10:$B$220,0),MATCH('recipient_profile.oda_per_perce'!$B795,'ODA current'!$B$10:$X$10,0))*1000000</f>
        <v>983844231</v>
      </c>
      <c r="E795">
        <f>INDEX('GDP current'!$C$4:$BK$268,MATCH('recipient_profile.oda_per_perce'!$A795,'GDP current'!$C$4:$C$268,0),MATCH('recipient_profile.oda_per_perce'!$B795,'GDP current'!$C$4:$BK$4,0))</f>
        <v>36374849865.047234</v>
      </c>
      <c r="F795">
        <f t="shared" si="12"/>
        <v>2.7047375718391092E-2</v>
      </c>
    </row>
    <row r="796" spans="1:6" x14ac:dyDescent="0.25">
      <c r="A796" t="s">
        <v>33</v>
      </c>
      <c r="B796">
        <v>1973</v>
      </c>
      <c r="C796">
        <v>9.32366802731831E-4</v>
      </c>
      <c r="D796" t="e">
        <f>INDEX('ODA current'!$B$10:$X$220,MATCH('recipient_profile.oda_per_perce'!$A796,'ODA current'!$B$10:$B$220,0),MATCH('recipient_profile.oda_per_perce'!$B796,'ODA current'!$B$10:$X$10,0))*1000000</f>
        <v>#N/A</v>
      </c>
      <c r="E796">
        <f>INDEX('GDP current'!$C$4:$BK$268,MATCH('recipient_profile.oda_per_perce'!$A796,'GDP current'!$C$4:$C$268,0),MATCH('recipient_profile.oda_per_perce'!$B796,'GDP current'!$C$4:$BK$4,0))</f>
        <v>16836261173.184359</v>
      </c>
      <c r="F796" t="e">
        <f t="shared" si="12"/>
        <v>#N/A</v>
      </c>
    </row>
    <row r="797" spans="1:6" x14ac:dyDescent="0.25">
      <c r="A797" t="s">
        <v>33</v>
      </c>
      <c r="B797">
        <v>1974</v>
      </c>
      <c r="C797">
        <v>2.3162859836731099E-3</v>
      </c>
      <c r="D797" t="e">
        <f>INDEX('ODA current'!$B$10:$X$220,MATCH('recipient_profile.oda_per_perce'!$A797,'ODA current'!$B$10:$B$220,0),MATCH('recipient_profile.oda_per_perce'!$B797,'ODA current'!$B$10:$X$10,0))*1000000</f>
        <v>#N/A</v>
      </c>
      <c r="E797">
        <f>INDEX('GDP current'!$C$4:$BK$268,MATCH('recipient_profile.oda_per_perce'!$A797,'GDP current'!$C$4:$C$268,0),MATCH('recipient_profile.oda_per_perce'!$B797,'GDP current'!$C$4:$BK$4,0))</f>
        <v>16210404183.535763</v>
      </c>
      <c r="F797" t="e">
        <f t="shared" si="12"/>
        <v>#N/A</v>
      </c>
    </row>
    <row r="798" spans="1:6" x14ac:dyDescent="0.25">
      <c r="A798" t="s">
        <v>33</v>
      </c>
      <c r="B798">
        <v>1975</v>
      </c>
      <c r="C798">
        <v>3.25117099847397E-3</v>
      </c>
      <c r="D798" t="e">
        <f>INDEX('ODA current'!$B$10:$X$220,MATCH('recipient_profile.oda_per_perce'!$A798,'ODA current'!$B$10:$B$220,0),MATCH('recipient_profile.oda_per_perce'!$B798,'ODA current'!$B$10:$X$10,0))*1000000</f>
        <v>#N/A</v>
      </c>
      <c r="E798">
        <f>INDEX('GDP current'!$C$4:$BK$268,MATCH('recipient_profile.oda_per_perce'!$A798,'GDP current'!$C$4:$C$268,0),MATCH('recipient_profile.oda_per_perce'!$B798,'GDP current'!$C$4:$BK$4,0))</f>
        <v>7622217352.3421583</v>
      </c>
      <c r="F798" t="e">
        <f t="shared" si="12"/>
        <v>#N/A</v>
      </c>
    </row>
    <row r="799" spans="1:6" x14ac:dyDescent="0.25">
      <c r="A799" t="s">
        <v>33</v>
      </c>
      <c r="B799">
        <v>1976</v>
      </c>
      <c r="C799">
        <v>1.1109900452108E-3</v>
      </c>
      <c r="D799" t="e">
        <f>INDEX('ODA current'!$B$10:$X$220,MATCH('recipient_profile.oda_per_perce'!$A799,'ODA current'!$B$10:$B$220,0),MATCH('recipient_profile.oda_per_perce'!$B799,'ODA current'!$B$10:$X$10,0))*1000000</f>
        <v>#N/A</v>
      </c>
      <c r="E799">
        <f>INDEX('GDP current'!$C$4:$BK$268,MATCH('recipient_profile.oda_per_perce'!$A799,'GDP current'!$C$4:$C$268,0),MATCH('recipient_profile.oda_per_perce'!$B799,'GDP current'!$C$4:$BK$4,0))</f>
        <v>10341925249.042147</v>
      </c>
      <c r="F799" t="e">
        <f t="shared" si="12"/>
        <v>#N/A</v>
      </c>
    </row>
    <row r="800" spans="1:6" x14ac:dyDescent="0.25">
      <c r="A800" t="s">
        <v>33</v>
      </c>
      <c r="B800">
        <v>1977</v>
      </c>
      <c r="C800" s="1">
        <v>4.2868621991811102E-6</v>
      </c>
      <c r="D800" t="e">
        <f>INDEX('ODA current'!$B$10:$X$220,MATCH('recipient_profile.oda_per_perce'!$A800,'ODA current'!$B$10:$B$220,0),MATCH('recipient_profile.oda_per_perce'!$B800,'ODA current'!$B$10:$X$10,0))*1000000</f>
        <v>#N/A</v>
      </c>
      <c r="E800">
        <f>INDEX('GDP current'!$C$4:$BK$268,MATCH('recipient_profile.oda_per_perce'!$A800,'GDP current'!$C$4:$C$268,0),MATCH('recipient_profile.oda_per_perce'!$B800,'GDP current'!$C$4:$BK$4,0))</f>
        <v>13962893421.541319</v>
      </c>
      <c r="F800" t="e">
        <f t="shared" si="12"/>
        <v>#N/A</v>
      </c>
    </row>
    <row r="801" spans="1:6" x14ac:dyDescent="0.25">
      <c r="A801" t="s">
        <v>33</v>
      </c>
      <c r="B801">
        <v>1978</v>
      </c>
      <c r="C801" s="1">
        <v>1.1208927020670301E-6</v>
      </c>
      <c r="D801" t="e">
        <f>INDEX('ODA current'!$B$10:$X$220,MATCH('recipient_profile.oda_per_perce'!$A801,'ODA current'!$B$10:$B$220,0),MATCH('recipient_profile.oda_per_perce'!$B801,'ODA current'!$B$10:$X$10,0))*1000000</f>
        <v>#N/A</v>
      </c>
      <c r="E801">
        <f>INDEX('GDP current'!$C$4:$BK$268,MATCH('recipient_profile.oda_per_perce'!$A801,'GDP current'!$C$4:$C$268,0),MATCH('recipient_profile.oda_per_perce'!$B801,'GDP current'!$C$4:$BK$4,0))</f>
        <v>15989933708.149084</v>
      </c>
      <c r="F801" t="e">
        <f t="shared" si="12"/>
        <v>#N/A</v>
      </c>
    </row>
    <row r="802" spans="1:6" x14ac:dyDescent="0.25">
      <c r="A802" t="s">
        <v>33</v>
      </c>
      <c r="B802">
        <v>1981</v>
      </c>
      <c r="C802" s="1">
        <v>2.6074737177089101E-5</v>
      </c>
      <c r="D802" t="e">
        <f>INDEX('ODA current'!$B$10:$X$220,MATCH('recipient_profile.oda_per_perce'!$A802,'ODA current'!$B$10:$B$220,0),MATCH('recipient_profile.oda_per_perce'!$B802,'ODA current'!$B$10:$X$10,0))*1000000</f>
        <v>#N/A</v>
      </c>
      <c r="E802">
        <f>INDEX('GDP current'!$C$4:$BK$268,MATCH('recipient_profile.oda_per_perce'!$A802,'GDP current'!$C$4:$C$268,0),MATCH('recipient_profile.oda_per_perce'!$B802,'GDP current'!$C$4:$BK$4,0))</f>
        <v>34509878043.589745</v>
      </c>
      <c r="F802" t="e">
        <f t="shared" si="12"/>
        <v>#N/A</v>
      </c>
    </row>
    <row r="803" spans="1:6" x14ac:dyDescent="0.25">
      <c r="A803" t="s">
        <v>33</v>
      </c>
      <c r="B803">
        <v>1990</v>
      </c>
      <c r="C803">
        <v>1.1436063384694399E-3</v>
      </c>
      <c r="D803" t="e">
        <f>INDEX('ODA current'!$B$10:$X$220,MATCH('recipient_profile.oda_per_perce'!$A803,'ODA current'!$B$10:$B$220,0),MATCH('recipient_profile.oda_per_perce'!$B803,'ODA current'!$B$10:$X$10,0))*1000000</f>
        <v>#N/A</v>
      </c>
      <c r="E803">
        <f>INDEX('GDP current'!$C$4:$BK$268,MATCH('recipient_profile.oda_per_perce'!$A803,'GDP current'!$C$4:$C$268,0),MATCH('recipient_profile.oda_per_perce'!$B803,'GDP current'!$C$4:$BK$4,0))</f>
        <v>33113887817.97311</v>
      </c>
      <c r="F803" t="e">
        <f t="shared" si="12"/>
        <v>#N/A</v>
      </c>
    </row>
    <row r="804" spans="1:6" x14ac:dyDescent="0.25">
      <c r="A804" t="s">
        <v>33</v>
      </c>
      <c r="B804">
        <v>1991</v>
      </c>
      <c r="C804">
        <v>1.3597851323497599E-3</v>
      </c>
      <c r="D804" t="e">
        <f>INDEX('ODA current'!$B$10:$X$220,MATCH('recipient_profile.oda_per_perce'!$A804,'ODA current'!$B$10:$B$220,0),MATCH('recipient_profile.oda_per_perce'!$B804,'ODA current'!$B$10:$X$10,0))*1000000</f>
        <v>#N/A</v>
      </c>
      <c r="E804">
        <f>INDEX('GDP current'!$C$4:$BK$268,MATCH('recipient_profile.oda_per_perce'!$A804,'GDP current'!$C$4:$C$268,0),MATCH('recipient_profile.oda_per_perce'!$B804,'GDP current'!$C$4:$BK$4,0))</f>
        <v>37834793730.313263</v>
      </c>
      <c r="F804" t="e">
        <f t="shared" si="12"/>
        <v>#N/A</v>
      </c>
    </row>
    <row r="805" spans="1:6" x14ac:dyDescent="0.25">
      <c r="A805" t="s">
        <v>33</v>
      </c>
      <c r="B805">
        <v>1992</v>
      </c>
      <c r="C805">
        <v>3.4782003455873699E-4</v>
      </c>
      <c r="D805" t="e">
        <f>INDEX('ODA current'!$B$10:$X$220,MATCH('recipient_profile.oda_per_perce'!$A805,'ODA current'!$B$10:$B$220,0),MATCH('recipient_profile.oda_per_perce'!$B805,'ODA current'!$B$10:$X$10,0))*1000000</f>
        <v>#N/A</v>
      </c>
      <c r="E805">
        <f>INDEX('GDP current'!$C$4:$BK$268,MATCH('recipient_profile.oda_per_perce'!$A805,'GDP current'!$C$4:$C$268,0),MATCH('recipient_profile.oda_per_perce'!$B805,'GDP current'!$C$4:$BK$4,0))</f>
        <v>45964327558.883553</v>
      </c>
      <c r="F805" t="e">
        <f t="shared" si="12"/>
        <v>#N/A</v>
      </c>
    </row>
    <row r="806" spans="1:6" x14ac:dyDescent="0.25">
      <c r="A806" t="s">
        <v>33</v>
      </c>
      <c r="B806">
        <v>1993</v>
      </c>
      <c r="C806">
        <v>3.4864451087141201E-3</v>
      </c>
      <c r="D806" t="e">
        <f>INDEX('ODA current'!$B$10:$X$220,MATCH('recipient_profile.oda_per_perce'!$A806,'ODA current'!$B$10:$B$220,0),MATCH('recipient_profile.oda_per_perce'!$B806,'ODA current'!$B$10:$X$10,0))*1000000</f>
        <v>#N/A</v>
      </c>
      <c r="E806">
        <f>INDEX('GDP current'!$C$4:$BK$268,MATCH('recipient_profile.oda_per_perce'!$A806,'GDP current'!$C$4:$C$268,0),MATCH('recipient_profile.oda_per_perce'!$B806,'GDP current'!$C$4:$BK$4,0))</f>
        <v>49297773130.1185</v>
      </c>
      <c r="F806" t="e">
        <f t="shared" si="12"/>
        <v>#N/A</v>
      </c>
    </row>
    <row r="807" spans="1:6" x14ac:dyDescent="0.25">
      <c r="A807" t="s">
        <v>33</v>
      </c>
      <c r="B807">
        <v>1994</v>
      </c>
      <c r="C807">
        <v>7.7781188955673404E-4</v>
      </c>
      <c r="D807" t="e">
        <f>INDEX('ODA current'!$B$10:$X$220,MATCH('recipient_profile.oda_per_perce'!$A807,'ODA current'!$B$10:$B$220,0),MATCH('recipient_profile.oda_per_perce'!$B807,'ODA current'!$B$10:$X$10,0))*1000000</f>
        <v>#N/A</v>
      </c>
      <c r="E807">
        <f>INDEX('GDP current'!$C$4:$BK$268,MATCH('recipient_profile.oda_per_perce'!$A807,'GDP current'!$C$4:$C$268,0),MATCH('recipient_profile.oda_per_perce'!$B807,'GDP current'!$C$4:$BK$4,0))</f>
        <v>57008425295.8256</v>
      </c>
      <c r="F807" t="e">
        <f t="shared" si="12"/>
        <v>#N/A</v>
      </c>
    </row>
    <row r="808" spans="1:6" x14ac:dyDescent="0.25">
      <c r="A808" t="s">
        <v>33</v>
      </c>
      <c r="B808">
        <v>1995</v>
      </c>
      <c r="C808">
        <v>7.7867670149541401E-4</v>
      </c>
      <c r="D808">
        <f>INDEX('ODA current'!$B$10:$X$220,MATCH('recipient_profile.oda_per_perce'!$A808,'ODA current'!$B$10:$B$220,0),MATCH('recipient_profile.oda_per_perce'!$B808,'ODA current'!$B$10:$X$10,0))*1000000</f>
        <v>0</v>
      </c>
      <c r="E808">
        <f>INDEX('GDP current'!$C$4:$BK$268,MATCH('recipient_profile.oda_per_perce'!$A808,'GDP current'!$C$4:$C$268,0),MATCH('recipient_profile.oda_per_perce'!$B808,'GDP current'!$C$4:$BK$4,0))</f>
        <v>73447063319.303391</v>
      </c>
      <c r="F808">
        <f t="shared" si="12"/>
        <v>0</v>
      </c>
    </row>
    <row r="809" spans="1:6" x14ac:dyDescent="0.25">
      <c r="A809" t="s">
        <v>33</v>
      </c>
      <c r="B809">
        <v>1996</v>
      </c>
      <c r="C809">
        <v>1.2307112438708801E-3</v>
      </c>
      <c r="D809">
        <f>INDEX('ODA current'!$B$10:$X$220,MATCH('recipient_profile.oda_per_perce'!$A809,'ODA current'!$B$10:$B$220,0),MATCH('recipient_profile.oda_per_perce'!$B809,'ODA current'!$B$10:$X$10,0))*1000000</f>
        <v>0</v>
      </c>
      <c r="E809">
        <f>INDEX('GDP current'!$C$4:$BK$268,MATCH('recipient_profile.oda_per_perce'!$A809,'GDP current'!$C$4:$C$268,0),MATCH('recipient_profile.oda_per_perce'!$B809,'GDP current'!$C$4:$BK$4,0))</f>
        <v>78039572221.602356</v>
      </c>
      <c r="F809">
        <f t="shared" si="12"/>
        <v>0</v>
      </c>
    </row>
    <row r="810" spans="1:6" x14ac:dyDescent="0.25">
      <c r="A810" t="s">
        <v>33</v>
      </c>
      <c r="B810">
        <v>1997</v>
      </c>
      <c r="C810">
        <v>5.4191041308452204E-4</v>
      </c>
      <c r="D810">
        <f>INDEX('ODA current'!$B$10:$X$220,MATCH('recipient_profile.oda_per_perce'!$A810,'ODA current'!$B$10:$B$220,0),MATCH('recipient_profile.oda_per_perce'!$B810,'ODA current'!$B$10:$X$10,0))*1000000</f>
        <v>0</v>
      </c>
      <c r="E810">
        <f>INDEX('GDP current'!$C$4:$BK$268,MATCH('recipient_profile.oda_per_perce'!$A810,'GDP current'!$C$4:$C$268,0),MATCH('recipient_profile.oda_per_perce'!$B810,'GDP current'!$C$4:$BK$4,0))</f>
        <v>84952360922.46788</v>
      </c>
      <c r="F810">
        <f t="shared" si="12"/>
        <v>0</v>
      </c>
    </row>
    <row r="811" spans="1:6" x14ac:dyDescent="0.25">
      <c r="A811" t="s">
        <v>33</v>
      </c>
      <c r="B811">
        <v>1998</v>
      </c>
      <c r="C811">
        <v>4.9651133787775804E-4</v>
      </c>
      <c r="D811">
        <f>INDEX('ODA current'!$B$10:$X$220,MATCH('recipient_profile.oda_per_perce'!$A811,'ODA current'!$B$10:$B$220,0),MATCH('recipient_profile.oda_per_perce'!$B811,'ODA current'!$B$10:$X$10,0))*1000000</f>
        <v>0</v>
      </c>
      <c r="E811">
        <f>INDEX('GDP current'!$C$4:$BK$268,MATCH('recipient_profile.oda_per_perce'!$A811,'GDP current'!$C$4:$C$268,0),MATCH('recipient_profile.oda_per_perce'!$B811,'GDP current'!$C$4:$BK$4,0))</f>
        <v>81577430181.407364</v>
      </c>
      <c r="F811">
        <f t="shared" si="12"/>
        <v>0</v>
      </c>
    </row>
    <row r="812" spans="1:6" x14ac:dyDescent="0.25">
      <c r="A812" t="s">
        <v>33</v>
      </c>
      <c r="B812">
        <v>1999</v>
      </c>
      <c r="C812">
        <v>3.5713382807967702E-4</v>
      </c>
      <c r="D812">
        <f>INDEX('ODA current'!$B$10:$X$220,MATCH('recipient_profile.oda_per_perce'!$A812,'ODA current'!$B$10:$B$220,0),MATCH('recipient_profile.oda_per_perce'!$B812,'ODA current'!$B$10:$X$10,0))*1000000</f>
        <v>0</v>
      </c>
      <c r="E812">
        <f>INDEX('GDP current'!$C$4:$BK$268,MATCH('recipient_profile.oda_per_perce'!$A812,'GDP current'!$C$4:$C$268,0),MATCH('recipient_profile.oda_per_perce'!$B812,'GDP current'!$C$4:$BK$4,0))</f>
        <v>75173794497.03212</v>
      </c>
      <c r="F812">
        <f t="shared" si="12"/>
        <v>0</v>
      </c>
    </row>
    <row r="813" spans="1:6" x14ac:dyDescent="0.25">
      <c r="A813" t="s">
        <v>33</v>
      </c>
      <c r="B813">
        <v>2000</v>
      </c>
      <c r="C813">
        <v>2.37275017000445E-4</v>
      </c>
      <c r="D813">
        <f>INDEX('ODA current'!$B$10:$X$220,MATCH('recipient_profile.oda_per_perce'!$A813,'ODA current'!$B$10:$B$220,0),MATCH('recipient_profile.oda_per_perce'!$B813,'ODA current'!$B$10:$X$10,0))*1000000</f>
        <v>0</v>
      </c>
      <c r="E813">
        <f>INDEX('GDP current'!$C$4:$BK$268,MATCH('recipient_profile.oda_per_perce'!$A813,'GDP current'!$C$4:$C$268,0),MATCH('recipient_profile.oda_per_perce'!$B813,'GDP current'!$C$4:$BK$4,0))</f>
        <v>77860932151.847107</v>
      </c>
      <c r="F813">
        <f t="shared" si="12"/>
        <v>0</v>
      </c>
    </row>
    <row r="814" spans="1:6" x14ac:dyDescent="0.25">
      <c r="A814" t="s">
        <v>33</v>
      </c>
      <c r="B814">
        <v>2001</v>
      </c>
      <c r="C814">
        <v>6.5913736433584899E-4</v>
      </c>
      <c r="D814">
        <f>INDEX('ODA current'!$B$10:$X$220,MATCH('recipient_profile.oda_per_perce'!$A814,'ODA current'!$B$10:$B$220,0),MATCH('recipient_profile.oda_per_perce'!$B814,'ODA current'!$B$10:$X$10,0))*1000000</f>
        <v>0</v>
      </c>
      <c r="E814">
        <f>INDEX('GDP current'!$C$4:$BK$268,MATCH('recipient_profile.oda_per_perce'!$A814,'GDP current'!$C$4:$C$268,0),MATCH('recipient_profile.oda_per_perce'!$B814,'GDP current'!$C$4:$BK$4,0))</f>
        <v>70979923960.374207</v>
      </c>
      <c r="F814">
        <f t="shared" si="12"/>
        <v>0</v>
      </c>
    </row>
    <row r="815" spans="1:6" x14ac:dyDescent="0.25">
      <c r="A815" t="s">
        <v>33</v>
      </c>
      <c r="B815">
        <v>2002</v>
      </c>
      <c r="C815">
        <v>5.4719688518468197E-4</v>
      </c>
      <c r="D815">
        <f>INDEX('ODA current'!$B$10:$X$220,MATCH('recipient_profile.oda_per_perce'!$A815,'ODA current'!$B$10:$B$220,0),MATCH('recipient_profile.oda_per_perce'!$B815,'ODA current'!$B$10:$X$10,0))*1000000</f>
        <v>38159755</v>
      </c>
      <c r="E815">
        <f>INDEX('GDP current'!$C$4:$BK$268,MATCH('recipient_profile.oda_per_perce'!$A815,'GDP current'!$C$4:$C$268,0),MATCH('recipient_profile.oda_per_perce'!$B815,'GDP current'!$C$4:$BK$4,0))</f>
        <v>69736811435.10318</v>
      </c>
      <c r="F815">
        <f t="shared" si="12"/>
        <v>5.47196727448764E-4</v>
      </c>
    </row>
    <row r="816" spans="1:6" x14ac:dyDescent="0.25">
      <c r="A816" t="s">
        <v>33</v>
      </c>
      <c r="B816">
        <v>2003</v>
      </c>
      <c r="C816">
        <v>9.8386594370235498E-4</v>
      </c>
      <c r="D816">
        <f>INDEX('ODA current'!$B$10:$X$220,MATCH('recipient_profile.oda_per_perce'!$A816,'ODA current'!$B$10:$B$220,0),MATCH('recipient_profile.oda_per_perce'!$B816,'ODA current'!$B$10:$X$10,0))*1000000</f>
        <v>74423026</v>
      </c>
      <c r="E816">
        <f>INDEX('GDP current'!$C$4:$BK$268,MATCH('recipient_profile.oda_per_perce'!$A816,'GDP current'!$C$4:$C$268,0),MATCH('recipient_profile.oda_per_perce'!$B816,'GDP current'!$C$4:$BK$4,0))</f>
        <v>75643459839.60083</v>
      </c>
      <c r="F816">
        <f t="shared" si="12"/>
        <v>9.8386597014218122E-4</v>
      </c>
    </row>
    <row r="817" spans="1:6" x14ac:dyDescent="0.25">
      <c r="A817" t="s">
        <v>33</v>
      </c>
      <c r="B817">
        <v>2004</v>
      </c>
      <c r="C817">
        <v>8.3495250461196704E-4</v>
      </c>
      <c r="D817">
        <f>INDEX('ODA current'!$B$10:$X$220,MATCH('recipient_profile.oda_per_perce'!$A817,'ODA current'!$B$10:$B$220,0),MATCH('recipient_profile.oda_per_perce'!$B817,'ODA current'!$B$10:$X$10,0))*1000000</f>
        <v>82835961</v>
      </c>
      <c r="E817">
        <f>INDEX('GDP current'!$C$4:$BK$268,MATCH('recipient_profile.oda_per_perce'!$A817,'GDP current'!$C$4:$C$268,0),MATCH('recipient_profile.oda_per_perce'!$B817,'GDP current'!$C$4:$BK$4,0))</f>
        <v>99210392857.611603</v>
      </c>
      <c r="F817">
        <f t="shared" si="12"/>
        <v>8.3495245421402113E-4</v>
      </c>
    </row>
    <row r="818" spans="1:6" x14ac:dyDescent="0.25">
      <c r="A818" t="s">
        <v>33</v>
      </c>
      <c r="B818">
        <v>2005</v>
      </c>
      <c r="C818">
        <v>1.0809655525696E-3</v>
      </c>
      <c r="D818">
        <f>INDEX('ODA current'!$B$10:$X$220,MATCH('recipient_profile.oda_per_perce'!$A818,'ODA current'!$B$10:$B$220,0),MATCH('recipient_profile.oda_per_perce'!$B818,'ODA current'!$B$10:$X$10,0))*1000000</f>
        <v>132920753.99999999</v>
      </c>
      <c r="E818">
        <f>INDEX('GDP current'!$C$4:$BK$268,MATCH('recipient_profile.oda_per_perce'!$A818,'GDP current'!$C$4:$C$268,0),MATCH('recipient_profile.oda_per_perce'!$B818,'GDP current'!$C$4:$BK$4,0))</f>
        <v>122964812046.07269</v>
      </c>
      <c r="F818">
        <f t="shared" si="12"/>
        <v>1.0809657802770193E-3</v>
      </c>
    </row>
    <row r="819" spans="1:6" x14ac:dyDescent="0.25">
      <c r="A819" t="s">
        <v>33</v>
      </c>
      <c r="B819">
        <v>2006</v>
      </c>
      <c r="C819">
        <v>7.0187517500981396E-4</v>
      </c>
      <c r="D819">
        <f>INDEX('ODA current'!$B$10:$X$220,MATCH('recipient_profile.oda_per_perce'!$A819,'ODA current'!$B$10:$B$220,0),MATCH('recipient_profile.oda_per_perce'!$B819,'ODA current'!$B$10:$X$10,0))*1000000</f>
        <v>108641887</v>
      </c>
      <c r="E819">
        <f>INDEX('GDP current'!$C$4:$BK$268,MATCH('recipient_profile.oda_per_perce'!$A819,'GDP current'!$C$4:$C$268,0),MATCH('recipient_profile.oda_per_perce'!$B819,'GDP current'!$C$4:$BK$4,0))</f>
        <v>154788024805.80832</v>
      </c>
      <c r="F819">
        <f t="shared" si="12"/>
        <v>7.0187527191653445E-4</v>
      </c>
    </row>
    <row r="820" spans="1:6" x14ac:dyDescent="0.25">
      <c r="A820" t="s">
        <v>33</v>
      </c>
      <c r="B820">
        <v>2007</v>
      </c>
      <c r="C820">
        <v>6.9750113587667396E-4</v>
      </c>
      <c r="D820">
        <f>INDEX('ODA current'!$B$10:$X$220,MATCH('recipient_profile.oda_per_perce'!$A820,'ODA current'!$B$10:$B$220,0),MATCH('recipient_profile.oda_per_perce'!$B820,'ODA current'!$B$10:$X$10,0))*1000000</f>
        <v>121090377</v>
      </c>
      <c r="E820">
        <f>INDEX('GDP current'!$C$4:$BK$268,MATCH('recipient_profile.oda_per_perce'!$A820,'GDP current'!$C$4:$C$268,0),MATCH('recipient_profile.oda_per_perce'!$B820,'GDP current'!$C$4:$BK$4,0))</f>
        <v>173605968179.25516</v>
      </c>
      <c r="F820">
        <f t="shared" si="12"/>
        <v>6.9750123379957367E-4</v>
      </c>
    </row>
    <row r="821" spans="1:6" x14ac:dyDescent="0.25">
      <c r="A821" t="s">
        <v>33</v>
      </c>
      <c r="B821">
        <v>2008</v>
      </c>
      <c r="C821">
        <v>6.7796098566277104E-4</v>
      </c>
      <c r="D821">
        <f>INDEX('ODA current'!$B$10:$X$220,MATCH('recipient_profile.oda_per_perce'!$A821,'ODA current'!$B$10:$B$220,0),MATCH('recipient_profile.oda_per_perce'!$B821,'ODA current'!$B$10:$X$10,0))*1000000</f>
        <v>121787886</v>
      </c>
      <c r="E821">
        <f>INDEX('GDP current'!$C$4:$BK$268,MATCH('recipient_profile.oda_per_perce'!$A821,'GDP current'!$C$4:$C$268,0),MATCH('recipient_profile.oda_per_perce'!$B821,'GDP current'!$C$4:$BK$4,0))</f>
        <v>179638496278.57391</v>
      </c>
      <c r="F821">
        <f t="shared" si="12"/>
        <v>6.7796095226235786E-4</v>
      </c>
    </row>
    <row r="822" spans="1:6" x14ac:dyDescent="0.25">
      <c r="A822" t="s">
        <v>33</v>
      </c>
      <c r="B822">
        <v>2009</v>
      </c>
      <c r="C822">
        <v>6.0008893774484904E-4</v>
      </c>
      <c r="D822">
        <f>INDEX('ODA current'!$B$10:$X$220,MATCH('recipient_profile.oda_per_perce'!$A822,'ODA current'!$B$10:$B$220,0),MATCH('recipient_profile.oda_per_perce'!$B822,'ODA current'!$B$10:$X$10,0))*1000000</f>
        <v>103449013</v>
      </c>
      <c r="E822">
        <f>INDEX('GDP current'!$C$4:$BK$268,MATCH('recipient_profile.oda_per_perce'!$A822,'GDP current'!$C$4:$C$268,0),MATCH('recipient_profile.oda_per_perce'!$B822,'GDP current'!$C$4:$BK$4,0))</f>
        <v>172389498444.62051</v>
      </c>
      <c r="F822">
        <f t="shared" si="12"/>
        <v>6.0008883333013822E-4</v>
      </c>
    </row>
    <row r="823" spans="1:6" x14ac:dyDescent="0.25">
      <c r="A823" t="s">
        <v>33</v>
      </c>
      <c r="B823">
        <v>2010</v>
      </c>
      <c r="C823">
        <v>9.5280452644184402E-4</v>
      </c>
      <c r="D823">
        <f>INDEX('ODA current'!$B$10:$X$220,MATCH('recipient_profile.oda_per_perce'!$A823,'ODA current'!$B$10:$B$220,0),MATCH('recipient_profile.oda_per_perce'!$B823,'ODA current'!$B$10:$X$10,0))*1000000</f>
        <v>208223589</v>
      </c>
      <c r="E823">
        <f>INDEX('GDP current'!$C$4:$BK$268,MATCH('recipient_profile.oda_per_perce'!$A823,'GDP current'!$C$4:$C$268,0),MATCH('recipient_profile.oda_per_perce'!$B823,'GDP current'!$C$4:$BK$4,0))</f>
        <v>218537551220.07053</v>
      </c>
      <c r="F823">
        <f t="shared" si="12"/>
        <v>9.5280462253517144E-4</v>
      </c>
    </row>
    <row r="824" spans="1:6" x14ac:dyDescent="0.25">
      <c r="A824" t="s">
        <v>33</v>
      </c>
      <c r="B824">
        <v>2011</v>
      </c>
      <c r="C824">
        <v>7.4563980045020599E-4</v>
      </c>
      <c r="D824">
        <f>INDEX('ODA current'!$B$10:$X$220,MATCH('recipient_profile.oda_per_perce'!$A824,'ODA current'!$B$10:$B$220,0),MATCH('recipient_profile.oda_per_perce'!$B824,'ODA current'!$B$10:$X$10,0))*1000000</f>
        <v>188089078</v>
      </c>
      <c r="E824">
        <f>INDEX('GDP current'!$C$4:$BK$268,MATCH('recipient_profile.oda_per_perce'!$A824,'GDP current'!$C$4:$C$268,0),MATCH('recipient_profile.oda_per_perce'!$B824,'GDP current'!$C$4:$BK$4,0))</f>
        <v>252251992029.44171</v>
      </c>
      <c r="F824">
        <f t="shared" si="12"/>
        <v>7.4563961412858575E-4</v>
      </c>
    </row>
    <row r="825" spans="1:6" x14ac:dyDescent="0.25">
      <c r="A825" t="s">
        <v>33</v>
      </c>
      <c r="B825">
        <v>2012</v>
      </c>
      <c r="C825">
        <v>5.4244913330058701E-4</v>
      </c>
      <c r="D825">
        <f>INDEX('ODA current'!$B$10:$X$220,MATCH('recipient_profile.oda_per_perce'!$A825,'ODA current'!$B$10:$B$220,0),MATCH('recipient_profile.oda_per_perce'!$B825,'ODA current'!$B$10:$X$10,0))*1000000</f>
        <v>144900284</v>
      </c>
      <c r="E825">
        <f>INDEX('GDP current'!$C$4:$BK$268,MATCH('recipient_profile.oda_per_perce'!$A825,'GDP current'!$C$4:$C$268,0),MATCH('recipient_profile.oda_per_perce'!$B825,'GDP current'!$C$4:$BK$4,0))</f>
        <v>267122320056.70221</v>
      </c>
      <c r="F825">
        <f t="shared" si="12"/>
        <v>5.4244918196742948E-4</v>
      </c>
    </row>
    <row r="826" spans="1:6" x14ac:dyDescent="0.25">
      <c r="A826" t="s">
        <v>33</v>
      </c>
      <c r="B826">
        <v>2013</v>
      </c>
      <c r="C826">
        <v>3.423638143625E-4</v>
      </c>
      <c r="D826">
        <f>INDEX('ODA current'!$B$10:$X$220,MATCH('recipient_profile.oda_per_perce'!$A826,'ODA current'!$B$10:$B$220,0),MATCH('recipient_profile.oda_per_perce'!$B826,'ODA current'!$B$10:$X$10,0))*1000000</f>
        <v>95308730</v>
      </c>
      <c r="E826">
        <f>INDEX('GDP current'!$C$4:$BK$268,MATCH('recipient_profile.oda_per_perce'!$A826,'GDP current'!$C$4:$C$268,0),MATCH('recipient_profile.oda_per_perce'!$B826,'GDP current'!$C$4:$BK$4,0))</f>
        <v>278384332694.35901</v>
      </c>
      <c r="F826">
        <f t="shared" si="12"/>
        <v>3.4236384309974951E-4</v>
      </c>
    </row>
    <row r="827" spans="1:6" x14ac:dyDescent="0.25">
      <c r="A827" t="s">
        <v>33</v>
      </c>
      <c r="B827">
        <v>2014</v>
      </c>
      <c r="C827">
        <v>1.0177655796977799E-3</v>
      </c>
      <c r="D827">
        <f>INDEX('ODA current'!$B$10:$X$220,MATCH('recipient_profile.oda_per_perce'!$A827,'ODA current'!$B$10:$B$220,0),MATCH('recipient_profile.oda_per_perce'!$B827,'ODA current'!$B$10:$X$10,0))*1000000</f>
        <v>265213802</v>
      </c>
      <c r="E827">
        <f>INDEX('GDP current'!$C$4:$BK$268,MATCH('recipient_profile.oda_per_perce'!$A827,'GDP current'!$C$4:$C$268,0),MATCH('recipient_profile.oda_per_perce'!$B827,'GDP current'!$C$4:$BK$4,0))</f>
        <v>260584090570.9881</v>
      </c>
      <c r="F827">
        <f t="shared" si="12"/>
        <v>1.017766669557099E-3</v>
      </c>
    </row>
    <row r="828" spans="1:6" x14ac:dyDescent="0.25">
      <c r="A828" t="s">
        <v>33</v>
      </c>
      <c r="B828">
        <v>2015</v>
      </c>
      <c r="C828">
        <v>3.5546488789272402E-4</v>
      </c>
      <c r="D828">
        <f>INDEX('ODA current'!$B$10:$X$220,MATCH('recipient_profile.oda_per_perce'!$A828,'ODA current'!$B$10:$B$220,0),MATCH('recipient_profile.oda_per_perce'!$B828,'ODA current'!$B$10:$X$10,0))*1000000</f>
        <v>86733245</v>
      </c>
      <c r="E828">
        <f>INDEX('GDP current'!$C$4:$BK$268,MATCH('recipient_profile.oda_per_perce'!$A828,'GDP current'!$C$4:$C$268,0),MATCH('recipient_profile.oda_per_perce'!$B828,'GDP current'!$C$4:$BK$4,0))</f>
        <v>243999477737.93994</v>
      </c>
      <c r="F828">
        <f t="shared" si="12"/>
        <v>3.5546487969598505E-4</v>
      </c>
    </row>
    <row r="829" spans="1:6" x14ac:dyDescent="0.25">
      <c r="A829" t="s">
        <v>33</v>
      </c>
      <c r="B829">
        <v>2016</v>
      </c>
      <c r="C829">
        <v>8.9680068770047199E-4</v>
      </c>
      <c r="D829">
        <f>INDEX('ODA current'!$B$10:$X$220,MATCH('recipient_profile.oda_per_perce'!$A829,'ODA current'!$B$10:$B$220,0),MATCH('recipient_profile.oda_per_perce'!$B829,'ODA current'!$B$10:$X$10,0))*1000000</f>
        <v>224232604</v>
      </c>
      <c r="E829">
        <f>INDEX('GDP current'!$C$4:$BK$268,MATCH('recipient_profile.oda_per_perce'!$A829,'GDP current'!$C$4:$C$268,0),MATCH('recipient_profile.oda_per_perce'!$B829,'GDP current'!$C$4:$BK$4,0))</f>
        <v>250036180921.0531</v>
      </c>
      <c r="F829">
        <f t="shared" si="12"/>
        <v>8.9680062770915398E-4</v>
      </c>
    </row>
    <row r="830" spans="1:6" x14ac:dyDescent="0.25">
      <c r="A830" t="s">
        <v>34</v>
      </c>
      <c r="B830">
        <v>1973</v>
      </c>
      <c r="C830">
        <v>1.8981793364542701E-3</v>
      </c>
      <c r="D830" t="e">
        <f>INDEX('ODA current'!$B$10:$X$220,MATCH('recipient_profile.oda_per_perce'!$A830,'ODA current'!$B$10:$B$220,0),MATCH('recipient_profile.oda_per_perce'!$B830,'ODA current'!$B$10:$X$10,0))*1000000</f>
        <v>#N/A</v>
      </c>
      <c r="E830">
        <f>INDEX('GDP current'!$C$4:$BK$268,MATCH('recipient_profile.oda_per_perce'!$A830,'GDP current'!$C$4:$C$268,0),MATCH('recipient_profile.oda_per_perce'!$B830,'GDP current'!$C$4:$BK$4,0))</f>
        <v>1758727395.1870301</v>
      </c>
      <c r="F830" t="e">
        <f t="shared" si="12"/>
        <v>#N/A</v>
      </c>
    </row>
    <row r="831" spans="1:6" x14ac:dyDescent="0.25">
      <c r="A831" t="s">
        <v>34</v>
      </c>
      <c r="B831">
        <v>1974</v>
      </c>
      <c r="C831">
        <v>1.39700651621137E-3</v>
      </c>
      <c r="D831" t="e">
        <f>INDEX('ODA current'!$B$10:$X$220,MATCH('recipient_profile.oda_per_perce'!$A831,'ODA current'!$B$10:$B$220,0),MATCH('recipient_profile.oda_per_perce'!$B831,'ODA current'!$B$10:$X$10,0))*1000000</f>
        <v>#N/A</v>
      </c>
      <c r="E831">
        <f>INDEX('GDP current'!$C$4:$BK$268,MATCH('recipient_profile.oda_per_perce'!$A831,'GDP current'!$C$4:$C$268,0),MATCH('recipient_profile.oda_per_perce'!$B831,'GDP current'!$C$4:$BK$4,0))</f>
        <v>2255496995.4937835</v>
      </c>
      <c r="F831" t="e">
        <f t="shared" si="12"/>
        <v>#N/A</v>
      </c>
    </row>
    <row r="832" spans="1:6" x14ac:dyDescent="0.25">
      <c r="A832" t="s">
        <v>34</v>
      </c>
      <c r="B832">
        <v>1975</v>
      </c>
      <c r="C832">
        <v>1.8353251757791499E-4</v>
      </c>
      <c r="D832" t="e">
        <f>INDEX('ODA current'!$B$10:$X$220,MATCH('recipient_profile.oda_per_perce'!$A832,'ODA current'!$B$10:$B$220,0),MATCH('recipient_profile.oda_per_perce'!$B832,'ODA current'!$B$10:$X$10,0))*1000000</f>
        <v>#N/A</v>
      </c>
      <c r="E832">
        <f>INDEX('GDP current'!$C$4:$BK$268,MATCH('recipient_profile.oda_per_perce'!$A832,'GDP current'!$C$4:$C$268,0),MATCH('recipient_profile.oda_per_perce'!$B832,'GDP current'!$C$4:$BK$4,0))</f>
        <v>2752771043.8860884</v>
      </c>
      <c r="F832" t="e">
        <f t="shared" si="12"/>
        <v>#N/A</v>
      </c>
    </row>
    <row r="833" spans="1:6" x14ac:dyDescent="0.25">
      <c r="A833" t="s">
        <v>34</v>
      </c>
      <c r="B833">
        <v>1976</v>
      </c>
      <c r="C833">
        <v>4.1400972941787401E-3</v>
      </c>
      <c r="D833" t="e">
        <f>INDEX('ODA current'!$B$10:$X$220,MATCH('recipient_profile.oda_per_perce'!$A833,'ODA current'!$B$10:$B$220,0),MATCH('recipient_profile.oda_per_perce'!$B833,'ODA current'!$B$10:$X$10,0))*1000000</f>
        <v>#N/A</v>
      </c>
      <c r="E833">
        <f>INDEX('GDP current'!$C$4:$BK$268,MATCH('recipient_profile.oda_per_perce'!$A833,'GDP current'!$C$4:$C$268,0),MATCH('recipient_profile.oda_per_perce'!$B833,'GDP current'!$C$4:$BK$4,0))</f>
        <v>3076592431.2720389</v>
      </c>
      <c r="F833" t="e">
        <f t="shared" si="12"/>
        <v>#N/A</v>
      </c>
    </row>
    <row r="834" spans="1:6" x14ac:dyDescent="0.25">
      <c r="A834" t="s">
        <v>34</v>
      </c>
      <c r="B834">
        <v>1977</v>
      </c>
      <c r="C834">
        <v>3.3498446318712002E-3</v>
      </c>
      <c r="D834" t="e">
        <f>INDEX('ODA current'!$B$10:$X$220,MATCH('recipient_profile.oda_per_perce'!$A834,'ODA current'!$B$10:$B$220,0),MATCH('recipient_profile.oda_per_perce'!$B834,'ODA current'!$B$10:$X$10,0))*1000000</f>
        <v>#N/A</v>
      </c>
      <c r="E834">
        <f>INDEX('GDP current'!$C$4:$BK$268,MATCH('recipient_profile.oda_per_perce'!$A834,'GDP current'!$C$4:$C$268,0),MATCH('recipient_profile.oda_per_perce'!$B834,'GDP current'!$C$4:$BK$4,0))</f>
        <v>3366368664.5970626</v>
      </c>
      <c r="F834" t="e">
        <f t="shared" si="12"/>
        <v>#N/A</v>
      </c>
    </row>
    <row r="835" spans="1:6" x14ac:dyDescent="0.25">
      <c r="A835" t="s">
        <v>34</v>
      </c>
      <c r="B835">
        <v>1978</v>
      </c>
      <c r="C835">
        <v>6.3736462107367798E-3</v>
      </c>
      <c r="D835" t="e">
        <f>INDEX('ODA current'!$B$10:$X$220,MATCH('recipient_profile.oda_per_perce'!$A835,'ODA current'!$B$10:$B$220,0),MATCH('recipient_profile.oda_per_perce'!$B835,'ODA current'!$B$10:$X$10,0))*1000000</f>
        <v>#N/A</v>
      </c>
      <c r="E835">
        <f>INDEX('GDP current'!$C$4:$BK$268,MATCH('recipient_profile.oda_per_perce'!$A835,'GDP current'!$C$4:$C$268,0),MATCH('recipient_profile.oda_per_perce'!$B835,'GDP current'!$C$4:$BK$4,0))</f>
        <v>4409920643.6422043</v>
      </c>
      <c r="F835" t="e">
        <f t="shared" ref="F835:F898" si="13">D835/E835</f>
        <v>#N/A</v>
      </c>
    </row>
    <row r="836" spans="1:6" x14ac:dyDescent="0.25">
      <c r="A836" t="s">
        <v>34</v>
      </c>
      <c r="B836">
        <v>1979</v>
      </c>
      <c r="C836">
        <v>1.0649214371594501E-2</v>
      </c>
      <c r="D836" t="e">
        <f>INDEX('ODA current'!$B$10:$X$220,MATCH('recipient_profile.oda_per_perce'!$A836,'ODA current'!$B$10:$B$220,0),MATCH('recipient_profile.oda_per_perce'!$B836,'ODA current'!$B$10:$X$10,0))*1000000</f>
        <v>#N/A</v>
      </c>
      <c r="E836">
        <f>INDEX('GDP current'!$C$4:$BK$268,MATCH('recipient_profile.oda_per_perce'!$A836,'GDP current'!$C$4:$C$268,0),MATCH('recipient_profile.oda_per_perce'!$B836,'GDP current'!$C$4:$BK$4,0))</f>
        <v>5811444660.6575222</v>
      </c>
      <c r="F836" t="e">
        <f t="shared" si="13"/>
        <v>#N/A</v>
      </c>
    </row>
    <row r="837" spans="1:6" x14ac:dyDescent="0.25">
      <c r="A837" t="s">
        <v>34</v>
      </c>
      <c r="B837">
        <v>1980</v>
      </c>
      <c r="C837">
        <v>2.47924381026687E-3</v>
      </c>
      <c r="D837" t="e">
        <f>INDEX('ODA current'!$B$10:$X$220,MATCH('recipient_profile.oda_per_perce'!$A837,'ODA current'!$B$10:$B$220,0),MATCH('recipient_profile.oda_per_perce'!$B837,'ODA current'!$B$10:$X$10,0))*1000000</f>
        <v>#N/A</v>
      </c>
      <c r="E837">
        <f>INDEX('GDP current'!$C$4:$BK$268,MATCH('recipient_profile.oda_per_perce'!$A837,'GDP current'!$C$4:$C$268,0),MATCH('recipient_profile.oda_per_perce'!$B837,'GDP current'!$C$4:$BK$4,0))</f>
        <v>6740756568.9156551</v>
      </c>
      <c r="F837" t="e">
        <f t="shared" si="13"/>
        <v>#N/A</v>
      </c>
    </row>
    <row r="838" spans="1:6" x14ac:dyDescent="0.25">
      <c r="A838" t="s">
        <v>34</v>
      </c>
      <c r="B838">
        <v>1981</v>
      </c>
      <c r="C838">
        <v>8.3650218893013405E-4</v>
      </c>
      <c r="D838" t="e">
        <f>INDEX('ODA current'!$B$10:$X$220,MATCH('recipient_profile.oda_per_perce'!$A838,'ODA current'!$B$10:$B$220,0),MATCH('recipient_profile.oda_per_perce'!$B838,'ODA current'!$B$10:$X$10,0))*1000000</f>
        <v>#N/A</v>
      </c>
      <c r="E838">
        <f>INDEX('GDP current'!$C$4:$BK$268,MATCH('recipient_profile.oda_per_perce'!$A838,'GDP current'!$C$4:$C$268,0),MATCH('recipient_profile.oda_per_perce'!$B838,'GDP current'!$C$4:$BK$4,0))</f>
        <v>7636345827.3430834</v>
      </c>
      <c r="F838" t="e">
        <f t="shared" si="13"/>
        <v>#N/A</v>
      </c>
    </row>
    <row r="839" spans="1:6" x14ac:dyDescent="0.25">
      <c r="A839" t="s">
        <v>34</v>
      </c>
      <c r="B839">
        <v>1982</v>
      </c>
      <c r="C839">
        <v>1.6193475816757401E-3</v>
      </c>
      <c r="D839" t="e">
        <f>INDEX('ODA current'!$B$10:$X$220,MATCH('recipient_profile.oda_per_perce'!$A839,'ODA current'!$B$10:$B$220,0),MATCH('recipient_profile.oda_per_perce'!$B839,'ODA current'!$B$10:$X$10,0))*1000000</f>
        <v>#N/A</v>
      </c>
      <c r="E839">
        <f>INDEX('GDP current'!$C$4:$BK$268,MATCH('recipient_profile.oda_per_perce'!$A839,'GDP current'!$C$4:$C$268,0),MATCH('recipient_profile.oda_per_perce'!$B839,'GDP current'!$C$4:$BK$4,0))</f>
        <v>7322914570.155879</v>
      </c>
      <c r="F839" t="e">
        <f t="shared" si="13"/>
        <v>#N/A</v>
      </c>
    </row>
    <row r="840" spans="1:6" x14ac:dyDescent="0.25">
      <c r="A840" t="s">
        <v>34</v>
      </c>
      <c r="B840">
        <v>1983</v>
      </c>
      <c r="C840">
        <v>4.81037235456763E-4</v>
      </c>
      <c r="D840" t="e">
        <f>INDEX('ODA current'!$B$10:$X$220,MATCH('recipient_profile.oda_per_perce'!$A840,'ODA current'!$B$10:$B$220,0),MATCH('recipient_profile.oda_per_perce'!$B840,'ODA current'!$B$10:$X$10,0))*1000000</f>
        <v>#N/A</v>
      </c>
      <c r="E840">
        <f>INDEX('GDP current'!$C$4:$BK$268,MATCH('recipient_profile.oda_per_perce'!$A840,'GDP current'!$C$4:$C$268,0),MATCH('recipient_profile.oda_per_perce'!$B840,'GDP current'!$C$4:$BK$4,0))</f>
        <v>7381854746.9162846</v>
      </c>
      <c r="F840" t="e">
        <f t="shared" si="13"/>
        <v>#N/A</v>
      </c>
    </row>
    <row r="841" spans="1:6" x14ac:dyDescent="0.25">
      <c r="A841" t="s">
        <v>34</v>
      </c>
      <c r="B841">
        <v>1984</v>
      </c>
      <c r="C841">
        <v>2.21542806493835E-3</v>
      </c>
      <c r="D841" t="e">
        <f>INDEX('ODA current'!$B$10:$X$220,MATCH('recipient_profile.oda_per_perce'!$A841,'ODA current'!$B$10:$B$220,0),MATCH('recipient_profile.oda_per_perce'!$B841,'ODA current'!$B$10:$X$10,0))*1000000</f>
        <v>#N/A</v>
      </c>
      <c r="E841">
        <f>INDEX('GDP current'!$C$4:$BK$268,MATCH('recipient_profile.oda_per_perce'!$A841,'GDP current'!$C$4:$C$268,0),MATCH('recipient_profile.oda_per_perce'!$B841,'GDP current'!$C$4:$BK$4,0))</f>
        <v>7801858825.1841564</v>
      </c>
      <c r="F841" t="e">
        <f t="shared" si="13"/>
        <v>#N/A</v>
      </c>
    </row>
    <row r="842" spans="1:6" x14ac:dyDescent="0.25">
      <c r="A842" t="s">
        <v>34</v>
      </c>
      <c r="B842">
        <v>1985</v>
      </c>
      <c r="C842">
        <v>6.0775565827891702E-4</v>
      </c>
      <c r="D842" t="e">
        <f>INDEX('ODA current'!$B$10:$X$220,MATCH('recipient_profile.oda_per_perce'!$A842,'ODA current'!$B$10:$B$220,0),MATCH('recipient_profile.oda_per_perce'!$B842,'ODA current'!$B$10:$X$10,0))*1000000</f>
        <v>#N/A</v>
      </c>
      <c r="E842">
        <f>INDEX('GDP current'!$C$4:$BK$268,MATCH('recipient_profile.oda_per_perce'!$A842,'GDP current'!$C$4:$C$268,0),MATCH('recipient_profile.oda_per_perce'!$B842,'GDP current'!$C$4:$BK$4,0))</f>
        <v>8148223603.5839853</v>
      </c>
      <c r="F842" t="e">
        <f t="shared" si="13"/>
        <v>#N/A</v>
      </c>
    </row>
    <row r="843" spans="1:6" x14ac:dyDescent="0.25">
      <c r="A843" t="s">
        <v>34</v>
      </c>
      <c r="B843">
        <v>1986</v>
      </c>
      <c r="C843">
        <v>2.9376189899125099E-3</v>
      </c>
      <c r="D843" t="e">
        <f>INDEX('ODA current'!$B$10:$X$220,MATCH('recipient_profile.oda_per_perce'!$A843,'ODA current'!$B$10:$B$220,0),MATCH('recipient_profile.oda_per_perce'!$B843,'ODA current'!$B$10:$X$10,0))*1000000</f>
        <v>#N/A</v>
      </c>
      <c r="E843">
        <f>INDEX('GDP current'!$C$4:$BK$268,MATCH('recipient_profile.oda_per_perce'!$A843,'GDP current'!$C$4:$C$268,0),MATCH('recipient_profile.oda_per_perce'!$B843,'GDP current'!$C$4:$BK$4,0))</f>
        <v>10621158532.5193</v>
      </c>
      <c r="F843" t="e">
        <f t="shared" si="13"/>
        <v>#N/A</v>
      </c>
    </row>
    <row r="844" spans="1:6" x14ac:dyDescent="0.25">
      <c r="A844" t="s">
        <v>34</v>
      </c>
      <c r="B844">
        <v>1987</v>
      </c>
      <c r="C844">
        <v>3.00436625372493E-3</v>
      </c>
      <c r="D844" t="e">
        <f>INDEX('ODA current'!$B$10:$X$220,MATCH('recipient_profile.oda_per_perce'!$A844,'ODA current'!$B$10:$B$220,0),MATCH('recipient_profile.oda_per_perce'!$B844,'ODA current'!$B$10:$X$10,0))*1000000</f>
        <v>#N/A</v>
      </c>
      <c r="E844">
        <f>INDEX('GDP current'!$C$4:$BK$268,MATCH('recipient_profile.oda_per_perce'!$A844,'GDP current'!$C$4:$C$268,0),MATCH('recipient_profile.oda_per_perce'!$B844,'GDP current'!$C$4:$BK$4,0))</f>
        <v>12302471429.431826</v>
      </c>
      <c r="F844" t="e">
        <f t="shared" si="13"/>
        <v>#N/A</v>
      </c>
    </row>
    <row r="845" spans="1:6" x14ac:dyDescent="0.25">
      <c r="A845" t="s">
        <v>34</v>
      </c>
      <c r="B845">
        <v>1988</v>
      </c>
      <c r="C845">
        <v>1.1146123726745499E-3</v>
      </c>
      <c r="D845" t="e">
        <f>INDEX('ODA current'!$B$10:$X$220,MATCH('recipient_profile.oda_per_perce'!$A845,'ODA current'!$B$10:$B$220,0),MATCH('recipient_profile.oda_per_perce'!$B845,'ODA current'!$B$10:$X$10,0))*1000000</f>
        <v>#N/A</v>
      </c>
      <c r="E845">
        <f>INDEX('GDP current'!$C$4:$BK$268,MATCH('recipient_profile.oda_per_perce'!$A845,'GDP current'!$C$4:$C$268,0),MATCH('recipient_profile.oda_per_perce'!$B845,'GDP current'!$C$4:$BK$4,0))</f>
        <v>12493286761.734116</v>
      </c>
      <c r="F845" t="e">
        <f t="shared" si="13"/>
        <v>#N/A</v>
      </c>
    </row>
    <row r="846" spans="1:6" x14ac:dyDescent="0.25">
      <c r="A846" t="s">
        <v>34</v>
      </c>
      <c r="B846">
        <v>1989</v>
      </c>
      <c r="C846">
        <v>2.05474086544148E-3</v>
      </c>
      <c r="D846" t="e">
        <f>INDEX('ODA current'!$B$10:$X$220,MATCH('recipient_profile.oda_per_perce'!$A846,'ODA current'!$B$10:$B$220,0),MATCH('recipient_profile.oda_per_perce'!$B846,'ODA current'!$B$10:$X$10,0))*1000000</f>
        <v>#N/A</v>
      </c>
      <c r="E846">
        <f>INDEX('GDP current'!$C$4:$BK$268,MATCH('recipient_profile.oda_per_perce'!$A846,'GDP current'!$C$4:$C$268,0),MATCH('recipient_profile.oda_per_perce'!$B846,'GDP current'!$C$4:$BK$4,0))</f>
        <v>11140055364.150209</v>
      </c>
      <c r="F846" t="e">
        <f t="shared" si="13"/>
        <v>#N/A</v>
      </c>
    </row>
    <row r="847" spans="1:6" x14ac:dyDescent="0.25">
      <c r="A847" t="s">
        <v>34</v>
      </c>
      <c r="B847">
        <v>1990</v>
      </c>
      <c r="C847">
        <v>6.3441101948197602E-3</v>
      </c>
      <c r="D847" t="e">
        <f>INDEX('ODA current'!$B$10:$X$220,MATCH('recipient_profile.oda_per_perce'!$A847,'ODA current'!$B$10:$B$220,0),MATCH('recipient_profile.oda_per_perce'!$B847,'ODA current'!$B$10:$X$10,0))*1000000</f>
        <v>#N/A</v>
      </c>
      <c r="E847">
        <f>INDEX('GDP current'!$C$4:$BK$268,MATCH('recipient_profile.oda_per_perce'!$A847,'GDP current'!$C$4:$C$268,0),MATCH('recipient_profile.oda_per_perce'!$B847,'GDP current'!$C$4:$BK$4,0))</f>
        <v>11151578050.735556</v>
      </c>
      <c r="F847" t="e">
        <f t="shared" si="13"/>
        <v>#N/A</v>
      </c>
    </row>
    <row r="848" spans="1:6" x14ac:dyDescent="0.25">
      <c r="A848" t="s">
        <v>34</v>
      </c>
      <c r="B848">
        <v>1991</v>
      </c>
      <c r="C848">
        <v>1.26112714144316E-2</v>
      </c>
      <c r="D848" t="e">
        <f>INDEX('ODA current'!$B$10:$X$220,MATCH('recipient_profile.oda_per_perce'!$A848,'ODA current'!$B$10:$B$220,0),MATCH('recipient_profile.oda_per_perce'!$B848,'ODA current'!$B$10:$X$10,0))*1000000</f>
        <v>#N/A</v>
      </c>
      <c r="E848">
        <f>INDEX('GDP current'!$C$4:$BK$268,MATCH('recipient_profile.oda_per_perce'!$A848,'GDP current'!$C$4:$C$268,0),MATCH('recipient_profile.oda_per_perce'!$B848,'GDP current'!$C$4:$BK$4,0))</f>
        <v>12434370004.958561</v>
      </c>
      <c r="F848" t="e">
        <f t="shared" si="13"/>
        <v>#N/A</v>
      </c>
    </row>
    <row r="849" spans="1:6" x14ac:dyDescent="0.25">
      <c r="A849" t="s">
        <v>34</v>
      </c>
      <c r="B849">
        <v>1992</v>
      </c>
      <c r="C849">
        <v>2.5412839667901799E-2</v>
      </c>
      <c r="D849" t="e">
        <f>INDEX('ODA current'!$B$10:$X$220,MATCH('recipient_profile.oda_per_perce'!$A849,'ODA current'!$B$10:$B$220,0),MATCH('recipient_profile.oda_per_perce'!$B849,'ODA current'!$B$10:$X$10,0))*1000000</f>
        <v>#N/A</v>
      </c>
      <c r="E849">
        <f>INDEX('GDP current'!$C$4:$BK$268,MATCH('recipient_profile.oda_per_perce'!$A849,'GDP current'!$C$4:$C$268,0),MATCH('recipient_profile.oda_per_perce'!$B849,'GDP current'!$C$4:$BK$4,0))</f>
        <v>11396310990.219711</v>
      </c>
      <c r="F849" t="e">
        <f t="shared" si="13"/>
        <v>#N/A</v>
      </c>
    </row>
    <row r="850" spans="1:6" x14ac:dyDescent="0.25">
      <c r="A850" t="s">
        <v>34</v>
      </c>
      <c r="B850">
        <v>1993</v>
      </c>
      <c r="C850">
        <v>2.46075982408498E-2</v>
      </c>
      <c r="D850" t="e">
        <f>INDEX('ODA current'!$B$10:$X$220,MATCH('recipient_profile.oda_per_perce'!$A850,'ODA current'!$B$10:$B$220,0),MATCH('recipient_profile.oda_per_perce'!$B850,'ODA current'!$B$10:$X$10,0))*1000000</f>
        <v>#N/A</v>
      </c>
      <c r="E850">
        <f>INDEX('GDP current'!$C$4:$BK$268,MATCH('recipient_profile.oda_per_perce'!$A850,'GDP current'!$C$4:$C$268,0),MATCH('recipient_profile.oda_per_perce'!$B850,'GDP current'!$C$4:$BK$4,0))</f>
        <v>15498179313.042454</v>
      </c>
      <c r="F850" t="e">
        <f t="shared" si="13"/>
        <v>#N/A</v>
      </c>
    </row>
    <row r="851" spans="1:6" x14ac:dyDescent="0.25">
      <c r="A851" t="s">
        <v>34</v>
      </c>
      <c r="B851">
        <v>1994</v>
      </c>
      <c r="C851">
        <v>1.6836314168425501E-2</v>
      </c>
      <c r="D851" t="e">
        <f>INDEX('ODA current'!$B$10:$X$220,MATCH('recipient_profile.oda_per_perce'!$A851,'ODA current'!$B$10:$B$220,0),MATCH('recipient_profile.oda_per_perce'!$B851,'ODA current'!$B$10:$X$10,0))*1000000</f>
        <v>#N/A</v>
      </c>
      <c r="E851">
        <f>INDEX('GDP current'!$C$4:$BK$268,MATCH('recipient_profile.oda_per_perce'!$A851,'GDP current'!$C$4:$C$268,0),MATCH('recipient_profile.oda_per_perce'!$B851,'GDP current'!$C$4:$BK$4,0))</f>
        <v>10600157683.841228</v>
      </c>
      <c r="F851" t="e">
        <f t="shared" si="13"/>
        <v>#N/A</v>
      </c>
    </row>
    <row r="852" spans="1:6" x14ac:dyDescent="0.25">
      <c r="A852" t="s">
        <v>34</v>
      </c>
      <c r="B852">
        <v>1995</v>
      </c>
      <c r="C852">
        <v>2.2747734671073001E-2</v>
      </c>
      <c r="D852">
        <f>INDEX('ODA current'!$B$10:$X$220,MATCH('recipient_profile.oda_per_perce'!$A852,'ODA current'!$B$10:$B$220,0),MATCH('recipient_profile.oda_per_perce'!$B852,'ODA current'!$B$10:$X$10,0))*1000000</f>
        <v>0</v>
      </c>
      <c r="E852">
        <f>INDEX('GDP current'!$C$4:$BK$268,MATCH('recipient_profile.oda_per_perce'!$A852,'GDP current'!$C$4:$C$268,0),MATCH('recipient_profile.oda_per_perce'!$B852,'GDP current'!$C$4:$BK$4,0))</f>
        <v>9643953174.7734947</v>
      </c>
      <c r="F852">
        <f t="shared" si="13"/>
        <v>0</v>
      </c>
    </row>
    <row r="853" spans="1:6" x14ac:dyDescent="0.25">
      <c r="A853" t="s">
        <v>34</v>
      </c>
      <c r="B853">
        <v>1996</v>
      </c>
      <c r="C853">
        <v>1.29628524352193E-2</v>
      </c>
      <c r="D853">
        <f>INDEX('ODA current'!$B$10:$X$220,MATCH('recipient_profile.oda_per_perce'!$A853,'ODA current'!$B$10:$B$220,0),MATCH('recipient_profile.oda_per_perce'!$B853,'ODA current'!$B$10:$X$10,0))*1000000</f>
        <v>0</v>
      </c>
      <c r="E853">
        <f>INDEX('GDP current'!$C$4:$BK$268,MATCH('recipient_profile.oda_per_perce'!$A853,'GDP current'!$C$4:$C$268,0),MATCH('recipient_profile.oda_per_perce'!$B853,'GDP current'!$C$4:$BK$4,0))</f>
        <v>10513387441.619387</v>
      </c>
      <c r="F853">
        <f t="shared" si="13"/>
        <v>0</v>
      </c>
    </row>
    <row r="854" spans="1:6" x14ac:dyDescent="0.25">
      <c r="A854" t="s">
        <v>34</v>
      </c>
      <c r="B854">
        <v>1997</v>
      </c>
      <c r="C854">
        <v>2.1088027194909299E-2</v>
      </c>
      <c r="D854">
        <f>INDEX('ODA current'!$B$10:$X$220,MATCH('recipient_profile.oda_per_perce'!$A854,'ODA current'!$B$10:$B$220,0),MATCH('recipient_profile.oda_per_perce'!$B854,'ODA current'!$B$10:$X$10,0))*1000000</f>
        <v>0</v>
      </c>
      <c r="E854">
        <f>INDEX('GDP current'!$C$4:$BK$268,MATCH('recipient_profile.oda_per_perce'!$A854,'GDP current'!$C$4:$C$268,0),MATCH('recipient_profile.oda_per_perce'!$B854,'GDP current'!$C$4:$BK$4,0))</f>
        <v>10833497457.512316</v>
      </c>
      <c r="F854">
        <f t="shared" si="13"/>
        <v>0</v>
      </c>
    </row>
    <row r="855" spans="1:6" x14ac:dyDescent="0.25">
      <c r="A855" t="s">
        <v>34</v>
      </c>
      <c r="B855">
        <v>1998</v>
      </c>
      <c r="C855">
        <v>1.1193591144207701E-2</v>
      </c>
      <c r="D855">
        <f>INDEX('ODA current'!$B$10:$X$220,MATCH('recipient_profile.oda_per_perce'!$A855,'ODA current'!$B$10:$B$220,0),MATCH('recipient_profile.oda_per_perce'!$B855,'ODA current'!$B$10:$X$10,0))*1000000</f>
        <v>0</v>
      </c>
      <c r="E855">
        <f>INDEX('GDP current'!$C$4:$BK$268,MATCH('recipient_profile.oda_per_perce'!$A855,'GDP current'!$C$4:$C$268,0),MATCH('recipient_profile.oda_per_perce'!$B855,'GDP current'!$C$4:$BK$4,0))</f>
        <v>10612847429.349953</v>
      </c>
      <c r="F855">
        <f t="shared" si="13"/>
        <v>0</v>
      </c>
    </row>
    <row r="856" spans="1:6" x14ac:dyDescent="0.25">
      <c r="A856" t="s">
        <v>34</v>
      </c>
      <c r="B856">
        <v>1999</v>
      </c>
      <c r="C856">
        <v>1.7071317757404399E-2</v>
      </c>
      <c r="D856">
        <f>INDEX('ODA current'!$B$10:$X$220,MATCH('recipient_profile.oda_per_perce'!$A856,'ODA current'!$B$10:$B$220,0),MATCH('recipient_profile.oda_per_perce'!$B856,'ODA current'!$B$10:$X$10,0))*1000000</f>
        <v>0</v>
      </c>
      <c r="E856">
        <f>INDEX('GDP current'!$C$4:$BK$268,MATCH('recipient_profile.oda_per_perce'!$A856,'GDP current'!$C$4:$C$268,0),MATCH('recipient_profile.oda_per_perce'!$B856,'GDP current'!$C$4:$BK$4,0))</f>
        <v>11198378749.471907</v>
      </c>
      <c r="F856">
        <f t="shared" si="13"/>
        <v>0</v>
      </c>
    </row>
    <row r="857" spans="1:6" x14ac:dyDescent="0.25">
      <c r="A857" t="s">
        <v>34</v>
      </c>
      <c r="B857">
        <v>2000</v>
      </c>
      <c r="C857">
        <v>3.7020075155451103E-2</v>
      </c>
      <c r="D857">
        <f>INDEX('ODA current'!$B$10:$X$220,MATCH('recipient_profile.oda_per_perce'!$A857,'ODA current'!$B$10:$B$220,0),MATCH('recipient_profile.oda_per_perce'!$B857,'ODA current'!$B$10:$X$10,0))*1000000</f>
        <v>0</v>
      </c>
      <c r="E857">
        <f>INDEX('GDP current'!$C$4:$BK$268,MATCH('recipient_profile.oda_per_perce'!$A857,'GDP current'!$C$4:$C$268,0),MATCH('recipient_profile.oda_per_perce'!$B857,'GDP current'!$C$4:$BK$4,0))</f>
        <v>10083937740.062416</v>
      </c>
      <c r="F857">
        <f t="shared" si="13"/>
        <v>0</v>
      </c>
    </row>
    <row r="858" spans="1:6" x14ac:dyDescent="0.25">
      <c r="A858" t="s">
        <v>34</v>
      </c>
      <c r="B858">
        <v>2001</v>
      </c>
      <c r="C858">
        <v>4.9644396271206002E-2</v>
      </c>
      <c r="D858">
        <f>INDEX('ODA current'!$B$10:$X$220,MATCH('recipient_profile.oda_per_perce'!$A858,'ODA current'!$B$10:$B$220,0),MATCH('recipient_profile.oda_per_perce'!$B858,'ODA current'!$B$10:$X$10,0))*1000000</f>
        <v>0</v>
      </c>
      <c r="E858">
        <f>INDEX('GDP current'!$C$4:$BK$268,MATCH('recipient_profile.oda_per_perce'!$A858,'GDP current'!$C$4:$C$268,0),MATCH('recipient_profile.oda_per_perce'!$B858,'GDP current'!$C$4:$BK$4,0))</f>
        <v>10371327756.454811</v>
      </c>
      <c r="F858">
        <f t="shared" si="13"/>
        <v>0</v>
      </c>
    </row>
    <row r="859" spans="1:6" x14ac:dyDescent="0.25">
      <c r="A859" t="s">
        <v>34</v>
      </c>
      <c r="B859">
        <v>2002</v>
      </c>
      <c r="C859">
        <v>5.0192948561496503E-2</v>
      </c>
      <c r="D859">
        <f>INDEX('ODA current'!$B$10:$X$220,MATCH('recipient_profile.oda_per_perce'!$A859,'ODA current'!$B$10:$B$220,0),MATCH('recipient_profile.oda_per_perce'!$B859,'ODA current'!$B$10:$X$10,0))*1000000</f>
        <v>581201421</v>
      </c>
      <c r="E859">
        <f>INDEX('GDP current'!$C$4:$BK$268,MATCH('recipient_profile.oda_per_perce'!$A859,'GDP current'!$C$4:$C$268,0),MATCH('recipient_profile.oda_per_perce'!$B859,'GDP current'!$C$4:$BK$4,0))</f>
        <v>11579343088.16132</v>
      </c>
      <c r="F859">
        <f t="shared" si="13"/>
        <v>5.0192952793169959E-2</v>
      </c>
    </row>
    <row r="860" spans="1:6" x14ac:dyDescent="0.25">
      <c r="A860" t="s">
        <v>34</v>
      </c>
      <c r="B860">
        <v>2003</v>
      </c>
      <c r="C860">
        <v>6.9004699908732606E-2</v>
      </c>
      <c r="D860">
        <f>INDEX('ODA current'!$B$10:$X$220,MATCH('recipient_profile.oda_per_perce'!$A860,'ODA current'!$B$10:$B$220,0),MATCH('recipient_profile.oda_per_perce'!$B860,'ODA current'!$B$10:$X$10,0))*1000000</f>
        <v>1003938763</v>
      </c>
      <c r="E860">
        <f>INDEX('GDP current'!$C$4:$BK$268,MATCH('recipient_profile.oda_per_perce'!$A860,'GDP current'!$C$4:$C$268,0),MATCH('recipient_profile.oda_per_perce'!$B860,'GDP current'!$C$4:$BK$4,0))</f>
        <v>14548845764.532471</v>
      </c>
      <c r="F860">
        <f t="shared" si="13"/>
        <v>6.9004701764550036E-2</v>
      </c>
    </row>
    <row r="861" spans="1:6" x14ac:dyDescent="0.25">
      <c r="A861" t="s">
        <v>34</v>
      </c>
      <c r="B861">
        <v>2004</v>
      </c>
      <c r="C861">
        <v>5.3331370237708599E-2</v>
      </c>
      <c r="D861">
        <f>INDEX('ODA current'!$B$10:$X$220,MATCH('recipient_profile.oda_per_perce'!$A861,'ODA current'!$B$10:$B$220,0),MATCH('recipient_profile.oda_per_perce'!$B861,'ODA current'!$B$10:$X$10,0))*1000000</f>
        <v>929615733</v>
      </c>
      <c r="E861">
        <f>INDEX('GDP current'!$C$4:$BK$268,MATCH('recipient_profile.oda_per_perce'!$A861,'GDP current'!$C$4:$C$268,0),MATCH('recipient_profile.oda_per_perce'!$B861,'GDP current'!$C$4:$BK$4,0))</f>
        <v>17430933517.299759</v>
      </c>
      <c r="F861">
        <f t="shared" si="13"/>
        <v>5.3331379646269661E-2</v>
      </c>
    </row>
    <row r="862" spans="1:6" x14ac:dyDescent="0.25">
      <c r="A862" t="s">
        <v>34</v>
      </c>
      <c r="B862">
        <v>2005</v>
      </c>
      <c r="C862">
        <v>3.43420203606059E-2</v>
      </c>
      <c r="D862">
        <f>INDEX('ODA current'!$B$10:$X$220,MATCH('recipient_profile.oda_per_perce'!$A862,'ODA current'!$B$10:$B$220,0),MATCH('recipient_profile.oda_per_perce'!$B862,'ODA current'!$B$10:$X$10,0))*1000000</f>
        <v>616236086</v>
      </c>
      <c r="E862">
        <f>INDEX('GDP current'!$C$4:$BK$268,MATCH('recipient_profile.oda_per_perce'!$A862,'GDP current'!$C$4:$C$268,0),MATCH('recipient_profile.oda_per_perce'!$B862,'GDP current'!$C$4:$BK$4,0))</f>
        <v>17944084201.490101</v>
      </c>
      <c r="F862">
        <f t="shared" si="13"/>
        <v>3.4342019301761131E-2</v>
      </c>
    </row>
    <row r="863" spans="1:6" x14ac:dyDescent="0.25">
      <c r="A863" t="s">
        <v>34</v>
      </c>
      <c r="B863">
        <v>2006</v>
      </c>
      <c r="C863">
        <v>0.17816626559884</v>
      </c>
      <c r="D863">
        <f>INDEX('ODA current'!$B$10:$X$220,MATCH('recipient_profile.oda_per_perce'!$A863,'ODA current'!$B$10:$B$220,0),MATCH('recipient_profile.oda_per_perce'!$B863,'ODA current'!$B$10:$X$10,0))*1000000</f>
        <v>3448595740</v>
      </c>
      <c r="E863">
        <f>INDEX('GDP current'!$C$4:$BK$268,MATCH('recipient_profile.oda_per_perce'!$A863,'GDP current'!$C$4:$C$268,0),MATCH('recipient_profile.oda_per_perce'!$B863,'GDP current'!$C$4:$BK$4,0))</f>
        <v>19356046327.899498</v>
      </c>
      <c r="F863">
        <f t="shared" si="13"/>
        <v>0.17816633012648089</v>
      </c>
    </row>
    <row r="864" spans="1:6" x14ac:dyDescent="0.25">
      <c r="A864" t="s">
        <v>34</v>
      </c>
      <c r="B864">
        <v>2007</v>
      </c>
      <c r="C864">
        <v>9.2052793277339895E-2</v>
      </c>
      <c r="D864">
        <f>INDEX('ODA current'!$B$10:$X$220,MATCH('recipient_profile.oda_per_perce'!$A864,'ODA current'!$B$10:$B$220,0),MATCH('recipient_profile.oda_per_perce'!$B864,'ODA current'!$B$10:$X$10,0))*1000000</f>
        <v>2058785170</v>
      </c>
      <c r="E864">
        <f>INDEX('GDP current'!$C$4:$BK$268,MATCH('recipient_profile.oda_per_perce'!$A864,'GDP current'!$C$4:$C$268,0),MATCH('recipient_profile.oda_per_perce'!$B864,'GDP current'!$C$4:$BK$4,0))</f>
        <v>22365265025.66003</v>
      </c>
      <c r="F864">
        <f t="shared" si="13"/>
        <v>9.2052795602373699E-2</v>
      </c>
    </row>
    <row r="865" spans="1:6" x14ac:dyDescent="0.25">
      <c r="A865" t="s">
        <v>34</v>
      </c>
      <c r="B865">
        <v>2008</v>
      </c>
      <c r="C865">
        <v>4.3146394311848697E-2</v>
      </c>
      <c r="D865">
        <f>INDEX('ODA current'!$B$10:$X$220,MATCH('recipient_profile.oda_per_perce'!$A865,'ODA current'!$B$10:$B$220,0),MATCH('recipient_profile.oda_per_perce'!$B865,'ODA current'!$B$10:$X$10,0))*1000000</f>
        <v>1139487367</v>
      </c>
      <c r="E865">
        <f>INDEX('GDP current'!$C$4:$BK$268,MATCH('recipient_profile.oda_per_perce'!$A865,'GDP current'!$C$4:$C$268,0),MATCH('recipient_profile.oda_per_perce'!$B865,'GDP current'!$C$4:$BK$4,0))</f>
        <v>26409781215.184372</v>
      </c>
      <c r="F865">
        <f t="shared" si="13"/>
        <v>4.3146414493765245E-2</v>
      </c>
    </row>
    <row r="866" spans="1:6" x14ac:dyDescent="0.25">
      <c r="A866" t="s">
        <v>34</v>
      </c>
      <c r="B866">
        <v>2009</v>
      </c>
      <c r="C866">
        <v>2.9865071004670101E-2</v>
      </c>
      <c r="D866">
        <f>INDEX('ODA current'!$B$10:$X$220,MATCH('recipient_profile.oda_per_perce'!$A866,'ODA current'!$B$10:$B$220,0),MATCH('recipient_profile.oda_per_perce'!$B866,'ODA current'!$B$10:$X$10,0))*1000000</f>
        <v>777027165</v>
      </c>
      <c r="E866">
        <f>INDEX('GDP current'!$C$4:$BK$268,MATCH('recipient_profile.oda_per_perce'!$A866,'GDP current'!$C$4:$C$268,0),MATCH('recipient_profile.oda_per_perce'!$B866,'GDP current'!$C$4:$BK$4,0))</f>
        <v>26017925551.842567</v>
      </c>
      <c r="F866">
        <f t="shared" si="13"/>
        <v>2.9865069890053997E-2</v>
      </c>
    </row>
    <row r="867" spans="1:6" x14ac:dyDescent="0.25">
      <c r="A867" t="s">
        <v>34</v>
      </c>
      <c r="B867">
        <v>2010</v>
      </c>
      <c r="C867">
        <v>2.49526337845179E-2</v>
      </c>
      <c r="D867">
        <f>INDEX('ODA current'!$B$10:$X$220,MATCH('recipient_profile.oda_per_perce'!$A867,'ODA current'!$B$10:$B$220,0),MATCH('recipient_profile.oda_per_perce'!$B867,'ODA current'!$B$10:$X$10,0))*1000000</f>
        <v>652357216</v>
      </c>
      <c r="E867">
        <f>INDEX('GDP current'!$C$4:$BK$268,MATCH('recipient_profile.oda_per_perce'!$A867,'GDP current'!$C$4:$C$268,0),MATCH('recipient_profile.oda_per_perce'!$B867,'GDP current'!$C$4:$BK$4,0))</f>
        <v>26143818509.642078</v>
      </c>
      <c r="F867">
        <f t="shared" si="13"/>
        <v>2.4952637112264406E-2</v>
      </c>
    </row>
    <row r="868" spans="1:6" x14ac:dyDescent="0.25">
      <c r="A868" t="s">
        <v>34</v>
      </c>
      <c r="B868">
        <v>2011</v>
      </c>
      <c r="C868">
        <v>2.3642233133949302E-2</v>
      </c>
      <c r="D868">
        <f>INDEX('ODA current'!$B$10:$X$220,MATCH('recipient_profile.oda_per_perce'!$A868,'ODA current'!$B$10:$B$220,0),MATCH('recipient_profile.oda_per_perce'!$B868,'ODA current'!$B$10:$X$10,0))*1000000</f>
        <v>693592397</v>
      </c>
      <c r="E868">
        <f>INDEX('GDP current'!$C$4:$BK$268,MATCH('recipient_profile.oda_per_perce'!$A868,'GDP current'!$C$4:$C$268,0),MATCH('recipient_profile.oda_per_perce'!$B868,'GDP current'!$C$4:$BK$4,0))</f>
        <v>29337006833.082523</v>
      </c>
      <c r="F868">
        <f t="shared" si="13"/>
        <v>2.3642234565588172E-2</v>
      </c>
    </row>
    <row r="869" spans="1:6" x14ac:dyDescent="0.25">
      <c r="A869" t="s">
        <v>34</v>
      </c>
      <c r="B869">
        <v>2012</v>
      </c>
      <c r="C869">
        <v>2.3579318735092201E-2</v>
      </c>
      <c r="D869">
        <f>INDEX('ODA current'!$B$10:$X$220,MATCH('recipient_profile.oda_per_perce'!$A869,'ODA current'!$B$10:$B$220,0),MATCH('recipient_profile.oda_per_perce'!$B869,'ODA current'!$B$10:$X$10,0))*1000000</f>
        <v>686262790</v>
      </c>
      <c r="E869">
        <f>INDEX('GDP current'!$C$4:$BK$268,MATCH('recipient_profile.oda_per_perce'!$A869,'GDP current'!$C$4:$C$268,0),MATCH('recipient_profile.oda_per_perce'!$B869,'GDP current'!$C$4:$BK$4,0))</f>
        <v>29104437355.039524</v>
      </c>
      <c r="F869">
        <f t="shared" si="13"/>
        <v>2.3579318219706848E-2</v>
      </c>
    </row>
    <row r="870" spans="1:6" x14ac:dyDescent="0.25">
      <c r="A870" t="s">
        <v>34</v>
      </c>
      <c r="B870">
        <v>2013</v>
      </c>
      <c r="C870">
        <v>2.4184571985500499E-2</v>
      </c>
      <c r="D870">
        <f>INDEX('ODA current'!$B$10:$X$220,MATCH('recipient_profile.oda_per_perce'!$A870,'ODA current'!$B$10:$B$220,0),MATCH('recipient_profile.oda_per_perce'!$B870,'ODA current'!$B$10:$X$10,0))*1000000</f>
        <v>782326238</v>
      </c>
      <c r="E870">
        <f>INDEX('GDP current'!$C$4:$BK$268,MATCH('recipient_profile.oda_per_perce'!$A870,'GDP current'!$C$4:$C$268,0),MATCH('recipient_profile.oda_per_perce'!$B870,'GDP current'!$C$4:$BK$4,0))</f>
        <v>32348149947.372681</v>
      </c>
      <c r="F870">
        <f t="shared" si="13"/>
        <v>2.418457436585305E-2</v>
      </c>
    </row>
    <row r="871" spans="1:6" x14ac:dyDescent="0.25">
      <c r="A871" t="s">
        <v>34</v>
      </c>
      <c r="B871">
        <v>2014</v>
      </c>
      <c r="C871">
        <v>2.6636552398449399E-2</v>
      </c>
      <c r="D871">
        <f>INDEX('ODA current'!$B$10:$X$220,MATCH('recipient_profile.oda_per_perce'!$A871,'ODA current'!$B$10:$B$220,0),MATCH('recipient_profile.oda_per_perce'!$B871,'ODA current'!$B$10:$X$10,0))*1000000</f>
        <v>930759577</v>
      </c>
      <c r="E871">
        <f>INDEX('GDP current'!$C$4:$BK$268,MATCH('recipient_profile.oda_per_perce'!$A871,'GDP current'!$C$4:$C$268,0),MATCH('recipient_profile.oda_per_perce'!$B871,'GDP current'!$C$4:$BK$4,0))</f>
        <v>34942948737.396721</v>
      </c>
      <c r="F871">
        <f t="shared" si="13"/>
        <v>2.6636549307697103E-2</v>
      </c>
    </row>
    <row r="872" spans="1:6" x14ac:dyDescent="0.25">
      <c r="A872" t="s">
        <v>34</v>
      </c>
      <c r="B872">
        <v>2015</v>
      </c>
      <c r="C872">
        <v>2.3481660376946299E-2</v>
      </c>
      <c r="D872">
        <f>INDEX('ODA current'!$B$10:$X$220,MATCH('recipient_profile.oda_per_perce'!$A872,'ODA current'!$B$10:$B$220,0),MATCH('recipient_profile.oda_per_perce'!$B872,'ODA current'!$B$10:$X$10,0))*1000000</f>
        <v>725964164</v>
      </c>
      <c r="E872">
        <f>INDEX('GDP current'!$C$4:$BK$268,MATCH('recipient_profile.oda_per_perce'!$A872,'GDP current'!$C$4:$C$268,0),MATCH('recipient_profile.oda_per_perce'!$B872,'GDP current'!$C$4:$BK$4,0))</f>
        <v>30916218544.440392</v>
      </c>
      <c r="F872">
        <f t="shared" si="13"/>
        <v>2.3481661023855998E-2</v>
      </c>
    </row>
    <row r="873" spans="1:6" x14ac:dyDescent="0.25">
      <c r="A873" t="s">
        <v>34</v>
      </c>
      <c r="B873">
        <v>2016</v>
      </c>
      <c r="C873">
        <v>2.6310325994137702E-2</v>
      </c>
      <c r="D873">
        <f>INDEX('ODA current'!$B$10:$X$220,MATCH('recipient_profile.oda_per_perce'!$A873,'ODA current'!$B$10:$B$220,0),MATCH('recipient_profile.oda_per_perce'!$B873,'ODA current'!$B$10:$X$10,0))*1000000</f>
        <v>845500840</v>
      </c>
      <c r="E873">
        <f>INDEX('GDP current'!$C$4:$BK$268,MATCH('recipient_profile.oda_per_perce'!$A873,'GDP current'!$C$4:$C$268,0),MATCH('recipient_profile.oda_per_perce'!$B873,'GDP current'!$C$4:$BK$4,0))</f>
        <v>32217537942.664417</v>
      </c>
      <c r="F873">
        <f t="shared" si="13"/>
        <v>2.6243496368489924E-2</v>
      </c>
    </row>
    <row r="874" spans="1:6" x14ac:dyDescent="0.25">
      <c r="A874" t="s">
        <v>35</v>
      </c>
      <c r="B874">
        <v>1982</v>
      </c>
      <c r="C874">
        <v>3.2709263335112601E-4</v>
      </c>
      <c r="D874" t="e">
        <f>INDEX('ODA current'!$B$10:$X$220,MATCH('recipient_profile.oda_per_perce'!$A874,'ODA current'!$B$10:$B$220,0),MATCH('recipient_profile.oda_per_perce'!$B874,'ODA current'!$B$10:$X$10,0))*1000000</f>
        <v>#N/A</v>
      </c>
      <c r="E874">
        <f>INDEX('GDP current'!$C$4:$BK$268,MATCH('recipient_profile.oda_per_perce'!$A874,'GDP current'!$C$4:$C$268,0),MATCH('recipient_profile.oda_per_perce'!$B874,'GDP current'!$C$4:$BK$4,0))</f>
        <v>205089699858.77859</v>
      </c>
      <c r="F874" t="e">
        <f t="shared" si="13"/>
        <v>#N/A</v>
      </c>
    </row>
    <row r="875" spans="1:6" x14ac:dyDescent="0.25">
      <c r="A875" t="s">
        <v>35</v>
      </c>
      <c r="B875">
        <v>1983</v>
      </c>
      <c r="C875">
        <v>4.1839061494017602E-4</v>
      </c>
      <c r="D875" t="e">
        <f>INDEX('ODA current'!$B$10:$X$220,MATCH('recipient_profile.oda_per_perce'!$A875,'ODA current'!$B$10:$B$220,0),MATCH('recipient_profile.oda_per_perce'!$B875,'ODA current'!$B$10:$X$10,0))*1000000</f>
        <v>#N/A</v>
      </c>
      <c r="E875">
        <f>INDEX('GDP current'!$C$4:$BK$268,MATCH('recipient_profile.oda_per_perce'!$A875,'GDP current'!$C$4:$C$268,0),MATCH('recipient_profile.oda_per_perce'!$B875,'GDP current'!$C$4:$BK$4,0))</f>
        <v>230686747153.25671</v>
      </c>
      <c r="F875" t="e">
        <f t="shared" si="13"/>
        <v>#N/A</v>
      </c>
    </row>
    <row r="876" spans="1:6" x14ac:dyDescent="0.25">
      <c r="A876" t="s">
        <v>35</v>
      </c>
      <c r="B876">
        <v>1984</v>
      </c>
      <c r="C876">
        <v>2.13236445436033E-4</v>
      </c>
      <c r="D876" t="e">
        <f>INDEX('ODA current'!$B$10:$X$220,MATCH('recipient_profile.oda_per_perce'!$A876,'ODA current'!$B$10:$B$220,0),MATCH('recipient_profile.oda_per_perce'!$B876,'ODA current'!$B$10:$X$10,0))*1000000</f>
        <v>#N/A</v>
      </c>
      <c r="E876">
        <f>INDEX('GDP current'!$C$4:$BK$268,MATCH('recipient_profile.oda_per_perce'!$A876,'GDP current'!$C$4:$C$268,0),MATCH('recipient_profile.oda_per_perce'!$B876,'GDP current'!$C$4:$BK$4,0))</f>
        <v>259946510957.14288</v>
      </c>
      <c r="F876" t="e">
        <f t="shared" si="13"/>
        <v>#N/A</v>
      </c>
    </row>
    <row r="877" spans="1:6" x14ac:dyDescent="0.25">
      <c r="A877" t="s">
        <v>35</v>
      </c>
      <c r="B877">
        <v>1985</v>
      </c>
      <c r="C877">
        <v>3.3572183915128902E-4</v>
      </c>
      <c r="D877" t="e">
        <f>INDEX('ODA current'!$B$10:$X$220,MATCH('recipient_profile.oda_per_perce'!$A877,'ODA current'!$B$10:$B$220,0),MATCH('recipient_profile.oda_per_perce'!$B877,'ODA current'!$B$10:$X$10,0))*1000000</f>
        <v>#N/A</v>
      </c>
      <c r="E877">
        <f>INDEX('GDP current'!$C$4:$BK$268,MATCH('recipient_profile.oda_per_perce'!$A877,'GDP current'!$C$4:$C$268,0),MATCH('recipient_profile.oda_per_perce'!$B877,'GDP current'!$C$4:$BK$4,0))</f>
        <v>309488028132.65308</v>
      </c>
      <c r="F877" t="e">
        <f t="shared" si="13"/>
        <v>#N/A</v>
      </c>
    </row>
    <row r="878" spans="1:6" x14ac:dyDescent="0.25">
      <c r="A878" t="s">
        <v>35</v>
      </c>
      <c r="B878">
        <v>1986</v>
      </c>
      <c r="C878">
        <v>2.4014621709023099E-4</v>
      </c>
      <c r="D878" t="e">
        <f>INDEX('ODA current'!$B$10:$X$220,MATCH('recipient_profile.oda_per_perce'!$A878,'ODA current'!$B$10:$B$220,0),MATCH('recipient_profile.oda_per_perce'!$B878,'ODA current'!$B$10:$X$10,0))*1000000</f>
        <v>#N/A</v>
      </c>
      <c r="E878">
        <f>INDEX('GDP current'!$C$4:$BK$268,MATCH('recipient_profile.oda_per_perce'!$A878,'GDP current'!$C$4:$C$268,0),MATCH('recipient_profile.oda_per_perce'!$B878,'GDP current'!$C$4:$BK$4,0))</f>
        <v>300758100107.24634</v>
      </c>
      <c r="F878" t="e">
        <f t="shared" si="13"/>
        <v>#N/A</v>
      </c>
    </row>
    <row r="879" spans="1:6" x14ac:dyDescent="0.25">
      <c r="A879" t="s">
        <v>35</v>
      </c>
      <c r="B879">
        <v>1987</v>
      </c>
      <c r="C879" s="1">
        <v>8.7348170713837304E-5</v>
      </c>
      <c r="D879" t="e">
        <f>INDEX('ODA current'!$B$10:$X$220,MATCH('recipient_profile.oda_per_perce'!$A879,'ODA current'!$B$10:$B$220,0),MATCH('recipient_profile.oda_per_perce'!$B879,'ODA current'!$B$10:$X$10,0))*1000000</f>
        <v>#N/A</v>
      </c>
      <c r="E879">
        <f>INDEX('GDP current'!$C$4:$BK$268,MATCH('recipient_profile.oda_per_perce'!$A879,'GDP current'!$C$4:$C$268,0),MATCH('recipient_profile.oda_per_perce'!$B879,'GDP current'!$C$4:$BK$4,0))</f>
        <v>272972974764.57401</v>
      </c>
      <c r="F879" t="e">
        <f t="shared" si="13"/>
        <v>#N/A</v>
      </c>
    </row>
    <row r="880" spans="1:6" x14ac:dyDescent="0.25">
      <c r="A880" t="s">
        <v>35</v>
      </c>
      <c r="B880">
        <v>1988</v>
      </c>
      <c r="C880" s="1">
        <v>9.5523115529745506E-5</v>
      </c>
      <c r="D880" t="e">
        <f>INDEX('ODA current'!$B$10:$X$220,MATCH('recipient_profile.oda_per_perce'!$A880,'ODA current'!$B$10:$B$220,0),MATCH('recipient_profile.oda_per_perce'!$B880,'ODA current'!$B$10:$X$10,0))*1000000</f>
        <v>#N/A</v>
      </c>
      <c r="E880">
        <f>INDEX('GDP current'!$C$4:$BK$268,MATCH('recipient_profile.oda_per_perce'!$A880,'GDP current'!$C$4:$C$268,0),MATCH('recipient_profile.oda_per_perce'!$B880,'GDP current'!$C$4:$BK$4,0))</f>
        <v>312353631207.81897</v>
      </c>
      <c r="F880" t="e">
        <f t="shared" si="13"/>
        <v>#N/A</v>
      </c>
    </row>
    <row r="881" spans="1:6" x14ac:dyDescent="0.25">
      <c r="A881" t="s">
        <v>35</v>
      </c>
      <c r="B881">
        <v>1989</v>
      </c>
      <c r="C881">
        <v>3.8659009214013197E-4</v>
      </c>
      <c r="D881" t="e">
        <f>INDEX('ODA current'!$B$10:$X$220,MATCH('recipient_profile.oda_per_perce'!$A881,'ODA current'!$B$10:$B$220,0),MATCH('recipient_profile.oda_per_perce'!$B881,'ODA current'!$B$10:$X$10,0))*1000000</f>
        <v>#N/A</v>
      </c>
      <c r="E881">
        <f>INDEX('GDP current'!$C$4:$BK$268,MATCH('recipient_profile.oda_per_perce'!$A881,'GDP current'!$C$4:$C$268,0),MATCH('recipient_profile.oda_per_perce'!$B881,'GDP current'!$C$4:$BK$4,0))</f>
        <v>347768051311.74084</v>
      </c>
      <c r="F881" t="e">
        <f t="shared" si="13"/>
        <v>#N/A</v>
      </c>
    </row>
    <row r="882" spans="1:6" x14ac:dyDescent="0.25">
      <c r="A882" t="s">
        <v>35</v>
      </c>
      <c r="B882">
        <v>1990</v>
      </c>
      <c r="C882">
        <v>2.71592862972304E-3</v>
      </c>
      <c r="D882" t="e">
        <f>INDEX('ODA current'!$B$10:$X$220,MATCH('recipient_profile.oda_per_perce'!$A882,'ODA current'!$B$10:$B$220,0),MATCH('recipient_profile.oda_per_perce'!$B882,'ODA current'!$B$10:$X$10,0))*1000000</f>
        <v>#N/A</v>
      </c>
      <c r="E882">
        <f>INDEX('GDP current'!$C$4:$BK$268,MATCH('recipient_profile.oda_per_perce'!$A882,'GDP current'!$C$4:$C$268,0),MATCH('recipient_profile.oda_per_perce'!$B882,'GDP current'!$C$4:$BK$4,0))</f>
        <v>360857912565.96558</v>
      </c>
      <c r="F882" t="e">
        <f t="shared" si="13"/>
        <v>#N/A</v>
      </c>
    </row>
    <row r="883" spans="1:6" x14ac:dyDescent="0.25">
      <c r="A883" t="s">
        <v>35</v>
      </c>
      <c r="B883">
        <v>1991</v>
      </c>
      <c r="C883">
        <v>2.0749243504381999E-3</v>
      </c>
      <c r="D883" t="e">
        <f>INDEX('ODA current'!$B$10:$X$220,MATCH('recipient_profile.oda_per_perce'!$A883,'ODA current'!$B$10:$B$220,0),MATCH('recipient_profile.oda_per_perce'!$B883,'ODA current'!$B$10:$X$10,0))*1000000</f>
        <v>#N/A</v>
      </c>
      <c r="E883">
        <f>INDEX('GDP current'!$C$4:$BK$268,MATCH('recipient_profile.oda_per_perce'!$A883,'GDP current'!$C$4:$C$268,0),MATCH('recipient_profile.oda_per_perce'!$B883,'GDP current'!$C$4:$BK$4,0))</f>
        <v>383373318083.62366</v>
      </c>
      <c r="F883" t="e">
        <f t="shared" si="13"/>
        <v>#N/A</v>
      </c>
    </row>
    <row r="884" spans="1:6" x14ac:dyDescent="0.25">
      <c r="A884" t="s">
        <v>35</v>
      </c>
      <c r="B884">
        <v>1992</v>
      </c>
      <c r="C884">
        <v>3.5342984412965301E-3</v>
      </c>
      <c r="D884" t="e">
        <f>INDEX('ODA current'!$B$10:$X$220,MATCH('recipient_profile.oda_per_perce'!$A884,'ODA current'!$B$10:$B$220,0),MATCH('recipient_profile.oda_per_perce'!$B884,'ODA current'!$B$10:$X$10,0))*1000000</f>
        <v>#N/A</v>
      </c>
      <c r="E884">
        <f>INDEX('GDP current'!$C$4:$BK$268,MATCH('recipient_profile.oda_per_perce'!$A884,'GDP current'!$C$4:$C$268,0),MATCH('recipient_profile.oda_per_perce'!$B884,'GDP current'!$C$4:$BK$4,0))</f>
        <v>426915712711.146</v>
      </c>
      <c r="F884" t="e">
        <f t="shared" si="13"/>
        <v>#N/A</v>
      </c>
    </row>
    <row r="885" spans="1:6" x14ac:dyDescent="0.25">
      <c r="A885" t="s">
        <v>35</v>
      </c>
      <c r="B885">
        <v>1993</v>
      </c>
      <c r="C885">
        <v>4.0354621967821497E-3</v>
      </c>
      <c r="D885" t="e">
        <f>INDEX('ODA current'!$B$10:$X$220,MATCH('recipient_profile.oda_per_perce'!$A885,'ODA current'!$B$10:$B$220,0),MATCH('recipient_profile.oda_per_perce'!$B885,'ODA current'!$B$10:$X$10,0))*1000000</f>
        <v>#N/A</v>
      </c>
      <c r="E885">
        <f>INDEX('GDP current'!$C$4:$BK$268,MATCH('recipient_profile.oda_per_perce'!$A885,'GDP current'!$C$4:$C$268,0),MATCH('recipient_profile.oda_per_perce'!$B885,'GDP current'!$C$4:$BK$4,0))</f>
        <v>444731282436.76215</v>
      </c>
      <c r="F885" t="e">
        <f t="shared" si="13"/>
        <v>#N/A</v>
      </c>
    </row>
    <row r="886" spans="1:6" x14ac:dyDescent="0.25">
      <c r="A886" t="s">
        <v>35</v>
      </c>
      <c r="B886">
        <v>1994</v>
      </c>
      <c r="C886">
        <v>3.0935817230561499E-3</v>
      </c>
      <c r="D886" t="e">
        <f>INDEX('ODA current'!$B$10:$X$220,MATCH('recipient_profile.oda_per_perce'!$A886,'ODA current'!$B$10:$B$220,0),MATCH('recipient_profile.oda_per_perce'!$B886,'ODA current'!$B$10:$X$10,0))*1000000</f>
        <v>#N/A</v>
      </c>
      <c r="E886">
        <f>INDEX('GDP current'!$C$4:$BK$268,MATCH('recipient_profile.oda_per_perce'!$A886,'GDP current'!$C$4:$C$268,0),MATCH('recipient_profile.oda_per_perce'!$B886,'GDP current'!$C$4:$BK$4,0))</f>
        <v>564324670005.91736</v>
      </c>
      <c r="F886" t="e">
        <f t="shared" si="13"/>
        <v>#N/A</v>
      </c>
    </row>
    <row r="887" spans="1:6" x14ac:dyDescent="0.25">
      <c r="A887" t="s">
        <v>35</v>
      </c>
      <c r="B887">
        <v>1995</v>
      </c>
      <c r="C887">
        <v>3.2693344148390499E-3</v>
      </c>
      <c r="D887">
        <f>INDEX('ODA current'!$B$10:$X$220,MATCH('recipient_profile.oda_per_perce'!$A887,'ODA current'!$B$10:$B$220,0),MATCH('recipient_profile.oda_per_perce'!$B887,'ODA current'!$B$10:$X$10,0))*1000000</f>
        <v>0</v>
      </c>
      <c r="E887">
        <f>INDEX('GDP current'!$C$4:$BK$268,MATCH('recipient_profile.oda_per_perce'!$A887,'GDP current'!$C$4:$C$268,0),MATCH('recipient_profile.oda_per_perce'!$B887,'GDP current'!$C$4:$BK$4,0))</f>
        <v>734547898220.50842</v>
      </c>
      <c r="F887">
        <f t="shared" si="13"/>
        <v>0</v>
      </c>
    </row>
    <row r="888" spans="1:6" x14ac:dyDescent="0.25">
      <c r="A888" t="s">
        <v>35</v>
      </c>
      <c r="B888">
        <v>1996</v>
      </c>
      <c r="C888">
        <v>1.6252170000215899E-3</v>
      </c>
      <c r="D888">
        <f>INDEX('ODA current'!$B$10:$X$220,MATCH('recipient_profile.oda_per_perce'!$A888,'ODA current'!$B$10:$B$220,0),MATCH('recipient_profile.oda_per_perce'!$B888,'ODA current'!$B$10:$X$10,0))*1000000</f>
        <v>0</v>
      </c>
      <c r="E888">
        <f>INDEX('GDP current'!$C$4:$BK$268,MATCH('recipient_profile.oda_per_perce'!$A888,'GDP current'!$C$4:$C$268,0),MATCH('recipient_profile.oda_per_perce'!$B888,'GDP current'!$C$4:$BK$4,0))</f>
        <v>863746717503.7887</v>
      </c>
      <c r="F888">
        <f t="shared" si="13"/>
        <v>0</v>
      </c>
    </row>
    <row r="889" spans="1:6" x14ac:dyDescent="0.25">
      <c r="A889" t="s">
        <v>35</v>
      </c>
      <c r="B889">
        <v>1997</v>
      </c>
      <c r="C889">
        <v>1.1459770601163601E-3</v>
      </c>
      <c r="D889">
        <f>INDEX('ODA current'!$B$10:$X$220,MATCH('recipient_profile.oda_per_perce'!$A889,'ODA current'!$B$10:$B$220,0),MATCH('recipient_profile.oda_per_perce'!$B889,'ODA current'!$B$10:$X$10,0))*1000000</f>
        <v>0</v>
      </c>
      <c r="E889">
        <f>INDEX('GDP current'!$C$4:$BK$268,MATCH('recipient_profile.oda_per_perce'!$A889,'GDP current'!$C$4:$C$268,0),MATCH('recipient_profile.oda_per_perce'!$B889,'GDP current'!$C$4:$BK$4,0))</f>
        <v>961603952951.82031</v>
      </c>
      <c r="F889">
        <f t="shared" si="13"/>
        <v>0</v>
      </c>
    </row>
    <row r="890" spans="1:6" x14ac:dyDescent="0.25">
      <c r="A890" t="s">
        <v>35</v>
      </c>
      <c r="B890">
        <v>1998</v>
      </c>
      <c r="C890">
        <v>1.6028717037415601E-3</v>
      </c>
      <c r="D890">
        <f>INDEX('ODA current'!$B$10:$X$220,MATCH('recipient_profile.oda_per_perce'!$A890,'ODA current'!$B$10:$B$220,0),MATCH('recipient_profile.oda_per_perce'!$B890,'ODA current'!$B$10:$X$10,0))*1000000</f>
        <v>0</v>
      </c>
      <c r="E890">
        <f>INDEX('GDP current'!$C$4:$BK$268,MATCH('recipient_profile.oda_per_perce'!$A890,'GDP current'!$C$4:$C$268,0),MATCH('recipient_profile.oda_per_perce'!$B890,'GDP current'!$C$4:$BK$4,0))</f>
        <v>1029043097554.0822</v>
      </c>
      <c r="F890">
        <f t="shared" si="13"/>
        <v>0</v>
      </c>
    </row>
    <row r="891" spans="1:6" x14ac:dyDescent="0.25">
      <c r="A891" t="s">
        <v>35</v>
      </c>
      <c r="B891">
        <v>1999</v>
      </c>
      <c r="C891">
        <v>1.5909687721082299E-3</v>
      </c>
      <c r="D891">
        <f>INDEX('ODA current'!$B$10:$X$220,MATCH('recipient_profile.oda_per_perce'!$A891,'ODA current'!$B$10:$B$220,0),MATCH('recipient_profile.oda_per_perce'!$B891,'ODA current'!$B$10:$X$10,0))*1000000</f>
        <v>0</v>
      </c>
      <c r="E891">
        <f>INDEX('GDP current'!$C$4:$BK$268,MATCH('recipient_profile.oda_per_perce'!$A891,'GDP current'!$C$4:$C$268,0),MATCH('recipient_profile.oda_per_perce'!$B891,'GDP current'!$C$4:$BK$4,0))</f>
        <v>1093997267271.0581</v>
      </c>
      <c r="F891">
        <f t="shared" si="13"/>
        <v>0</v>
      </c>
    </row>
    <row r="892" spans="1:6" x14ac:dyDescent="0.25">
      <c r="A892" t="s">
        <v>35</v>
      </c>
      <c r="B892">
        <v>2000</v>
      </c>
      <c r="C892">
        <v>1.4046033177552901E-3</v>
      </c>
      <c r="D892">
        <f>INDEX('ODA current'!$B$10:$X$220,MATCH('recipient_profile.oda_per_perce'!$A892,'ODA current'!$B$10:$B$220,0),MATCH('recipient_profile.oda_per_perce'!$B892,'ODA current'!$B$10:$X$10,0))*1000000</f>
        <v>0</v>
      </c>
      <c r="E892">
        <f>INDEX('GDP current'!$C$4:$BK$268,MATCH('recipient_profile.oda_per_perce'!$A892,'GDP current'!$C$4:$C$268,0),MATCH('recipient_profile.oda_per_perce'!$B892,'GDP current'!$C$4:$BK$4,0))</f>
        <v>1211346869605.238</v>
      </c>
      <c r="F892">
        <f t="shared" si="13"/>
        <v>0</v>
      </c>
    </row>
    <row r="893" spans="1:6" x14ac:dyDescent="0.25">
      <c r="A893" t="s">
        <v>35</v>
      </c>
      <c r="B893">
        <v>2001</v>
      </c>
      <c r="C893">
        <v>1.29781935727899E-3</v>
      </c>
      <c r="D893">
        <f>INDEX('ODA current'!$B$10:$X$220,MATCH('recipient_profile.oda_per_perce'!$A893,'ODA current'!$B$10:$B$220,0),MATCH('recipient_profile.oda_per_perce'!$B893,'ODA current'!$B$10:$X$10,0))*1000000</f>
        <v>0</v>
      </c>
      <c r="E893">
        <f>INDEX('GDP current'!$C$4:$BK$268,MATCH('recipient_profile.oda_per_perce'!$A893,'GDP current'!$C$4:$C$268,0),MATCH('recipient_profile.oda_per_perce'!$B893,'GDP current'!$C$4:$BK$4,0))</f>
        <v>1339395718865.3027</v>
      </c>
      <c r="F893">
        <f t="shared" si="13"/>
        <v>0</v>
      </c>
    </row>
    <row r="894" spans="1:6" x14ac:dyDescent="0.25">
      <c r="A894" t="s">
        <v>35</v>
      </c>
      <c r="B894">
        <v>2002</v>
      </c>
      <c r="C894">
        <v>1.2932430162156301E-3</v>
      </c>
      <c r="D894">
        <f>INDEX('ODA current'!$B$10:$X$220,MATCH('recipient_profile.oda_per_perce'!$A894,'ODA current'!$B$10:$B$220,0),MATCH('recipient_profile.oda_per_perce'!$B894,'ODA current'!$B$10:$X$10,0))*1000000</f>
        <v>1901778710</v>
      </c>
      <c r="E894">
        <f>INDEX('GDP current'!$C$4:$BK$268,MATCH('recipient_profile.oda_per_perce'!$A894,'GDP current'!$C$4:$C$268,0),MATCH('recipient_profile.oda_per_perce'!$B894,'GDP current'!$C$4:$BK$4,0))</f>
        <v>1470550015081.5515</v>
      </c>
      <c r="F894">
        <f t="shared" si="13"/>
        <v>1.2932431338586836E-3</v>
      </c>
    </row>
    <row r="895" spans="1:6" x14ac:dyDescent="0.25">
      <c r="A895" t="s">
        <v>35</v>
      </c>
      <c r="B895">
        <v>2003</v>
      </c>
      <c r="C895">
        <v>1.35365174805863E-3</v>
      </c>
      <c r="D895">
        <f>INDEX('ODA current'!$B$10:$X$220,MATCH('recipient_profile.oda_per_perce'!$A895,'ODA current'!$B$10:$B$220,0),MATCH('recipient_profile.oda_per_perce'!$B895,'ODA current'!$B$10:$X$10,0))*1000000</f>
        <v>2247452224</v>
      </c>
      <c r="E895">
        <f>INDEX('GDP current'!$C$4:$BK$268,MATCH('recipient_profile.oda_per_perce'!$A895,'GDP current'!$C$4:$C$268,0),MATCH('recipient_profile.oda_per_perce'!$B895,'GDP current'!$C$4:$BK$4,0))</f>
        <v>1660287965662.6802</v>
      </c>
      <c r="F895">
        <f t="shared" si="13"/>
        <v>1.3536520594503987E-3</v>
      </c>
    </row>
    <row r="896" spans="1:6" x14ac:dyDescent="0.25">
      <c r="A896" t="s">
        <v>35</v>
      </c>
      <c r="B896">
        <v>2004</v>
      </c>
      <c r="C896">
        <v>1.37726732194554E-3</v>
      </c>
      <c r="D896">
        <f>INDEX('ODA current'!$B$10:$X$220,MATCH('recipient_profile.oda_per_perce'!$A896,'ODA current'!$B$10:$B$220,0),MATCH('recipient_profile.oda_per_perce'!$B896,'ODA current'!$B$10:$X$10,0))*1000000</f>
        <v>2693035067</v>
      </c>
      <c r="E896">
        <f>INDEX('GDP current'!$C$4:$BK$268,MATCH('recipient_profile.oda_per_perce'!$A896,'GDP current'!$C$4:$C$268,0),MATCH('recipient_profile.oda_per_perce'!$B896,'GDP current'!$C$4:$BK$4,0))</f>
        <v>1955347004963.2708</v>
      </c>
      <c r="F896">
        <f t="shared" si="13"/>
        <v>1.3772670836246716E-3</v>
      </c>
    </row>
    <row r="897" spans="1:6" x14ac:dyDescent="0.25">
      <c r="A897" t="s">
        <v>35</v>
      </c>
      <c r="B897">
        <v>2005</v>
      </c>
      <c r="C897">
        <v>1.31317834576271E-3</v>
      </c>
      <c r="D897">
        <f>INDEX('ODA current'!$B$10:$X$220,MATCH('recipient_profile.oda_per_perce'!$A897,'ODA current'!$B$10:$B$220,0),MATCH('recipient_profile.oda_per_perce'!$B897,'ODA current'!$B$10:$X$10,0))*1000000</f>
        <v>3001881126</v>
      </c>
      <c r="E897">
        <f>INDEX('GDP current'!$C$4:$BK$268,MATCH('recipient_profile.oda_per_perce'!$A897,'GDP current'!$C$4:$C$268,0),MATCH('recipient_profile.oda_per_perce'!$B897,'GDP current'!$C$4:$BK$4,0))</f>
        <v>2285965892360.5435</v>
      </c>
      <c r="F897">
        <f t="shared" si="13"/>
        <v>1.3131784406897626E-3</v>
      </c>
    </row>
    <row r="898" spans="1:6" x14ac:dyDescent="0.25">
      <c r="A898" t="s">
        <v>35</v>
      </c>
      <c r="B898">
        <v>2006</v>
      </c>
      <c r="C898">
        <v>9.0522248938786597E-4</v>
      </c>
      <c r="D898">
        <f>INDEX('ODA current'!$B$10:$X$220,MATCH('recipient_profile.oda_per_perce'!$A898,'ODA current'!$B$10:$B$220,0),MATCH('recipient_profile.oda_per_perce'!$B898,'ODA current'!$B$10:$X$10,0))*1000000</f>
        <v>2491292165</v>
      </c>
      <c r="E898">
        <f>INDEX('GDP current'!$C$4:$BK$268,MATCH('recipient_profile.oda_per_perce'!$A898,'GDP current'!$C$4:$C$268,0),MATCH('recipient_profile.oda_per_perce'!$B898,'GDP current'!$C$4:$BK$4,0))</f>
        <v>2752131773355.1558</v>
      </c>
      <c r="F898">
        <f t="shared" si="13"/>
        <v>9.0522270376713714E-4</v>
      </c>
    </row>
    <row r="899" spans="1:6" x14ac:dyDescent="0.25">
      <c r="A899" t="s">
        <v>35</v>
      </c>
      <c r="B899">
        <v>2007</v>
      </c>
      <c r="C899">
        <v>7.7429725664055502E-4</v>
      </c>
      <c r="D899">
        <f>INDEX('ODA current'!$B$10:$X$220,MATCH('recipient_profile.oda_per_perce'!$A899,'ODA current'!$B$10:$B$220,0),MATCH('recipient_profile.oda_per_perce'!$B899,'ODA current'!$B$10:$X$10,0))*1000000</f>
        <v>2750445960</v>
      </c>
      <c r="E899">
        <f>INDEX('GDP current'!$C$4:$BK$268,MATCH('recipient_profile.oda_per_perce'!$A899,'GDP current'!$C$4:$C$268,0),MATCH('recipient_profile.oda_per_perce'!$B899,'GDP current'!$C$4:$BK$4,0))</f>
        <v>3552182311652.9741</v>
      </c>
      <c r="F899">
        <f t="shared" ref="F899:F962" si="14">D899/E899</f>
        <v>7.7429752154812865E-4</v>
      </c>
    </row>
    <row r="900" spans="1:6" x14ac:dyDescent="0.25">
      <c r="A900" t="s">
        <v>35</v>
      </c>
      <c r="B900">
        <v>2008</v>
      </c>
      <c r="C900">
        <v>6.3175574610350896E-4</v>
      </c>
      <c r="D900">
        <f>INDEX('ODA current'!$B$10:$X$220,MATCH('recipient_profile.oda_per_perce'!$A900,'ODA current'!$B$10:$B$220,0),MATCH('recipient_profile.oda_per_perce'!$B900,'ODA current'!$B$10:$X$10,0))*1000000</f>
        <v>2904943666</v>
      </c>
      <c r="E900">
        <f>INDEX('GDP current'!$C$4:$BK$268,MATCH('recipient_profile.oda_per_perce'!$A900,'GDP current'!$C$4:$C$268,0),MATCH('recipient_profile.oda_per_perce'!$B900,'GDP current'!$C$4:$BK$4,0))</f>
        <v>4598206091384</v>
      </c>
      <c r="F900">
        <f t="shared" si="14"/>
        <v>6.3175586484546847E-4</v>
      </c>
    </row>
    <row r="901" spans="1:6" x14ac:dyDescent="0.25">
      <c r="A901" t="s">
        <v>35</v>
      </c>
      <c r="B901">
        <v>2009</v>
      </c>
      <c r="C901">
        <v>5.5742378968759898E-4</v>
      </c>
      <c r="D901">
        <f>INDEX('ODA current'!$B$10:$X$220,MATCH('recipient_profile.oda_per_perce'!$A901,'ODA current'!$B$10:$B$220,0),MATCH('recipient_profile.oda_per_perce'!$B901,'ODA current'!$B$10:$X$10,0))*1000000</f>
        <v>2848409808</v>
      </c>
      <c r="E901">
        <f>INDEX('GDP current'!$C$4:$BK$268,MATCH('recipient_profile.oda_per_perce'!$A901,'GDP current'!$C$4:$C$268,0),MATCH('recipient_profile.oda_per_perce'!$B901,'GDP current'!$C$4:$BK$4,0))</f>
        <v>5109953609257.2539</v>
      </c>
      <c r="F901">
        <f t="shared" si="14"/>
        <v>5.574238096486407E-4</v>
      </c>
    </row>
    <row r="902" spans="1:6" x14ac:dyDescent="0.25">
      <c r="A902" t="s">
        <v>35</v>
      </c>
      <c r="B902">
        <v>2010</v>
      </c>
      <c r="C902">
        <v>4.2343346708975801E-4</v>
      </c>
      <c r="D902">
        <f>INDEX('ODA current'!$B$10:$X$220,MATCH('recipient_profile.oda_per_perce'!$A902,'ODA current'!$B$10:$B$220,0),MATCH('recipient_profile.oda_per_perce'!$B902,'ODA current'!$B$10:$X$10,0))*1000000</f>
        <v>2583206931</v>
      </c>
      <c r="E902">
        <f>INDEX('GDP current'!$C$4:$BK$268,MATCH('recipient_profile.oda_per_perce'!$A902,'GDP current'!$C$4:$C$268,0),MATCH('recipient_profile.oda_per_perce'!$B902,'GDP current'!$C$4:$BK$4,0))</f>
        <v>6100620488867.5537</v>
      </c>
      <c r="F902">
        <f t="shared" si="14"/>
        <v>4.2343347462997418E-4</v>
      </c>
    </row>
    <row r="903" spans="1:6" x14ac:dyDescent="0.25">
      <c r="A903" t="s">
        <v>35</v>
      </c>
      <c r="B903">
        <v>2011</v>
      </c>
      <c r="C903">
        <v>3.5942530322413398E-4</v>
      </c>
      <c r="D903">
        <f>INDEX('ODA current'!$B$10:$X$220,MATCH('recipient_profile.oda_per_perce'!$A903,'ODA current'!$B$10:$B$220,0),MATCH('recipient_profile.oda_per_perce'!$B903,'ODA current'!$B$10:$X$10,0))*1000000</f>
        <v>2721767909</v>
      </c>
      <c r="E903">
        <f>INDEX('GDP current'!$C$4:$BK$268,MATCH('recipient_profile.oda_per_perce'!$A903,'GDP current'!$C$4:$C$268,0),MATCH('recipient_profile.oda_per_perce'!$B903,'GDP current'!$C$4:$BK$4,0))</f>
        <v>7572553836875.3389</v>
      </c>
      <c r="F903">
        <f t="shared" si="14"/>
        <v>3.5942536264926475E-4</v>
      </c>
    </row>
    <row r="904" spans="1:6" x14ac:dyDescent="0.25">
      <c r="A904" t="s">
        <v>35</v>
      </c>
      <c r="B904">
        <v>2012</v>
      </c>
      <c r="C904">
        <v>2.7058675629629199E-4</v>
      </c>
      <c r="D904">
        <f>INDEX('ODA current'!$B$10:$X$220,MATCH('recipient_profile.oda_per_perce'!$A904,'ODA current'!$B$10:$B$220,0),MATCH('recipient_profile.oda_per_perce'!$B904,'ODA current'!$B$10:$X$10,0))*1000000</f>
        <v>2316369922</v>
      </c>
      <c r="E904">
        <f>INDEX('GDP current'!$C$4:$BK$268,MATCH('recipient_profile.oda_per_perce'!$A904,'GDP current'!$C$4:$C$268,0),MATCH('recipient_profile.oda_per_perce'!$B904,'GDP current'!$C$4:$BK$4,0))</f>
        <v>8560547314679.2783</v>
      </c>
      <c r="F904">
        <f t="shared" si="14"/>
        <v>2.7058666190980373E-4</v>
      </c>
    </row>
    <row r="905" spans="1:6" x14ac:dyDescent="0.25">
      <c r="A905" t="s">
        <v>35</v>
      </c>
      <c r="B905">
        <v>2013</v>
      </c>
      <c r="C905">
        <v>1.8025707053362499E-4</v>
      </c>
      <c r="D905">
        <f>INDEX('ODA current'!$B$10:$X$220,MATCH('recipient_profile.oda_per_perce'!$A905,'ODA current'!$B$10:$B$220,0),MATCH('recipient_profile.oda_per_perce'!$B905,'ODA current'!$B$10:$X$10,0))*1000000</f>
        <v>1731769970</v>
      </c>
      <c r="E905">
        <f>INDEX('GDP current'!$C$4:$BK$268,MATCH('recipient_profile.oda_per_perce'!$A905,'GDP current'!$C$4:$C$268,0),MATCH('recipient_profile.oda_per_perce'!$B905,'GDP current'!$C$4:$BK$4,0))</f>
        <v>9607224481532.6504</v>
      </c>
      <c r="F905">
        <f t="shared" si="14"/>
        <v>1.8025705273451973E-4</v>
      </c>
    </row>
    <row r="906" spans="1:6" x14ac:dyDescent="0.25">
      <c r="A906" t="s">
        <v>35</v>
      </c>
      <c r="B906">
        <v>2014</v>
      </c>
      <c r="C906">
        <v>1.33756863741512E-4</v>
      </c>
      <c r="D906">
        <f>INDEX('ODA current'!$B$10:$X$220,MATCH('recipient_profile.oda_per_perce'!$A906,'ODA current'!$B$10:$B$220,0),MATCH('recipient_profile.oda_per_perce'!$B906,'ODA current'!$B$10:$X$10,0))*1000000</f>
        <v>1402088773</v>
      </c>
      <c r="E906">
        <f>INDEX('GDP current'!$C$4:$BK$268,MATCH('recipient_profile.oda_per_perce'!$A906,'GDP current'!$C$4:$C$268,0),MATCH('recipient_profile.oda_per_perce'!$B906,'GDP current'!$C$4:$BK$4,0))</f>
        <v>10482372109961.91</v>
      </c>
      <c r="F906">
        <f t="shared" si="14"/>
        <v>1.3375682128928876E-4</v>
      </c>
    </row>
    <row r="907" spans="1:6" x14ac:dyDescent="0.25">
      <c r="A907" t="s">
        <v>35</v>
      </c>
      <c r="B907">
        <v>2015</v>
      </c>
      <c r="C907">
        <v>1.34703895167667E-4</v>
      </c>
      <c r="D907">
        <f>INDEX('ODA current'!$B$10:$X$220,MATCH('recipient_profile.oda_per_perce'!$A907,'ODA current'!$B$10:$B$220,0),MATCH('recipient_profile.oda_per_perce'!$B907,'ODA current'!$B$10:$X$10,0))*1000000</f>
        <v>1490453302</v>
      </c>
      <c r="E907">
        <f>INDEX('GDP current'!$C$4:$BK$268,MATCH('recipient_profile.oda_per_perce'!$A907,'GDP current'!$C$4:$C$268,0),MATCH('recipient_profile.oda_per_perce'!$B907,'GDP current'!$C$4:$BK$4,0))</f>
        <v>11064666282625.451</v>
      </c>
      <c r="F907">
        <f t="shared" si="14"/>
        <v>1.3470386398733227E-4</v>
      </c>
    </row>
    <row r="908" spans="1:6" x14ac:dyDescent="0.25">
      <c r="A908" t="s">
        <v>35</v>
      </c>
      <c r="B908">
        <v>2016</v>
      </c>
      <c r="C908">
        <v>1.3322398556769901E-4</v>
      </c>
      <c r="D908">
        <f>INDEX('ODA current'!$B$10:$X$220,MATCH('recipient_profile.oda_per_perce'!$A908,'ODA current'!$B$10:$B$220,0),MATCH('recipient_profile.oda_per_perce'!$B908,'ODA current'!$B$10:$X$10,0))*1000000</f>
        <v>1490539605</v>
      </c>
      <c r="E908">
        <f>INDEX('GDP current'!$C$4:$BK$268,MATCH('recipient_profile.oda_per_perce'!$A908,'GDP current'!$C$4:$C$268,0),MATCH('recipient_profile.oda_per_perce'!$B908,'GDP current'!$C$4:$BK$4,0))</f>
        <v>11190992550229.514</v>
      </c>
      <c r="F908">
        <f t="shared" si="14"/>
        <v>1.3319101038713772E-4</v>
      </c>
    </row>
    <row r="909" spans="1:6" x14ac:dyDescent="0.25">
      <c r="A909" t="s">
        <v>36</v>
      </c>
      <c r="B909">
        <v>1973</v>
      </c>
      <c r="C909">
        <v>1.11555222296965E-3</v>
      </c>
      <c r="D909" t="e">
        <f>INDEX('ODA current'!$B$10:$X$220,MATCH('recipient_profile.oda_per_perce'!$A909,'ODA current'!$B$10:$B$220,0),MATCH('recipient_profile.oda_per_perce'!$B909,'ODA current'!$B$10:$X$10,0))*1000000</f>
        <v>#N/A</v>
      </c>
      <c r="E909">
        <f>INDEX('GDP current'!$C$4:$BK$268,MATCH('recipient_profile.oda_per_perce'!$A909,'GDP current'!$C$4:$C$268,0),MATCH('recipient_profile.oda_per_perce'!$B909,'GDP current'!$C$4:$BK$4,0))</f>
        <v>10315760000.339388</v>
      </c>
      <c r="F909" t="e">
        <f t="shared" si="14"/>
        <v>#N/A</v>
      </c>
    </row>
    <row r="910" spans="1:6" x14ac:dyDescent="0.25">
      <c r="A910" t="s">
        <v>36</v>
      </c>
      <c r="B910">
        <v>1974</v>
      </c>
      <c r="C910">
        <v>2.7467743524988802E-4</v>
      </c>
      <c r="D910" t="e">
        <f>INDEX('ODA current'!$B$10:$X$220,MATCH('recipient_profile.oda_per_perce'!$A910,'ODA current'!$B$10:$B$220,0),MATCH('recipient_profile.oda_per_perce'!$B910,'ODA current'!$B$10:$X$10,0))*1000000</f>
        <v>#N/A</v>
      </c>
      <c r="E910">
        <f>INDEX('GDP current'!$C$4:$BK$268,MATCH('recipient_profile.oda_per_perce'!$A910,'GDP current'!$C$4:$C$268,0),MATCH('recipient_profile.oda_per_perce'!$B910,'GDP current'!$C$4:$BK$4,0))</f>
        <v>12370029583.641897</v>
      </c>
      <c r="F910" t="e">
        <f t="shared" si="14"/>
        <v>#N/A</v>
      </c>
    </row>
    <row r="911" spans="1:6" x14ac:dyDescent="0.25">
      <c r="A911" t="s">
        <v>36</v>
      </c>
      <c r="B911">
        <v>1975</v>
      </c>
      <c r="C911">
        <v>4.7541514990446902E-4</v>
      </c>
      <c r="D911" t="e">
        <f>INDEX('ODA current'!$B$10:$X$220,MATCH('recipient_profile.oda_per_perce'!$A911,'ODA current'!$B$10:$B$220,0),MATCH('recipient_profile.oda_per_perce'!$B911,'ODA current'!$B$10:$X$10,0))*1000000</f>
        <v>#N/A</v>
      </c>
      <c r="E911">
        <f>INDEX('GDP current'!$C$4:$BK$268,MATCH('recipient_profile.oda_per_perce'!$A911,'GDP current'!$C$4:$C$268,0),MATCH('recipient_profile.oda_per_perce'!$B911,'GDP current'!$C$4:$BK$4,0))</f>
        <v>13098633901.867271</v>
      </c>
      <c r="F911" t="e">
        <f t="shared" si="14"/>
        <v>#N/A</v>
      </c>
    </row>
    <row r="912" spans="1:6" x14ac:dyDescent="0.25">
      <c r="A912" t="s">
        <v>36</v>
      </c>
      <c r="B912">
        <v>1976</v>
      </c>
      <c r="C912">
        <v>4.0644625081255798E-4</v>
      </c>
      <c r="D912" t="e">
        <f>INDEX('ODA current'!$B$10:$X$220,MATCH('recipient_profile.oda_per_perce'!$A912,'ODA current'!$B$10:$B$220,0),MATCH('recipient_profile.oda_per_perce'!$B912,'ODA current'!$B$10:$X$10,0))*1000000</f>
        <v>#N/A</v>
      </c>
      <c r="E912">
        <f>INDEX('GDP current'!$C$4:$BK$268,MATCH('recipient_profile.oda_per_perce'!$A912,'GDP current'!$C$4:$C$268,0),MATCH('recipient_profile.oda_per_perce'!$B912,'GDP current'!$C$4:$BK$4,0))</f>
        <v>15341403660.46981</v>
      </c>
      <c r="F912" t="e">
        <f t="shared" si="14"/>
        <v>#N/A</v>
      </c>
    </row>
    <row r="913" spans="1:6" x14ac:dyDescent="0.25">
      <c r="A913" t="s">
        <v>36</v>
      </c>
      <c r="B913">
        <v>1977</v>
      </c>
      <c r="C913" s="1">
        <v>5.7259167732312599E-5</v>
      </c>
      <c r="D913" t="e">
        <f>INDEX('ODA current'!$B$10:$X$220,MATCH('recipient_profile.oda_per_perce'!$A913,'ODA current'!$B$10:$B$220,0),MATCH('recipient_profile.oda_per_perce'!$B913,'ODA current'!$B$10:$X$10,0))*1000000</f>
        <v>#N/A</v>
      </c>
      <c r="E913">
        <f>INDEX('GDP current'!$C$4:$BK$268,MATCH('recipient_profile.oda_per_perce'!$A913,'GDP current'!$C$4:$C$268,0),MATCH('recipient_profile.oda_per_perce'!$B913,'GDP current'!$C$4:$BK$4,0))</f>
        <v>19470960619.129715</v>
      </c>
      <c r="F913" t="e">
        <f t="shared" si="14"/>
        <v>#N/A</v>
      </c>
    </row>
    <row r="914" spans="1:6" x14ac:dyDescent="0.25">
      <c r="A914" t="s">
        <v>36</v>
      </c>
      <c r="B914">
        <v>1978</v>
      </c>
      <c r="C914">
        <v>6.1852797745872096E-4</v>
      </c>
      <c r="D914" t="e">
        <f>INDEX('ODA current'!$B$10:$X$220,MATCH('recipient_profile.oda_per_perce'!$A914,'ODA current'!$B$10:$B$220,0),MATCH('recipient_profile.oda_per_perce'!$B914,'ODA current'!$B$10:$X$10,0))*1000000</f>
        <v>#N/A</v>
      </c>
      <c r="E914">
        <f>INDEX('GDP current'!$C$4:$BK$268,MATCH('recipient_profile.oda_per_perce'!$A914,'GDP current'!$C$4:$C$268,0),MATCH('recipient_profile.oda_per_perce'!$B914,'GDP current'!$C$4:$BK$4,0))</f>
        <v>23263511958.050903</v>
      </c>
      <c r="F914" t="e">
        <f t="shared" si="14"/>
        <v>#N/A</v>
      </c>
    </row>
    <row r="915" spans="1:6" x14ac:dyDescent="0.25">
      <c r="A915" t="s">
        <v>36</v>
      </c>
      <c r="B915">
        <v>1979</v>
      </c>
      <c r="C915" s="1">
        <v>3.77080348088899E-5</v>
      </c>
      <c r="D915" t="e">
        <f>INDEX('ODA current'!$B$10:$X$220,MATCH('recipient_profile.oda_per_perce'!$A915,'ODA current'!$B$10:$B$220,0),MATCH('recipient_profile.oda_per_perce'!$B915,'ODA current'!$B$10:$X$10,0))*1000000</f>
        <v>#N/A</v>
      </c>
      <c r="E915">
        <f>INDEX('GDP current'!$C$4:$BK$268,MATCH('recipient_profile.oda_per_perce'!$A915,'GDP current'!$C$4:$C$268,0),MATCH('recipient_profile.oda_per_perce'!$B915,'GDP current'!$C$4:$BK$4,0))</f>
        <v>27940411250.27322</v>
      </c>
      <c r="F915" t="e">
        <f t="shared" si="14"/>
        <v>#N/A</v>
      </c>
    </row>
    <row r="916" spans="1:6" x14ac:dyDescent="0.25">
      <c r="A916" t="s">
        <v>36</v>
      </c>
      <c r="B916">
        <v>1980</v>
      </c>
      <c r="C916">
        <v>2.82645502201155E-3</v>
      </c>
      <c r="D916" t="e">
        <f>INDEX('ODA current'!$B$10:$X$220,MATCH('recipient_profile.oda_per_perce'!$A916,'ODA current'!$B$10:$B$220,0),MATCH('recipient_profile.oda_per_perce'!$B916,'ODA current'!$B$10:$X$10,0))*1000000</f>
        <v>#N/A</v>
      </c>
      <c r="E916">
        <f>INDEX('GDP current'!$C$4:$BK$268,MATCH('recipient_profile.oda_per_perce'!$A916,'GDP current'!$C$4:$C$268,0),MATCH('recipient_profile.oda_per_perce'!$B916,'GDP current'!$C$4:$BK$4,0))</f>
        <v>33400735644.048115</v>
      </c>
      <c r="F916" t="e">
        <f t="shared" si="14"/>
        <v>#N/A</v>
      </c>
    </row>
    <row r="917" spans="1:6" x14ac:dyDescent="0.25">
      <c r="A917" t="s">
        <v>36</v>
      </c>
      <c r="B917">
        <v>1981</v>
      </c>
      <c r="C917">
        <v>4.5769289564281999E-4</v>
      </c>
      <c r="D917" t="e">
        <f>INDEX('ODA current'!$B$10:$X$220,MATCH('recipient_profile.oda_per_perce'!$A917,'ODA current'!$B$10:$B$220,0),MATCH('recipient_profile.oda_per_perce'!$B917,'ODA current'!$B$10:$X$10,0))*1000000</f>
        <v>#N/A</v>
      </c>
      <c r="E917">
        <f>INDEX('GDP current'!$C$4:$BK$268,MATCH('recipient_profile.oda_per_perce'!$A917,'GDP current'!$C$4:$C$268,0),MATCH('recipient_profile.oda_per_perce'!$B917,'GDP current'!$C$4:$BK$4,0))</f>
        <v>36388366869.03093</v>
      </c>
      <c r="F917" t="e">
        <f t="shared" si="14"/>
        <v>#N/A</v>
      </c>
    </row>
    <row r="918" spans="1:6" x14ac:dyDescent="0.25">
      <c r="A918" t="s">
        <v>36</v>
      </c>
      <c r="B918">
        <v>1982</v>
      </c>
      <c r="C918">
        <v>8.7893107388937997E-4</v>
      </c>
      <c r="D918" t="e">
        <f>INDEX('ODA current'!$B$10:$X$220,MATCH('recipient_profile.oda_per_perce'!$A918,'ODA current'!$B$10:$B$220,0),MATCH('recipient_profile.oda_per_perce'!$B918,'ODA current'!$B$10:$X$10,0))*1000000</f>
        <v>#N/A</v>
      </c>
      <c r="E918">
        <f>INDEX('GDP current'!$C$4:$BK$268,MATCH('recipient_profile.oda_per_perce'!$A918,'GDP current'!$C$4:$C$268,0),MATCH('recipient_profile.oda_per_perce'!$B918,'GDP current'!$C$4:$BK$4,0))</f>
        <v>38968039721.748032</v>
      </c>
      <c r="F918" t="e">
        <f t="shared" si="14"/>
        <v>#N/A</v>
      </c>
    </row>
    <row r="919" spans="1:6" x14ac:dyDescent="0.25">
      <c r="A919" t="s">
        <v>36</v>
      </c>
      <c r="B919">
        <v>1983</v>
      </c>
      <c r="C919">
        <v>1.12839555828701E-4</v>
      </c>
      <c r="D919" t="e">
        <f>INDEX('ODA current'!$B$10:$X$220,MATCH('recipient_profile.oda_per_perce'!$A919,'ODA current'!$B$10:$B$220,0),MATCH('recipient_profile.oda_per_perce'!$B919,'ODA current'!$B$10:$X$10,0))*1000000</f>
        <v>#N/A</v>
      </c>
      <c r="E919">
        <f>INDEX('GDP current'!$C$4:$BK$268,MATCH('recipient_profile.oda_per_perce'!$A919,'GDP current'!$C$4:$C$268,0),MATCH('recipient_profile.oda_per_perce'!$B919,'GDP current'!$C$4:$BK$4,0))</f>
        <v>38729822781.599724</v>
      </c>
      <c r="F919" t="e">
        <f t="shared" si="14"/>
        <v>#N/A</v>
      </c>
    </row>
    <row r="920" spans="1:6" x14ac:dyDescent="0.25">
      <c r="A920" t="s">
        <v>36</v>
      </c>
      <c r="B920">
        <v>1984</v>
      </c>
      <c r="C920" s="1">
        <v>6.8293068633407204E-5</v>
      </c>
      <c r="D920" t="e">
        <f>INDEX('ODA current'!$B$10:$X$220,MATCH('recipient_profile.oda_per_perce'!$A920,'ODA current'!$B$10:$B$220,0),MATCH('recipient_profile.oda_per_perce'!$B920,'ODA current'!$B$10:$X$10,0))*1000000</f>
        <v>#N/A</v>
      </c>
      <c r="E920">
        <f>INDEX('GDP current'!$C$4:$BK$268,MATCH('recipient_profile.oda_per_perce'!$A920,'GDP current'!$C$4:$C$268,0),MATCH('recipient_profile.oda_per_perce'!$B920,'GDP current'!$C$4:$BK$4,0))</f>
        <v>38253120737.967125</v>
      </c>
      <c r="F920" t="e">
        <f t="shared" si="14"/>
        <v>#N/A</v>
      </c>
    </row>
    <row r="921" spans="1:6" x14ac:dyDescent="0.25">
      <c r="A921" t="s">
        <v>36</v>
      </c>
      <c r="B921">
        <v>1985</v>
      </c>
      <c r="C921">
        <v>2.49585697610717E-4</v>
      </c>
      <c r="D921" t="e">
        <f>INDEX('ODA current'!$B$10:$X$220,MATCH('recipient_profile.oda_per_perce'!$A921,'ODA current'!$B$10:$B$220,0),MATCH('recipient_profile.oda_per_perce'!$B921,'ODA current'!$B$10:$X$10,0))*1000000</f>
        <v>#N/A</v>
      </c>
      <c r="E921">
        <f>INDEX('GDP current'!$C$4:$BK$268,MATCH('recipient_profile.oda_per_perce'!$A921,'GDP current'!$C$4:$C$268,0),MATCH('recipient_profile.oda_per_perce'!$B921,'GDP current'!$C$4:$BK$4,0))</f>
        <v>34894411351.983009</v>
      </c>
      <c r="F921" t="e">
        <f t="shared" si="14"/>
        <v>#N/A</v>
      </c>
    </row>
    <row r="922" spans="1:6" x14ac:dyDescent="0.25">
      <c r="A922" t="s">
        <v>36</v>
      </c>
      <c r="B922">
        <v>1986</v>
      </c>
      <c r="C922">
        <v>1.9144422908905101E-4</v>
      </c>
      <c r="D922" t="e">
        <f>INDEX('ODA current'!$B$10:$X$220,MATCH('recipient_profile.oda_per_perce'!$A922,'ODA current'!$B$10:$B$220,0),MATCH('recipient_profile.oda_per_perce'!$B922,'ODA current'!$B$10:$X$10,0))*1000000</f>
        <v>#N/A</v>
      </c>
      <c r="E922">
        <f>INDEX('GDP current'!$C$4:$BK$268,MATCH('recipient_profile.oda_per_perce'!$A922,'GDP current'!$C$4:$C$268,0),MATCH('recipient_profile.oda_per_perce'!$B922,'GDP current'!$C$4:$BK$4,0))</f>
        <v>34942489683.971237</v>
      </c>
      <c r="F922" t="e">
        <f t="shared" si="14"/>
        <v>#N/A</v>
      </c>
    </row>
    <row r="923" spans="1:6" x14ac:dyDescent="0.25">
      <c r="A923" t="s">
        <v>36</v>
      </c>
      <c r="B923">
        <v>1987</v>
      </c>
      <c r="C923">
        <v>2.17414709679834E-4</v>
      </c>
      <c r="D923" t="e">
        <f>INDEX('ODA current'!$B$10:$X$220,MATCH('recipient_profile.oda_per_perce'!$A923,'ODA current'!$B$10:$B$220,0),MATCH('recipient_profile.oda_per_perce'!$B923,'ODA current'!$B$10:$X$10,0))*1000000</f>
        <v>#N/A</v>
      </c>
      <c r="E923">
        <f>INDEX('GDP current'!$C$4:$BK$268,MATCH('recipient_profile.oda_per_perce'!$A923,'GDP current'!$C$4:$C$268,0),MATCH('recipient_profile.oda_per_perce'!$B923,'GDP current'!$C$4:$BK$4,0))</f>
        <v>36373307085.088745</v>
      </c>
      <c r="F923" t="e">
        <f t="shared" si="14"/>
        <v>#N/A</v>
      </c>
    </row>
    <row r="924" spans="1:6" x14ac:dyDescent="0.25">
      <c r="A924" t="s">
        <v>36</v>
      </c>
      <c r="B924">
        <v>1988</v>
      </c>
      <c r="C924">
        <v>2.2710907575632401E-4</v>
      </c>
      <c r="D924" t="e">
        <f>INDEX('ODA current'!$B$10:$X$220,MATCH('recipient_profile.oda_per_perce'!$A924,'ODA current'!$B$10:$B$220,0),MATCH('recipient_profile.oda_per_perce'!$B924,'ODA current'!$B$10:$X$10,0))*1000000</f>
        <v>#N/A</v>
      </c>
      <c r="E924">
        <f>INDEX('GDP current'!$C$4:$BK$268,MATCH('recipient_profile.oda_per_perce'!$A924,'GDP current'!$C$4:$C$268,0),MATCH('recipient_profile.oda_per_perce'!$B924,'GDP current'!$C$4:$BK$4,0))</f>
        <v>39212550050.422279</v>
      </c>
      <c r="F924" t="e">
        <f t="shared" si="14"/>
        <v>#N/A</v>
      </c>
    </row>
    <row r="925" spans="1:6" x14ac:dyDescent="0.25">
      <c r="A925" t="s">
        <v>36</v>
      </c>
      <c r="B925">
        <v>1989</v>
      </c>
      <c r="C925">
        <v>1.3318015475212799E-4</v>
      </c>
      <c r="D925" t="e">
        <f>INDEX('ODA current'!$B$10:$X$220,MATCH('recipient_profile.oda_per_perce'!$A925,'ODA current'!$B$10:$B$220,0),MATCH('recipient_profile.oda_per_perce'!$B925,'ODA current'!$B$10:$X$10,0))*1000000</f>
        <v>#N/A</v>
      </c>
      <c r="E925">
        <f>INDEX('GDP current'!$C$4:$BK$268,MATCH('recipient_profile.oda_per_perce'!$A925,'GDP current'!$C$4:$C$268,0),MATCH('recipient_profile.oda_per_perce'!$B925,'GDP current'!$C$4:$BK$4,0))</f>
        <v>39540080200.393806</v>
      </c>
      <c r="F925" t="e">
        <f t="shared" si="14"/>
        <v>#N/A</v>
      </c>
    </row>
    <row r="926" spans="1:6" x14ac:dyDescent="0.25">
      <c r="A926" t="s">
        <v>36</v>
      </c>
      <c r="B926">
        <v>1990</v>
      </c>
      <c r="C926">
        <v>5.4955968025800902E-4</v>
      </c>
      <c r="D926" t="e">
        <f>INDEX('ODA current'!$B$10:$X$220,MATCH('recipient_profile.oda_per_perce'!$A926,'ODA current'!$B$10:$B$220,0),MATCH('recipient_profile.oda_per_perce'!$B926,'ODA current'!$B$10:$X$10,0))*1000000</f>
        <v>#N/A</v>
      </c>
      <c r="E926">
        <f>INDEX('GDP current'!$C$4:$BK$268,MATCH('recipient_profile.oda_per_perce'!$A926,'GDP current'!$C$4:$C$268,0),MATCH('recipient_profile.oda_per_perce'!$B926,'GDP current'!$C$4:$BK$4,0))</f>
        <v>40274204595.229561</v>
      </c>
      <c r="F926" t="e">
        <f t="shared" si="14"/>
        <v>#N/A</v>
      </c>
    </row>
    <row r="927" spans="1:6" x14ac:dyDescent="0.25">
      <c r="A927" t="s">
        <v>36</v>
      </c>
      <c r="B927">
        <v>1991</v>
      </c>
      <c r="C927">
        <v>7.1806355817001402E-4</v>
      </c>
      <c r="D927" t="e">
        <f>INDEX('ODA current'!$B$10:$X$220,MATCH('recipient_profile.oda_per_perce'!$A927,'ODA current'!$B$10:$B$220,0),MATCH('recipient_profile.oda_per_perce'!$B927,'ODA current'!$B$10:$X$10,0))*1000000</f>
        <v>#N/A</v>
      </c>
      <c r="E927">
        <f>INDEX('GDP current'!$C$4:$BK$268,MATCH('recipient_profile.oda_per_perce'!$A927,'GDP current'!$C$4:$C$268,0),MATCH('recipient_profile.oda_per_perce'!$B927,'GDP current'!$C$4:$BK$4,0))</f>
        <v>41239551378.248169</v>
      </c>
      <c r="F927" t="e">
        <f t="shared" si="14"/>
        <v>#N/A</v>
      </c>
    </row>
    <row r="928" spans="1:6" x14ac:dyDescent="0.25">
      <c r="A928" t="s">
        <v>36</v>
      </c>
      <c r="B928">
        <v>1992</v>
      </c>
      <c r="C928">
        <v>2.0475010346159201E-3</v>
      </c>
      <c r="D928" t="e">
        <f>INDEX('ODA current'!$B$10:$X$220,MATCH('recipient_profile.oda_per_perce'!$A928,'ODA current'!$B$10:$B$220,0),MATCH('recipient_profile.oda_per_perce'!$B928,'ODA current'!$B$10:$X$10,0))*1000000</f>
        <v>#N/A</v>
      </c>
      <c r="E928">
        <f>INDEX('GDP current'!$C$4:$BK$268,MATCH('recipient_profile.oda_per_perce'!$A928,'GDP current'!$C$4:$C$268,0),MATCH('recipient_profile.oda_per_perce'!$B928,'GDP current'!$C$4:$BK$4,0))</f>
        <v>49279585355.094841</v>
      </c>
      <c r="F928" t="e">
        <f t="shared" si="14"/>
        <v>#N/A</v>
      </c>
    </row>
    <row r="929" spans="1:6" x14ac:dyDescent="0.25">
      <c r="A929" t="s">
        <v>36</v>
      </c>
      <c r="B929">
        <v>1993</v>
      </c>
      <c r="C929">
        <v>5.8162585674165204E-3</v>
      </c>
      <c r="D929" t="e">
        <f>INDEX('ODA current'!$B$10:$X$220,MATCH('recipient_profile.oda_per_perce'!$A929,'ODA current'!$B$10:$B$220,0),MATCH('recipient_profile.oda_per_perce'!$B929,'ODA current'!$B$10:$X$10,0))*1000000</f>
        <v>#N/A</v>
      </c>
      <c r="E929">
        <f>INDEX('GDP current'!$C$4:$BK$268,MATCH('recipient_profile.oda_per_perce'!$A929,'GDP current'!$C$4:$C$268,0),MATCH('recipient_profile.oda_per_perce'!$B929,'GDP current'!$C$4:$BK$4,0))</f>
        <v>55802538219.02636</v>
      </c>
      <c r="F929" t="e">
        <f t="shared" si="14"/>
        <v>#N/A</v>
      </c>
    </row>
    <row r="930" spans="1:6" x14ac:dyDescent="0.25">
      <c r="A930" t="s">
        <v>36</v>
      </c>
      <c r="B930">
        <v>1994</v>
      </c>
      <c r="C930">
        <v>6.3330141871772896E-4</v>
      </c>
      <c r="D930" t="e">
        <f>INDEX('ODA current'!$B$10:$X$220,MATCH('recipient_profile.oda_per_perce'!$A930,'ODA current'!$B$10:$B$220,0),MATCH('recipient_profile.oda_per_perce'!$B930,'ODA current'!$B$10:$X$10,0))*1000000</f>
        <v>#N/A</v>
      </c>
      <c r="E930">
        <f>INDEX('GDP current'!$C$4:$BK$268,MATCH('recipient_profile.oda_per_perce'!$A930,'GDP current'!$C$4:$C$268,0),MATCH('recipient_profile.oda_per_perce'!$B930,'GDP current'!$C$4:$BK$4,0))</f>
        <v>81703500846.036377</v>
      </c>
      <c r="F930" t="e">
        <f t="shared" si="14"/>
        <v>#N/A</v>
      </c>
    </row>
    <row r="931" spans="1:6" x14ac:dyDescent="0.25">
      <c r="A931" t="s">
        <v>36</v>
      </c>
      <c r="B931">
        <v>1995</v>
      </c>
      <c r="C931">
        <v>1.03694425606022E-3</v>
      </c>
      <c r="D931">
        <f>INDEX('ODA current'!$B$10:$X$220,MATCH('recipient_profile.oda_per_perce'!$A931,'ODA current'!$B$10:$B$220,0),MATCH('recipient_profile.oda_per_perce'!$B931,'ODA current'!$B$10:$X$10,0))*1000000</f>
        <v>0</v>
      </c>
      <c r="E931">
        <f>INDEX('GDP current'!$C$4:$BK$268,MATCH('recipient_profile.oda_per_perce'!$A931,'GDP current'!$C$4:$C$268,0),MATCH('recipient_profile.oda_per_perce'!$B931,'GDP current'!$C$4:$BK$4,0))</f>
        <v>92507279383.038742</v>
      </c>
      <c r="F931">
        <f t="shared" si="14"/>
        <v>0</v>
      </c>
    </row>
    <row r="932" spans="1:6" x14ac:dyDescent="0.25">
      <c r="A932" t="s">
        <v>36</v>
      </c>
      <c r="B932">
        <v>1996</v>
      </c>
      <c r="C932">
        <v>6.7062587191719101E-4</v>
      </c>
      <c r="D932">
        <f>INDEX('ODA current'!$B$10:$X$220,MATCH('recipient_profile.oda_per_perce'!$A932,'ODA current'!$B$10:$B$220,0),MATCH('recipient_profile.oda_per_perce'!$B932,'ODA current'!$B$10:$X$10,0))*1000000</f>
        <v>0</v>
      </c>
      <c r="E932">
        <f>INDEX('GDP current'!$C$4:$BK$268,MATCH('recipient_profile.oda_per_perce'!$A932,'GDP current'!$C$4:$C$268,0),MATCH('recipient_profile.oda_per_perce'!$B932,'GDP current'!$C$4:$BK$4,0))</f>
        <v>97160109277.80867</v>
      </c>
      <c r="F932">
        <f t="shared" si="14"/>
        <v>0</v>
      </c>
    </row>
    <row r="933" spans="1:6" x14ac:dyDescent="0.25">
      <c r="A933" t="s">
        <v>36</v>
      </c>
      <c r="B933">
        <v>1997</v>
      </c>
      <c r="C933">
        <v>7.3354674391542998E-4</v>
      </c>
      <c r="D933">
        <f>INDEX('ODA current'!$B$10:$X$220,MATCH('recipient_profile.oda_per_perce'!$A933,'ODA current'!$B$10:$B$220,0),MATCH('recipient_profile.oda_per_perce'!$B933,'ODA current'!$B$10:$X$10,0))*1000000</f>
        <v>0</v>
      </c>
      <c r="E933">
        <f>INDEX('GDP current'!$C$4:$BK$268,MATCH('recipient_profile.oda_per_perce'!$A933,'GDP current'!$C$4:$C$268,0),MATCH('recipient_profile.oda_per_perce'!$B933,'GDP current'!$C$4:$BK$4,0))</f>
        <v>106659508271.25496</v>
      </c>
      <c r="F933">
        <f t="shared" si="14"/>
        <v>0</v>
      </c>
    </row>
    <row r="934" spans="1:6" x14ac:dyDescent="0.25">
      <c r="A934" t="s">
        <v>36</v>
      </c>
      <c r="B934">
        <v>1998</v>
      </c>
      <c r="C934">
        <v>6.3919309686533696E-4</v>
      </c>
      <c r="D934">
        <f>INDEX('ODA current'!$B$10:$X$220,MATCH('recipient_profile.oda_per_perce'!$A934,'ODA current'!$B$10:$B$220,0),MATCH('recipient_profile.oda_per_perce'!$B934,'ODA current'!$B$10:$X$10,0))*1000000</f>
        <v>0</v>
      </c>
      <c r="E934">
        <f>INDEX('GDP current'!$C$4:$BK$268,MATCH('recipient_profile.oda_per_perce'!$A934,'GDP current'!$C$4:$C$268,0),MATCH('recipient_profile.oda_per_perce'!$B934,'GDP current'!$C$4:$BK$4,0))</f>
        <v>98443739941.166382</v>
      </c>
      <c r="F934">
        <f t="shared" si="14"/>
        <v>0</v>
      </c>
    </row>
    <row r="935" spans="1:6" x14ac:dyDescent="0.25">
      <c r="A935" t="s">
        <v>36</v>
      </c>
      <c r="B935">
        <v>1999</v>
      </c>
      <c r="C935">
        <v>8.3706392187484402E-4</v>
      </c>
      <c r="D935">
        <f>INDEX('ODA current'!$B$10:$X$220,MATCH('recipient_profile.oda_per_perce'!$A935,'ODA current'!$B$10:$B$220,0),MATCH('recipient_profile.oda_per_perce'!$B935,'ODA current'!$B$10:$X$10,0))*1000000</f>
        <v>0</v>
      </c>
      <c r="E935">
        <f>INDEX('GDP current'!$C$4:$BK$268,MATCH('recipient_profile.oda_per_perce'!$A935,'GDP current'!$C$4:$C$268,0),MATCH('recipient_profile.oda_per_perce'!$B935,'GDP current'!$C$4:$BK$4,0))</f>
        <v>86186158684.768494</v>
      </c>
      <c r="F935">
        <f t="shared" si="14"/>
        <v>0</v>
      </c>
    </row>
    <row r="936" spans="1:6" x14ac:dyDescent="0.25">
      <c r="A936" t="s">
        <v>36</v>
      </c>
      <c r="B936">
        <v>2000</v>
      </c>
      <c r="C936">
        <v>4.4776613830616702E-4</v>
      </c>
      <c r="D936">
        <f>INDEX('ODA current'!$B$10:$X$220,MATCH('recipient_profile.oda_per_perce'!$A936,'ODA current'!$B$10:$B$220,0),MATCH('recipient_profile.oda_per_perce'!$B936,'ODA current'!$B$10:$X$10,0))*1000000</f>
        <v>0</v>
      </c>
      <c r="E936">
        <f>INDEX('GDP current'!$C$4:$BK$268,MATCH('recipient_profile.oda_per_perce'!$A936,'GDP current'!$C$4:$C$268,0),MATCH('recipient_profile.oda_per_perce'!$B936,'GDP current'!$C$4:$BK$4,0))</f>
        <v>99886577330.727112</v>
      </c>
      <c r="F936">
        <f t="shared" si="14"/>
        <v>0</v>
      </c>
    </row>
    <row r="937" spans="1:6" x14ac:dyDescent="0.25">
      <c r="A937" t="s">
        <v>36</v>
      </c>
      <c r="B937">
        <v>2001</v>
      </c>
      <c r="C937">
        <v>1.04356202001994E-3</v>
      </c>
      <c r="D937">
        <f>INDEX('ODA current'!$B$10:$X$220,MATCH('recipient_profile.oda_per_perce'!$A937,'ODA current'!$B$10:$B$220,0),MATCH('recipient_profile.oda_per_perce'!$B937,'ODA current'!$B$10:$X$10,0))*1000000</f>
        <v>0</v>
      </c>
      <c r="E937">
        <f>INDEX('GDP current'!$C$4:$BK$268,MATCH('recipient_profile.oda_per_perce'!$A937,'GDP current'!$C$4:$C$268,0),MATCH('recipient_profile.oda_per_perce'!$B937,'GDP current'!$C$4:$BK$4,0))</f>
        <v>98203546156.310226</v>
      </c>
      <c r="F937">
        <f t="shared" si="14"/>
        <v>0</v>
      </c>
    </row>
    <row r="938" spans="1:6" x14ac:dyDescent="0.25">
      <c r="A938" t="s">
        <v>36</v>
      </c>
      <c r="B938">
        <v>2002</v>
      </c>
      <c r="C938">
        <v>4.6819064136160698E-3</v>
      </c>
      <c r="D938">
        <f>INDEX('ODA current'!$B$10:$X$220,MATCH('recipient_profile.oda_per_perce'!$A938,'ODA current'!$B$10:$B$220,0),MATCH('recipient_profile.oda_per_perce'!$B938,'ODA current'!$B$10:$X$10,0))*1000000</f>
        <v>458514986</v>
      </c>
      <c r="E938">
        <f>INDEX('GDP current'!$C$4:$BK$268,MATCH('recipient_profile.oda_per_perce'!$A938,'GDP current'!$C$4:$C$268,0),MATCH('recipient_profile.oda_per_perce'!$B938,'GDP current'!$C$4:$BK$4,0))</f>
        <v>97933391976.083038</v>
      </c>
      <c r="F938">
        <f t="shared" si="14"/>
        <v>4.6819065157262902E-3</v>
      </c>
    </row>
    <row r="939" spans="1:6" x14ac:dyDescent="0.25">
      <c r="A939" t="s">
        <v>36</v>
      </c>
      <c r="B939">
        <v>2003</v>
      </c>
      <c r="C939">
        <v>8.6104055608298199E-3</v>
      </c>
      <c r="D939">
        <f>INDEX('ODA current'!$B$10:$X$220,MATCH('recipient_profile.oda_per_perce'!$A939,'ODA current'!$B$10:$B$220,0),MATCH('recipient_profile.oda_per_perce'!$B939,'ODA current'!$B$10:$X$10,0))*1000000</f>
        <v>815272654</v>
      </c>
      <c r="E939">
        <f>INDEX('GDP current'!$C$4:$BK$268,MATCH('recipient_profile.oda_per_perce'!$A939,'GDP current'!$C$4:$C$268,0),MATCH('recipient_profile.oda_per_perce'!$B939,'GDP current'!$C$4:$BK$4,0))</f>
        <v>94684584162.77298</v>
      </c>
      <c r="F939">
        <f t="shared" si="14"/>
        <v>8.6104053918477225E-3</v>
      </c>
    </row>
    <row r="940" spans="1:6" x14ac:dyDescent="0.25">
      <c r="A940" t="s">
        <v>36</v>
      </c>
      <c r="B940">
        <v>2004</v>
      </c>
      <c r="C940">
        <v>4.77865423658589E-3</v>
      </c>
      <c r="D940">
        <f>INDEX('ODA current'!$B$10:$X$220,MATCH('recipient_profile.oda_per_perce'!$A940,'ODA current'!$B$10:$B$220,0),MATCH('recipient_profile.oda_per_perce'!$B940,'ODA current'!$B$10:$X$10,0))*1000000</f>
        <v>559460230</v>
      </c>
      <c r="E940">
        <f>INDEX('GDP current'!$C$4:$BK$268,MATCH('recipient_profile.oda_per_perce'!$A940,'GDP current'!$C$4:$C$268,0),MATCH('recipient_profile.oda_per_perce'!$B940,'GDP current'!$C$4:$BK$4,0))</f>
        <v>117074863821.85016</v>
      </c>
      <c r="F940">
        <f t="shared" si="14"/>
        <v>4.7786536899271257E-3</v>
      </c>
    </row>
    <row r="941" spans="1:6" x14ac:dyDescent="0.25">
      <c r="A941" t="s">
        <v>36</v>
      </c>
      <c r="B941">
        <v>2005</v>
      </c>
      <c r="C941">
        <v>4.8288767322210097E-3</v>
      </c>
      <c r="D941">
        <f>INDEX('ODA current'!$B$10:$X$220,MATCH('recipient_profile.oda_per_perce'!$A941,'ODA current'!$B$10:$B$220,0),MATCH('recipient_profile.oda_per_perce'!$B941,'ODA current'!$B$10:$X$10,0))*1000000</f>
        <v>707750433</v>
      </c>
      <c r="E941">
        <f>INDEX('GDP current'!$C$4:$BK$268,MATCH('recipient_profile.oda_per_perce'!$A941,'GDP current'!$C$4:$C$268,0),MATCH('recipient_profile.oda_per_perce'!$B941,'GDP current'!$C$4:$BK$4,0))</f>
        <v>146566264837.01422</v>
      </c>
      <c r="F941">
        <f t="shared" si="14"/>
        <v>4.8288767799809749E-3</v>
      </c>
    </row>
    <row r="942" spans="1:6" x14ac:dyDescent="0.25">
      <c r="A942" t="s">
        <v>36</v>
      </c>
      <c r="B942">
        <v>2006</v>
      </c>
      <c r="C942">
        <v>6.2353913711278696E-3</v>
      </c>
      <c r="D942">
        <f>INDEX('ODA current'!$B$10:$X$220,MATCH('recipient_profile.oda_per_perce'!$A942,'ODA current'!$B$10:$B$220,0),MATCH('recipient_profile.oda_per_perce'!$B942,'ODA current'!$B$10:$X$10,0))*1000000</f>
        <v>1013813214</v>
      </c>
      <c r="E942">
        <f>INDEX('GDP current'!$C$4:$BK$268,MATCH('recipient_profile.oda_per_perce'!$A942,'GDP current'!$C$4:$C$268,0),MATCH('recipient_profile.oda_per_perce'!$B942,'GDP current'!$C$4:$BK$4,0))</f>
        <v>162590146096.41431</v>
      </c>
      <c r="F942">
        <f t="shared" si="14"/>
        <v>6.2353914941365458E-3</v>
      </c>
    </row>
    <row r="943" spans="1:6" x14ac:dyDescent="0.25">
      <c r="A943" t="s">
        <v>36</v>
      </c>
      <c r="B943">
        <v>2007</v>
      </c>
      <c r="C943">
        <v>3.5336299760715798E-3</v>
      </c>
      <c r="D943">
        <f>INDEX('ODA current'!$B$10:$X$220,MATCH('recipient_profile.oda_per_perce'!$A943,'ODA current'!$B$10:$B$220,0),MATCH('recipient_profile.oda_per_perce'!$B943,'ODA current'!$B$10:$X$10,0))*1000000</f>
        <v>732932998</v>
      </c>
      <c r="E943">
        <f>INDEX('GDP current'!$C$4:$BK$268,MATCH('recipient_profile.oda_per_perce'!$A943,'GDP current'!$C$4:$C$268,0),MATCH('recipient_profile.oda_per_perce'!$B943,'GDP current'!$C$4:$BK$4,0))</f>
        <v>207416494642.37894</v>
      </c>
      <c r="F943">
        <f t="shared" si="14"/>
        <v>3.533629276995064E-3</v>
      </c>
    </row>
    <row r="944" spans="1:6" x14ac:dyDescent="0.25">
      <c r="A944" t="s">
        <v>36</v>
      </c>
      <c r="B944">
        <v>2008</v>
      </c>
      <c r="C944">
        <v>4.1291076185299702E-3</v>
      </c>
      <c r="D944">
        <f>INDEX('ODA current'!$B$10:$X$220,MATCH('recipient_profile.oda_per_perce'!$A944,'ODA current'!$B$10:$B$220,0),MATCH('recipient_profile.oda_per_perce'!$B944,'ODA current'!$B$10:$X$10,0))*1000000</f>
        <v>1007429658</v>
      </c>
      <c r="E944">
        <f>INDEX('GDP current'!$C$4:$BK$268,MATCH('recipient_profile.oda_per_perce'!$A944,'GDP current'!$C$4:$C$268,0),MATCH('recipient_profile.oda_per_perce'!$B944,'GDP current'!$C$4:$BK$4,0))</f>
        <v>243982437870.84012</v>
      </c>
      <c r="F944">
        <f t="shared" si="14"/>
        <v>4.129107270144235E-3</v>
      </c>
    </row>
    <row r="945" spans="1:6" x14ac:dyDescent="0.25">
      <c r="A945" t="s">
        <v>36</v>
      </c>
      <c r="B945">
        <v>2009</v>
      </c>
      <c r="C945">
        <v>4.20006367550998E-3</v>
      </c>
      <c r="D945">
        <f>INDEX('ODA current'!$B$10:$X$220,MATCH('recipient_profile.oda_per_perce'!$A945,'ODA current'!$B$10:$B$220,0),MATCH('recipient_profile.oda_per_perce'!$B945,'ODA current'!$B$10:$X$10,0))*1000000</f>
        <v>982065871</v>
      </c>
      <c r="E945">
        <f>INDEX('GDP current'!$C$4:$BK$268,MATCH('recipient_profile.oda_per_perce'!$A945,'GDP current'!$C$4:$C$268,0),MATCH('recipient_profile.oda_per_perce'!$B945,'GDP current'!$C$4:$BK$4,0))</f>
        <v>233821670544.25751</v>
      </c>
      <c r="F945">
        <f t="shared" si="14"/>
        <v>4.2000635301000285E-3</v>
      </c>
    </row>
    <row r="946" spans="1:6" x14ac:dyDescent="0.25">
      <c r="A946" t="s">
        <v>36</v>
      </c>
      <c r="B946">
        <v>2010</v>
      </c>
      <c r="C946">
        <v>2.5807455054997499E-3</v>
      </c>
      <c r="D946">
        <f>INDEX('ODA current'!$B$10:$X$220,MATCH('recipient_profile.oda_per_perce'!$A946,'ODA current'!$B$10:$B$220,0),MATCH('recipient_profile.oda_per_perce'!$B946,'ODA current'!$B$10:$X$10,0))*1000000</f>
        <v>740721319</v>
      </c>
      <c r="E946">
        <f>INDEX('GDP current'!$C$4:$BK$268,MATCH('recipient_profile.oda_per_perce'!$A946,'GDP current'!$C$4:$C$268,0),MATCH('recipient_profile.oda_per_perce'!$B946,'GDP current'!$C$4:$BK$4,0))</f>
        <v>287018184637.52924</v>
      </c>
      <c r="F946">
        <f t="shared" si="14"/>
        <v>2.5807470001785611E-3</v>
      </c>
    </row>
    <row r="947" spans="1:6" x14ac:dyDescent="0.25">
      <c r="A947" t="s">
        <v>36</v>
      </c>
      <c r="B947">
        <v>2011</v>
      </c>
      <c r="C947">
        <v>3.1544912442327501E-3</v>
      </c>
      <c r="D947">
        <f>INDEX('ODA current'!$B$10:$X$220,MATCH('recipient_profile.oda_per_perce'!$A947,'ODA current'!$B$10:$B$220,0),MATCH('recipient_profile.oda_per_perce'!$B947,'ODA current'!$B$10:$X$10,0))*1000000</f>
        <v>1058064179</v>
      </c>
      <c r="E947">
        <f>INDEX('GDP current'!$C$4:$BK$268,MATCH('recipient_profile.oda_per_perce'!$A947,'GDP current'!$C$4:$C$268,0),MATCH('recipient_profile.oda_per_perce'!$B947,'GDP current'!$C$4:$BK$4,0))</f>
        <v>335415156702.18616</v>
      </c>
      <c r="F947">
        <f t="shared" si="14"/>
        <v>3.1544912561582636E-3</v>
      </c>
    </row>
    <row r="948" spans="1:6" x14ac:dyDescent="0.25">
      <c r="A948" t="s">
        <v>36</v>
      </c>
      <c r="B948">
        <v>2012</v>
      </c>
      <c r="C948">
        <v>2.1770263980154798E-3</v>
      </c>
      <c r="D948">
        <f>INDEX('ODA current'!$B$10:$X$220,MATCH('recipient_profile.oda_per_perce'!$A948,'ODA current'!$B$10:$B$220,0),MATCH('recipient_profile.oda_per_perce'!$B948,'ODA current'!$B$10:$X$10,0))*1000000</f>
        <v>804759308</v>
      </c>
      <c r="E948">
        <f>INDEX('GDP current'!$C$4:$BK$268,MATCH('recipient_profile.oda_per_perce'!$A948,'GDP current'!$C$4:$C$268,0),MATCH('recipient_profile.oda_per_perce'!$B948,'GDP current'!$C$4:$BK$4,0))</f>
        <v>369659700375.51984</v>
      </c>
      <c r="F948">
        <f t="shared" si="14"/>
        <v>2.1770274313983456E-3</v>
      </c>
    </row>
    <row r="949" spans="1:6" x14ac:dyDescent="0.25">
      <c r="A949" t="s">
        <v>36</v>
      </c>
      <c r="B949">
        <v>2013</v>
      </c>
      <c r="C949">
        <v>2.37276327044591E-3</v>
      </c>
      <c r="D949">
        <f>INDEX('ODA current'!$B$10:$X$220,MATCH('recipient_profile.oda_per_perce'!$A949,'ODA current'!$B$10:$B$220,0),MATCH('recipient_profile.oda_per_perce'!$B949,'ODA current'!$B$10:$X$10,0))*1000000</f>
        <v>902105175</v>
      </c>
      <c r="E949">
        <f>INDEX('GDP current'!$C$4:$BK$268,MATCH('recipient_profile.oda_per_perce'!$A949,'GDP current'!$C$4:$C$268,0),MATCH('recipient_profile.oda_per_perce'!$B949,'GDP current'!$C$4:$BK$4,0))</f>
        <v>380191881860.37207</v>
      </c>
      <c r="F949">
        <f t="shared" si="14"/>
        <v>2.3727628548662802E-3</v>
      </c>
    </row>
    <row r="950" spans="1:6" x14ac:dyDescent="0.25">
      <c r="A950" t="s">
        <v>36</v>
      </c>
      <c r="B950">
        <v>2014</v>
      </c>
      <c r="C950">
        <v>3.39649310986378E-3</v>
      </c>
      <c r="D950">
        <f>INDEX('ODA current'!$B$10:$X$220,MATCH('recipient_profile.oda_per_perce'!$A950,'ODA current'!$B$10:$B$220,0),MATCH('recipient_profile.oda_per_perce'!$B950,'ODA current'!$B$10:$X$10,0))*1000000</f>
        <v>1284539251</v>
      </c>
      <c r="E950">
        <f>INDEX('GDP current'!$C$4:$BK$268,MATCH('recipient_profile.oda_per_perce'!$A950,'GDP current'!$C$4:$C$268,0),MATCH('recipient_profile.oda_per_perce'!$B950,'GDP current'!$C$4:$BK$4,0))</f>
        <v>378195716714.26593</v>
      </c>
      <c r="F950">
        <f t="shared" si="14"/>
        <v>3.396493387497812E-3</v>
      </c>
    </row>
    <row r="951" spans="1:6" x14ac:dyDescent="0.25">
      <c r="A951" t="s">
        <v>36</v>
      </c>
      <c r="B951">
        <v>2015</v>
      </c>
      <c r="C951">
        <v>4.8725296455399501E-3</v>
      </c>
      <c r="D951">
        <f>INDEX('ODA current'!$B$10:$X$220,MATCH('recipient_profile.oda_per_perce'!$A951,'ODA current'!$B$10:$B$220,0),MATCH('recipient_profile.oda_per_perce'!$B951,'ODA current'!$B$10:$X$10,0))*1000000</f>
        <v>1420437889</v>
      </c>
      <c r="E951">
        <f>INDEX('GDP current'!$C$4:$BK$268,MATCH('recipient_profile.oda_per_perce'!$A951,'GDP current'!$C$4:$C$268,0),MATCH('recipient_profile.oda_per_perce'!$B951,'GDP current'!$C$4:$BK$4,0))</f>
        <v>291519591532.95099</v>
      </c>
      <c r="F951">
        <f t="shared" si="14"/>
        <v>4.8725297724610912E-3</v>
      </c>
    </row>
    <row r="952" spans="1:6" x14ac:dyDescent="0.25">
      <c r="A952" t="s">
        <v>36</v>
      </c>
      <c r="B952">
        <v>2016</v>
      </c>
      <c r="C952">
        <v>4.1677951718069603E-3</v>
      </c>
      <c r="D952">
        <f>INDEX('ODA current'!$B$10:$X$220,MATCH('recipient_profile.oda_per_perce'!$A952,'ODA current'!$B$10:$B$220,0),MATCH('recipient_profile.oda_per_perce'!$B952,'ODA current'!$B$10:$X$10,0))*1000000</f>
        <v>1167355259</v>
      </c>
      <c r="E952">
        <f>INDEX('GDP current'!$C$4:$BK$268,MATCH('recipient_profile.oda_per_perce'!$A952,'GDP current'!$C$4:$C$268,0),MATCH('recipient_profile.oda_per_perce'!$B952,'GDP current'!$C$4:$BK$4,0))</f>
        <v>280090999648.11493</v>
      </c>
      <c r="F952">
        <f t="shared" si="14"/>
        <v>4.1677714045313006E-3</v>
      </c>
    </row>
    <row r="953" spans="1:6" x14ac:dyDescent="0.25">
      <c r="A953" t="s">
        <v>37</v>
      </c>
      <c r="B953">
        <v>1973</v>
      </c>
      <c r="C953">
        <v>2.37483260042083E-4</v>
      </c>
      <c r="D953" t="e">
        <f>INDEX('ODA current'!$B$10:$X$220,MATCH('recipient_profile.oda_per_perce'!$A953,'ODA current'!$B$10:$B$220,0),MATCH('recipient_profile.oda_per_perce'!$B953,'ODA current'!$B$10:$X$10,0))*1000000</f>
        <v>#N/A</v>
      </c>
      <c r="E953">
        <f>INDEX('GDP current'!$C$4:$BK$268,MATCH('recipient_profile.oda_per_perce'!$A953,'GDP current'!$C$4:$C$268,0),MATCH('recipient_profile.oda_per_perce'!$B953,'GDP current'!$C$4:$BK$4,0))</f>
        <v>1528916185.2319918</v>
      </c>
      <c r="F953" t="e">
        <f t="shared" si="14"/>
        <v>#N/A</v>
      </c>
    </row>
    <row r="954" spans="1:6" x14ac:dyDescent="0.25">
      <c r="A954" t="s">
        <v>37</v>
      </c>
      <c r="B954">
        <v>1974</v>
      </c>
      <c r="C954" s="1">
        <v>4.7791695845029401E-5</v>
      </c>
      <c r="D954" t="e">
        <f>INDEX('ODA current'!$B$10:$X$220,MATCH('recipient_profile.oda_per_perce'!$A954,'ODA current'!$B$10:$B$220,0),MATCH('recipient_profile.oda_per_perce'!$B954,'ODA current'!$B$10:$X$10,0))*1000000</f>
        <v>#N/A</v>
      </c>
      <c r="E954">
        <f>INDEX('GDP current'!$C$4:$BK$268,MATCH('recipient_profile.oda_per_perce'!$A954,'GDP current'!$C$4:$C$268,0),MATCH('recipient_profile.oda_per_perce'!$B954,'GDP current'!$C$4:$BK$4,0))</f>
        <v>1666544754.0983608</v>
      </c>
      <c r="F954" t="e">
        <f t="shared" si="14"/>
        <v>#N/A</v>
      </c>
    </row>
    <row r="955" spans="1:6" x14ac:dyDescent="0.25">
      <c r="A955" t="s">
        <v>37</v>
      </c>
      <c r="B955">
        <v>1975</v>
      </c>
      <c r="C955" s="1">
        <v>8.8924600341124297E-5</v>
      </c>
      <c r="D955" t="e">
        <f>INDEX('ODA current'!$B$10:$X$220,MATCH('recipient_profile.oda_per_perce'!$A955,'ODA current'!$B$10:$B$220,0),MATCH('recipient_profile.oda_per_perce'!$B955,'ODA current'!$B$10:$X$10,0))*1000000</f>
        <v>#N/A</v>
      </c>
      <c r="E955">
        <f>INDEX('GDP current'!$C$4:$BK$268,MATCH('recipient_profile.oda_per_perce'!$A955,'GDP current'!$C$4:$C$268,0),MATCH('recipient_profile.oda_per_perce'!$B955,'GDP current'!$C$4:$BK$4,0))</f>
        <v>1960863465.5775962</v>
      </c>
      <c r="F955" t="e">
        <f t="shared" si="14"/>
        <v>#N/A</v>
      </c>
    </row>
    <row r="956" spans="1:6" x14ac:dyDescent="0.25">
      <c r="A956" t="s">
        <v>37</v>
      </c>
      <c r="B956">
        <v>1976</v>
      </c>
      <c r="C956">
        <v>1.53060524966628E-4</v>
      </c>
      <c r="D956" t="e">
        <f>INDEX('ODA current'!$B$10:$X$220,MATCH('recipient_profile.oda_per_perce'!$A956,'ODA current'!$B$10:$B$220,0),MATCH('recipient_profile.oda_per_perce'!$B956,'ODA current'!$B$10:$X$10,0))*1000000</f>
        <v>#N/A</v>
      </c>
      <c r="E956">
        <f>INDEX('GDP current'!$C$4:$BK$268,MATCH('recipient_profile.oda_per_perce'!$A956,'GDP current'!$C$4:$C$268,0),MATCH('recipient_profile.oda_per_perce'!$B956,'GDP current'!$C$4:$BK$4,0))</f>
        <v>2412555425.9043174</v>
      </c>
      <c r="F956" t="e">
        <f t="shared" si="14"/>
        <v>#N/A</v>
      </c>
    </row>
    <row r="957" spans="1:6" x14ac:dyDescent="0.25">
      <c r="A957" t="s">
        <v>37</v>
      </c>
      <c r="B957">
        <v>1977</v>
      </c>
      <c r="C957">
        <v>1.4772686156704499E-4</v>
      </c>
      <c r="D957" t="e">
        <f>INDEX('ODA current'!$B$10:$X$220,MATCH('recipient_profile.oda_per_perce'!$A957,'ODA current'!$B$10:$B$220,0),MATCH('recipient_profile.oda_per_perce'!$B957,'ODA current'!$B$10:$X$10,0))*1000000</f>
        <v>#N/A</v>
      </c>
      <c r="E957">
        <f>INDEX('GDP current'!$C$4:$BK$268,MATCH('recipient_profile.oda_per_perce'!$A957,'GDP current'!$C$4:$C$268,0),MATCH('recipient_profile.oda_per_perce'!$B957,'GDP current'!$C$4:$BK$4,0))</f>
        <v>3072427012.8354721</v>
      </c>
      <c r="F957" t="e">
        <f t="shared" si="14"/>
        <v>#N/A</v>
      </c>
    </row>
    <row r="958" spans="1:6" x14ac:dyDescent="0.25">
      <c r="A958" t="s">
        <v>37</v>
      </c>
      <c r="B958">
        <v>1978</v>
      </c>
      <c r="C958">
        <v>1.4840204717512699E-3</v>
      </c>
      <c r="D958" t="e">
        <f>INDEX('ODA current'!$B$10:$X$220,MATCH('recipient_profile.oda_per_perce'!$A958,'ODA current'!$B$10:$B$220,0),MATCH('recipient_profile.oda_per_perce'!$B958,'ODA current'!$B$10:$X$10,0))*1000000</f>
        <v>#N/A</v>
      </c>
      <c r="E958">
        <f>INDEX('GDP current'!$C$4:$BK$268,MATCH('recipient_profile.oda_per_perce'!$A958,'GDP current'!$C$4:$C$268,0),MATCH('recipient_profile.oda_per_perce'!$B958,'GDP current'!$C$4:$BK$4,0))</f>
        <v>3523208809.8016334</v>
      </c>
      <c r="F958" t="e">
        <f t="shared" si="14"/>
        <v>#N/A</v>
      </c>
    </row>
    <row r="959" spans="1:6" x14ac:dyDescent="0.25">
      <c r="A959" t="s">
        <v>37</v>
      </c>
      <c r="B959">
        <v>1979</v>
      </c>
      <c r="C959">
        <v>8.8300902922111904E-4</v>
      </c>
      <c r="D959" t="e">
        <f>INDEX('ODA current'!$B$10:$X$220,MATCH('recipient_profile.oda_per_perce'!$A959,'ODA current'!$B$10:$B$220,0),MATCH('recipient_profile.oda_per_perce'!$B959,'ODA current'!$B$10:$X$10,0))*1000000</f>
        <v>#N/A</v>
      </c>
      <c r="E959">
        <f>INDEX('GDP current'!$C$4:$BK$268,MATCH('recipient_profile.oda_per_perce'!$A959,'GDP current'!$C$4:$C$268,0),MATCH('recipient_profile.oda_per_perce'!$B959,'GDP current'!$C$4:$BK$4,0))</f>
        <v>4035519323.2205367</v>
      </c>
      <c r="F959" t="e">
        <f t="shared" si="14"/>
        <v>#N/A</v>
      </c>
    </row>
    <row r="960" spans="1:6" x14ac:dyDescent="0.25">
      <c r="A960" t="s">
        <v>37</v>
      </c>
      <c r="B960">
        <v>1980</v>
      </c>
      <c r="C960">
        <v>1.67864534124894E-3</v>
      </c>
      <c r="D960" t="e">
        <f>INDEX('ODA current'!$B$10:$X$220,MATCH('recipient_profile.oda_per_perce'!$A960,'ODA current'!$B$10:$B$220,0),MATCH('recipient_profile.oda_per_perce'!$B960,'ODA current'!$B$10:$X$10,0))*1000000</f>
        <v>#N/A</v>
      </c>
      <c r="E960">
        <f>INDEX('GDP current'!$C$4:$BK$268,MATCH('recipient_profile.oda_per_perce'!$A960,'GDP current'!$C$4:$C$268,0),MATCH('recipient_profile.oda_per_perce'!$B960,'GDP current'!$C$4:$BK$4,0))</f>
        <v>4831447001.1668606</v>
      </c>
      <c r="F960" t="e">
        <f t="shared" si="14"/>
        <v>#N/A</v>
      </c>
    </row>
    <row r="961" spans="1:6" x14ac:dyDescent="0.25">
      <c r="A961" t="s">
        <v>37</v>
      </c>
      <c r="B961">
        <v>1981</v>
      </c>
      <c r="C961">
        <v>4.7226997447327402E-3</v>
      </c>
      <c r="D961" t="e">
        <f>INDEX('ODA current'!$B$10:$X$220,MATCH('recipient_profile.oda_per_perce'!$A961,'ODA current'!$B$10:$B$220,0),MATCH('recipient_profile.oda_per_perce'!$B961,'ODA current'!$B$10:$X$10,0))*1000000</f>
        <v>#N/A</v>
      </c>
      <c r="E961">
        <f>INDEX('GDP current'!$C$4:$BK$268,MATCH('recipient_profile.oda_per_perce'!$A961,'GDP current'!$C$4:$C$268,0),MATCH('recipient_profile.oda_per_perce'!$B961,'GDP current'!$C$4:$BK$4,0))</f>
        <v>2623807074.2947984</v>
      </c>
      <c r="F961" t="e">
        <f t="shared" si="14"/>
        <v>#N/A</v>
      </c>
    </row>
    <row r="962" spans="1:6" x14ac:dyDescent="0.25">
      <c r="A962" t="s">
        <v>37</v>
      </c>
      <c r="B962">
        <v>1982</v>
      </c>
      <c r="C962">
        <v>2.2420395708637698E-3</v>
      </c>
      <c r="D962" t="e">
        <f>INDEX('ODA current'!$B$10:$X$220,MATCH('recipient_profile.oda_per_perce'!$A962,'ODA current'!$B$10:$B$220,0),MATCH('recipient_profile.oda_per_perce'!$B962,'ODA current'!$B$10:$X$10,0))*1000000</f>
        <v>#N/A</v>
      </c>
      <c r="E962">
        <f>INDEX('GDP current'!$C$4:$BK$268,MATCH('recipient_profile.oda_per_perce'!$A962,'GDP current'!$C$4:$C$268,0),MATCH('recipient_profile.oda_per_perce'!$B962,'GDP current'!$C$4:$BK$4,0))</f>
        <v>2606621255.0158124</v>
      </c>
      <c r="F962" t="e">
        <f t="shared" si="14"/>
        <v>#N/A</v>
      </c>
    </row>
    <row r="963" spans="1:6" x14ac:dyDescent="0.25">
      <c r="A963" t="s">
        <v>37</v>
      </c>
      <c r="B963">
        <v>1983</v>
      </c>
      <c r="C963">
        <v>6.1476381229285402E-4</v>
      </c>
      <c r="D963" t="e">
        <f>INDEX('ODA current'!$B$10:$X$220,MATCH('recipient_profile.oda_per_perce'!$A963,'ODA current'!$B$10:$B$220,0),MATCH('recipient_profile.oda_per_perce'!$B963,'ODA current'!$B$10:$X$10,0))*1000000</f>
        <v>#N/A</v>
      </c>
      <c r="E963">
        <f>INDEX('GDP current'!$C$4:$BK$268,MATCH('recipient_profile.oda_per_perce'!$A963,'GDP current'!$C$4:$C$268,0),MATCH('recipient_profile.oda_per_perce'!$B963,'GDP current'!$C$4:$BK$4,0))</f>
        <v>3976453966.739831</v>
      </c>
      <c r="F963" t="e">
        <f t="shared" ref="F963:F1026" si="15">D963/E963</f>
        <v>#N/A</v>
      </c>
    </row>
    <row r="964" spans="1:6" x14ac:dyDescent="0.25">
      <c r="A964" t="s">
        <v>37</v>
      </c>
      <c r="B964">
        <v>1984</v>
      </c>
      <c r="C964">
        <v>1.6595149069603099E-4</v>
      </c>
      <c r="D964" t="e">
        <f>INDEX('ODA current'!$B$10:$X$220,MATCH('recipient_profile.oda_per_perce'!$A964,'ODA current'!$B$10:$B$220,0),MATCH('recipient_profile.oda_per_perce'!$B964,'ODA current'!$B$10:$X$10,0))*1000000</f>
        <v>#N/A</v>
      </c>
      <c r="E964">
        <f>INDEX('GDP current'!$C$4:$BK$268,MATCH('recipient_profile.oda_per_perce'!$A964,'GDP current'!$C$4:$C$268,0),MATCH('recipient_profile.oda_per_perce'!$B964,'GDP current'!$C$4:$BK$4,0))</f>
        <v>4593908718.7617188</v>
      </c>
      <c r="F964" t="e">
        <f t="shared" si="15"/>
        <v>#N/A</v>
      </c>
    </row>
    <row r="965" spans="1:6" x14ac:dyDescent="0.25">
      <c r="A965" t="s">
        <v>37</v>
      </c>
      <c r="B965">
        <v>1985</v>
      </c>
      <c r="C965">
        <v>1.1331188237225699E-4</v>
      </c>
      <c r="D965" t="e">
        <f>INDEX('ODA current'!$B$10:$X$220,MATCH('recipient_profile.oda_per_perce'!$A965,'ODA current'!$B$10:$B$220,0),MATCH('recipient_profile.oda_per_perce'!$B965,'ODA current'!$B$10:$X$10,0))*1000000</f>
        <v>#N/A</v>
      </c>
      <c r="E965">
        <f>INDEX('GDP current'!$C$4:$BK$268,MATCH('recipient_profile.oda_per_perce'!$A965,'GDP current'!$C$4:$C$268,0),MATCH('recipient_profile.oda_per_perce'!$B965,'GDP current'!$C$4:$BK$4,0))</f>
        <v>4796628461.3861389</v>
      </c>
      <c r="F965" t="e">
        <f t="shared" si="15"/>
        <v>#N/A</v>
      </c>
    </row>
    <row r="966" spans="1:6" x14ac:dyDescent="0.25">
      <c r="A966" t="s">
        <v>37</v>
      </c>
      <c r="B966">
        <v>1986</v>
      </c>
      <c r="C966">
        <v>1.03215605808771E-3</v>
      </c>
      <c r="D966" t="e">
        <f>INDEX('ODA current'!$B$10:$X$220,MATCH('recipient_profile.oda_per_perce'!$A966,'ODA current'!$B$10:$B$220,0),MATCH('recipient_profile.oda_per_perce'!$B966,'ODA current'!$B$10:$X$10,0))*1000000</f>
        <v>#N/A</v>
      </c>
      <c r="E966">
        <f>INDEX('GDP current'!$C$4:$BK$268,MATCH('recipient_profile.oda_per_perce'!$A966,'GDP current'!$C$4:$C$268,0),MATCH('recipient_profile.oda_per_perce'!$B966,'GDP current'!$C$4:$BK$4,0))</f>
        <v>5477895474.9103947</v>
      </c>
      <c r="F966" t="e">
        <f t="shared" si="15"/>
        <v>#N/A</v>
      </c>
    </row>
    <row r="967" spans="1:6" x14ac:dyDescent="0.25">
      <c r="A967" t="s">
        <v>37</v>
      </c>
      <c r="B967">
        <v>1987</v>
      </c>
      <c r="C967">
        <v>1.6782788654933899E-4</v>
      </c>
      <c r="D967" t="e">
        <f>INDEX('ODA current'!$B$10:$X$220,MATCH('recipient_profile.oda_per_perce'!$A967,'ODA current'!$B$10:$B$220,0),MATCH('recipient_profile.oda_per_perce'!$B967,'ODA current'!$B$10:$X$10,0))*1000000</f>
        <v>#N/A</v>
      </c>
      <c r="E967">
        <f>INDEX('GDP current'!$C$4:$BK$268,MATCH('recipient_profile.oda_per_perce'!$A967,'GDP current'!$C$4:$C$268,0),MATCH('recipient_profile.oda_per_perce'!$B967,'GDP current'!$C$4:$BK$4,0))</f>
        <v>5841132961.6058636</v>
      </c>
      <c r="F967" t="e">
        <f t="shared" si="15"/>
        <v>#N/A</v>
      </c>
    </row>
    <row r="968" spans="1:6" x14ac:dyDescent="0.25">
      <c r="A968" t="s">
        <v>37</v>
      </c>
      <c r="B968">
        <v>1988</v>
      </c>
      <c r="C968" s="1">
        <v>6.66764584950926E-6</v>
      </c>
      <c r="D968" t="e">
        <f>INDEX('ODA current'!$B$10:$X$220,MATCH('recipient_profile.oda_per_perce'!$A968,'ODA current'!$B$10:$B$220,0),MATCH('recipient_profile.oda_per_perce'!$B968,'ODA current'!$B$10:$X$10,0))*1000000</f>
        <v>#N/A</v>
      </c>
      <c r="E968">
        <f>INDEX('GDP current'!$C$4:$BK$268,MATCH('recipient_profile.oda_per_perce'!$A968,'GDP current'!$C$4:$C$268,0),MATCH('recipient_profile.oda_per_perce'!$B968,'GDP current'!$C$4:$BK$4,0))</f>
        <v>6063759370.6293697</v>
      </c>
      <c r="F968" t="e">
        <f t="shared" si="15"/>
        <v>#N/A</v>
      </c>
    </row>
    <row r="969" spans="1:6" x14ac:dyDescent="0.25">
      <c r="A969" t="s">
        <v>37</v>
      </c>
      <c r="B969">
        <v>1989</v>
      </c>
      <c r="C969" s="1">
        <v>6.9716279070214001E-7</v>
      </c>
      <c r="D969" t="e">
        <f>INDEX('ODA current'!$B$10:$X$220,MATCH('recipient_profile.oda_per_perce'!$A969,'ODA current'!$B$10:$B$220,0),MATCH('recipient_profile.oda_per_perce'!$B969,'ODA current'!$B$10:$X$10,0))*1000000</f>
        <v>#N/A</v>
      </c>
      <c r="E969">
        <f>INDEX('GDP current'!$C$4:$BK$268,MATCH('recipient_profile.oda_per_perce'!$A969,'GDP current'!$C$4:$C$268,0),MATCH('recipient_profile.oda_per_perce'!$B969,'GDP current'!$C$4:$BK$4,0))</f>
        <v>6866402028.1099739</v>
      </c>
      <c r="F969" t="e">
        <f t="shared" si="15"/>
        <v>#N/A</v>
      </c>
    </row>
    <row r="970" spans="1:6" x14ac:dyDescent="0.25">
      <c r="A970" t="s">
        <v>37</v>
      </c>
      <c r="B970">
        <v>1990</v>
      </c>
      <c r="C970">
        <v>7.9074148031002302E-3</v>
      </c>
      <c r="D970" t="e">
        <f>INDEX('ODA current'!$B$10:$X$220,MATCH('recipient_profile.oda_per_perce'!$A970,'ODA current'!$B$10:$B$220,0),MATCH('recipient_profile.oda_per_perce'!$B970,'ODA current'!$B$10:$X$10,0))*1000000</f>
        <v>#N/A</v>
      </c>
      <c r="E970">
        <f>INDEX('GDP current'!$C$4:$BK$268,MATCH('recipient_profile.oda_per_perce'!$A970,'GDP current'!$C$4:$C$268,0),MATCH('recipient_profile.oda_per_perce'!$B970,'GDP current'!$C$4:$BK$4,0))</f>
        <v>7403457319.2047186</v>
      </c>
      <c r="F970" t="e">
        <f t="shared" si="15"/>
        <v>#N/A</v>
      </c>
    </row>
    <row r="971" spans="1:6" x14ac:dyDescent="0.25">
      <c r="A971" t="s">
        <v>37</v>
      </c>
      <c r="B971">
        <v>1991</v>
      </c>
      <c r="C971">
        <v>1.1195740884534001E-2</v>
      </c>
      <c r="D971" t="e">
        <f>INDEX('ODA current'!$B$10:$X$220,MATCH('recipient_profile.oda_per_perce'!$A971,'ODA current'!$B$10:$B$220,0),MATCH('recipient_profile.oda_per_perce'!$B971,'ODA current'!$B$10:$X$10,0))*1000000</f>
        <v>#N/A</v>
      </c>
      <c r="E971">
        <f>INDEX('GDP current'!$C$4:$BK$268,MATCH('recipient_profile.oda_per_perce'!$A971,'GDP current'!$C$4:$C$268,0),MATCH('recipient_profile.oda_per_perce'!$B971,'GDP current'!$C$4:$BK$4,0))</f>
        <v>7168999428.2447109</v>
      </c>
      <c r="F971" t="e">
        <f t="shared" si="15"/>
        <v>#N/A</v>
      </c>
    </row>
    <row r="972" spans="1:6" x14ac:dyDescent="0.25">
      <c r="A972" t="s">
        <v>37</v>
      </c>
      <c r="B972">
        <v>1992</v>
      </c>
      <c r="C972">
        <v>1.02948872258543E-2</v>
      </c>
      <c r="D972" t="e">
        <f>INDEX('ODA current'!$B$10:$X$220,MATCH('recipient_profile.oda_per_perce'!$A972,'ODA current'!$B$10:$B$220,0),MATCH('recipient_profile.oda_per_perce'!$B972,'ODA current'!$B$10:$X$10,0))*1000000</f>
        <v>#N/A</v>
      </c>
      <c r="E972">
        <f>INDEX('GDP current'!$C$4:$BK$268,MATCH('recipient_profile.oda_per_perce'!$A972,'GDP current'!$C$4:$C$268,0),MATCH('recipient_profile.oda_per_perce'!$B972,'GDP current'!$C$4:$BK$4,0))</f>
        <v>8528593084.4874916</v>
      </c>
      <c r="F972" t="e">
        <f t="shared" si="15"/>
        <v>#N/A</v>
      </c>
    </row>
    <row r="973" spans="1:6" x14ac:dyDescent="0.25">
      <c r="A973" t="s">
        <v>37</v>
      </c>
      <c r="B973">
        <v>1993</v>
      </c>
      <c r="C973">
        <v>5.2153790906292298E-3</v>
      </c>
      <c r="D973" t="e">
        <f>INDEX('ODA current'!$B$10:$X$220,MATCH('recipient_profile.oda_per_perce'!$A973,'ODA current'!$B$10:$B$220,0),MATCH('recipient_profile.oda_per_perce'!$B973,'ODA current'!$B$10:$X$10,0))*1000000</f>
        <v>#N/A</v>
      </c>
      <c r="E973">
        <f>INDEX('GDP current'!$C$4:$BK$268,MATCH('recipient_profile.oda_per_perce'!$A973,'GDP current'!$C$4:$C$268,0),MATCH('recipient_profile.oda_per_perce'!$B973,'GDP current'!$C$4:$BK$4,0))</f>
        <v>9537297507.1691494</v>
      </c>
      <c r="F973" t="e">
        <f t="shared" si="15"/>
        <v>#N/A</v>
      </c>
    </row>
    <row r="974" spans="1:6" x14ac:dyDescent="0.25">
      <c r="A974" t="s">
        <v>37</v>
      </c>
      <c r="B974">
        <v>1994</v>
      </c>
      <c r="C974">
        <v>3.1079393186679198E-3</v>
      </c>
      <c r="D974" t="e">
        <f>INDEX('ODA current'!$B$10:$X$220,MATCH('recipient_profile.oda_per_perce'!$A974,'ODA current'!$B$10:$B$220,0),MATCH('recipient_profile.oda_per_perce'!$B974,'ODA current'!$B$10:$X$10,0))*1000000</f>
        <v>#N/A</v>
      </c>
      <c r="E974">
        <f>INDEX('GDP current'!$C$4:$BK$268,MATCH('recipient_profile.oda_per_perce'!$A974,'GDP current'!$C$4:$C$268,0),MATCH('recipient_profile.oda_per_perce'!$B974,'GDP current'!$C$4:$BK$4,0))</f>
        <v>10432619390.36091</v>
      </c>
      <c r="F974" t="e">
        <f t="shared" si="15"/>
        <v>#N/A</v>
      </c>
    </row>
    <row r="975" spans="1:6" x14ac:dyDescent="0.25">
      <c r="A975" t="s">
        <v>37</v>
      </c>
      <c r="B975">
        <v>1995</v>
      </c>
      <c r="C975">
        <v>1.11121017439082E-3</v>
      </c>
      <c r="D975">
        <f>INDEX('ODA current'!$B$10:$X$220,MATCH('recipient_profile.oda_per_perce'!$A975,'ODA current'!$B$10:$B$220,0),MATCH('recipient_profile.oda_per_perce'!$B975,'ODA current'!$B$10:$X$10,0))*1000000</f>
        <v>0</v>
      </c>
      <c r="E975">
        <f>INDEX('GDP current'!$C$4:$BK$268,MATCH('recipient_profile.oda_per_perce'!$A975,'GDP current'!$C$4:$C$268,0),MATCH('recipient_profile.oda_per_perce'!$B975,'GDP current'!$C$4:$BK$4,0))</f>
        <v>11513472693.870735</v>
      </c>
      <c r="F975">
        <f t="shared" si="15"/>
        <v>0</v>
      </c>
    </row>
    <row r="976" spans="1:6" x14ac:dyDescent="0.25">
      <c r="A976" t="s">
        <v>37</v>
      </c>
      <c r="B976">
        <v>1996</v>
      </c>
      <c r="C976">
        <v>1.5531932283740499E-3</v>
      </c>
      <c r="D976">
        <f>INDEX('ODA current'!$B$10:$X$220,MATCH('recipient_profile.oda_per_perce'!$A976,'ODA current'!$B$10:$B$220,0),MATCH('recipient_profile.oda_per_perce'!$B976,'ODA current'!$B$10:$X$10,0))*1000000</f>
        <v>0</v>
      </c>
      <c r="E976">
        <f>INDEX('GDP current'!$C$4:$BK$268,MATCH('recipient_profile.oda_per_perce'!$A976,'GDP current'!$C$4:$C$268,0),MATCH('recipient_profile.oda_per_perce'!$B976,'GDP current'!$C$4:$BK$4,0))</f>
        <v>11618286553.367676</v>
      </c>
      <c r="F976">
        <f t="shared" si="15"/>
        <v>0</v>
      </c>
    </row>
    <row r="977" spans="1:6" x14ac:dyDescent="0.25">
      <c r="A977" t="s">
        <v>37</v>
      </c>
      <c r="B977">
        <v>1997</v>
      </c>
      <c r="C977">
        <v>1.30271622282113E-3</v>
      </c>
      <c r="D977">
        <f>INDEX('ODA current'!$B$10:$X$220,MATCH('recipient_profile.oda_per_perce'!$A977,'ODA current'!$B$10:$B$220,0),MATCH('recipient_profile.oda_per_perce'!$B977,'ODA current'!$B$10:$X$10,0))*1000000</f>
        <v>0</v>
      </c>
      <c r="E977">
        <f>INDEX('GDP current'!$C$4:$BK$268,MATCH('recipient_profile.oda_per_perce'!$A977,'GDP current'!$C$4:$C$268,0),MATCH('recipient_profile.oda_per_perce'!$B977,'GDP current'!$C$4:$BK$4,0))</f>
        <v>12552071367.153913</v>
      </c>
      <c r="F977">
        <f t="shared" si="15"/>
        <v>0</v>
      </c>
    </row>
    <row r="978" spans="1:6" x14ac:dyDescent="0.25">
      <c r="A978" t="s">
        <v>37</v>
      </c>
      <c r="B978">
        <v>1998</v>
      </c>
      <c r="C978">
        <v>2.5305851545765999E-3</v>
      </c>
      <c r="D978">
        <f>INDEX('ODA current'!$B$10:$X$220,MATCH('recipient_profile.oda_per_perce'!$A978,'ODA current'!$B$10:$B$220,0),MATCH('recipient_profile.oda_per_perce'!$B978,'ODA current'!$B$10:$X$10,0))*1000000</f>
        <v>0</v>
      </c>
      <c r="E978">
        <f>INDEX('GDP current'!$C$4:$BK$268,MATCH('recipient_profile.oda_per_perce'!$A978,'GDP current'!$C$4:$C$268,0),MATCH('recipient_profile.oda_per_perce'!$B978,'GDP current'!$C$4:$BK$4,0))</f>
        <v>13617405420.117422</v>
      </c>
      <c r="F978">
        <f t="shared" si="15"/>
        <v>0</v>
      </c>
    </row>
    <row r="979" spans="1:6" x14ac:dyDescent="0.25">
      <c r="A979" t="s">
        <v>37</v>
      </c>
      <c r="B979">
        <v>1999</v>
      </c>
      <c r="C979">
        <v>1.42194945554276E-3</v>
      </c>
      <c r="D979">
        <f>INDEX('ODA current'!$B$10:$X$220,MATCH('recipient_profile.oda_per_perce'!$A979,'ODA current'!$B$10:$B$220,0),MATCH('recipient_profile.oda_per_perce'!$B979,'ODA current'!$B$10:$X$10,0))*1000000</f>
        <v>0</v>
      </c>
      <c r="E979">
        <f>INDEX('GDP current'!$C$4:$BK$268,MATCH('recipient_profile.oda_per_perce'!$A979,'GDP current'!$C$4:$C$268,0),MATCH('recipient_profile.oda_per_perce'!$B979,'GDP current'!$C$4:$BK$4,0))</f>
        <v>14195623424.810978</v>
      </c>
      <c r="F979">
        <f t="shared" si="15"/>
        <v>0</v>
      </c>
    </row>
    <row r="980" spans="1:6" x14ac:dyDescent="0.25">
      <c r="A980" t="s">
        <v>37</v>
      </c>
      <c r="B980">
        <v>2000</v>
      </c>
      <c r="C980">
        <v>1.4131110331149299E-3</v>
      </c>
      <c r="D980">
        <f>INDEX('ODA current'!$B$10:$X$220,MATCH('recipient_profile.oda_per_perce'!$A980,'ODA current'!$B$10:$B$220,0),MATCH('recipient_profile.oda_per_perce'!$B980,'ODA current'!$B$10:$X$10,0))*1000000</f>
        <v>0</v>
      </c>
      <c r="E980">
        <f>INDEX('GDP current'!$C$4:$BK$268,MATCH('recipient_profile.oda_per_perce'!$A980,'GDP current'!$C$4:$C$268,0),MATCH('recipient_profile.oda_per_perce'!$B980,'GDP current'!$C$4:$BK$4,0))</f>
        <v>14949514585.158506</v>
      </c>
      <c r="F980">
        <f t="shared" si="15"/>
        <v>0</v>
      </c>
    </row>
    <row r="981" spans="1:6" x14ac:dyDescent="0.25">
      <c r="A981" t="s">
        <v>37</v>
      </c>
      <c r="B981">
        <v>2001</v>
      </c>
      <c r="C981">
        <v>2.6777057183209798E-3</v>
      </c>
      <c r="D981">
        <f>INDEX('ODA current'!$B$10:$X$220,MATCH('recipient_profile.oda_per_perce'!$A981,'ODA current'!$B$10:$B$220,0),MATCH('recipient_profile.oda_per_perce'!$B981,'ODA current'!$B$10:$X$10,0))*1000000</f>
        <v>0</v>
      </c>
      <c r="E981">
        <f>INDEX('GDP current'!$C$4:$BK$268,MATCH('recipient_profile.oda_per_perce'!$A981,'GDP current'!$C$4:$C$268,0),MATCH('recipient_profile.oda_per_perce'!$B981,'GDP current'!$C$4:$BK$4,0))</f>
        <v>15913363335.056404</v>
      </c>
      <c r="F981">
        <f t="shared" si="15"/>
        <v>0</v>
      </c>
    </row>
    <row r="982" spans="1:6" x14ac:dyDescent="0.25">
      <c r="A982" t="s">
        <v>37</v>
      </c>
      <c r="B982">
        <v>2002</v>
      </c>
      <c r="C982">
        <v>2.2935185781095E-3</v>
      </c>
      <c r="D982">
        <f>INDEX('ODA current'!$B$10:$X$220,MATCH('recipient_profile.oda_per_perce'!$A982,'ODA current'!$B$10:$B$220,0),MATCH('recipient_profile.oda_per_perce'!$B982,'ODA current'!$B$10:$X$10,0))*1000000</f>
        <v>37854058</v>
      </c>
      <c r="E982">
        <f>INDEX('GDP current'!$C$4:$BK$268,MATCH('recipient_profile.oda_per_perce'!$A982,'GDP current'!$C$4:$C$268,0),MATCH('recipient_profile.oda_per_perce'!$B982,'GDP current'!$C$4:$BK$4,0))</f>
        <v>16504795453.282196</v>
      </c>
      <c r="F982">
        <f t="shared" si="15"/>
        <v>2.2935187598748592E-3</v>
      </c>
    </row>
    <row r="983" spans="1:6" x14ac:dyDescent="0.25">
      <c r="A983" t="s">
        <v>37</v>
      </c>
      <c r="B983">
        <v>2003</v>
      </c>
      <c r="C983">
        <v>2.8454512623557701E-3</v>
      </c>
      <c r="D983">
        <f>INDEX('ODA current'!$B$10:$X$220,MATCH('recipient_profile.oda_per_perce'!$A983,'ODA current'!$B$10:$B$220,0),MATCH('recipient_profile.oda_per_perce'!$B983,'ODA current'!$B$10:$X$10,0))*1000000</f>
        <v>48930009</v>
      </c>
      <c r="E983">
        <f>INDEX('GDP current'!$C$4:$BK$268,MATCH('recipient_profile.oda_per_perce'!$A983,'GDP current'!$C$4:$C$268,0),MATCH('recipient_profile.oda_per_perce'!$B983,'GDP current'!$C$4:$BK$4,0))</f>
        <v>17195867540.352974</v>
      </c>
      <c r="F983">
        <f t="shared" si="15"/>
        <v>2.8454516112768119E-3</v>
      </c>
    </row>
    <row r="984" spans="1:6" x14ac:dyDescent="0.25">
      <c r="A984" t="s">
        <v>37</v>
      </c>
      <c r="B984">
        <v>2004</v>
      </c>
      <c r="C984">
        <v>3.1988534993858098E-3</v>
      </c>
      <c r="D984">
        <f>INDEX('ODA current'!$B$10:$X$220,MATCH('recipient_profile.oda_per_perce'!$A984,'ODA current'!$B$10:$B$220,0),MATCH('recipient_profile.oda_per_perce'!$B984,'ODA current'!$B$10:$X$10,0))*1000000</f>
        <v>59274004</v>
      </c>
      <c r="E984">
        <f>INDEX('GDP current'!$C$4:$BK$268,MATCH('recipient_profile.oda_per_perce'!$A984,'GDP current'!$C$4:$C$268,0),MATCH('recipient_profile.oda_per_perce'!$B984,'GDP current'!$C$4:$BK$4,0))</f>
        <v>18529767934.474331</v>
      </c>
      <c r="F984">
        <f t="shared" si="15"/>
        <v>3.1988530136808505E-3</v>
      </c>
    </row>
    <row r="985" spans="1:6" x14ac:dyDescent="0.25">
      <c r="A985" t="s">
        <v>37</v>
      </c>
      <c r="B985">
        <v>2005</v>
      </c>
      <c r="C985">
        <v>2.4420883557839802E-3</v>
      </c>
      <c r="D985">
        <f>INDEX('ODA current'!$B$10:$X$220,MATCH('recipient_profile.oda_per_perce'!$A985,'ODA current'!$B$10:$B$220,0),MATCH('recipient_profile.oda_per_perce'!$B985,'ODA current'!$B$10:$X$10,0))*1000000</f>
        <v>48724925</v>
      </c>
      <c r="E985">
        <f>INDEX('GDP current'!$C$4:$BK$268,MATCH('recipient_profile.oda_per_perce'!$A985,'GDP current'!$C$4:$C$268,0),MATCH('recipient_profile.oda_per_perce'!$B985,'GDP current'!$C$4:$BK$4,0))</f>
        <v>19952156474.845364</v>
      </c>
      <c r="F985">
        <f t="shared" si="15"/>
        <v>2.4420881553044072E-3</v>
      </c>
    </row>
    <row r="986" spans="1:6" x14ac:dyDescent="0.25">
      <c r="A986" t="s">
        <v>37</v>
      </c>
      <c r="B986">
        <v>2006</v>
      </c>
      <c r="C986">
        <v>2.5122880087643101E-3</v>
      </c>
      <c r="D986">
        <f>INDEX('ODA current'!$B$10:$X$220,MATCH('recipient_profile.oda_per_perce'!$A986,'ODA current'!$B$10:$B$220,0),MATCH('recipient_profile.oda_per_perce'!$B986,'ODA current'!$B$10:$X$10,0))*1000000</f>
        <v>56778790</v>
      </c>
      <c r="E986">
        <f>INDEX('GDP current'!$C$4:$BK$268,MATCH('recipient_profile.oda_per_perce'!$A986,'GDP current'!$C$4:$C$268,0),MATCH('recipient_profile.oda_per_perce'!$B986,'GDP current'!$C$4:$BK$4,0))</f>
        <v>22600431878.002388</v>
      </c>
      <c r="F986">
        <f t="shared" si="15"/>
        <v>2.5122878317765393E-3</v>
      </c>
    </row>
    <row r="987" spans="1:6" x14ac:dyDescent="0.25">
      <c r="A987" t="s">
        <v>37</v>
      </c>
      <c r="B987">
        <v>2007</v>
      </c>
      <c r="C987">
        <v>4.5389541195582197E-3</v>
      </c>
      <c r="D987">
        <f>INDEX('ODA current'!$B$10:$X$220,MATCH('recipient_profile.oda_per_perce'!$A987,'ODA current'!$B$10:$B$220,0),MATCH('recipient_profile.oda_per_perce'!$B987,'ODA current'!$B$10:$X$10,0))*1000000</f>
        <v>121389140</v>
      </c>
      <c r="E987">
        <f>INDEX('GDP current'!$C$4:$BK$268,MATCH('recipient_profile.oda_per_perce'!$A987,'GDP current'!$C$4:$C$268,0),MATCH('recipient_profile.oda_per_perce'!$B987,'GDP current'!$C$4:$BK$4,0))</f>
        <v>26743874205.940403</v>
      </c>
      <c r="F987">
        <f t="shared" si="15"/>
        <v>4.5389512030024727E-3</v>
      </c>
    </row>
    <row r="988" spans="1:6" x14ac:dyDescent="0.25">
      <c r="A988" t="s">
        <v>37</v>
      </c>
      <c r="B988">
        <v>2008</v>
      </c>
      <c r="C988">
        <v>3.66448779843418E-3</v>
      </c>
      <c r="D988">
        <f>INDEX('ODA current'!$B$10:$X$220,MATCH('recipient_profile.oda_per_perce'!$A988,'ODA current'!$B$10:$B$220,0),MATCH('recipient_profile.oda_per_perce'!$B988,'ODA current'!$B$10:$X$10,0))*1000000</f>
        <v>112180743</v>
      </c>
      <c r="E988">
        <f>INDEX('GDP current'!$C$4:$BK$268,MATCH('recipient_profile.oda_per_perce'!$A988,'GDP current'!$C$4:$C$268,0),MATCH('recipient_profile.oda_per_perce'!$B988,'GDP current'!$C$4:$BK$4,0))</f>
        <v>30612932876.4403</v>
      </c>
      <c r="F988">
        <f t="shared" si="15"/>
        <v>3.6644885824165595E-3</v>
      </c>
    </row>
    <row r="989" spans="1:6" x14ac:dyDescent="0.25">
      <c r="A989" t="s">
        <v>37</v>
      </c>
      <c r="B989">
        <v>2009</v>
      </c>
      <c r="C989">
        <v>4.51290377876154E-3</v>
      </c>
      <c r="D989">
        <f>INDEX('ODA current'!$B$10:$X$220,MATCH('recipient_profile.oda_per_perce'!$A989,'ODA current'!$B$10:$B$220,0),MATCH('recipient_profile.oda_per_perce'!$B989,'ODA current'!$B$10:$X$10,0))*1000000</f>
        <v>137925001</v>
      </c>
      <c r="E989">
        <f>INDEX('GDP current'!$C$4:$BK$268,MATCH('recipient_profile.oda_per_perce'!$A989,'GDP current'!$C$4:$C$268,0),MATCH('recipient_profile.oda_per_perce'!$B989,'GDP current'!$C$4:$BK$4,0))</f>
        <v>30562361123.030655</v>
      </c>
      <c r="F989">
        <f t="shared" si="15"/>
        <v>4.5129039750814561E-3</v>
      </c>
    </row>
    <row r="990" spans="1:6" x14ac:dyDescent="0.25">
      <c r="A990" t="s">
        <v>37</v>
      </c>
      <c r="B990">
        <v>2010</v>
      </c>
      <c r="C990">
        <v>3.8521092573987501E-3</v>
      </c>
      <c r="D990">
        <f>INDEX('ODA current'!$B$10:$X$220,MATCH('recipient_profile.oda_per_perce'!$A990,'ODA current'!$B$10:$B$220,0),MATCH('recipient_profile.oda_per_perce'!$B990,'ODA current'!$B$10:$X$10,0))*1000000</f>
        <v>143562867</v>
      </c>
      <c r="E990">
        <f>INDEX('GDP current'!$C$4:$BK$268,MATCH('recipient_profile.oda_per_perce'!$A990,'GDP current'!$C$4:$C$268,0),MATCH('recipient_profile.oda_per_perce'!$B990,'GDP current'!$C$4:$BK$4,0))</f>
        <v>37268635287.085617</v>
      </c>
      <c r="F990">
        <f t="shared" si="15"/>
        <v>3.8521095793853126E-3</v>
      </c>
    </row>
    <row r="991" spans="1:6" x14ac:dyDescent="0.25">
      <c r="A991" t="s">
        <v>37</v>
      </c>
      <c r="B991">
        <v>2011</v>
      </c>
      <c r="C991">
        <v>1.68473610626821E-3</v>
      </c>
      <c r="D991">
        <f>INDEX('ODA current'!$B$10:$X$220,MATCH('recipient_profile.oda_per_perce'!$A991,'ODA current'!$B$10:$B$220,0),MATCH('recipient_profile.oda_per_perce'!$B991,'ODA current'!$B$10:$X$10,0))*1000000</f>
        <v>71201489</v>
      </c>
      <c r="E991">
        <f>INDEX('GDP current'!$C$4:$BK$268,MATCH('recipient_profile.oda_per_perce'!$A991,'GDP current'!$C$4:$C$268,0),MATCH('recipient_profile.oda_per_perce'!$B991,'GDP current'!$C$4:$BK$4,0))</f>
        <v>42262697840.384987</v>
      </c>
      <c r="F991">
        <f t="shared" si="15"/>
        <v>1.6847360116220966E-3</v>
      </c>
    </row>
    <row r="992" spans="1:6" x14ac:dyDescent="0.25">
      <c r="A992" t="s">
        <v>37</v>
      </c>
      <c r="B992">
        <v>2012</v>
      </c>
      <c r="C992">
        <v>1.3748025441156599E-3</v>
      </c>
      <c r="D992">
        <f>INDEX('ODA current'!$B$10:$X$220,MATCH('recipient_profile.oda_per_perce'!$A992,'ODA current'!$B$10:$B$220,0),MATCH('recipient_profile.oda_per_perce'!$B992,'ODA current'!$B$10:$X$10,0))*1000000</f>
        <v>63891364</v>
      </c>
      <c r="E992">
        <f>INDEX('GDP current'!$C$4:$BK$268,MATCH('recipient_profile.oda_per_perce'!$A992,'GDP current'!$C$4:$C$268,0),MATCH('recipient_profile.oda_per_perce'!$B992,'GDP current'!$C$4:$BK$4,0))</f>
        <v>46473128285.558899</v>
      </c>
      <c r="F992">
        <f t="shared" si="15"/>
        <v>1.3748023074197408E-3</v>
      </c>
    </row>
    <row r="993" spans="1:6" x14ac:dyDescent="0.25">
      <c r="A993" t="s">
        <v>37</v>
      </c>
      <c r="B993">
        <v>2013</v>
      </c>
      <c r="C993">
        <v>1.4970778789814101E-3</v>
      </c>
      <c r="D993">
        <f>INDEX('ODA current'!$B$10:$X$220,MATCH('recipient_profile.oda_per_perce'!$A993,'ODA current'!$B$10:$B$220,0),MATCH('recipient_profile.oda_per_perce'!$B993,'ODA current'!$B$10:$X$10,0))*1000000</f>
        <v>74472281</v>
      </c>
      <c r="E993">
        <f>INDEX('GDP current'!$C$4:$BK$268,MATCH('recipient_profile.oda_per_perce'!$A993,'GDP current'!$C$4:$C$268,0),MATCH('recipient_profile.oda_per_perce'!$B993,'GDP current'!$C$4:$BK$4,0))</f>
        <v>49745088111.695297</v>
      </c>
      <c r="F993">
        <f t="shared" si="15"/>
        <v>1.4970780800062796E-3</v>
      </c>
    </row>
    <row r="994" spans="1:6" x14ac:dyDescent="0.25">
      <c r="A994" t="s">
        <v>37</v>
      </c>
      <c r="B994">
        <v>2014</v>
      </c>
      <c r="C994">
        <v>1.68011569653239E-3</v>
      </c>
      <c r="D994">
        <f>INDEX('ODA current'!$B$10:$X$220,MATCH('recipient_profile.oda_per_perce'!$A994,'ODA current'!$B$10:$B$220,0),MATCH('recipient_profile.oda_per_perce'!$B994,'ODA current'!$B$10:$X$10,0))*1000000</f>
        <v>84976464</v>
      </c>
      <c r="E994">
        <f>INDEX('GDP current'!$C$4:$BK$268,MATCH('recipient_profile.oda_per_perce'!$A994,'GDP current'!$C$4:$C$268,0),MATCH('recipient_profile.oda_per_perce'!$B994,'GDP current'!$C$4:$BK$4,0))</f>
        <v>50577769837.746231</v>
      </c>
      <c r="F994">
        <f t="shared" si="15"/>
        <v>1.6801148858995754E-3</v>
      </c>
    </row>
    <row r="995" spans="1:6" x14ac:dyDescent="0.25">
      <c r="A995" t="s">
        <v>37</v>
      </c>
      <c r="B995">
        <v>2015</v>
      </c>
      <c r="C995">
        <v>2.4974069384060102E-3</v>
      </c>
      <c r="D995">
        <f>INDEX('ODA current'!$B$10:$X$220,MATCH('recipient_profile.oda_per_perce'!$A995,'ODA current'!$B$10:$B$220,0),MATCH('recipient_profile.oda_per_perce'!$B995,'ODA current'!$B$10:$X$10,0))*1000000</f>
        <v>136797865</v>
      </c>
      <c r="E995">
        <f>INDEX('GDP current'!$C$4:$BK$268,MATCH('recipient_profile.oda_per_perce'!$A995,'GDP current'!$C$4:$C$268,0),MATCH('recipient_profile.oda_per_perce'!$B995,'GDP current'!$C$4:$BK$4,0))</f>
        <v>54775972988.73217</v>
      </c>
      <c r="F995">
        <f t="shared" si="15"/>
        <v>2.497406390720624E-3</v>
      </c>
    </row>
    <row r="996" spans="1:6" x14ac:dyDescent="0.25">
      <c r="A996" t="s">
        <v>37</v>
      </c>
      <c r="B996">
        <v>2016</v>
      </c>
      <c r="C996">
        <v>2.2356377649627199E-3</v>
      </c>
      <c r="D996">
        <f>INDEX('ODA current'!$B$10:$X$220,MATCH('recipient_profile.oda_per_perce'!$A996,'ODA current'!$B$10:$B$220,0),MATCH('recipient_profile.oda_per_perce'!$B996,'ODA current'!$B$10:$X$10,0))*1000000</f>
        <v>127406705</v>
      </c>
      <c r="E996">
        <f>INDEX('GDP current'!$C$4:$BK$268,MATCH('recipient_profile.oda_per_perce'!$A996,'GDP current'!$C$4:$C$268,0),MATCH('recipient_profile.oda_per_perce'!$B996,'GDP current'!$C$4:$BK$4,0))</f>
        <v>56988989896.636818</v>
      </c>
      <c r="F996">
        <f t="shared" si="15"/>
        <v>2.2356371859034978E-3</v>
      </c>
    </row>
    <row r="997" spans="1:6" x14ac:dyDescent="0.25">
      <c r="A997" t="s">
        <v>38</v>
      </c>
      <c r="B997">
        <v>1990</v>
      </c>
      <c r="C997">
        <v>3.7145483799188401E-4</v>
      </c>
      <c r="D997" t="e">
        <f>INDEX('ODA current'!$B$10:$X$220,MATCH('recipient_profile.oda_per_perce'!$A997,'ODA current'!$B$10:$B$220,0),MATCH('recipient_profile.oda_per_perce'!$B997,'ODA current'!$B$10:$X$10,0))*1000000</f>
        <v>#N/A</v>
      </c>
      <c r="E997">
        <f>INDEX('GDP current'!$C$4:$BK$268,MATCH('recipient_profile.oda_per_perce'!$A997,'GDP current'!$C$4:$C$268,0),MATCH('recipient_profile.oda_per_perce'!$B997,'GDP current'!$C$4:$BK$4,0))</f>
        <v>28645436569.148937</v>
      </c>
      <c r="F997" t="e">
        <f t="shared" si="15"/>
        <v>#N/A</v>
      </c>
    </row>
    <row r="998" spans="1:6" x14ac:dyDescent="0.25">
      <c r="A998" t="s">
        <v>38</v>
      </c>
      <c r="B998">
        <v>1992</v>
      </c>
      <c r="C998" s="1">
        <v>1.8639891439398598E-5</v>
      </c>
      <c r="D998" t="e">
        <f>INDEX('ODA current'!$B$10:$X$220,MATCH('recipient_profile.oda_per_perce'!$A998,'ODA current'!$B$10:$B$220,0),MATCH('recipient_profile.oda_per_perce'!$B998,'ODA current'!$B$10:$X$10,0))*1000000</f>
        <v>#N/A</v>
      </c>
      <c r="E998">
        <f>INDEX('GDP current'!$C$4:$BK$268,MATCH('recipient_profile.oda_per_perce'!$A998,'GDP current'!$C$4:$C$268,0),MATCH('recipient_profile.oda_per_perce'!$B998,'GDP current'!$C$4:$BK$4,0))</f>
        <v>22085858243.243244</v>
      </c>
      <c r="F998" t="e">
        <f t="shared" si="15"/>
        <v>#N/A</v>
      </c>
    </row>
    <row r="999" spans="1:6" x14ac:dyDescent="0.25">
      <c r="A999" t="s">
        <v>38</v>
      </c>
      <c r="B999">
        <v>1993</v>
      </c>
      <c r="C999" s="1">
        <v>2.0157368560602001E-5</v>
      </c>
      <c r="D999" t="e">
        <f>INDEX('ODA current'!$B$10:$X$220,MATCH('recipient_profile.oda_per_perce'!$A999,'ODA current'!$B$10:$B$220,0),MATCH('recipient_profile.oda_per_perce'!$B999,'ODA current'!$B$10:$X$10,0))*1000000</f>
        <v>#N/A</v>
      </c>
      <c r="E999">
        <f>INDEX('GDP current'!$C$4:$BK$268,MATCH('recipient_profile.oda_per_perce'!$A999,'GDP current'!$C$4:$C$268,0),MATCH('recipient_profile.oda_per_perce'!$B999,'GDP current'!$C$4:$BK$4,0))</f>
        <v>22367254864.864864</v>
      </c>
      <c r="F999" t="e">
        <f t="shared" si="15"/>
        <v>#N/A</v>
      </c>
    </row>
    <row r="1000" spans="1:6" x14ac:dyDescent="0.25">
      <c r="A1000" t="s">
        <v>38</v>
      </c>
      <c r="B1000">
        <v>1994</v>
      </c>
      <c r="C1000" s="1">
        <v>4.7691908617358498E-5</v>
      </c>
      <c r="D1000" t="e">
        <f>INDEX('ODA current'!$B$10:$X$220,MATCH('recipient_profile.oda_per_perce'!$A1000,'ODA current'!$B$10:$B$220,0),MATCH('recipient_profile.oda_per_perce'!$B1000,'ODA current'!$B$10:$X$10,0))*1000000</f>
        <v>#N/A</v>
      </c>
      <c r="E1000">
        <f>INDEX('GDP current'!$C$4:$BK$268,MATCH('recipient_profile.oda_per_perce'!$A1000,'GDP current'!$C$4:$C$268,0),MATCH('recipient_profile.oda_per_perce'!$B1000,'GDP current'!$C$4:$BK$4,0))</f>
        <v>28448326756.756756</v>
      </c>
      <c r="F1000" t="e">
        <f t="shared" si="15"/>
        <v>#N/A</v>
      </c>
    </row>
    <row r="1001" spans="1:6" x14ac:dyDescent="0.25">
      <c r="A1001" t="s">
        <v>38</v>
      </c>
      <c r="B1001">
        <v>1995</v>
      </c>
      <c r="C1001" s="1">
        <v>6.0471635673083701E-5</v>
      </c>
      <c r="D1001">
        <f>INDEX('ODA current'!$B$10:$X$220,MATCH('recipient_profile.oda_per_perce'!$A1001,'ODA current'!$B$10:$B$220,0),MATCH('recipient_profile.oda_per_perce'!$B1001,'ODA current'!$B$10:$X$10,0))*1000000</f>
        <v>0</v>
      </c>
      <c r="E1001">
        <f>INDEX('GDP current'!$C$4:$BK$268,MATCH('recipient_profile.oda_per_perce'!$A1001,'GDP current'!$C$4:$C$268,0),MATCH('recipient_profile.oda_per_perce'!$B1001,'GDP current'!$C$4:$BK$4,0))</f>
        <v>30429803651.2192</v>
      </c>
      <c r="F1001">
        <f t="shared" si="15"/>
        <v>0</v>
      </c>
    </row>
    <row r="1002" spans="1:6" x14ac:dyDescent="0.25">
      <c r="A1002" t="s">
        <v>38</v>
      </c>
      <c r="B1002">
        <v>1996</v>
      </c>
      <c r="C1002">
        <v>1.0918708253888301E-4</v>
      </c>
      <c r="D1002">
        <f>INDEX('ODA current'!$B$10:$X$220,MATCH('recipient_profile.oda_per_perce'!$A1002,'ODA current'!$B$10:$B$220,0),MATCH('recipient_profile.oda_per_perce'!$B1002,'ODA current'!$B$10:$X$10,0))*1000000</f>
        <v>0</v>
      </c>
      <c r="E1002">
        <f>INDEX('GDP current'!$C$4:$BK$268,MATCH('recipient_profile.oda_per_perce'!$A1002,'GDP current'!$C$4:$C$268,0),MATCH('recipient_profile.oda_per_perce'!$B1002,'GDP current'!$C$4:$BK$4,0))</f>
        <v>25017300000</v>
      </c>
      <c r="F1002">
        <f t="shared" si="15"/>
        <v>0</v>
      </c>
    </row>
    <row r="1003" spans="1:6" x14ac:dyDescent="0.25">
      <c r="A1003" t="s">
        <v>38</v>
      </c>
      <c r="B1003">
        <v>1997</v>
      </c>
      <c r="C1003">
        <v>1.9480233539119E-4</v>
      </c>
      <c r="D1003">
        <f>INDEX('ODA current'!$B$10:$X$220,MATCH('recipient_profile.oda_per_perce'!$A1003,'ODA current'!$B$10:$B$220,0),MATCH('recipient_profile.oda_per_perce'!$B1003,'ODA current'!$B$10:$X$10,0))*1000000</f>
        <v>0</v>
      </c>
      <c r="E1003">
        <f>INDEX('GDP current'!$C$4:$BK$268,MATCH('recipient_profile.oda_per_perce'!$A1003,'GDP current'!$C$4:$C$268,0),MATCH('recipient_profile.oda_per_perce'!$B1003,'GDP current'!$C$4:$BK$4,0))</f>
        <v>25366200000</v>
      </c>
      <c r="F1003">
        <f t="shared" si="15"/>
        <v>0</v>
      </c>
    </row>
    <row r="1004" spans="1:6" x14ac:dyDescent="0.25">
      <c r="A1004" t="s">
        <v>38</v>
      </c>
      <c r="B1004">
        <v>1998</v>
      </c>
      <c r="C1004">
        <v>6.2179732792156804E-4</v>
      </c>
      <c r="D1004">
        <f>INDEX('ODA current'!$B$10:$X$220,MATCH('recipient_profile.oda_per_perce'!$A1004,'ODA current'!$B$10:$B$220,0),MATCH('recipient_profile.oda_per_perce'!$B1004,'ODA current'!$B$10:$X$10,0))*1000000</f>
        <v>0</v>
      </c>
      <c r="E1004">
        <f>INDEX('GDP current'!$C$4:$BK$268,MATCH('recipient_profile.oda_per_perce'!$A1004,'GDP current'!$C$4:$C$268,0),MATCH('recipient_profile.oda_per_perce'!$B1004,'GDP current'!$C$4:$BK$4,0))</f>
        <v>25736331247.1786</v>
      </c>
      <c r="F1004">
        <f t="shared" si="15"/>
        <v>0</v>
      </c>
    </row>
    <row r="1005" spans="1:6" x14ac:dyDescent="0.25">
      <c r="A1005" t="s">
        <v>38</v>
      </c>
      <c r="B1005">
        <v>1999</v>
      </c>
      <c r="C1005">
        <v>6.5609421603039504E-4</v>
      </c>
      <c r="D1005">
        <f>INDEX('ODA current'!$B$10:$X$220,MATCH('recipient_profile.oda_per_perce'!$A1005,'ODA current'!$B$10:$B$220,0),MATCH('recipient_profile.oda_per_perce'!$B1005,'ODA current'!$B$10:$X$10,0))*1000000</f>
        <v>0</v>
      </c>
      <c r="E1005">
        <f>INDEX('GDP current'!$C$4:$BK$268,MATCH('recipient_profile.oda_per_perce'!$A1005,'GDP current'!$C$4:$C$268,0),MATCH('recipient_profile.oda_per_perce'!$B1005,'GDP current'!$C$4:$BK$4,0))</f>
        <v>28364615241.6894</v>
      </c>
      <c r="F1005">
        <f t="shared" si="15"/>
        <v>0</v>
      </c>
    </row>
    <row r="1006" spans="1:6" x14ac:dyDescent="0.25">
      <c r="A1006" t="s">
        <v>38</v>
      </c>
      <c r="B1006">
        <v>2000</v>
      </c>
      <c r="C1006">
        <v>5.9847294653431703E-4</v>
      </c>
      <c r="D1006">
        <f>INDEX('ODA current'!$B$10:$X$220,MATCH('recipient_profile.oda_per_perce'!$A1006,'ODA current'!$B$10:$B$220,0),MATCH('recipient_profile.oda_per_perce'!$B1006,'ODA current'!$B$10:$X$10,0))*1000000</f>
        <v>0</v>
      </c>
      <c r="E1006">
        <f>INDEX('GDP current'!$C$4:$BK$268,MATCH('recipient_profile.oda_per_perce'!$A1006,'GDP current'!$C$4:$C$268,0),MATCH('recipient_profile.oda_per_perce'!$B1006,'GDP current'!$C$4:$BK$4,0))</f>
        <v>30565400000</v>
      </c>
      <c r="F1006">
        <f t="shared" si="15"/>
        <v>0</v>
      </c>
    </row>
    <row r="1007" spans="1:6" x14ac:dyDescent="0.25">
      <c r="A1007" t="s">
        <v>38</v>
      </c>
      <c r="B1007">
        <v>2001</v>
      </c>
      <c r="C1007">
        <v>7.4423377016892697E-4</v>
      </c>
      <c r="D1007">
        <f>INDEX('ODA current'!$B$10:$X$220,MATCH('recipient_profile.oda_per_perce'!$A1007,'ODA current'!$B$10:$B$220,0),MATCH('recipient_profile.oda_per_perce'!$B1007,'ODA current'!$B$10:$X$10,0))*1000000</f>
        <v>0</v>
      </c>
      <c r="E1007">
        <f>INDEX('GDP current'!$C$4:$BK$268,MATCH('recipient_profile.oda_per_perce'!$A1007,'GDP current'!$C$4:$C$268,0),MATCH('recipient_profile.oda_per_perce'!$B1007,'GDP current'!$C$4:$BK$4,0))</f>
        <v>31682400000</v>
      </c>
      <c r="F1007">
        <f t="shared" si="15"/>
        <v>0</v>
      </c>
    </row>
    <row r="1008" spans="1:6" x14ac:dyDescent="0.25">
      <c r="A1008" t="s">
        <v>38</v>
      </c>
      <c r="B1008">
        <v>2002</v>
      </c>
      <c r="C1008">
        <v>1.30751587502419E-3</v>
      </c>
      <c r="D1008">
        <f>INDEX('ODA current'!$B$10:$X$220,MATCH('recipient_profile.oda_per_perce'!$A1008,'ODA current'!$B$10:$B$220,0),MATCH('recipient_profile.oda_per_perce'!$B1008,'ODA current'!$B$10:$X$10,0))*1000000</f>
        <v>43920113</v>
      </c>
      <c r="E1008">
        <f>INDEX('GDP current'!$C$4:$BK$268,MATCH('recipient_profile.oda_per_perce'!$A1008,'GDP current'!$C$4:$C$268,0),MATCH('recipient_profile.oda_per_perce'!$B1008,'GDP current'!$C$4:$BK$4,0))</f>
        <v>33590500000</v>
      </c>
      <c r="F1008">
        <f t="shared" si="15"/>
        <v>1.3075159047945103E-3</v>
      </c>
    </row>
    <row r="1009" spans="1:6" x14ac:dyDescent="0.25">
      <c r="A1009" t="s">
        <v>38</v>
      </c>
      <c r="B1009">
        <v>2003</v>
      </c>
      <c r="C1009">
        <v>1.80338448296993E-3</v>
      </c>
      <c r="D1009">
        <f>INDEX('ODA current'!$B$10:$X$220,MATCH('recipient_profile.oda_per_perce'!$A1009,'ODA current'!$B$10:$B$220,0),MATCH('recipient_profile.oda_per_perce'!$B1009,'ODA current'!$B$10:$X$10,0))*1000000</f>
        <v>64743654.000000007</v>
      </c>
      <c r="E1009">
        <f>INDEX('GDP current'!$C$4:$BK$268,MATCH('recipient_profile.oda_per_perce'!$A1009,'GDP current'!$C$4:$C$268,0),MATCH('recipient_profile.oda_per_perce'!$B1009,'GDP current'!$C$4:$BK$4,0))</f>
        <v>35901200000</v>
      </c>
      <c r="F1009">
        <f t="shared" si="15"/>
        <v>1.803384120865041E-3</v>
      </c>
    </row>
    <row r="1010" spans="1:6" x14ac:dyDescent="0.25">
      <c r="A1010" t="s">
        <v>38</v>
      </c>
      <c r="B1010">
        <v>2004</v>
      </c>
      <c r="C1010">
        <v>1.9250780566971201E-3</v>
      </c>
      <c r="D1010">
        <f>INDEX('ODA current'!$B$10:$X$220,MATCH('recipient_profile.oda_per_perce'!$A1010,'ODA current'!$B$10:$B$220,0),MATCH('recipient_profile.oda_per_perce'!$B1010,'ODA current'!$B$10:$X$10,0))*1000000</f>
        <v>73543763</v>
      </c>
      <c r="E1010">
        <f>INDEX('GDP current'!$C$4:$BK$268,MATCH('recipient_profile.oda_per_perce'!$A1010,'GDP current'!$C$4:$C$268,0),MATCH('recipient_profile.oda_per_perce'!$B1010,'GDP current'!$C$4:$BK$4,0))</f>
        <v>38203000000</v>
      </c>
      <c r="F1010">
        <f t="shared" si="15"/>
        <v>1.9250782137528466E-3</v>
      </c>
    </row>
    <row r="1011" spans="1:6" x14ac:dyDescent="0.25">
      <c r="A1011" t="s">
        <v>38</v>
      </c>
      <c r="B1011">
        <v>2005</v>
      </c>
      <c r="C1011">
        <v>1.5239964548687699E-3</v>
      </c>
      <c r="D1011">
        <f>INDEX('ODA current'!$B$10:$X$220,MATCH('recipient_profile.oda_per_perce'!$A1011,'ODA current'!$B$10:$B$220,0),MATCH('recipient_profile.oda_per_perce'!$B1011,'ODA current'!$B$10:$X$10,0))*1000000</f>
        <v>64989062.000000007</v>
      </c>
      <c r="E1011">
        <f>INDEX('GDP current'!$C$4:$BK$268,MATCH('recipient_profile.oda_per_perce'!$A1011,'GDP current'!$C$4:$C$268,0),MATCH('recipient_profile.oda_per_perce'!$B1011,'GDP current'!$C$4:$BK$4,0))</f>
        <v>42643836074.800003</v>
      </c>
      <c r="F1011">
        <f t="shared" si="15"/>
        <v>1.5239966190191017E-3</v>
      </c>
    </row>
    <row r="1012" spans="1:6" x14ac:dyDescent="0.25">
      <c r="A1012" t="s">
        <v>38</v>
      </c>
      <c r="B1012">
        <v>2006</v>
      </c>
      <c r="C1012">
        <v>1.2941938046520101E-3</v>
      </c>
      <c r="D1012">
        <f>INDEX('ODA current'!$B$10:$X$220,MATCH('recipient_profile.oda_per_perce'!$A1012,'ODA current'!$B$10:$B$220,0),MATCH('recipient_profile.oda_per_perce'!$B1012,'ODA current'!$B$10:$X$10,0))*1000000</f>
        <v>68259395</v>
      </c>
      <c r="E1012">
        <f>INDEX('GDP current'!$C$4:$BK$268,MATCH('recipient_profile.oda_per_perce'!$A1012,'GDP current'!$C$4:$C$268,0),MATCH('recipient_profile.oda_per_perce'!$B1012,'GDP current'!$C$4:$BK$4,0))</f>
        <v>52742800000</v>
      </c>
      <c r="F1012">
        <f t="shared" si="15"/>
        <v>1.2941936150526706E-3</v>
      </c>
    </row>
    <row r="1013" spans="1:6" x14ac:dyDescent="0.25">
      <c r="A1013" t="s">
        <v>38</v>
      </c>
      <c r="B1013">
        <v>2007</v>
      </c>
      <c r="C1013">
        <v>1.2519712851875001E-3</v>
      </c>
      <c r="D1013">
        <f>INDEX('ODA current'!$B$10:$X$220,MATCH('recipient_profile.oda_per_perce'!$A1013,'ODA current'!$B$10:$B$220,0),MATCH('recipient_profile.oda_per_perce'!$B1013,'ODA current'!$B$10:$X$10,0))*1000000</f>
        <v>73370403</v>
      </c>
      <c r="E1013">
        <f>INDEX('GDP current'!$C$4:$BK$268,MATCH('recipient_profile.oda_per_perce'!$A1013,'GDP current'!$C$4:$C$268,0),MATCH('recipient_profile.oda_per_perce'!$B1013,'GDP current'!$C$4:$BK$4,0))</f>
        <v>58603900000</v>
      </c>
      <c r="F1013">
        <f t="shared" si="15"/>
        <v>1.2519713363786369E-3</v>
      </c>
    </row>
    <row r="1014" spans="1:6" x14ac:dyDescent="0.25">
      <c r="A1014" t="s">
        <v>38</v>
      </c>
      <c r="B1014">
        <v>2008</v>
      </c>
      <c r="C1014">
        <v>1.6515246282046399E-3</v>
      </c>
      <c r="D1014">
        <f>INDEX('ODA current'!$B$10:$X$220,MATCH('recipient_profile.oda_per_perce'!$A1014,'ODA current'!$B$10:$B$220,0),MATCH('recipient_profile.oda_per_perce'!$B1014,'ODA current'!$B$10:$X$10,0))*1000000</f>
        <v>100423083</v>
      </c>
      <c r="E1014">
        <f>INDEX('GDP current'!$C$4:$BK$268,MATCH('recipient_profile.oda_per_perce'!$A1014,'GDP current'!$C$4:$C$268,0),MATCH('recipient_profile.oda_per_perce'!$B1014,'GDP current'!$C$4:$BK$4,0))</f>
        <v>60806300000</v>
      </c>
      <c r="F1014">
        <f t="shared" si="15"/>
        <v>1.6515243157370206E-3</v>
      </c>
    </row>
    <row r="1015" spans="1:6" x14ac:dyDescent="0.25">
      <c r="A1015" t="s">
        <v>38</v>
      </c>
      <c r="B1015">
        <v>2009</v>
      </c>
      <c r="C1015">
        <v>1.8013837306701001E-3</v>
      </c>
      <c r="D1015">
        <f>INDEX('ODA current'!$B$10:$X$220,MATCH('recipient_profile.oda_per_perce'!$A1015,'ODA current'!$B$10:$B$220,0),MATCH('recipient_profile.oda_per_perce'!$B1015,'ODA current'!$B$10:$X$10,0))*1000000</f>
        <v>111829896</v>
      </c>
      <c r="E1015">
        <f>INDEX('GDP current'!$C$4:$BK$268,MATCH('recipient_profile.oda_per_perce'!$A1015,'GDP current'!$C$4:$C$268,0),MATCH('recipient_profile.oda_per_perce'!$B1015,'GDP current'!$C$4:$BK$4,0))</f>
        <v>62080000000</v>
      </c>
      <c r="F1015">
        <f t="shared" si="15"/>
        <v>1.8013836340206185E-3</v>
      </c>
    </row>
    <row r="1016" spans="1:6" x14ac:dyDescent="0.25">
      <c r="A1016" t="s">
        <v>38</v>
      </c>
      <c r="B1016">
        <v>2010</v>
      </c>
      <c r="C1016">
        <v>2.0666211136674498E-3</v>
      </c>
      <c r="D1016">
        <f>INDEX('ODA current'!$B$10:$X$220,MATCH('recipient_profile.oda_per_perce'!$A1016,'ODA current'!$B$10:$B$220,0),MATCH('recipient_profile.oda_per_perce'!$B1016,'ODA current'!$B$10:$X$10,0))*1000000</f>
        <v>132941630</v>
      </c>
      <c r="E1016">
        <f>INDEX('GDP current'!$C$4:$BK$268,MATCH('recipient_profile.oda_per_perce'!$A1016,'GDP current'!$C$4:$C$268,0),MATCH('recipient_profile.oda_per_perce'!$B1016,'GDP current'!$C$4:$BK$4,0))</f>
        <v>64328000000</v>
      </c>
      <c r="F1016">
        <f t="shared" si="15"/>
        <v>2.0666215333913691E-3</v>
      </c>
    </row>
    <row r="1017" spans="1:6" x14ac:dyDescent="0.25">
      <c r="A1017" t="s">
        <v>38</v>
      </c>
      <c r="B1017">
        <v>2011</v>
      </c>
      <c r="C1017">
        <v>1.28942184374547E-3</v>
      </c>
      <c r="D1017">
        <f>INDEX('ODA current'!$B$10:$X$220,MATCH('recipient_profile.oda_per_perce'!$A1017,'ODA current'!$B$10:$B$220,0),MATCH('recipient_profile.oda_per_perce'!$B1017,'ODA current'!$B$10:$X$10,0))*1000000</f>
        <v>88957210</v>
      </c>
      <c r="E1017">
        <f>INDEX('GDP current'!$C$4:$BK$268,MATCH('recipient_profile.oda_per_perce'!$A1017,'GDP current'!$C$4:$C$268,0),MATCH('recipient_profile.oda_per_perce'!$B1017,'GDP current'!$C$4:$BK$4,0))</f>
        <v>68990000000</v>
      </c>
      <c r="F1017">
        <f t="shared" si="15"/>
        <v>1.2894218002609075E-3</v>
      </c>
    </row>
    <row r="1018" spans="1:6" x14ac:dyDescent="0.25">
      <c r="A1018" t="s">
        <v>38</v>
      </c>
      <c r="B1018">
        <v>2012</v>
      </c>
      <c r="C1018">
        <v>1.1100590093107801E-3</v>
      </c>
      <c r="D1018">
        <f>INDEX('ODA current'!$B$10:$X$220,MATCH('recipient_profile.oda_per_perce'!$A1018,'ODA current'!$B$10:$B$220,0),MATCH('recipient_profile.oda_per_perce'!$B1018,'ODA current'!$B$10:$X$10,0))*1000000</f>
        <v>81190831</v>
      </c>
      <c r="E1018">
        <f>INDEX('GDP current'!$C$4:$BK$268,MATCH('recipient_profile.oda_per_perce'!$A1018,'GDP current'!$C$4:$C$268,0),MATCH('recipient_profile.oda_per_perce'!$B1018,'GDP current'!$C$4:$BK$4,0))</f>
        <v>73141000000</v>
      </c>
      <c r="F1018">
        <f t="shared" si="15"/>
        <v>1.1100590776718939E-3</v>
      </c>
    </row>
    <row r="1019" spans="1:6" x14ac:dyDescent="0.25">
      <c r="A1019" t="s">
        <v>38</v>
      </c>
      <c r="B1019">
        <v>2013</v>
      </c>
      <c r="C1019">
        <v>1.29938778711049E-3</v>
      </c>
      <c r="D1019">
        <f>INDEX('ODA current'!$B$10:$X$220,MATCH('recipient_profile.oda_per_perce'!$A1019,'ODA current'!$B$10:$B$220,0),MATCH('recipient_profile.oda_per_perce'!$B1019,'ODA current'!$B$10:$X$10,0))*1000000</f>
        <v>100245162</v>
      </c>
      <c r="E1019">
        <f>INDEX('GDP current'!$C$4:$BK$268,MATCH('recipient_profile.oda_per_perce'!$A1019,'GDP current'!$C$4:$C$268,0),MATCH('recipient_profile.oda_per_perce'!$B1019,'GDP current'!$C$4:$BK$4,0))</f>
        <v>77148000000</v>
      </c>
      <c r="F1019">
        <f t="shared" si="15"/>
        <v>1.2993876963757972E-3</v>
      </c>
    </row>
    <row r="1020" spans="1:6" x14ac:dyDescent="0.25">
      <c r="A1020" t="s">
        <v>38</v>
      </c>
      <c r="B1020">
        <v>2014</v>
      </c>
      <c r="C1020">
        <v>1.2912908509089801E-3</v>
      </c>
      <c r="D1020">
        <f>INDEX('ODA current'!$B$10:$X$220,MATCH('recipient_profile.oda_per_perce'!$A1020,'ODA current'!$B$10:$B$220,0),MATCH('recipient_profile.oda_per_perce'!$B1020,'ODA current'!$B$10:$X$10,0))*1000000</f>
        <v>104150473</v>
      </c>
      <c r="E1020">
        <f>INDEX('GDP current'!$C$4:$BK$268,MATCH('recipient_profile.oda_per_perce'!$A1020,'GDP current'!$C$4:$C$268,0),MATCH('recipient_profile.oda_per_perce'!$B1020,'GDP current'!$C$4:$BK$4,0))</f>
        <v>80656100000</v>
      </c>
      <c r="F1020">
        <f t="shared" si="15"/>
        <v>1.2912907145274815E-3</v>
      </c>
    </row>
    <row r="1021" spans="1:6" x14ac:dyDescent="0.25">
      <c r="A1021" t="s">
        <v>38</v>
      </c>
      <c r="B1021">
        <v>2015</v>
      </c>
      <c r="C1021">
        <v>6.4160620455213204E-3</v>
      </c>
      <c r="D1021">
        <f>INDEX('ODA current'!$B$10:$X$220,MATCH('recipient_profile.oda_per_perce'!$A1021,'ODA current'!$B$10:$B$220,0),MATCH('recipient_profile.oda_per_perce'!$B1021,'ODA current'!$B$10:$X$10,0))*1000000</f>
        <v>559048980</v>
      </c>
      <c r="E1021">
        <f>INDEX('GDP current'!$C$4:$BK$268,MATCH('recipient_profile.oda_per_perce'!$A1021,'GDP current'!$C$4:$C$268,0),MATCH('recipient_profile.oda_per_perce'!$B1021,'GDP current'!$C$4:$BK$4,0))</f>
        <v>87132800000</v>
      </c>
      <c r="F1021">
        <f t="shared" si="15"/>
        <v>6.4160566399794339E-3</v>
      </c>
    </row>
    <row r="1022" spans="1:6" x14ac:dyDescent="0.25">
      <c r="A1022" t="s">
        <v>38</v>
      </c>
      <c r="B1022">
        <v>2016</v>
      </c>
      <c r="C1022" t="s">
        <v>5</v>
      </c>
      <c r="D1022">
        <f>INDEX('ODA current'!$B$10:$X$220,MATCH('recipient_profile.oda_per_perce'!$A1022,'ODA current'!$B$10:$B$220,0),MATCH('recipient_profile.oda_per_perce'!$B1022,'ODA current'!$B$10:$X$10,0))*1000000</f>
        <v>2688060132</v>
      </c>
      <c r="E1022">
        <f>INDEX('GDP current'!$C$4:$BK$268,MATCH('recipient_profile.oda_per_perce'!$A1022,'GDP current'!$C$4:$C$268,0),MATCH('recipient_profile.oda_per_perce'!$B1022,'GDP current'!$C$4:$BK$4,0))</f>
        <v>0</v>
      </c>
      <c r="F1022" t="e">
        <f t="shared" si="15"/>
        <v>#DIV/0!</v>
      </c>
    </row>
    <row r="1023" spans="1:6" x14ac:dyDescent="0.25">
      <c r="A1023" t="s">
        <v>39</v>
      </c>
      <c r="B1023">
        <v>1990</v>
      </c>
      <c r="C1023">
        <v>2.8129094638868701E-2</v>
      </c>
      <c r="D1023" t="e">
        <f>INDEX('ODA current'!$B$10:$X$220,MATCH('recipient_profile.oda_per_perce'!$A1023,'ODA current'!$B$10:$B$220,0),MATCH('recipient_profile.oda_per_perce'!$B1023,'ODA current'!$B$10:$X$10,0))*1000000</f>
        <v>#N/A</v>
      </c>
      <c r="E1023">
        <f>INDEX('GDP current'!$C$4:$BK$268,MATCH('recipient_profile.oda_per_perce'!$A1023,'GDP current'!$C$4:$C$268,0),MATCH('recipient_profile.oda_per_perce'!$B1023,'GDP current'!$C$4:$BK$4,0))</f>
        <v>306891107.26203853</v>
      </c>
      <c r="F1023" t="e">
        <f t="shared" si="15"/>
        <v>#N/A</v>
      </c>
    </row>
    <row r="1024" spans="1:6" x14ac:dyDescent="0.25">
      <c r="A1024" t="s">
        <v>39</v>
      </c>
      <c r="B1024">
        <v>1991</v>
      </c>
      <c r="C1024">
        <v>3.30414069606636E-2</v>
      </c>
      <c r="D1024" t="e">
        <f>INDEX('ODA current'!$B$10:$X$220,MATCH('recipient_profile.oda_per_perce'!$A1024,'ODA current'!$B$10:$B$220,0),MATCH('recipient_profile.oda_per_perce'!$B1024,'ODA current'!$B$10:$X$10,0))*1000000</f>
        <v>#N/A</v>
      </c>
      <c r="E1024">
        <f>INDEX('GDP current'!$C$4:$BK$268,MATCH('recipient_profile.oda_per_perce'!$A1024,'GDP current'!$C$4:$C$268,0),MATCH('recipient_profile.oda_per_perce'!$B1024,'GDP current'!$C$4:$BK$4,0))</f>
        <v>319827058.59287477</v>
      </c>
      <c r="F1024" t="e">
        <f t="shared" si="15"/>
        <v>#N/A</v>
      </c>
    </row>
    <row r="1025" spans="1:6" x14ac:dyDescent="0.25">
      <c r="A1025" t="s">
        <v>39</v>
      </c>
      <c r="B1025">
        <v>1992</v>
      </c>
      <c r="C1025">
        <v>6.0565772546995203E-2</v>
      </c>
      <c r="D1025" t="e">
        <f>INDEX('ODA current'!$B$10:$X$220,MATCH('recipient_profile.oda_per_perce'!$A1025,'ODA current'!$B$10:$B$220,0),MATCH('recipient_profile.oda_per_perce'!$B1025,'ODA current'!$B$10:$X$10,0))*1000000</f>
        <v>#N/A</v>
      </c>
      <c r="E1025">
        <f>INDEX('GDP current'!$C$4:$BK$268,MATCH('recipient_profile.oda_per_perce'!$A1025,'GDP current'!$C$4:$C$268,0),MATCH('recipient_profile.oda_per_perce'!$B1025,'GDP current'!$C$4:$BK$4,0))</f>
        <v>357160985.32741326</v>
      </c>
      <c r="F1025" t="e">
        <f t="shared" si="15"/>
        <v>#N/A</v>
      </c>
    </row>
    <row r="1026" spans="1:6" x14ac:dyDescent="0.25">
      <c r="A1026" t="s">
        <v>39</v>
      </c>
      <c r="B1026">
        <v>1993</v>
      </c>
      <c r="C1026">
        <v>4.12396408151217E-2</v>
      </c>
      <c r="D1026" t="e">
        <f>INDEX('ODA current'!$B$10:$X$220,MATCH('recipient_profile.oda_per_perce'!$A1026,'ODA current'!$B$10:$B$220,0),MATCH('recipient_profile.oda_per_perce'!$B1026,'ODA current'!$B$10:$X$10,0))*1000000</f>
        <v>#N/A</v>
      </c>
      <c r="E1026">
        <f>INDEX('GDP current'!$C$4:$BK$268,MATCH('recipient_profile.oda_per_perce'!$A1026,'GDP current'!$C$4:$C$268,0),MATCH('recipient_profile.oda_per_perce'!$B1026,'GDP current'!$C$4:$BK$4,0))</f>
        <v>490417389.68256927</v>
      </c>
      <c r="F1026" t="e">
        <f t="shared" si="15"/>
        <v>#N/A</v>
      </c>
    </row>
    <row r="1027" spans="1:6" x14ac:dyDescent="0.25">
      <c r="A1027" t="s">
        <v>39</v>
      </c>
      <c r="B1027">
        <v>1994</v>
      </c>
      <c r="C1027">
        <v>2.25369627095574E-2</v>
      </c>
      <c r="D1027" t="e">
        <f>INDEX('ODA current'!$B$10:$X$220,MATCH('recipient_profile.oda_per_perce'!$A1027,'ODA current'!$B$10:$B$220,0),MATCH('recipient_profile.oda_per_perce'!$B1027,'ODA current'!$B$10:$X$10,0))*1000000</f>
        <v>#N/A</v>
      </c>
      <c r="E1027">
        <f>INDEX('GDP current'!$C$4:$BK$268,MATCH('recipient_profile.oda_per_perce'!$A1027,'GDP current'!$C$4:$C$268,0),MATCH('recipient_profile.oda_per_perce'!$B1027,'GDP current'!$C$4:$BK$4,0))</f>
        <v>406580652.33053684</v>
      </c>
      <c r="F1027" t="e">
        <f t="shared" ref="F1027:F1090" si="16">D1027/E1027</f>
        <v>#N/A</v>
      </c>
    </row>
    <row r="1028" spans="1:6" x14ac:dyDescent="0.25">
      <c r="A1028" t="s">
        <v>39</v>
      </c>
      <c r="B1028">
        <v>1995</v>
      </c>
      <c r="C1028">
        <v>3.58952871341853E-2</v>
      </c>
      <c r="D1028">
        <f>INDEX('ODA current'!$B$10:$X$220,MATCH('recipient_profile.oda_per_perce'!$A1028,'ODA current'!$B$10:$B$220,0),MATCH('recipient_profile.oda_per_perce'!$B1028,'ODA current'!$B$10:$X$10,0))*1000000</f>
        <v>0</v>
      </c>
      <c r="E1028">
        <f>INDEX('GDP current'!$C$4:$BK$268,MATCH('recipient_profile.oda_per_perce'!$A1028,'GDP current'!$C$4:$C$268,0),MATCH('recipient_profile.oda_per_perce'!$B1028,'GDP current'!$C$4:$BK$4,0))</f>
        <v>487148993.53310871</v>
      </c>
      <c r="F1028">
        <f t="shared" si="16"/>
        <v>0</v>
      </c>
    </row>
    <row r="1029" spans="1:6" x14ac:dyDescent="0.25">
      <c r="A1029" t="s">
        <v>39</v>
      </c>
      <c r="B1029">
        <v>1996</v>
      </c>
      <c r="C1029">
        <v>4.4071223989408298E-2</v>
      </c>
      <c r="D1029">
        <f>INDEX('ODA current'!$B$10:$X$220,MATCH('recipient_profile.oda_per_perce'!$A1029,'ODA current'!$B$10:$B$220,0),MATCH('recipient_profile.oda_per_perce'!$B1029,'ODA current'!$B$10:$X$10,0))*1000000</f>
        <v>0</v>
      </c>
      <c r="E1029">
        <f>INDEX('GDP current'!$C$4:$BK$268,MATCH('recipient_profile.oda_per_perce'!$A1029,'GDP current'!$C$4:$C$268,0),MATCH('recipient_profile.oda_per_perce'!$B1029,'GDP current'!$C$4:$BK$4,0))</f>
        <v>501979069.27468318</v>
      </c>
      <c r="F1029">
        <f t="shared" si="16"/>
        <v>0</v>
      </c>
    </row>
    <row r="1030" spans="1:6" x14ac:dyDescent="0.25">
      <c r="A1030" t="s">
        <v>39</v>
      </c>
      <c r="B1030">
        <v>1997</v>
      </c>
      <c r="C1030">
        <v>4.35257361545879E-2</v>
      </c>
      <c r="D1030">
        <f>INDEX('ODA current'!$B$10:$X$220,MATCH('recipient_profile.oda_per_perce'!$A1030,'ODA current'!$B$10:$B$220,0),MATCH('recipient_profile.oda_per_perce'!$B1030,'ODA current'!$B$10:$X$10,0))*1000000</f>
        <v>0</v>
      </c>
      <c r="E1030">
        <f>INDEX('GDP current'!$C$4:$BK$268,MATCH('recipient_profile.oda_per_perce'!$A1030,'GDP current'!$C$4:$C$268,0),MATCH('recipient_profile.oda_per_perce'!$B1030,'GDP current'!$C$4:$BK$4,0))</f>
        <v>490608657.92497611</v>
      </c>
      <c r="F1030">
        <f t="shared" si="16"/>
        <v>0</v>
      </c>
    </row>
    <row r="1031" spans="1:6" x14ac:dyDescent="0.25">
      <c r="A1031" t="s">
        <v>39</v>
      </c>
      <c r="B1031">
        <v>1998</v>
      </c>
      <c r="C1031">
        <v>9.8349981553115307E-2</v>
      </c>
      <c r="D1031">
        <f>INDEX('ODA current'!$B$10:$X$220,MATCH('recipient_profile.oda_per_perce'!$A1031,'ODA current'!$B$10:$B$220,0),MATCH('recipient_profile.oda_per_perce'!$B1031,'ODA current'!$B$10:$X$10,0))*1000000</f>
        <v>0</v>
      </c>
      <c r="E1031">
        <f>INDEX('GDP current'!$C$4:$BK$268,MATCH('recipient_profile.oda_per_perce'!$A1031,'GDP current'!$C$4:$C$268,0),MATCH('recipient_profile.oda_per_perce'!$B1031,'GDP current'!$C$4:$BK$4,0))</f>
        <v>521910560.52486807</v>
      </c>
      <c r="F1031">
        <f t="shared" si="16"/>
        <v>0</v>
      </c>
    </row>
    <row r="1032" spans="1:6" x14ac:dyDescent="0.25">
      <c r="A1032" t="s">
        <v>39</v>
      </c>
      <c r="B1032">
        <v>1999</v>
      </c>
      <c r="C1032">
        <v>8.15132705588128E-2</v>
      </c>
      <c r="D1032">
        <f>INDEX('ODA current'!$B$10:$X$220,MATCH('recipient_profile.oda_per_perce'!$A1032,'ODA current'!$B$10:$B$220,0),MATCH('recipient_profile.oda_per_perce'!$B1032,'ODA current'!$B$10:$X$10,0))*1000000</f>
        <v>0</v>
      </c>
      <c r="E1032">
        <f>INDEX('GDP current'!$C$4:$BK$268,MATCH('recipient_profile.oda_per_perce'!$A1032,'GDP current'!$C$4:$C$268,0),MATCH('recipient_profile.oda_per_perce'!$B1032,'GDP current'!$C$4:$BK$4,0))</f>
        <v>592416703.05887806</v>
      </c>
      <c r="F1032">
        <f t="shared" si="16"/>
        <v>0</v>
      </c>
    </row>
    <row r="1033" spans="1:6" x14ac:dyDescent="0.25">
      <c r="A1033" t="s">
        <v>39</v>
      </c>
      <c r="B1033">
        <v>2000</v>
      </c>
      <c r="C1033">
        <v>8.6366572931917907E-2</v>
      </c>
      <c r="D1033">
        <f>INDEX('ODA current'!$B$10:$X$220,MATCH('recipient_profile.oda_per_perce'!$A1033,'ODA current'!$B$10:$B$220,0),MATCH('recipient_profile.oda_per_perce'!$B1033,'ODA current'!$B$10:$X$10,0))*1000000</f>
        <v>0</v>
      </c>
      <c r="E1033">
        <f>INDEX('GDP current'!$C$4:$BK$268,MATCH('recipient_profile.oda_per_perce'!$A1033,'GDP current'!$C$4:$C$268,0),MATCH('recipient_profile.oda_per_perce'!$B1033,'GDP current'!$C$4:$BK$4,0))</f>
        <v>539227277.62641084</v>
      </c>
      <c r="F1033">
        <f t="shared" si="16"/>
        <v>0</v>
      </c>
    </row>
    <row r="1034" spans="1:6" x14ac:dyDescent="0.25">
      <c r="A1034" t="s">
        <v>39</v>
      </c>
      <c r="B1034">
        <v>2001</v>
      </c>
      <c r="C1034">
        <v>0.126985958550104</v>
      </c>
      <c r="D1034">
        <f>INDEX('ODA current'!$B$10:$X$220,MATCH('recipient_profile.oda_per_perce'!$A1034,'ODA current'!$B$10:$B$220,0),MATCH('recipient_profile.oda_per_perce'!$B1034,'ODA current'!$B$10:$X$10,0))*1000000</f>
        <v>0</v>
      </c>
      <c r="E1034">
        <f>INDEX('GDP current'!$C$4:$BK$268,MATCH('recipient_profile.oda_per_perce'!$A1034,'GDP current'!$C$4:$C$268,0),MATCH('recipient_profile.oda_per_perce'!$B1034,'GDP current'!$C$4:$BK$4,0))</f>
        <v>563024383.29662621</v>
      </c>
      <c r="F1034">
        <f t="shared" si="16"/>
        <v>0</v>
      </c>
    </row>
    <row r="1035" spans="1:6" x14ac:dyDescent="0.25">
      <c r="A1035" t="s">
        <v>39</v>
      </c>
      <c r="B1035">
        <v>2002</v>
      </c>
      <c r="C1035">
        <v>0.111911756550946</v>
      </c>
      <c r="D1035">
        <f>INDEX('ODA current'!$B$10:$X$220,MATCH('recipient_profile.oda_per_perce'!$A1035,'ODA current'!$B$10:$B$220,0),MATCH('recipient_profile.oda_per_perce'!$B1035,'ODA current'!$B$10:$X$10,0))*1000000</f>
        <v>69494371</v>
      </c>
      <c r="E1035">
        <f>INDEX('GDP current'!$C$4:$BK$268,MATCH('recipient_profile.oda_per_perce'!$A1035,'GDP current'!$C$4:$C$268,0),MATCH('recipient_profile.oda_per_perce'!$B1035,'GDP current'!$C$4:$BK$4,0))</f>
        <v>620974660.23030257</v>
      </c>
      <c r="F1035">
        <f t="shared" si="16"/>
        <v>0.11191176621317596</v>
      </c>
    </row>
    <row r="1036" spans="1:6" x14ac:dyDescent="0.25">
      <c r="A1036" t="s">
        <v>39</v>
      </c>
      <c r="B1036">
        <v>2003</v>
      </c>
      <c r="C1036">
        <v>0.164085520815582</v>
      </c>
      <c r="D1036">
        <f>INDEX('ODA current'!$B$10:$X$220,MATCH('recipient_profile.oda_per_perce'!$A1036,'ODA current'!$B$10:$B$220,0),MATCH('recipient_profile.oda_per_perce'!$B1036,'ODA current'!$B$10:$X$10,0))*1000000</f>
        <v>133559670.00000001</v>
      </c>
      <c r="E1036">
        <f>INDEX('GDP current'!$C$4:$BK$268,MATCH('recipient_profile.oda_per_perce'!$A1036,'GDP current'!$C$4:$C$268,0),MATCH('recipient_profile.oda_per_perce'!$B1036,'GDP current'!$C$4:$BK$4,0))</f>
        <v>813963830.17921674</v>
      </c>
      <c r="F1036">
        <f t="shared" si="16"/>
        <v>0.1640855097585763</v>
      </c>
    </row>
    <row r="1037" spans="1:6" x14ac:dyDescent="0.25">
      <c r="A1037" t="s">
        <v>39</v>
      </c>
      <c r="B1037">
        <v>2004</v>
      </c>
      <c r="C1037">
        <v>0.14356892491777001</v>
      </c>
      <c r="D1037">
        <f>INDEX('ODA current'!$B$10:$X$220,MATCH('recipient_profile.oda_per_perce'!$A1037,'ODA current'!$B$10:$B$220,0),MATCH('recipient_profile.oda_per_perce'!$B1037,'ODA current'!$B$10:$X$10,0))*1000000</f>
        <v>132703443.99999999</v>
      </c>
      <c r="E1037">
        <f>INDEX('GDP current'!$C$4:$BK$268,MATCH('recipient_profile.oda_per_perce'!$A1037,'GDP current'!$C$4:$C$268,0),MATCH('recipient_profile.oda_per_perce'!$B1037,'GDP current'!$C$4:$BK$4,0))</f>
        <v>924318490.75980008</v>
      </c>
      <c r="F1037">
        <f t="shared" si="16"/>
        <v>0.14356895953787127</v>
      </c>
    </row>
    <row r="1038" spans="1:6" x14ac:dyDescent="0.25">
      <c r="A1038" t="s">
        <v>39</v>
      </c>
      <c r="B1038">
        <v>2005</v>
      </c>
      <c r="C1038">
        <v>0.17411275127987599</v>
      </c>
      <c r="D1038">
        <f>INDEX('ODA current'!$B$10:$X$220,MATCH('recipient_profile.oda_per_perce'!$A1038,'ODA current'!$B$10:$B$220,0),MATCH('recipient_profile.oda_per_perce'!$B1038,'ODA current'!$B$10:$X$10,0))*1000000</f>
        <v>169233566</v>
      </c>
      <c r="E1038">
        <f>INDEX('GDP current'!$C$4:$BK$268,MATCH('recipient_profile.oda_per_perce'!$A1038,'GDP current'!$C$4:$C$268,0),MATCH('recipient_profile.oda_per_perce'!$B1038,'GDP current'!$C$4:$BK$4,0))</f>
        <v>971977088.15691388</v>
      </c>
      <c r="F1038">
        <f t="shared" si="16"/>
        <v>0.17411271115547047</v>
      </c>
    </row>
    <row r="1039" spans="1:6" x14ac:dyDescent="0.25">
      <c r="A1039" t="s">
        <v>39</v>
      </c>
      <c r="B1039">
        <v>2006</v>
      </c>
      <c r="C1039">
        <v>0.13036209313913699</v>
      </c>
      <c r="D1039">
        <f>INDEX('ODA current'!$B$10:$X$220,MATCH('recipient_profile.oda_per_perce'!$A1039,'ODA current'!$B$10:$B$220,0),MATCH('recipient_profile.oda_per_perce'!$B1039,'ODA current'!$B$10:$X$10,0))*1000000</f>
        <v>144426952</v>
      </c>
      <c r="E1039">
        <f>INDEX('GDP current'!$C$4:$BK$268,MATCH('recipient_profile.oda_per_perce'!$A1039,'GDP current'!$C$4:$C$268,0),MATCH('recipient_profile.oda_per_perce'!$B1039,'GDP current'!$C$4:$BK$4,0))</f>
        <v>1107891063.4386301</v>
      </c>
      <c r="F1039">
        <f t="shared" si="16"/>
        <v>0.13036205161880549</v>
      </c>
    </row>
    <row r="1040" spans="1:6" x14ac:dyDescent="0.25">
      <c r="A1040" t="s">
        <v>39</v>
      </c>
      <c r="B1040">
        <v>2007</v>
      </c>
      <c r="C1040">
        <v>0.113216827087129</v>
      </c>
      <c r="D1040">
        <f>INDEX('ODA current'!$B$10:$X$220,MATCH('recipient_profile.oda_per_perce'!$A1040,'ODA current'!$B$10:$B$220,0),MATCH('recipient_profile.oda_per_perce'!$B1040,'ODA current'!$B$10:$X$10,0))*1000000</f>
        <v>171402790</v>
      </c>
      <c r="E1040">
        <f>INDEX('GDP current'!$C$4:$BK$268,MATCH('recipient_profile.oda_per_perce'!$A1040,'GDP current'!$C$4:$C$268,0),MATCH('recipient_profile.oda_per_perce'!$B1040,'GDP current'!$C$4:$BK$4,0))</f>
        <v>1513933983.2239838</v>
      </c>
      <c r="F1040">
        <f t="shared" si="16"/>
        <v>0.11321681916076078</v>
      </c>
    </row>
    <row r="1041" spans="1:6" x14ac:dyDescent="0.25">
      <c r="A1041" t="s">
        <v>39</v>
      </c>
      <c r="B1041">
        <v>2008</v>
      </c>
      <c r="C1041">
        <v>0.12596817791331</v>
      </c>
      <c r="D1041">
        <f>INDEX('ODA current'!$B$10:$X$220,MATCH('recipient_profile.oda_per_perce'!$A1041,'ODA current'!$B$10:$B$220,0),MATCH('recipient_profile.oda_per_perce'!$B1041,'ODA current'!$B$10:$X$10,0))*1000000</f>
        <v>225399100</v>
      </c>
      <c r="E1041">
        <f>INDEX('GDP current'!$C$4:$BK$268,MATCH('recipient_profile.oda_per_perce'!$A1041,'GDP current'!$C$4:$C$268,0),MATCH('recipient_profile.oda_per_perce'!$B1041,'GDP current'!$C$4:$BK$4,0))</f>
        <v>1789333748.6799023</v>
      </c>
      <c r="F1041">
        <f t="shared" si="16"/>
        <v>0.12596817120690329</v>
      </c>
    </row>
    <row r="1042" spans="1:6" x14ac:dyDescent="0.25">
      <c r="A1042" t="s">
        <v>39</v>
      </c>
      <c r="B1042">
        <v>2009</v>
      </c>
      <c r="C1042">
        <v>0.12381332030480199</v>
      </c>
      <c r="D1042">
        <f>INDEX('ODA current'!$B$10:$X$220,MATCH('recipient_profile.oda_per_perce'!$A1042,'ODA current'!$B$10:$B$220,0),MATCH('recipient_profile.oda_per_perce'!$B1042,'ODA current'!$B$10:$X$10,0))*1000000</f>
        <v>211945741</v>
      </c>
      <c r="E1042">
        <f>INDEX('GDP current'!$C$4:$BK$268,MATCH('recipient_profile.oda_per_perce'!$A1042,'GDP current'!$C$4:$C$268,0),MATCH('recipient_profile.oda_per_perce'!$B1042,'GDP current'!$C$4:$BK$4,0))</f>
        <v>1711817181.5296857</v>
      </c>
      <c r="F1042">
        <f t="shared" si="16"/>
        <v>0.12381330394791606</v>
      </c>
    </row>
    <row r="1043" spans="1:6" x14ac:dyDescent="0.25">
      <c r="A1043" t="s">
        <v>39</v>
      </c>
      <c r="B1043">
        <v>2010</v>
      </c>
      <c r="C1043">
        <v>0.208563933100892</v>
      </c>
      <c r="D1043">
        <f>INDEX('ODA current'!$B$10:$X$220,MATCH('recipient_profile.oda_per_perce'!$A1043,'ODA current'!$B$10:$B$220,0),MATCH('recipient_profile.oda_per_perce'!$B1043,'ODA current'!$B$10:$X$10,0))*1000000</f>
        <v>347115183</v>
      </c>
      <c r="E1043">
        <f>INDEX('GDP current'!$C$4:$BK$268,MATCH('recipient_profile.oda_per_perce'!$A1043,'GDP current'!$C$4:$C$268,0),MATCH('recipient_profile.oda_per_perce'!$B1043,'GDP current'!$C$4:$BK$4,0))</f>
        <v>1664310769.5522876</v>
      </c>
      <c r="F1043">
        <f t="shared" si="16"/>
        <v>0.20856392288645506</v>
      </c>
    </row>
    <row r="1044" spans="1:6" x14ac:dyDescent="0.25">
      <c r="A1044" t="s">
        <v>39</v>
      </c>
      <c r="B1044">
        <v>2011</v>
      </c>
      <c r="C1044">
        <v>0.15026465171767101</v>
      </c>
      <c r="D1044">
        <f>INDEX('ODA current'!$B$10:$X$220,MATCH('recipient_profile.oda_per_perce'!$A1044,'ODA current'!$B$10:$B$220,0),MATCH('recipient_profile.oda_per_perce'!$B1044,'ODA current'!$B$10:$X$10,0))*1000000</f>
        <v>280217161</v>
      </c>
      <c r="E1044">
        <f>INDEX('GDP current'!$C$4:$BK$268,MATCH('recipient_profile.oda_per_perce'!$A1044,'GDP current'!$C$4:$C$268,0),MATCH('recipient_profile.oda_per_perce'!$B1044,'GDP current'!$C$4:$BK$4,0))</f>
        <v>1864824080.6925581</v>
      </c>
      <c r="F1044">
        <f t="shared" si="16"/>
        <v>0.15026466244254685</v>
      </c>
    </row>
    <row r="1045" spans="1:6" x14ac:dyDescent="0.25">
      <c r="A1045" t="s">
        <v>39</v>
      </c>
      <c r="B1045">
        <v>2012</v>
      </c>
      <c r="C1045">
        <v>0.15177423427995301</v>
      </c>
      <c r="D1045">
        <f>INDEX('ODA current'!$B$10:$X$220,MATCH('recipient_profile.oda_per_perce'!$A1045,'ODA current'!$B$10:$B$220,0),MATCH('recipient_profile.oda_per_perce'!$B1045,'ODA current'!$B$10:$X$10,0))*1000000</f>
        <v>265891523</v>
      </c>
      <c r="E1045">
        <f>INDEX('GDP current'!$C$4:$BK$268,MATCH('recipient_profile.oda_per_perce'!$A1045,'GDP current'!$C$4:$C$268,0),MATCH('recipient_profile.oda_per_perce'!$B1045,'GDP current'!$C$4:$BK$4,0))</f>
        <v>1751888561.7274745</v>
      </c>
      <c r="F1045">
        <f t="shared" si="16"/>
        <v>0.15177422172207913</v>
      </c>
    </row>
    <row r="1046" spans="1:6" x14ac:dyDescent="0.25">
      <c r="A1046" t="s">
        <v>39</v>
      </c>
      <c r="B1046">
        <v>2013</v>
      </c>
      <c r="C1046">
        <v>0.14464048177432401</v>
      </c>
      <c r="D1046">
        <f>INDEX('ODA current'!$B$10:$X$220,MATCH('recipient_profile.oda_per_perce'!$A1046,'ODA current'!$B$10:$B$220,0),MATCH('recipient_profile.oda_per_perce'!$B1046,'ODA current'!$B$10:$X$10,0))*1000000</f>
        <v>267722452.99999997</v>
      </c>
      <c r="E1046">
        <f>INDEX('GDP current'!$C$4:$BK$268,MATCH('recipient_profile.oda_per_perce'!$A1046,'GDP current'!$C$4:$C$268,0),MATCH('recipient_profile.oda_per_perce'!$B1046,'GDP current'!$C$4:$BK$4,0))</f>
        <v>1850951315.3981473</v>
      </c>
      <c r="F1046">
        <f t="shared" si="16"/>
        <v>0.14464046178459952</v>
      </c>
    </row>
    <row r="1047" spans="1:6" x14ac:dyDescent="0.25">
      <c r="A1047" t="s">
        <v>39</v>
      </c>
      <c r="B1047">
        <v>2014</v>
      </c>
      <c r="C1047">
        <v>0.139047032687449</v>
      </c>
      <c r="D1047">
        <f>INDEX('ODA current'!$B$10:$X$220,MATCH('recipient_profile.oda_per_perce'!$A1047,'ODA current'!$B$10:$B$220,0),MATCH('recipient_profile.oda_per_perce'!$B1047,'ODA current'!$B$10:$X$10,0))*1000000</f>
        <v>258366368.00000003</v>
      </c>
      <c r="E1047">
        <f>INDEX('GDP current'!$C$4:$BK$268,MATCH('recipient_profile.oda_per_perce'!$A1047,'GDP current'!$C$4:$C$268,0),MATCH('recipient_profile.oda_per_perce'!$B1047,'GDP current'!$C$4:$BK$4,0))</f>
        <v>1858121723.321851</v>
      </c>
      <c r="F1047">
        <f t="shared" si="16"/>
        <v>0.13904706282541404</v>
      </c>
    </row>
    <row r="1048" spans="1:6" x14ac:dyDescent="0.25">
      <c r="A1048" t="s">
        <v>39</v>
      </c>
      <c r="B1048">
        <v>2015</v>
      </c>
      <c r="C1048">
        <v>0.109871512882098</v>
      </c>
      <c r="D1048">
        <f>INDEX('ODA current'!$B$10:$X$220,MATCH('recipient_profile.oda_per_perce'!$A1048,'ODA current'!$B$10:$B$220,0),MATCH('recipient_profile.oda_per_perce'!$B1048,'ODA current'!$B$10:$X$10,0))*1000000</f>
        <v>175371874</v>
      </c>
      <c r="E1048">
        <f>INDEX('GDP current'!$C$4:$BK$268,MATCH('recipient_profile.oda_per_perce'!$A1048,'GDP current'!$C$4:$C$268,0),MATCH('recipient_profile.oda_per_perce'!$B1048,'GDP current'!$C$4:$BK$4,0))</f>
        <v>1596154666.4801929</v>
      </c>
      <c r="F1048">
        <f t="shared" si="16"/>
        <v>0.10987147905079049</v>
      </c>
    </row>
    <row r="1049" spans="1:6" x14ac:dyDescent="0.25">
      <c r="A1049" t="s">
        <v>39</v>
      </c>
      <c r="B1049">
        <v>2016</v>
      </c>
      <c r="C1049">
        <v>8.2328378487180401E-2</v>
      </c>
      <c r="D1049">
        <f>INDEX('ODA current'!$B$10:$X$220,MATCH('recipient_profile.oda_per_perce'!$A1049,'ODA current'!$B$10:$B$220,0),MATCH('recipient_profile.oda_per_perce'!$B1049,'ODA current'!$B$10:$X$10,0))*1000000</f>
        <v>134930203</v>
      </c>
      <c r="E1049">
        <f>INDEX('GDP current'!$C$4:$BK$268,MATCH('recipient_profile.oda_per_perce'!$A1049,'GDP current'!$C$4:$C$268,0),MATCH('recipient_profile.oda_per_perce'!$B1049,'GDP current'!$C$4:$BK$4,0))</f>
        <v>1638927335.6210978</v>
      </c>
      <c r="F1049">
        <f t="shared" si="16"/>
        <v>8.2328362012990666E-2</v>
      </c>
    </row>
    <row r="1050" spans="1:6" x14ac:dyDescent="0.25">
      <c r="A1050" t="s">
        <v>40</v>
      </c>
      <c r="B1050">
        <v>1973</v>
      </c>
      <c r="C1050" t="s">
        <v>5</v>
      </c>
      <c r="D1050" t="e">
        <f>INDEX('ODA current'!$B$10:$X$220,MATCH('recipient_profile.oda_per_perce'!$A1050,'ODA current'!$B$10:$B$220,0),MATCH('recipient_profile.oda_per_perce'!$B1050,'ODA current'!$B$10:$X$10,0))*1000000</f>
        <v>#N/A</v>
      </c>
      <c r="E1050">
        <f>INDEX('GDP current'!$C$4:$BK$268,MATCH('recipient_profile.oda_per_perce'!$A1050,'GDP current'!$C$4:$C$268,0),MATCH('recipient_profile.oda_per_perce'!$B1050,'GDP current'!$C$4:$BK$4,0))</f>
        <v>0</v>
      </c>
      <c r="F1050" t="e">
        <f t="shared" si="16"/>
        <v>#N/A</v>
      </c>
    </row>
    <row r="1051" spans="1:6" x14ac:dyDescent="0.25">
      <c r="A1051" t="s">
        <v>40</v>
      </c>
      <c r="B1051">
        <v>1977</v>
      </c>
      <c r="C1051">
        <v>5.1038377723180896E-3</v>
      </c>
      <c r="D1051" t="e">
        <f>INDEX('ODA current'!$B$10:$X$220,MATCH('recipient_profile.oda_per_perce'!$A1051,'ODA current'!$B$10:$B$220,0),MATCH('recipient_profile.oda_per_perce'!$B1051,'ODA current'!$B$10:$X$10,0))*1000000</f>
        <v>#N/A</v>
      </c>
      <c r="E1051">
        <f>INDEX('GDP current'!$C$4:$BK$268,MATCH('recipient_profile.oda_per_perce'!$A1051,'GDP current'!$C$4:$C$268,0),MATCH('recipient_profile.oda_per_perce'!$B1051,'GDP current'!$C$4:$BK$4,0))</f>
        <v>734887973.97580576</v>
      </c>
      <c r="F1051" t="e">
        <f t="shared" si="16"/>
        <v>#N/A</v>
      </c>
    </row>
    <row r="1052" spans="1:6" x14ac:dyDescent="0.25">
      <c r="A1052" t="s">
        <v>40</v>
      </c>
      <c r="B1052">
        <v>1978</v>
      </c>
      <c r="C1052">
        <v>3.1802237399161399E-3</v>
      </c>
      <c r="D1052" t="e">
        <f>INDEX('ODA current'!$B$10:$X$220,MATCH('recipient_profile.oda_per_perce'!$A1052,'ODA current'!$B$10:$B$220,0),MATCH('recipient_profile.oda_per_perce'!$B1052,'ODA current'!$B$10:$X$10,0))*1000000</f>
        <v>#N/A</v>
      </c>
      <c r="E1052">
        <f>INDEX('GDP current'!$C$4:$BK$268,MATCH('recipient_profile.oda_per_perce'!$A1052,'GDP current'!$C$4:$C$268,0),MATCH('recipient_profile.oda_per_perce'!$B1052,'GDP current'!$C$4:$BK$4,0))</f>
        <v>964026512.19783902</v>
      </c>
      <c r="F1052" t="e">
        <f t="shared" si="16"/>
        <v>#N/A</v>
      </c>
    </row>
    <row r="1053" spans="1:6" x14ac:dyDescent="0.25">
      <c r="A1053" t="s">
        <v>40</v>
      </c>
      <c r="B1053">
        <v>1979</v>
      </c>
      <c r="C1053">
        <v>1.81417118585921E-3</v>
      </c>
      <c r="D1053" t="e">
        <f>INDEX('ODA current'!$B$10:$X$220,MATCH('recipient_profile.oda_per_perce'!$A1053,'ODA current'!$B$10:$B$220,0),MATCH('recipient_profile.oda_per_perce'!$B1053,'ODA current'!$B$10:$X$10,0))*1000000</f>
        <v>#N/A</v>
      </c>
      <c r="E1053">
        <f>INDEX('GDP current'!$C$4:$BK$268,MATCH('recipient_profile.oda_per_perce'!$A1053,'GDP current'!$C$4:$C$268,0),MATCH('recipient_profile.oda_per_perce'!$B1053,'GDP current'!$C$4:$BK$4,0))</f>
        <v>1288715209.5808382</v>
      </c>
      <c r="F1053" t="e">
        <f t="shared" si="16"/>
        <v>#N/A</v>
      </c>
    </row>
    <row r="1054" spans="1:6" x14ac:dyDescent="0.25">
      <c r="A1054" t="s">
        <v>40</v>
      </c>
      <c r="B1054">
        <v>1980</v>
      </c>
      <c r="C1054">
        <v>8.3733349924948605E-4</v>
      </c>
      <c r="D1054" t="e">
        <f>INDEX('ODA current'!$B$10:$X$220,MATCH('recipient_profile.oda_per_perce'!$A1054,'ODA current'!$B$10:$B$220,0),MATCH('recipient_profile.oda_per_perce'!$B1054,'ODA current'!$B$10:$X$10,0))*1000000</f>
        <v>#N/A</v>
      </c>
      <c r="E1054">
        <f>INDEX('GDP current'!$C$4:$BK$268,MATCH('recipient_profile.oda_per_perce'!$A1054,'GDP current'!$C$4:$C$268,0),MATCH('recipient_profile.oda_per_perce'!$B1054,'GDP current'!$C$4:$BK$4,0))</f>
        <v>2154311276.9485903</v>
      </c>
      <c r="F1054" t="e">
        <f t="shared" si="16"/>
        <v>#N/A</v>
      </c>
    </row>
    <row r="1055" spans="1:6" x14ac:dyDescent="0.25">
      <c r="A1055" t="s">
        <v>40</v>
      </c>
      <c r="B1055">
        <v>1981</v>
      </c>
      <c r="C1055">
        <v>2.8588207744738702E-3</v>
      </c>
      <c r="D1055" t="e">
        <f>INDEX('ODA current'!$B$10:$X$220,MATCH('recipient_profile.oda_per_perce'!$A1055,'ODA current'!$B$10:$B$220,0),MATCH('recipient_profile.oda_per_perce'!$B1055,'ODA current'!$B$10:$X$10,0))*1000000</f>
        <v>#N/A</v>
      </c>
      <c r="E1055">
        <f>INDEX('GDP current'!$C$4:$BK$268,MATCH('recipient_profile.oda_per_perce'!$A1055,'GDP current'!$C$4:$C$268,0),MATCH('recipient_profile.oda_per_perce'!$B1055,'GDP current'!$C$4:$BK$4,0))</f>
        <v>2087496373.7796376</v>
      </c>
      <c r="F1055" t="e">
        <f t="shared" si="16"/>
        <v>#N/A</v>
      </c>
    </row>
    <row r="1056" spans="1:6" x14ac:dyDescent="0.25">
      <c r="A1056" t="s">
        <v>40</v>
      </c>
      <c r="B1056">
        <v>1982</v>
      </c>
      <c r="C1056">
        <v>4.4188438157284401E-3</v>
      </c>
      <c r="D1056" t="e">
        <f>INDEX('ODA current'!$B$10:$X$220,MATCH('recipient_profile.oda_per_perce'!$A1056,'ODA current'!$B$10:$B$220,0),MATCH('recipient_profile.oda_per_perce'!$B1056,'ODA current'!$B$10:$X$10,0))*1000000</f>
        <v>#N/A</v>
      </c>
      <c r="E1056">
        <f>INDEX('GDP current'!$C$4:$BK$268,MATCH('recipient_profile.oda_per_perce'!$A1056,'GDP current'!$C$4:$C$268,0),MATCH('recipient_profile.oda_per_perce'!$B1056,'GDP current'!$C$4:$BK$4,0))</f>
        <v>2159242416.7694201</v>
      </c>
      <c r="F1056" t="e">
        <f t="shared" si="16"/>
        <v>#N/A</v>
      </c>
    </row>
    <row r="1057" spans="1:6" x14ac:dyDescent="0.25">
      <c r="A1057" t="s">
        <v>40</v>
      </c>
      <c r="B1057">
        <v>1983</v>
      </c>
      <c r="C1057">
        <v>1.1165136618251201E-3</v>
      </c>
      <c r="D1057" t="e">
        <f>INDEX('ODA current'!$B$10:$X$220,MATCH('recipient_profile.oda_per_perce'!$A1057,'ODA current'!$B$10:$B$220,0),MATCH('recipient_profile.oda_per_perce'!$B1057,'ODA current'!$B$10:$X$10,0))*1000000</f>
        <v>#N/A</v>
      </c>
      <c r="E1057">
        <f>INDEX('GDP current'!$C$4:$BK$268,MATCH('recipient_profile.oda_per_perce'!$A1057,'GDP current'!$C$4:$C$268,0),MATCH('recipient_profile.oda_per_perce'!$B1057,'GDP current'!$C$4:$BK$4,0))</f>
        <v>2160364071.1902113</v>
      </c>
      <c r="F1057" t="e">
        <f t="shared" si="16"/>
        <v>#N/A</v>
      </c>
    </row>
    <row r="1058" spans="1:6" x14ac:dyDescent="0.25">
      <c r="A1058" t="s">
        <v>40</v>
      </c>
      <c r="B1058">
        <v>1984</v>
      </c>
      <c r="C1058" s="1">
        <v>3.06871643257528E-5</v>
      </c>
      <c r="D1058" t="e">
        <f>INDEX('ODA current'!$B$10:$X$220,MATCH('recipient_profile.oda_per_perce'!$A1058,'ODA current'!$B$10:$B$220,0),MATCH('recipient_profile.oda_per_perce'!$B1058,'ODA current'!$B$10:$X$10,0))*1000000</f>
        <v>#N/A</v>
      </c>
      <c r="E1058">
        <f>INDEX('GDP current'!$C$4:$BK$268,MATCH('recipient_profile.oda_per_perce'!$A1058,'GDP current'!$C$4:$C$268,0),MATCH('recipient_profile.oda_per_perce'!$B1058,'GDP current'!$C$4:$BK$4,0))</f>
        <v>2278248953.1405787</v>
      </c>
      <c r="F1058" t="e">
        <f t="shared" si="16"/>
        <v>#N/A</v>
      </c>
    </row>
    <row r="1059" spans="1:6" x14ac:dyDescent="0.25">
      <c r="A1059" t="s">
        <v>40</v>
      </c>
      <c r="B1059">
        <v>1990</v>
      </c>
      <c r="C1059" s="1">
        <v>1.97062124669887E-6</v>
      </c>
      <c r="D1059" t="e">
        <f>INDEX('ODA current'!$B$10:$X$220,MATCH('recipient_profile.oda_per_perce'!$A1059,'ODA current'!$B$10:$B$220,0),MATCH('recipient_profile.oda_per_perce'!$B1059,'ODA current'!$B$10:$X$10,0))*1000000</f>
        <v>#N/A</v>
      </c>
      <c r="E1059">
        <f>INDEX('GDP current'!$C$4:$BK$268,MATCH('recipient_profile.oda_per_perce'!$A1059,'GDP current'!$C$4:$C$268,0),MATCH('recipient_profile.oda_per_perce'!$B1059,'GDP current'!$C$4:$BK$4,0))</f>
        <v>5591130217.6696539</v>
      </c>
      <c r="F1059" t="e">
        <f t="shared" si="16"/>
        <v>#N/A</v>
      </c>
    </row>
    <row r="1060" spans="1:6" x14ac:dyDescent="0.25">
      <c r="A1060" t="s">
        <v>40</v>
      </c>
      <c r="B1060">
        <v>1994</v>
      </c>
      <c r="C1060">
        <v>2.9211035355907399E-4</v>
      </c>
      <c r="D1060" t="e">
        <f>INDEX('ODA current'!$B$10:$X$220,MATCH('recipient_profile.oda_per_perce'!$A1060,'ODA current'!$B$10:$B$220,0),MATCH('recipient_profile.oda_per_perce'!$B1060,'ODA current'!$B$10:$X$10,0))*1000000</f>
        <v>#N/A</v>
      </c>
      <c r="E1060">
        <f>INDEX('GDP current'!$C$4:$BK$268,MATCH('recipient_profile.oda_per_perce'!$A1060,'GDP current'!$C$4:$C$268,0),MATCH('recipient_profile.oda_per_perce'!$B1060,'GDP current'!$C$4:$BK$4,0))</f>
        <v>7425703928.5714293</v>
      </c>
      <c r="F1060" t="e">
        <f t="shared" si="16"/>
        <v>#N/A</v>
      </c>
    </row>
    <row r="1061" spans="1:6" x14ac:dyDescent="0.25">
      <c r="A1061" t="s">
        <v>40</v>
      </c>
      <c r="B1061">
        <v>1995</v>
      </c>
      <c r="C1061" s="1">
        <v>6.7811946788483597E-5</v>
      </c>
      <c r="D1061">
        <f>INDEX('ODA current'!$B$10:$X$220,MATCH('recipient_profile.oda_per_perce'!$A1061,'ODA current'!$B$10:$B$220,0),MATCH('recipient_profile.oda_per_perce'!$B1061,'ODA current'!$B$10:$X$10,0))*1000000</f>
        <v>0</v>
      </c>
      <c r="E1061">
        <f>INDEX('GDP current'!$C$4:$BK$268,MATCH('recipient_profile.oda_per_perce'!$A1061,'GDP current'!$C$4:$C$268,0),MATCH('recipient_profile.oda_per_perce'!$B1061,'GDP current'!$C$4:$BK$4,0))</f>
        <v>9826778783.9586029</v>
      </c>
      <c r="F1061">
        <f t="shared" si="16"/>
        <v>0</v>
      </c>
    </row>
    <row r="1062" spans="1:6" x14ac:dyDescent="0.25">
      <c r="A1062" t="s">
        <v>40</v>
      </c>
      <c r="B1062">
        <v>1996</v>
      </c>
      <c r="C1062">
        <v>3.64443149556401E-4</v>
      </c>
      <c r="D1062">
        <f>INDEX('ODA current'!$B$10:$X$220,MATCH('recipient_profile.oda_per_perce'!$A1062,'ODA current'!$B$10:$B$220,0),MATCH('recipient_profile.oda_per_perce'!$B1062,'ODA current'!$B$10:$X$10,0))*1000000</f>
        <v>0</v>
      </c>
      <c r="E1062">
        <f>INDEX('GDP current'!$C$4:$BK$268,MATCH('recipient_profile.oda_per_perce'!$A1062,'GDP current'!$C$4:$C$268,0),MATCH('recipient_profile.oda_per_perce'!$B1062,'GDP current'!$C$4:$BK$4,0))</f>
        <v>9899623588.4567127</v>
      </c>
      <c r="F1062">
        <f t="shared" si="16"/>
        <v>0</v>
      </c>
    </row>
    <row r="1063" spans="1:6" x14ac:dyDescent="0.25">
      <c r="A1063" t="s">
        <v>41</v>
      </c>
      <c r="B1063">
        <v>1983</v>
      </c>
      <c r="C1063" t="s">
        <v>5</v>
      </c>
      <c r="D1063" t="e">
        <f>INDEX('ODA current'!$B$10:$X$220,MATCH('recipient_profile.oda_per_perce'!$A1063,'ODA current'!$B$10:$B$220,0),MATCH('recipient_profile.oda_per_perce'!$B1063,'ODA current'!$B$10:$X$10,0))*1000000</f>
        <v>#N/A</v>
      </c>
      <c r="E1063">
        <f>INDEX('GDP current'!$C$4:$BK$268,MATCH('recipient_profile.oda_per_perce'!$A1063,'GDP current'!$C$4:$C$268,0),MATCH('recipient_profile.oda_per_perce'!$B1063,'GDP current'!$C$4:$BK$4,0))</f>
        <v>0</v>
      </c>
      <c r="F1063" t="e">
        <f t="shared" si="16"/>
        <v>#N/A</v>
      </c>
    </row>
    <row r="1064" spans="1:6" x14ac:dyDescent="0.25">
      <c r="A1064" t="s">
        <v>41</v>
      </c>
      <c r="B1064">
        <v>1984</v>
      </c>
      <c r="C1064" t="s">
        <v>5</v>
      </c>
      <c r="D1064" t="e">
        <f>INDEX('ODA current'!$B$10:$X$220,MATCH('recipient_profile.oda_per_perce'!$A1064,'ODA current'!$B$10:$B$220,0),MATCH('recipient_profile.oda_per_perce'!$B1064,'ODA current'!$B$10:$X$10,0))*1000000</f>
        <v>#N/A</v>
      </c>
      <c r="E1064">
        <f>INDEX('GDP current'!$C$4:$BK$268,MATCH('recipient_profile.oda_per_perce'!$A1064,'GDP current'!$C$4:$C$268,0),MATCH('recipient_profile.oda_per_perce'!$B1064,'GDP current'!$C$4:$BK$4,0))</f>
        <v>0</v>
      </c>
      <c r="F1064" t="e">
        <f t="shared" si="16"/>
        <v>#N/A</v>
      </c>
    </row>
    <row r="1065" spans="1:6" x14ac:dyDescent="0.25">
      <c r="A1065" t="s">
        <v>41</v>
      </c>
      <c r="B1065">
        <v>1985</v>
      </c>
      <c r="C1065">
        <v>1.4395222132630001E-3</v>
      </c>
      <c r="D1065" t="e">
        <f>INDEX('ODA current'!$B$10:$X$220,MATCH('recipient_profile.oda_per_perce'!$A1065,'ODA current'!$B$10:$B$220,0),MATCH('recipient_profile.oda_per_perce'!$B1065,'ODA current'!$B$10:$X$10,0))*1000000</f>
        <v>#N/A</v>
      </c>
      <c r="E1065">
        <f>INDEX('GDP current'!$C$4:$BK$268,MATCH('recipient_profile.oda_per_perce'!$A1065,'GDP current'!$C$4:$C$268,0),MATCH('recipient_profile.oda_per_perce'!$B1065,'GDP current'!$C$4:$BK$4,0))</f>
        <v>340989527.96799481</v>
      </c>
      <c r="F1065" t="e">
        <f t="shared" si="16"/>
        <v>#N/A</v>
      </c>
    </row>
    <row r="1066" spans="1:6" x14ac:dyDescent="0.25">
      <c r="A1066" t="s">
        <v>41</v>
      </c>
      <c r="B1066">
        <v>1990</v>
      </c>
      <c r="C1066">
        <v>3.52727156428412E-2</v>
      </c>
      <c r="D1066" t="e">
        <f>INDEX('ODA current'!$B$10:$X$220,MATCH('recipient_profile.oda_per_perce'!$A1066,'ODA current'!$B$10:$B$220,0),MATCH('recipient_profile.oda_per_perce'!$B1066,'ODA current'!$B$10:$X$10,0))*1000000</f>
        <v>#N/A</v>
      </c>
      <c r="E1066">
        <f>INDEX('GDP current'!$C$4:$BK$268,MATCH('recipient_profile.oda_per_perce'!$A1066,'GDP current'!$C$4:$C$268,0),MATCH('recipient_profile.oda_per_perce'!$B1066,'GDP current'!$C$4:$BK$4,0))</f>
        <v>452328087.28287596</v>
      </c>
      <c r="F1066" t="e">
        <f t="shared" si="16"/>
        <v>#N/A</v>
      </c>
    </row>
    <row r="1067" spans="1:6" x14ac:dyDescent="0.25">
      <c r="A1067" t="s">
        <v>41</v>
      </c>
      <c r="B1067">
        <v>1991</v>
      </c>
      <c r="C1067">
        <v>1.2846367644571701E-2</v>
      </c>
      <c r="D1067" t="e">
        <f>INDEX('ODA current'!$B$10:$X$220,MATCH('recipient_profile.oda_per_perce'!$A1067,'ODA current'!$B$10:$B$220,0),MATCH('recipient_profile.oda_per_perce'!$B1067,'ODA current'!$B$10:$X$10,0))*1000000</f>
        <v>#N/A</v>
      </c>
      <c r="E1067">
        <f>INDEX('GDP current'!$C$4:$BK$268,MATCH('recipient_profile.oda_per_perce'!$A1067,'GDP current'!$C$4:$C$268,0),MATCH('recipient_profile.oda_per_perce'!$B1067,'GDP current'!$C$4:$BK$4,0))</f>
        <v>462421998.52577925</v>
      </c>
      <c r="F1067" t="e">
        <f t="shared" si="16"/>
        <v>#N/A</v>
      </c>
    </row>
    <row r="1068" spans="1:6" x14ac:dyDescent="0.25">
      <c r="A1068" t="s">
        <v>41</v>
      </c>
      <c r="B1068">
        <v>1992</v>
      </c>
      <c r="C1068">
        <v>2.7045083974612898E-2</v>
      </c>
      <c r="D1068" t="e">
        <f>INDEX('ODA current'!$B$10:$X$220,MATCH('recipient_profile.oda_per_perce'!$A1068,'ODA current'!$B$10:$B$220,0),MATCH('recipient_profile.oda_per_perce'!$B1068,'ODA current'!$B$10:$X$10,0))*1000000</f>
        <v>#N/A</v>
      </c>
      <c r="E1068">
        <f>INDEX('GDP current'!$C$4:$BK$268,MATCH('recipient_profile.oda_per_perce'!$A1068,'GDP current'!$C$4:$C$268,0),MATCH('recipient_profile.oda_per_perce'!$B1068,'GDP current'!$C$4:$BK$4,0))</f>
        <v>478058304.87111819</v>
      </c>
      <c r="F1068" t="e">
        <f t="shared" si="16"/>
        <v>#N/A</v>
      </c>
    </row>
    <row r="1069" spans="1:6" x14ac:dyDescent="0.25">
      <c r="A1069" t="s">
        <v>41</v>
      </c>
      <c r="B1069">
        <v>1993</v>
      </c>
      <c r="C1069">
        <v>4.6442727375042202E-2</v>
      </c>
      <c r="D1069" t="e">
        <f>INDEX('ODA current'!$B$10:$X$220,MATCH('recipient_profile.oda_per_perce'!$A1069,'ODA current'!$B$10:$B$220,0),MATCH('recipient_profile.oda_per_perce'!$B1069,'ODA current'!$B$10:$X$10,0))*1000000</f>
        <v>#N/A</v>
      </c>
      <c r="E1069">
        <f>INDEX('GDP current'!$C$4:$BK$268,MATCH('recipient_profile.oda_per_perce'!$A1069,'GDP current'!$C$4:$C$268,0),MATCH('recipient_profile.oda_per_perce'!$B1069,'GDP current'!$C$4:$BK$4,0))</f>
        <v>466048469.22986031</v>
      </c>
      <c r="F1069" t="e">
        <f t="shared" si="16"/>
        <v>#N/A</v>
      </c>
    </row>
    <row r="1070" spans="1:6" x14ac:dyDescent="0.25">
      <c r="A1070" t="s">
        <v>41</v>
      </c>
      <c r="B1070">
        <v>1994</v>
      </c>
      <c r="C1070">
        <v>3.4723972541301801E-2</v>
      </c>
      <c r="D1070" t="e">
        <f>INDEX('ODA current'!$B$10:$X$220,MATCH('recipient_profile.oda_per_perce'!$A1070,'ODA current'!$B$10:$B$220,0),MATCH('recipient_profile.oda_per_perce'!$B1070,'ODA current'!$B$10:$X$10,0))*1000000</f>
        <v>#N/A</v>
      </c>
      <c r="E1070">
        <f>INDEX('GDP current'!$C$4:$BK$268,MATCH('recipient_profile.oda_per_perce'!$A1070,'GDP current'!$C$4:$C$268,0),MATCH('recipient_profile.oda_per_perce'!$B1070,'GDP current'!$C$4:$BK$4,0))</f>
        <v>491689220.74487537</v>
      </c>
      <c r="F1070" t="e">
        <f t="shared" si="16"/>
        <v>#N/A</v>
      </c>
    </row>
    <row r="1071" spans="1:6" x14ac:dyDescent="0.25">
      <c r="A1071" t="s">
        <v>41</v>
      </c>
      <c r="B1071">
        <v>1995</v>
      </c>
      <c r="C1071">
        <v>7.7871698107648797E-3</v>
      </c>
      <c r="D1071">
        <f>INDEX('ODA current'!$B$10:$X$220,MATCH('recipient_profile.oda_per_perce'!$A1071,'ODA current'!$B$10:$B$220,0),MATCH('recipient_profile.oda_per_perce'!$B1071,'ODA current'!$B$10:$X$10,0))*1000000</f>
        <v>0</v>
      </c>
      <c r="E1071">
        <f>INDEX('GDP current'!$C$4:$BK$268,MATCH('recipient_profile.oda_per_perce'!$A1071,'GDP current'!$C$4:$C$268,0),MATCH('recipient_profile.oda_per_perce'!$B1071,'GDP current'!$C$4:$BK$4,0))</f>
        <v>497723960.58991337</v>
      </c>
      <c r="F1071">
        <f t="shared" si="16"/>
        <v>0</v>
      </c>
    </row>
    <row r="1072" spans="1:6" x14ac:dyDescent="0.25">
      <c r="A1072" t="s">
        <v>41</v>
      </c>
      <c r="B1072">
        <v>1996</v>
      </c>
      <c r="C1072">
        <v>6.1265514684534103E-2</v>
      </c>
      <c r="D1072">
        <f>INDEX('ODA current'!$B$10:$X$220,MATCH('recipient_profile.oda_per_perce'!$A1072,'ODA current'!$B$10:$B$220,0),MATCH('recipient_profile.oda_per_perce'!$B1072,'ODA current'!$B$10:$X$10,0))*1000000</f>
        <v>0</v>
      </c>
      <c r="E1072">
        <f>INDEX('GDP current'!$C$4:$BK$268,MATCH('recipient_profile.oda_per_perce'!$A1072,'GDP current'!$C$4:$C$268,0),MATCH('recipient_profile.oda_per_perce'!$B1072,'GDP current'!$C$4:$BK$4,0))</f>
        <v>494004647.73437017</v>
      </c>
      <c r="F1072">
        <f t="shared" si="16"/>
        <v>0</v>
      </c>
    </row>
    <row r="1073" spans="1:6" x14ac:dyDescent="0.25">
      <c r="A1073" t="s">
        <v>41</v>
      </c>
      <c r="B1073">
        <v>1997</v>
      </c>
      <c r="C1073">
        <v>6.2751352242884098E-2</v>
      </c>
      <c r="D1073">
        <f>INDEX('ODA current'!$B$10:$X$220,MATCH('recipient_profile.oda_per_perce'!$A1073,'ODA current'!$B$10:$B$220,0),MATCH('recipient_profile.oda_per_perce'!$B1073,'ODA current'!$B$10:$X$10,0))*1000000</f>
        <v>0</v>
      </c>
      <c r="E1073">
        <f>INDEX('GDP current'!$C$4:$BK$268,MATCH('recipient_profile.oda_per_perce'!$A1073,'GDP current'!$C$4:$C$268,0),MATCH('recipient_profile.oda_per_perce'!$B1073,'GDP current'!$C$4:$BK$4,0))</f>
        <v>502675542.0012266</v>
      </c>
      <c r="F1073">
        <f t="shared" si="16"/>
        <v>0</v>
      </c>
    </row>
    <row r="1074" spans="1:6" x14ac:dyDescent="0.25">
      <c r="A1074" t="s">
        <v>41</v>
      </c>
      <c r="B1074">
        <v>1998</v>
      </c>
      <c r="C1074">
        <v>6.3273925793266295E-2</v>
      </c>
      <c r="D1074">
        <f>INDEX('ODA current'!$B$10:$X$220,MATCH('recipient_profile.oda_per_perce'!$A1074,'ODA current'!$B$10:$B$220,0),MATCH('recipient_profile.oda_per_perce'!$B1074,'ODA current'!$B$10:$X$10,0))*1000000</f>
        <v>0</v>
      </c>
      <c r="E1074">
        <f>INDEX('GDP current'!$C$4:$BK$268,MATCH('recipient_profile.oda_per_perce'!$A1074,'GDP current'!$C$4:$C$268,0),MATCH('recipient_profile.oda_per_perce'!$B1074,'GDP current'!$C$4:$BK$4,0))</f>
        <v>514267869.30075783</v>
      </c>
      <c r="F1074">
        <f t="shared" si="16"/>
        <v>0</v>
      </c>
    </row>
    <row r="1075" spans="1:6" x14ac:dyDescent="0.25">
      <c r="A1075" t="s">
        <v>41</v>
      </c>
      <c r="B1075">
        <v>1999</v>
      </c>
      <c r="C1075">
        <v>7.3546411184851307E-2</v>
      </c>
      <c r="D1075">
        <f>INDEX('ODA current'!$B$10:$X$220,MATCH('recipient_profile.oda_per_perce'!$A1075,'ODA current'!$B$10:$B$220,0),MATCH('recipient_profile.oda_per_perce'!$B1075,'ODA current'!$B$10:$X$10,0))*1000000</f>
        <v>0</v>
      </c>
      <c r="E1075">
        <f>INDEX('GDP current'!$C$4:$BK$268,MATCH('recipient_profile.oda_per_perce'!$A1075,'GDP current'!$C$4:$C$268,0),MATCH('recipient_profile.oda_per_perce'!$B1075,'GDP current'!$C$4:$BK$4,0))</f>
        <v>536080148.09729856</v>
      </c>
      <c r="F1075">
        <f t="shared" si="16"/>
        <v>0</v>
      </c>
    </row>
    <row r="1076" spans="1:6" x14ac:dyDescent="0.25">
      <c r="A1076" t="s">
        <v>41</v>
      </c>
      <c r="B1076">
        <v>2000</v>
      </c>
      <c r="C1076">
        <v>7.2661187483415796E-2</v>
      </c>
      <c r="D1076">
        <f>INDEX('ODA current'!$B$10:$X$220,MATCH('recipient_profile.oda_per_perce'!$A1076,'ODA current'!$B$10:$B$220,0),MATCH('recipient_profile.oda_per_perce'!$B1076,'ODA current'!$B$10:$X$10,0))*1000000</f>
        <v>0</v>
      </c>
      <c r="E1076">
        <f>INDEX('GDP current'!$C$4:$BK$268,MATCH('recipient_profile.oda_per_perce'!$A1076,'GDP current'!$C$4:$C$268,0),MATCH('recipient_profile.oda_per_perce'!$B1076,'GDP current'!$C$4:$BK$4,0))</f>
        <v>551230861.85650551</v>
      </c>
      <c r="F1076">
        <f t="shared" si="16"/>
        <v>0</v>
      </c>
    </row>
    <row r="1077" spans="1:6" x14ac:dyDescent="0.25">
      <c r="A1077" t="s">
        <v>41</v>
      </c>
      <c r="B1077">
        <v>2001</v>
      </c>
      <c r="C1077">
        <v>7.9158702668238101E-2</v>
      </c>
      <c r="D1077">
        <f>INDEX('ODA current'!$B$10:$X$220,MATCH('recipient_profile.oda_per_perce'!$A1077,'ODA current'!$B$10:$B$220,0),MATCH('recipient_profile.oda_per_perce'!$B1077,'ODA current'!$B$10:$X$10,0))*1000000</f>
        <v>0</v>
      </c>
      <c r="E1077">
        <f>INDEX('GDP current'!$C$4:$BK$268,MATCH('recipient_profile.oda_per_perce'!$A1077,'GDP current'!$C$4:$C$268,0),MATCH('recipient_profile.oda_per_perce'!$B1077,'GDP current'!$C$4:$BK$4,0))</f>
        <v>572417440.82016194</v>
      </c>
      <c r="F1077">
        <f t="shared" si="16"/>
        <v>0</v>
      </c>
    </row>
    <row r="1078" spans="1:6" x14ac:dyDescent="0.25">
      <c r="A1078" t="s">
        <v>41</v>
      </c>
      <c r="B1078">
        <v>2002</v>
      </c>
      <c r="C1078">
        <v>0.108719502394693</v>
      </c>
      <c r="D1078">
        <f>INDEX('ODA current'!$B$10:$X$220,MATCH('recipient_profile.oda_per_perce'!$A1078,'ODA current'!$B$10:$B$220,0),MATCH('recipient_profile.oda_per_perce'!$B1078,'ODA current'!$B$10:$X$10,0))*1000000</f>
        <v>64266498</v>
      </c>
      <c r="E1078">
        <f>INDEX('GDP current'!$C$4:$BK$268,MATCH('recipient_profile.oda_per_perce'!$A1078,'GDP current'!$C$4:$C$268,0),MATCH('recipient_profile.oda_per_perce'!$B1078,'GDP current'!$C$4:$BK$4,0))</f>
        <v>591122039.60139763</v>
      </c>
      <c r="F1078">
        <f t="shared" si="16"/>
        <v>0.10871950916148526</v>
      </c>
    </row>
    <row r="1079" spans="1:6" x14ac:dyDescent="0.25">
      <c r="A1079" t="s">
        <v>41</v>
      </c>
      <c r="B1079">
        <v>2003</v>
      </c>
      <c r="C1079">
        <v>0.116517049366533</v>
      </c>
      <c r="D1079">
        <f>INDEX('ODA current'!$B$10:$X$220,MATCH('recipient_profile.oda_per_perce'!$A1079,'ODA current'!$B$10:$B$220,0),MATCH('recipient_profile.oda_per_perce'!$B1079,'ODA current'!$B$10:$X$10,0))*1000000</f>
        <v>72478831</v>
      </c>
      <c r="E1079">
        <f>INDEX('GDP current'!$C$4:$BK$268,MATCH('recipient_profile.oda_per_perce'!$A1079,'GDP current'!$C$4:$C$268,0),MATCH('recipient_profile.oda_per_perce'!$B1079,'GDP current'!$C$4:$BK$4,0))</f>
        <v>622044665.51504886</v>
      </c>
      <c r="F1079">
        <f t="shared" si="16"/>
        <v>0.11651708473375945</v>
      </c>
    </row>
    <row r="1080" spans="1:6" x14ac:dyDescent="0.25">
      <c r="A1080" t="s">
        <v>41</v>
      </c>
      <c r="B1080">
        <v>2004</v>
      </c>
      <c r="C1080">
        <v>9.4882502707058794E-2</v>
      </c>
      <c r="D1080">
        <f>INDEX('ODA current'!$B$10:$X$220,MATCH('recipient_profile.oda_per_perce'!$A1080,'ODA current'!$B$10:$B$220,0),MATCH('recipient_profile.oda_per_perce'!$B1080,'ODA current'!$B$10:$X$10,0))*1000000</f>
        <v>63198584</v>
      </c>
      <c r="E1080">
        <f>INDEX('GDP current'!$C$4:$BK$268,MATCH('recipient_profile.oda_per_perce'!$A1080,'GDP current'!$C$4:$C$268,0),MATCH('recipient_profile.oda_per_perce'!$B1080,'GDP current'!$C$4:$BK$4,0))</f>
        <v>666072101.77750516</v>
      </c>
      <c r="F1080">
        <f t="shared" si="16"/>
        <v>9.4882496701702221E-2</v>
      </c>
    </row>
    <row r="1081" spans="1:6" x14ac:dyDescent="0.25">
      <c r="A1081" t="s">
        <v>41</v>
      </c>
      <c r="B1081">
        <v>2005</v>
      </c>
      <c r="C1081">
        <v>9.25872630413727E-2</v>
      </c>
      <c r="D1081">
        <f>INDEX('ODA current'!$B$10:$X$220,MATCH('recipient_profile.oda_per_perce'!$A1081,'ODA current'!$B$10:$B$220,0),MATCH('recipient_profile.oda_per_perce'!$B1081,'ODA current'!$B$10:$X$10,0))*1000000</f>
        <v>65610398</v>
      </c>
      <c r="E1081">
        <f>INDEX('GDP current'!$C$4:$BK$268,MATCH('recipient_profile.oda_per_perce'!$A1081,'GDP current'!$C$4:$C$268,0),MATCH('recipient_profile.oda_per_perce'!$B1081,'GDP current'!$C$4:$BK$4,0))</f>
        <v>708633194.72656584</v>
      </c>
      <c r="F1081">
        <f t="shared" si="16"/>
        <v>9.2587248929704061E-2</v>
      </c>
    </row>
    <row r="1082" spans="1:6" x14ac:dyDescent="0.25">
      <c r="A1082" t="s">
        <v>41</v>
      </c>
      <c r="B1082">
        <v>2006</v>
      </c>
      <c r="C1082">
        <v>9.4360374801051194E-2</v>
      </c>
      <c r="D1082">
        <f>INDEX('ODA current'!$B$10:$X$220,MATCH('recipient_profile.oda_per_perce'!$A1082,'ODA current'!$B$10:$B$220,0),MATCH('recipient_profile.oda_per_perce'!$B1082,'ODA current'!$B$10:$X$10,0))*1000000</f>
        <v>72551200</v>
      </c>
      <c r="E1082">
        <f>INDEX('GDP current'!$C$4:$BK$268,MATCH('recipient_profile.oda_per_perce'!$A1082,'GDP current'!$C$4:$C$268,0),MATCH('recipient_profile.oda_per_perce'!$B1082,'GDP current'!$C$4:$BK$4,0))</f>
        <v>768873684.03283799</v>
      </c>
      <c r="F1082">
        <f t="shared" si="16"/>
        <v>9.4360363095612715E-2</v>
      </c>
    </row>
    <row r="1083" spans="1:6" x14ac:dyDescent="0.25">
      <c r="A1083" t="s">
        <v>41</v>
      </c>
      <c r="B1083">
        <v>2007</v>
      </c>
      <c r="C1083">
        <v>0.12551093665517701</v>
      </c>
      <c r="D1083">
        <f>INDEX('ODA current'!$B$10:$X$220,MATCH('recipient_profile.oda_per_perce'!$A1083,'ODA current'!$B$10:$B$220,0),MATCH('recipient_profile.oda_per_perce'!$B1083,'ODA current'!$B$10:$X$10,0))*1000000</f>
        <v>106423124</v>
      </c>
      <c r="E1083">
        <f>INDEX('GDP current'!$C$4:$BK$268,MATCH('recipient_profile.oda_per_perce'!$A1083,'GDP current'!$C$4:$C$268,0),MATCH('recipient_profile.oda_per_perce'!$B1083,'GDP current'!$C$4:$BK$4,0))</f>
        <v>847918929.10798383</v>
      </c>
      <c r="F1083">
        <f t="shared" si="16"/>
        <v>0.12551096613913054</v>
      </c>
    </row>
    <row r="1084" spans="1:6" x14ac:dyDescent="0.25">
      <c r="A1084" t="s">
        <v>41</v>
      </c>
      <c r="B1084">
        <v>2008</v>
      </c>
      <c r="C1084">
        <v>0.123948542894153</v>
      </c>
      <c r="D1084">
        <f>INDEX('ODA current'!$B$10:$X$220,MATCH('recipient_profile.oda_per_perce'!$A1084,'ODA current'!$B$10:$B$220,0),MATCH('recipient_profile.oda_per_perce'!$B1084,'ODA current'!$B$10:$X$10,0))*1000000</f>
        <v>123837604</v>
      </c>
      <c r="E1084">
        <f>INDEX('GDP current'!$C$4:$BK$268,MATCH('recipient_profile.oda_per_perce'!$A1084,'GDP current'!$C$4:$C$268,0),MATCH('recipient_profile.oda_per_perce'!$B1084,'GDP current'!$C$4:$BK$4,0))</f>
        <v>999105339.26772857</v>
      </c>
      <c r="F1084">
        <f t="shared" si="16"/>
        <v>0.12394849585206295</v>
      </c>
    </row>
    <row r="1085" spans="1:6" x14ac:dyDescent="0.25">
      <c r="A1085" t="s">
        <v>41</v>
      </c>
      <c r="B1085">
        <v>2009</v>
      </c>
      <c r="C1085">
        <v>0.15357422371715601</v>
      </c>
      <c r="D1085">
        <f>INDEX('ODA current'!$B$10:$X$220,MATCH('recipient_profile.oda_per_perce'!$A1085,'ODA current'!$B$10:$B$220,0),MATCH('recipient_profile.oda_per_perce'!$B1085,'ODA current'!$B$10:$X$10,0))*1000000</f>
        <v>161116317</v>
      </c>
      <c r="E1085">
        <f>INDEX('GDP current'!$C$4:$BK$268,MATCH('recipient_profile.oda_per_perce'!$A1085,'GDP current'!$C$4:$C$268,0),MATCH('recipient_profile.oda_per_perce'!$B1085,'GDP current'!$C$4:$BK$4,0))</f>
        <v>1049110684.724934</v>
      </c>
      <c r="F1085">
        <f t="shared" si="16"/>
        <v>0.15357418368324313</v>
      </c>
    </row>
    <row r="1086" spans="1:6" x14ac:dyDescent="0.25">
      <c r="A1086" t="s">
        <v>41</v>
      </c>
      <c r="B1086">
        <v>2010</v>
      </c>
      <c r="C1086">
        <v>0.12511725419356601</v>
      </c>
      <c r="D1086">
        <f>INDEX('ODA current'!$B$10:$X$220,MATCH('recipient_profile.oda_per_perce'!$A1086,'ODA current'!$B$10:$B$220,0),MATCH('recipient_profile.oda_per_perce'!$B1086,'ODA current'!$B$10:$X$10,0))*1000000</f>
        <v>141208769</v>
      </c>
      <c r="E1086">
        <f>INDEX('GDP current'!$C$4:$BK$268,MATCH('recipient_profile.oda_per_perce'!$A1086,'GDP current'!$C$4:$C$268,0),MATCH('recipient_profile.oda_per_perce'!$B1086,'GDP current'!$C$4:$BK$4,0))</f>
        <v>1128611700.3618031</v>
      </c>
      <c r="F1086">
        <f t="shared" si="16"/>
        <v>0.12511722938432429</v>
      </c>
    </row>
    <row r="1087" spans="1:6" x14ac:dyDescent="0.25">
      <c r="A1087" t="s">
        <v>41</v>
      </c>
      <c r="B1087">
        <v>2011</v>
      </c>
      <c r="C1087">
        <v>0.12669785386214899</v>
      </c>
      <c r="D1087">
        <f>INDEX('ODA current'!$B$10:$X$220,MATCH('recipient_profile.oda_per_perce'!$A1087,'ODA current'!$B$10:$B$220,0),MATCH('recipient_profile.oda_per_perce'!$B1087,'ODA current'!$B$10:$X$10,0))*1000000</f>
        <v>156996988</v>
      </c>
      <c r="E1087">
        <f>INDEX('GDP current'!$C$4:$BK$268,MATCH('recipient_profile.oda_per_perce'!$A1087,'GDP current'!$C$4:$C$268,0),MATCH('recipient_profile.oda_per_perce'!$B1087,'GDP current'!$C$4:$BK$4,0))</f>
        <v>1239144501.7752545</v>
      </c>
      <c r="F1087">
        <f t="shared" si="16"/>
        <v>0.12669788533547058</v>
      </c>
    </row>
    <row r="1088" spans="1:6" x14ac:dyDescent="0.25">
      <c r="A1088" t="s">
        <v>41</v>
      </c>
      <c r="B1088">
        <v>2012</v>
      </c>
      <c r="C1088">
        <v>0.12310129200372399</v>
      </c>
      <c r="D1088">
        <f>INDEX('ODA current'!$B$10:$X$220,MATCH('recipient_profile.oda_per_perce'!$A1088,'ODA current'!$B$10:$B$220,0),MATCH('recipient_profile.oda_per_perce'!$B1088,'ODA current'!$B$10:$X$10,0))*1000000</f>
        <v>166634019</v>
      </c>
      <c r="E1088">
        <f>INDEX('GDP current'!$C$4:$BK$268,MATCH('recipient_profile.oda_per_perce'!$A1088,'GDP current'!$C$4:$C$268,0),MATCH('recipient_profile.oda_per_perce'!$B1088,'GDP current'!$C$4:$BK$4,0))</f>
        <v>1353632941.5206981</v>
      </c>
      <c r="F1088">
        <f t="shared" si="16"/>
        <v>0.12310133263512341</v>
      </c>
    </row>
    <row r="1089" spans="1:6" x14ac:dyDescent="0.25">
      <c r="A1089" t="s">
        <v>41</v>
      </c>
      <c r="B1089">
        <v>2013</v>
      </c>
      <c r="C1089">
        <v>0.123481169490379</v>
      </c>
      <c r="D1089">
        <f>INDEX('ODA current'!$B$10:$X$220,MATCH('recipient_profile.oda_per_perce'!$A1089,'ODA current'!$B$10:$B$220,0),MATCH('recipient_profile.oda_per_perce'!$B1089,'ODA current'!$B$10:$X$10,0))*1000000</f>
        <v>163579716</v>
      </c>
      <c r="E1089">
        <f>INDEX('GDP current'!$C$4:$BK$268,MATCH('recipient_profile.oda_per_perce'!$A1089,'GDP current'!$C$4:$C$268,0),MATCH('recipient_profile.oda_per_perce'!$B1089,'GDP current'!$C$4:$BK$4,0))</f>
        <v>1324733711.8292155</v>
      </c>
      <c r="F1089">
        <f t="shared" si="16"/>
        <v>0.12348120572407435</v>
      </c>
    </row>
    <row r="1090" spans="1:6" x14ac:dyDescent="0.25">
      <c r="A1090" t="s">
        <v>41</v>
      </c>
      <c r="B1090">
        <v>2014</v>
      </c>
      <c r="C1090">
        <v>0.12488114232118901</v>
      </c>
      <c r="D1090">
        <f>INDEX('ODA current'!$B$10:$X$220,MATCH('recipient_profile.oda_per_perce'!$A1090,'ODA current'!$B$10:$B$220,0),MATCH('recipient_profile.oda_per_perce'!$B1090,'ODA current'!$B$10:$X$10,0))*1000000</f>
        <v>181706452</v>
      </c>
      <c r="E1090">
        <f>INDEX('GDP current'!$C$4:$BK$268,MATCH('recipient_profile.oda_per_perce'!$A1090,'GDP current'!$C$4:$C$268,0),MATCH('recipient_profile.oda_per_perce'!$B1090,'GDP current'!$C$4:$BK$4,0))</f>
        <v>1455035088.7459431</v>
      </c>
      <c r="F1090">
        <f t="shared" si="16"/>
        <v>0.12488114781933408</v>
      </c>
    </row>
    <row r="1091" spans="1:6" x14ac:dyDescent="0.25">
      <c r="A1091" t="s">
        <v>41</v>
      </c>
      <c r="B1091">
        <v>2015</v>
      </c>
      <c r="C1091">
        <v>0.118709044743726</v>
      </c>
      <c r="D1091">
        <f>INDEX('ODA current'!$B$10:$X$220,MATCH('recipient_profile.oda_per_perce'!$A1091,'ODA current'!$B$10:$B$220,0),MATCH('recipient_profile.oda_per_perce'!$B1091,'ODA current'!$B$10:$X$10,0))*1000000</f>
        <v>193939989</v>
      </c>
      <c r="E1091">
        <f>INDEX('GDP current'!$C$4:$BK$268,MATCH('recipient_profile.oda_per_perce'!$A1091,'GDP current'!$C$4:$C$268,0),MATCH('recipient_profile.oda_per_perce'!$B1091,'GDP current'!$C$4:$BK$4,0))</f>
        <v>1633741922.6873736</v>
      </c>
      <c r="F1091">
        <f t="shared" ref="F1091:F1154" si="17">D1091/E1091</f>
        <v>0.11870907289995006</v>
      </c>
    </row>
    <row r="1092" spans="1:6" x14ac:dyDescent="0.25">
      <c r="A1092" t="s">
        <v>41</v>
      </c>
      <c r="B1092">
        <v>2016</v>
      </c>
      <c r="C1092">
        <v>0.115716198863244</v>
      </c>
      <c r="D1092">
        <f>INDEX('ODA current'!$B$10:$X$220,MATCH('recipient_profile.oda_per_perce'!$A1092,'ODA current'!$B$10:$B$220,0),MATCH('recipient_profile.oda_per_perce'!$B1092,'ODA current'!$B$10:$X$10,0))*1000000</f>
        <v>204146235</v>
      </c>
      <c r="E1092">
        <f>INDEX('GDP current'!$C$4:$BK$268,MATCH('recipient_profile.oda_per_perce'!$A1092,'GDP current'!$C$4:$C$268,0),MATCH('recipient_profile.oda_per_perce'!$B1092,'GDP current'!$C$4:$BK$4,0))</f>
        <v>1764268468.9399052</v>
      </c>
      <c r="F1092">
        <f t="shared" si="17"/>
        <v>0.11571154764369009</v>
      </c>
    </row>
    <row r="1093" spans="1:6" x14ac:dyDescent="0.25">
      <c r="A1093" t="s">
        <v>42</v>
      </c>
      <c r="B1093">
        <v>1990</v>
      </c>
      <c r="C1093">
        <v>3.1317763377651298E-2</v>
      </c>
      <c r="D1093" t="e">
        <f>INDEX('ODA current'!$B$10:$X$220,MATCH('recipient_profile.oda_per_perce'!$A1093,'ODA current'!$B$10:$B$220,0),MATCH('recipient_profile.oda_per_perce'!$B1093,'ODA current'!$B$10:$X$10,0))*1000000</f>
        <v>#N/A</v>
      </c>
      <c r="E1093">
        <f>INDEX('GDP current'!$C$4:$BK$268,MATCH('recipient_profile.oda_per_perce'!$A1093,'GDP current'!$C$4:$C$268,0),MATCH('recipient_profile.oda_per_perce'!$B1093,'GDP current'!$C$4:$BK$4,0))</f>
        <v>166322222.22222221</v>
      </c>
      <c r="F1093" t="e">
        <f t="shared" si="17"/>
        <v>#N/A</v>
      </c>
    </row>
    <row r="1094" spans="1:6" x14ac:dyDescent="0.25">
      <c r="A1094" t="s">
        <v>42</v>
      </c>
      <c r="B1094">
        <v>1991</v>
      </c>
      <c r="C1094">
        <v>1.3529173611398999E-2</v>
      </c>
      <c r="D1094" t="e">
        <f>INDEX('ODA current'!$B$10:$X$220,MATCH('recipient_profile.oda_per_perce'!$A1094,'ODA current'!$B$10:$B$220,0),MATCH('recipient_profile.oda_per_perce'!$B1094,'ODA current'!$B$10:$X$10,0))*1000000</f>
        <v>#N/A</v>
      </c>
      <c r="E1094">
        <f>INDEX('GDP current'!$C$4:$BK$268,MATCH('recipient_profile.oda_per_perce'!$A1094,'GDP current'!$C$4:$C$268,0),MATCH('recipient_profile.oda_per_perce'!$B1094,'GDP current'!$C$4:$BK$4,0))</f>
        <v>180437037.03703701</v>
      </c>
      <c r="F1094" t="e">
        <f t="shared" si="17"/>
        <v>#N/A</v>
      </c>
    </row>
    <row r="1095" spans="1:6" x14ac:dyDescent="0.25">
      <c r="A1095" t="s">
        <v>42</v>
      </c>
      <c r="B1095">
        <v>1992</v>
      </c>
      <c r="C1095">
        <v>1.26951940125516E-2</v>
      </c>
      <c r="D1095" t="e">
        <f>INDEX('ODA current'!$B$10:$X$220,MATCH('recipient_profile.oda_per_perce'!$A1095,'ODA current'!$B$10:$B$220,0),MATCH('recipient_profile.oda_per_perce'!$B1095,'ODA current'!$B$10:$X$10,0))*1000000</f>
        <v>#N/A</v>
      </c>
      <c r="E1095">
        <f>INDEX('GDP current'!$C$4:$BK$268,MATCH('recipient_profile.oda_per_perce'!$A1095,'GDP current'!$C$4:$C$268,0),MATCH('recipient_profile.oda_per_perce'!$B1095,'GDP current'!$C$4:$BK$4,0))</f>
        <v>191759259.25925928</v>
      </c>
      <c r="F1095" t="e">
        <f t="shared" si="17"/>
        <v>#N/A</v>
      </c>
    </row>
    <row r="1096" spans="1:6" x14ac:dyDescent="0.25">
      <c r="A1096" t="s">
        <v>42</v>
      </c>
      <c r="B1096">
        <v>1993</v>
      </c>
      <c r="C1096">
        <v>9.2169277253164004E-3</v>
      </c>
      <c r="D1096" t="e">
        <f>INDEX('ODA current'!$B$10:$X$220,MATCH('recipient_profile.oda_per_perce'!$A1096,'ODA current'!$B$10:$B$220,0),MATCH('recipient_profile.oda_per_perce'!$B1096,'ODA current'!$B$10:$X$10,0))*1000000</f>
        <v>#N/A</v>
      </c>
      <c r="E1096">
        <f>INDEX('GDP current'!$C$4:$BK$268,MATCH('recipient_profile.oda_per_perce'!$A1096,'GDP current'!$C$4:$C$268,0),MATCH('recipient_profile.oda_per_perce'!$B1096,'GDP current'!$C$4:$BK$4,0))</f>
        <v>200418518.51851851</v>
      </c>
      <c r="F1096" t="e">
        <f t="shared" si="17"/>
        <v>#N/A</v>
      </c>
    </row>
    <row r="1097" spans="1:6" x14ac:dyDescent="0.25">
      <c r="A1097" t="s">
        <v>42</v>
      </c>
      <c r="B1097">
        <v>1994</v>
      </c>
      <c r="C1097">
        <v>2.0406605012544699E-2</v>
      </c>
      <c r="D1097" t="e">
        <f>INDEX('ODA current'!$B$10:$X$220,MATCH('recipient_profile.oda_per_perce'!$A1097,'ODA current'!$B$10:$B$220,0),MATCH('recipient_profile.oda_per_perce'!$B1097,'ODA current'!$B$10:$X$10,0))*1000000</f>
        <v>#N/A</v>
      </c>
      <c r="E1097">
        <f>INDEX('GDP current'!$C$4:$BK$268,MATCH('recipient_profile.oda_per_perce'!$A1097,'GDP current'!$C$4:$C$268,0),MATCH('recipient_profile.oda_per_perce'!$B1097,'GDP current'!$C$4:$BK$4,0))</f>
        <v>215459259.25925925</v>
      </c>
      <c r="F1097" t="e">
        <f t="shared" si="17"/>
        <v>#N/A</v>
      </c>
    </row>
    <row r="1098" spans="1:6" x14ac:dyDescent="0.25">
      <c r="A1098" t="s">
        <v>42</v>
      </c>
      <c r="B1098">
        <v>1995</v>
      </c>
      <c r="C1098">
        <v>6.9033898164997401E-2</v>
      </c>
      <c r="D1098">
        <f>INDEX('ODA current'!$B$10:$X$220,MATCH('recipient_profile.oda_per_perce'!$A1098,'ODA current'!$B$10:$B$220,0),MATCH('recipient_profile.oda_per_perce'!$B1098,'ODA current'!$B$10:$X$10,0))*1000000</f>
        <v>0</v>
      </c>
      <c r="E1098">
        <f>INDEX('GDP current'!$C$4:$BK$268,MATCH('recipient_profile.oda_per_perce'!$A1098,'GDP current'!$C$4:$C$268,0),MATCH('recipient_profile.oda_per_perce'!$B1098,'GDP current'!$C$4:$BK$4,0))</f>
        <v>224037037.03703701</v>
      </c>
      <c r="F1098">
        <f t="shared" si="17"/>
        <v>0</v>
      </c>
    </row>
    <row r="1099" spans="1:6" x14ac:dyDescent="0.25">
      <c r="A1099" t="s">
        <v>42</v>
      </c>
      <c r="B1099">
        <v>1996</v>
      </c>
      <c r="C1099">
        <v>0.104735140037614</v>
      </c>
      <c r="D1099">
        <f>INDEX('ODA current'!$B$10:$X$220,MATCH('recipient_profile.oda_per_perce'!$A1099,'ODA current'!$B$10:$B$220,0),MATCH('recipient_profile.oda_per_perce'!$B1099,'ODA current'!$B$10:$X$10,0))*1000000</f>
        <v>0</v>
      </c>
      <c r="E1099">
        <f>INDEX('GDP current'!$C$4:$BK$268,MATCH('recipient_profile.oda_per_perce'!$A1099,'GDP current'!$C$4:$C$268,0),MATCH('recipient_profile.oda_per_perce'!$B1099,'GDP current'!$C$4:$BK$4,0))</f>
        <v>236444444.44444442</v>
      </c>
      <c r="F1099">
        <f t="shared" si="17"/>
        <v>0</v>
      </c>
    </row>
    <row r="1100" spans="1:6" x14ac:dyDescent="0.25">
      <c r="A1100" t="s">
        <v>42</v>
      </c>
      <c r="B1100">
        <v>1997</v>
      </c>
      <c r="C1100">
        <v>1.8897066499900601E-2</v>
      </c>
      <c r="D1100">
        <f>INDEX('ODA current'!$B$10:$X$220,MATCH('recipient_profile.oda_per_perce'!$A1100,'ODA current'!$B$10:$B$220,0),MATCH('recipient_profile.oda_per_perce'!$B1100,'ODA current'!$B$10:$X$10,0))*1000000</f>
        <v>0</v>
      </c>
      <c r="E1100">
        <f>INDEX('GDP current'!$C$4:$BK$268,MATCH('recipient_profile.oda_per_perce'!$A1100,'GDP current'!$C$4:$C$268,0),MATCH('recipient_profile.oda_per_perce'!$B1100,'GDP current'!$C$4:$BK$4,0))</f>
        <v>245781481.48148146</v>
      </c>
      <c r="F1100">
        <f t="shared" si="17"/>
        <v>0</v>
      </c>
    </row>
    <row r="1101" spans="1:6" x14ac:dyDescent="0.25">
      <c r="A1101" t="s">
        <v>42</v>
      </c>
      <c r="B1101">
        <v>1998</v>
      </c>
      <c r="C1101">
        <v>5.1797224236526301E-2</v>
      </c>
      <c r="D1101">
        <f>INDEX('ODA current'!$B$10:$X$220,MATCH('recipient_profile.oda_per_perce'!$A1101,'ODA current'!$B$10:$B$220,0),MATCH('recipient_profile.oda_per_perce'!$B1101,'ODA current'!$B$10:$X$10,0))*1000000</f>
        <v>0</v>
      </c>
      <c r="E1101">
        <f>INDEX('GDP current'!$C$4:$BK$268,MATCH('recipient_profile.oda_per_perce'!$A1101,'GDP current'!$C$4:$C$268,0),MATCH('recipient_profile.oda_per_perce'!$B1101,'GDP current'!$C$4:$BK$4,0))</f>
        <v>258440740.74074069</v>
      </c>
      <c r="F1101">
        <f t="shared" si="17"/>
        <v>0</v>
      </c>
    </row>
    <row r="1102" spans="1:6" x14ac:dyDescent="0.25">
      <c r="A1102" t="s">
        <v>42</v>
      </c>
      <c r="B1102">
        <v>1999</v>
      </c>
      <c r="C1102">
        <v>1.28774387882161E-2</v>
      </c>
      <c r="D1102">
        <f>INDEX('ODA current'!$B$10:$X$220,MATCH('recipient_profile.oda_per_perce'!$A1102,'ODA current'!$B$10:$B$220,0),MATCH('recipient_profile.oda_per_perce'!$B1102,'ODA current'!$B$10:$X$10,0))*1000000</f>
        <v>0</v>
      </c>
      <c r="E1102">
        <f>INDEX('GDP current'!$C$4:$BK$268,MATCH('recipient_profile.oda_per_perce'!$A1102,'GDP current'!$C$4:$C$268,0),MATCH('recipient_profile.oda_per_perce'!$B1102,'GDP current'!$C$4:$BK$4,0))</f>
        <v>267740740.74074069</v>
      </c>
      <c r="F1102">
        <f t="shared" si="17"/>
        <v>0</v>
      </c>
    </row>
    <row r="1103" spans="1:6" x14ac:dyDescent="0.25">
      <c r="A1103" t="s">
        <v>42</v>
      </c>
      <c r="B1103">
        <v>2000</v>
      </c>
      <c r="C1103">
        <v>1.0692775796477601E-2</v>
      </c>
      <c r="D1103">
        <f>INDEX('ODA current'!$B$10:$X$220,MATCH('recipient_profile.oda_per_perce'!$A1103,'ODA current'!$B$10:$B$220,0),MATCH('recipient_profile.oda_per_perce'!$B1103,'ODA current'!$B$10:$X$10,0))*1000000</f>
        <v>0</v>
      </c>
      <c r="E1103">
        <f>INDEX('GDP current'!$C$4:$BK$268,MATCH('recipient_profile.oda_per_perce'!$A1103,'GDP current'!$C$4:$C$268,0),MATCH('recipient_profile.oda_per_perce'!$B1103,'GDP current'!$C$4:$BK$4,0))</f>
        <v>335845814.81481481</v>
      </c>
      <c r="F1103">
        <f t="shared" si="17"/>
        <v>0</v>
      </c>
    </row>
    <row r="1104" spans="1:6" x14ac:dyDescent="0.25">
      <c r="A1104" t="s">
        <v>42</v>
      </c>
      <c r="B1104">
        <v>2001</v>
      </c>
      <c r="C1104">
        <v>2.6008919258526001E-2</v>
      </c>
      <c r="D1104">
        <f>INDEX('ODA current'!$B$10:$X$220,MATCH('recipient_profile.oda_per_perce'!$A1104,'ODA current'!$B$10:$B$220,0),MATCH('recipient_profile.oda_per_perce'!$B1104,'ODA current'!$B$10:$X$10,0))*1000000</f>
        <v>0</v>
      </c>
      <c r="E1104">
        <f>INDEX('GDP current'!$C$4:$BK$268,MATCH('recipient_profile.oda_per_perce'!$A1104,'GDP current'!$C$4:$C$268,0),MATCH('recipient_profile.oda_per_perce'!$B1104,'GDP current'!$C$4:$BK$4,0))</f>
        <v>343119370.37037033</v>
      </c>
      <c r="F1104">
        <f t="shared" si="17"/>
        <v>0</v>
      </c>
    </row>
    <row r="1105" spans="1:6" x14ac:dyDescent="0.25">
      <c r="A1105" t="s">
        <v>42</v>
      </c>
      <c r="B1105">
        <v>2002</v>
      </c>
      <c r="C1105">
        <v>4.7604500325468597E-2</v>
      </c>
      <c r="D1105">
        <f>INDEX('ODA current'!$B$10:$X$220,MATCH('recipient_profile.oda_per_perce'!$A1105,'ODA current'!$B$10:$B$220,0),MATCH('recipient_profile.oda_per_perce'!$B1105,'ODA current'!$B$10:$X$10,0))*1000000</f>
        <v>16075835.999999998</v>
      </c>
      <c r="E1105">
        <f>INDEX('GDP current'!$C$4:$BK$268,MATCH('recipient_profile.oda_per_perce'!$A1105,'GDP current'!$C$4:$C$268,0),MATCH('recipient_profile.oda_per_perce'!$B1105,'GDP current'!$C$4:$BK$4,0))</f>
        <v>337695740.74074072</v>
      </c>
      <c r="F1105">
        <f t="shared" si="17"/>
        <v>4.7604497364217291E-2</v>
      </c>
    </row>
    <row r="1106" spans="1:6" x14ac:dyDescent="0.25">
      <c r="A1106" t="s">
        <v>42</v>
      </c>
      <c r="B1106">
        <v>2003</v>
      </c>
      <c r="C1106">
        <v>2.2065523239817302E-2</v>
      </c>
      <c r="D1106">
        <f>INDEX('ODA current'!$B$10:$X$220,MATCH('recipient_profile.oda_per_perce'!$A1106,'ODA current'!$B$10:$B$220,0),MATCH('recipient_profile.oda_per_perce'!$B1106,'ODA current'!$B$10:$X$10,0))*1000000</f>
        <v>7724951</v>
      </c>
      <c r="E1106">
        <f>INDEX('GDP current'!$C$4:$BK$268,MATCH('recipient_profile.oda_per_perce'!$A1106,'GDP current'!$C$4:$C$268,0),MATCH('recipient_profile.oda_per_perce'!$B1106,'GDP current'!$C$4:$BK$4,0))</f>
        <v>350091222.22222221</v>
      </c>
      <c r="F1106">
        <f t="shared" si="17"/>
        <v>2.2065537521807808E-2</v>
      </c>
    </row>
    <row r="1107" spans="1:6" x14ac:dyDescent="0.25">
      <c r="A1107" t="s">
        <v>42</v>
      </c>
      <c r="B1107">
        <v>2004</v>
      </c>
      <c r="C1107">
        <v>6.5127863794526397E-2</v>
      </c>
      <c r="D1107">
        <f>INDEX('ODA current'!$B$10:$X$220,MATCH('recipient_profile.oda_per_perce'!$A1107,'ODA current'!$B$10:$B$220,0),MATCH('recipient_profile.oda_per_perce'!$B1107,'ODA current'!$B$10:$X$10,0))*1000000</f>
        <v>24408084</v>
      </c>
      <c r="E1107">
        <f>INDEX('GDP current'!$C$4:$BK$268,MATCH('recipient_profile.oda_per_perce'!$A1107,'GDP current'!$C$4:$C$268,0),MATCH('recipient_profile.oda_per_perce'!$B1107,'GDP current'!$C$4:$BK$4,0))</f>
        <v>374771481.48148149</v>
      </c>
      <c r="F1107">
        <f t="shared" si="17"/>
        <v>6.5127911823797804E-2</v>
      </c>
    </row>
    <row r="1108" spans="1:6" x14ac:dyDescent="0.25">
      <c r="A1108" t="s">
        <v>42</v>
      </c>
      <c r="B1108">
        <v>2005</v>
      </c>
      <c r="C1108">
        <v>3.0723966899997499E-2</v>
      </c>
      <c r="D1108">
        <f>INDEX('ODA current'!$B$10:$X$220,MATCH('recipient_profile.oda_per_perce'!$A1108,'ODA current'!$B$10:$B$220,0),MATCH('recipient_profile.oda_per_perce'!$B1108,'ODA current'!$B$10:$X$10,0))*1000000</f>
        <v>11379249</v>
      </c>
      <c r="E1108">
        <f>INDEX('GDP current'!$C$4:$BK$268,MATCH('recipient_profile.oda_per_perce'!$A1108,'GDP current'!$C$4:$C$268,0),MATCH('recipient_profile.oda_per_perce'!$B1108,'GDP current'!$C$4:$BK$4,0))</f>
        <v>370370370.37037033</v>
      </c>
      <c r="F1108">
        <f t="shared" si="17"/>
        <v>3.0723972300000003E-2</v>
      </c>
    </row>
    <row r="1109" spans="1:6" x14ac:dyDescent="0.25">
      <c r="A1109" t="s">
        <v>42</v>
      </c>
      <c r="B1109">
        <v>2006</v>
      </c>
      <c r="C1109">
        <v>5.0370372580641302E-2</v>
      </c>
      <c r="D1109">
        <f>INDEX('ODA current'!$B$10:$X$220,MATCH('recipient_profile.oda_per_perce'!$A1109,'ODA current'!$B$10:$B$220,0),MATCH('recipient_profile.oda_per_perce'!$B1109,'ODA current'!$B$10:$X$10,0))*1000000</f>
        <v>19663113</v>
      </c>
      <c r="E1109">
        <f>INDEX('GDP current'!$C$4:$BK$268,MATCH('recipient_profile.oda_per_perce'!$A1109,'GDP current'!$C$4:$C$268,0),MATCH('recipient_profile.oda_per_perce'!$B1109,'GDP current'!$C$4:$BK$4,0))</f>
        <v>390370370.37037033</v>
      </c>
      <c r="F1109">
        <f t="shared" si="17"/>
        <v>5.037040332068312E-2</v>
      </c>
    </row>
    <row r="1110" spans="1:6" x14ac:dyDescent="0.25">
      <c r="A1110" t="s">
        <v>42</v>
      </c>
      <c r="B1110">
        <v>2007</v>
      </c>
      <c r="C1110">
        <v>4.86114045453164E-2</v>
      </c>
      <c r="D1110">
        <f>INDEX('ODA current'!$B$10:$X$220,MATCH('recipient_profile.oda_per_perce'!$A1110,'ODA current'!$B$10:$B$220,0),MATCH('recipient_profile.oda_per_perce'!$B1110,'ODA current'!$B$10:$X$10,0))*1000000</f>
        <v>20483667</v>
      </c>
      <c r="E1110">
        <f>INDEX('GDP current'!$C$4:$BK$268,MATCH('recipient_profile.oda_per_perce'!$A1110,'GDP current'!$C$4:$C$268,0),MATCH('recipient_profile.oda_per_perce'!$B1110,'GDP current'!$C$4:$BK$4,0))</f>
        <v>421375851.85185182</v>
      </c>
      <c r="F1110">
        <f t="shared" si="17"/>
        <v>4.8611392679430737E-2</v>
      </c>
    </row>
    <row r="1111" spans="1:6" x14ac:dyDescent="0.25">
      <c r="A1111" t="s">
        <v>42</v>
      </c>
      <c r="B1111">
        <v>2008</v>
      </c>
      <c r="C1111">
        <v>4.9995357257032601E-2</v>
      </c>
      <c r="D1111">
        <f>INDEX('ODA current'!$B$10:$X$220,MATCH('recipient_profile.oda_per_perce'!$A1111,'ODA current'!$B$10:$B$220,0),MATCH('recipient_profile.oda_per_perce'!$B1111,'ODA current'!$B$10:$X$10,0))*1000000</f>
        <v>22907365</v>
      </c>
      <c r="E1111">
        <f>INDEX('GDP current'!$C$4:$BK$268,MATCH('recipient_profile.oda_per_perce'!$A1111,'GDP current'!$C$4:$C$268,0),MATCH('recipient_profile.oda_per_perce'!$B1111,'GDP current'!$C$4:$BK$4,0))</f>
        <v>458190185.18518513</v>
      </c>
      <c r="F1111">
        <f t="shared" si="17"/>
        <v>4.9995320154537157E-2</v>
      </c>
    </row>
    <row r="1112" spans="1:6" x14ac:dyDescent="0.25">
      <c r="A1112" t="s">
        <v>42</v>
      </c>
      <c r="B1112">
        <v>2009</v>
      </c>
      <c r="C1112">
        <v>7.5427652783528906E-2</v>
      </c>
      <c r="D1112">
        <f>INDEX('ODA current'!$B$10:$X$220,MATCH('recipient_profile.oda_per_perce'!$A1112,'ODA current'!$B$10:$B$220,0),MATCH('recipient_profile.oda_per_perce'!$B1112,'ODA current'!$B$10:$X$10,0))*1000000</f>
        <v>36889729</v>
      </c>
      <c r="E1112">
        <f>INDEX('GDP current'!$C$4:$BK$268,MATCH('recipient_profile.oda_per_perce'!$A1112,'GDP current'!$C$4:$C$268,0),MATCH('recipient_profile.oda_per_perce'!$B1112,'GDP current'!$C$4:$BK$4,0))</f>
        <v>489074333.33333331</v>
      </c>
      <c r="F1112">
        <f t="shared" si="17"/>
        <v>7.5427652783523702E-2</v>
      </c>
    </row>
    <row r="1113" spans="1:6" x14ac:dyDescent="0.25">
      <c r="A1113" t="s">
        <v>42</v>
      </c>
      <c r="B1113">
        <v>2010</v>
      </c>
      <c r="C1113">
        <v>6.7191375116917307E-2</v>
      </c>
      <c r="D1113">
        <f>INDEX('ODA current'!$B$10:$X$220,MATCH('recipient_profile.oda_per_perce'!$A1113,'ODA current'!$B$10:$B$220,0),MATCH('recipient_profile.oda_per_perce'!$B1113,'ODA current'!$B$10:$X$10,0))*1000000</f>
        <v>33180749</v>
      </c>
      <c r="E1113">
        <f>INDEX('GDP current'!$C$4:$BK$268,MATCH('recipient_profile.oda_per_perce'!$A1113,'GDP current'!$C$4:$C$268,0),MATCH('recipient_profile.oda_per_perce'!$B1113,'GDP current'!$C$4:$BK$4,0))</f>
        <v>493824407.40740746</v>
      </c>
      <c r="F1113">
        <f t="shared" si="17"/>
        <v>6.7191391317006591E-2</v>
      </c>
    </row>
    <row r="1114" spans="1:6" x14ac:dyDescent="0.25">
      <c r="A1114" t="s">
        <v>42</v>
      </c>
      <c r="B1114">
        <v>2011</v>
      </c>
      <c r="C1114">
        <v>5.3187372368201903E-2</v>
      </c>
      <c r="D1114">
        <f>INDEX('ODA current'!$B$10:$X$220,MATCH('recipient_profile.oda_per_perce'!$A1114,'ODA current'!$B$10:$B$220,0),MATCH('recipient_profile.oda_per_perce'!$B1114,'ODA current'!$B$10:$X$10,0))*1000000</f>
        <v>26648205</v>
      </c>
      <c r="E1114">
        <f>INDEX('GDP current'!$C$4:$BK$268,MATCH('recipient_profile.oda_per_perce'!$A1114,'GDP current'!$C$4:$C$268,0),MATCH('recipient_profile.oda_per_perce'!$B1114,'GDP current'!$C$4:$BK$4,0))</f>
        <v>501025296.29629618</v>
      </c>
      <c r="F1114">
        <f t="shared" si="17"/>
        <v>5.3187344425501409E-2</v>
      </c>
    </row>
    <row r="1115" spans="1:6" x14ac:dyDescent="0.25">
      <c r="A1115" t="s">
        <v>42</v>
      </c>
      <c r="B1115">
        <v>2012</v>
      </c>
      <c r="C1115">
        <v>5.2408754768538103E-2</v>
      </c>
      <c r="D1115">
        <f>INDEX('ODA current'!$B$10:$X$220,MATCH('recipient_profile.oda_per_perce'!$A1115,'ODA current'!$B$10:$B$220,0),MATCH('recipient_profile.oda_per_perce'!$B1115,'ODA current'!$B$10:$X$10,0))*1000000</f>
        <v>25470520</v>
      </c>
      <c r="E1115">
        <f>INDEX('GDP current'!$C$4:$BK$268,MATCH('recipient_profile.oda_per_perce'!$A1115,'GDP current'!$C$4:$C$268,0),MATCH('recipient_profile.oda_per_perce'!$B1115,'GDP current'!$C$4:$BK$4,0))</f>
        <v>485997999.99999988</v>
      </c>
      <c r="F1115">
        <f t="shared" si="17"/>
        <v>5.2408693039889064E-2</v>
      </c>
    </row>
    <row r="1116" spans="1:6" x14ac:dyDescent="0.25">
      <c r="A1116" t="s">
        <v>42</v>
      </c>
      <c r="B1116">
        <v>2013</v>
      </c>
      <c r="C1116">
        <v>4.72533288227895E-2</v>
      </c>
      <c r="D1116">
        <f>INDEX('ODA current'!$B$10:$X$220,MATCH('recipient_profile.oda_per_perce'!$A1116,'ODA current'!$B$10:$B$220,0),MATCH('recipient_profile.oda_per_perce'!$B1116,'ODA current'!$B$10:$X$10,0))*1000000</f>
        <v>23720193</v>
      </c>
      <c r="E1116">
        <f>INDEX('GDP current'!$C$4:$BK$268,MATCH('recipient_profile.oda_per_perce'!$A1116,'GDP current'!$C$4:$C$268,0),MATCH('recipient_profile.oda_per_perce'!$B1116,'GDP current'!$C$4:$BK$4,0))</f>
        <v>501979259.25925922</v>
      </c>
      <c r="F1116">
        <f t="shared" si="17"/>
        <v>4.7253332807021688E-2</v>
      </c>
    </row>
    <row r="1117" spans="1:6" x14ac:dyDescent="0.25">
      <c r="A1117" t="s">
        <v>42</v>
      </c>
      <c r="B1117">
        <v>2014</v>
      </c>
      <c r="C1117">
        <v>3.6917708413565897E-2</v>
      </c>
      <c r="D1117">
        <f>INDEX('ODA current'!$B$10:$X$220,MATCH('recipient_profile.oda_per_perce'!$A1117,'ODA current'!$B$10:$B$220,0),MATCH('recipient_profile.oda_per_perce'!$B1117,'ODA current'!$B$10:$X$10,0))*1000000</f>
        <v>19332565</v>
      </c>
      <c r="E1117">
        <f>INDEX('GDP current'!$C$4:$BK$268,MATCH('recipient_profile.oda_per_perce'!$A1117,'GDP current'!$C$4:$C$268,0),MATCH('recipient_profile.oda_per_perce'!$B1117,'GDP current'!$C$4:$BK$4,0))</f>
        <v>523666333.33333337</v>
      </c>
      <c r="F1117">
        <f t="shared" si="17"/>
        <v>3.6917716052015305E-2</v>
      </c>
    </row>
    <row r="1118" spans="1:6" x14ac:dyDescent="0.25">
      <c r="A1118" t="s">
        <v>42</v>
      </c>
      <c r="B1118">
        <v>2015</v>
      </c>
      <c r="C1118">
        <v>4.0223838262826099E-2</v>
      </c>
      <c r="D1118">
        <f>INDEX('ODA current'!$B$10:$X$220,MATCH('recipient_profile.oda_per_perce'!$A1118,'ODA current'!$B$10:$B$220,0),MATCH('recipient_profile.oda_per_perce'!$B1118,'ODA current'!$B$10:$X$10,0))*1000000</f>
        <v>21523605</v>
      </c>
      <c r="E1118">
        <f>INDEX('GDP current'!$C$4:$BK$268,MATCH('recipient_profile.oda_per_perce'!$A1118,'GDP current'!$C$4:$C$268,0),MATCH('recipient_profile.oda_per_perce'!$B1118,'GDP current'!$C$4:$BK$4,0))</f>
        <v>535095851.85185182</v>
      </c>
      <c r="F1118">
        <f t="shared" si="17"/>
        <v>4.0223830787533534E-2</v>
      </c>
    </row>
    <row r="1119" spans="1:6" x14ac:dyDescent="0.25">
      <c r="A1119" t="s">
        <v>42</v>
      </c>
      <c r="B1119">
        <v>2016</v>
      </c>
      <c r="C1119">
        <v>2.8866885298404001E-2</v>
      </c>
      <c r="D1119">
        <f>INDEX('ODA current'!$B$10:$X$220,MATCH('recipient_profile.oda_per_perce'!$A1119,'ODA current'!$B$10:$B$220,0),MATCH('recipient_profile.oda_per_perce'!$B1119,'ODA current'!$B$10:$X$10,0))*1000000</f>
        <v>16785629</v>
      </c>
      <c r="E1119">
        <f>INDEX('GDP current'!$C$4:$BK$268,MATCH('recipient_profile.oda_per_perce'!$A1119,'GDP current'!$C$4:$C$268,0),MATCH('recipient_profile.oda_per_perce'!$B1119,'GDP current'!$C$4:$BK$4,0))</f>
        <v>581484037.03703713</v>
      </c>
      <c r="F1119">
        <f t="shared" si="17"/>
        <v>2.8866878419451528E-2</v>
      </c>
    </row>
    <row r="1120" spans="1:6" x14ac:dyDescent="0.25">
      <c r="A1120" t="s">
        <v>43</v>
      </c>
      <c r="B1120">
        <v>1977</v>
      </c>
      <c r="C1120" s="1">
        <v>6.8342958804344395E-5</v>
      </c>
      <c r="D1120" t="e">
        <f>INDEX('ODA current'!$B$10:$X$220,MATCH('recipient_profile.oda_per_perce'!$A1120,'ODA current'!$B$10:$B$220,0),MATCH('recipient_profile.oda_per_perce'!$B1120,'ODA current'!$B$10:$X$10,0))*1000000</f>
        <v>#N/A</v>
      </c>
      <c r="E1120">
        <f>INDEX('GDP current'!$C$4:$BK$268,MATCH('recipient_profile.oda_per_perce'!$A1120,'GDP current'!$C$4:$C$268,0),MATCH('recipient_profile.oda_per_perce'!$B1120,'GDP current'!$C$4:$BK$4,0))</f>
        <v>4587100200</v>
      </c>
      <c r="F1120" t="e">
        <f t="shared" si="17"/>
        <v>#N/A</v>
      </c>
    </row>
    <row r="1121" spans="1:6" x14ac:dyDescent="0.25">
      <c r="A1121" t="s">
        <v>43</v>
      </c>
      <c r="B1121">
        <v>1979</v>
      </c>
      <c r="C1121" s="1">
        <v>4.9810503204144497E-5</v>
      </c>
      <c r="D1121" t="e">
        <f>INDEX('ODA current'!$B$10:$X$220,MATCH('recipient_profile.oda_per_perce'!$A1121,'ODA current'!$B$10:$B$220,0),MATCH('recipient_profile.oda_per_perce'!$B1121,'ODA current'!$B$10:$X$10,0))*1000000</f>
        <v>#N/A</v>
      </c>
      <c r="E1121">
        <f>INDEX('GDP current'!$C$4:$BK$268,MATCH('recipient_profile.oda_per_perce'!$A1121,'GDP current'!$C$4:$C$268,0),MATCH('recipient_profile.oda_per_perce'!$B1121,'GDP current'!$C$4:$BK$4,0))</f>
        <v>5498800100</v>
      </c>
      <c r="F1121" t="e">
        <f t="shared" si="17"/>
        <v>#N/A</v>
      </c>
    </row>
    <row r="1122" spans="1:6" x14ac:dyDescent="0.25">
      <c r="A1122" t="s">
        <v>43</v>
      </c>
      <c r="B1122">
        <v>1980</v>
      </c>
      <c r="C1122">
        <v>1.18466292889967E-3</v>
      </c>
      <c r="D1122" t="e">
        <f>INDEX('ODA current'!$B$10:$X$220,MATCH('recipient_profile.oda_per_perce'!$A1122,'ODA current'!$B$10:$B$220,0),MATCH('recipient_profile.oda_per_perce'!$B1122,'ODA current'!$B$10:$X$10,0))*1000000</f>
        <v>#N/A</v>
      </c>
      <c r="E1122">
        <f>INDEX('GDP current'!$C$4:$BK$268,MATCH('recipient_profile.oda_per_perce'!$A1122,'GDP current'!$C$4:$C$268,0),MATCH('recipient_profile.oda_per_perce'!$B1122,'GDP current'!$C$4:$BK$4,0))</f>
        <v>6631000100.000001</v>
      </c>
      <c r="F1122" t="e">
        <f t="shared" si="17"/>
        <v>#N/A</v>
      </c>
    </row>
    <row r="1123" spans="1:6" x14ac:dyDescent="0.25">
      <c r="A1123" t="s">
        <v>43</v>
      </c>
      <c r="B1123">
        <v>1981</v>
      </c>
      <c r="C1123">
        <v>2.4448259927019702E-4</v>
      </c>
      <c r="D1123" t="e">
        <f>INDEX('ODA current'!$B$10:$X$220,MATCH('recipient_profile.oda_per_perce'!$A1123,'ODA current'!$B$10:$B$220,0),MATCH('recipient_profile.oda_per_perce'!$B1123,'ODA current'!$B$10:$X$10,0))*1000000</f>
        <v>#N/A</v>
      </c>
      <c r="E1123">
        <f>INDEX('GDP current'!$C$4:$BK$268,MATCH('recipient_profile.oda_per_perce'!$A1123,'GDP current'!$C$4:$C$268,0),MATCH('recipient_profile.oda_per_perce'!$B1123,'GDP current'!$C$4:$BK$4,0))</f>
        <v>7266999800</v>
      </c>
      <c r="F1123" t="e">
        <f t="shared" si="17"/>
        <v>#N/A</v>
      </c>
    </row>
    <row r="1124" spans="1:6" x14ac:dyDescent="0.25">
      <c r="A1124" t="s">
        <v>43</v>
      </c>
      <c r="B1124">
        <v>1982</v>
      </c>
      <c r="C1124">
        <v>2.9509140023513099E-4</v>
      </c>
      <c r="D1124" t="e">
        <f>INDEX('ODA current'!$B$10:$X$220,MATCH('recipient_profile.oda_per_perce'!$A1124,'ODA current'!$B$10:$B$220,0),MATCH('recipient_profile.oda_per_perce'!$B1124,'ODA current'!$B$10:$X$10,0))*1000000</f>
        <v>#N/A</v>
      </c>
      <c r="E1124">
        <f>INDEX('GDP current'!$C$4:$BK$268,MATCH('recipient_profile.oda_per_perce'!$A1124,'GDP current'!$C$4:$C$268,0),MATCH('recipient_profile.oda_per_perce'!$B1124,'GDP current'!$C$4:$BK$4,0))</f>
        <v>7964000300</v>
      </c>
      <c r="F1124" t="e">
        <f t="shared" si="17"/>
        <v>#N/A</v>
      </c>
    </row>
    <row r="1125" spans="1:6" x14ac:dyDescent="0.25">
      <c r="A1125" t="s">
        <v>43</v>
      </c>
      <c r="B1125">
        <v>1983</v>
      </c>
      <c r="C1125">
        <v>8.3482439300830002E-4</v>
      </c>
      <c r="D1125" t="e">
        <f>INDEX('ODA current'!$B$10:$X$220,MATCH('recipient_profile.oda_per_perce'!$A1125,'ODA current'!$B$10:$B$220,0),MATCH('recipient_profile.oda_per_perce'!$B1125,'ODA current'!$B$10:$X$10,0))*1000000</f>
        <v>#N/A</v>
      </c>
      <c r="E1125">
        <f>INDEX('GDP current'!$C$4:$BK$268,MATCH('recipient_profile.oda_per_perce'!$A1125,'GDP current'!$C$4:$C$268,0),MATCH('recipient_profile.oda_per_perce'!$B1125,'GDP current'!$C$4:$BK$4,0))</f>
        <v>8622000100</v>
      </c>
      <c r="F1125" t="e">
        <f t="shared" si="17"/>
        <v>#N/A</v>
      </c>
    </row>
    <row r="1126" spans="1:6" x14ac:dyDescent="0.25">
      <c r="A1126" t="s">
        <v>43</v>
      </c>
      <c r="B1126">
        <v>1984</v>
      </c>
      <c r="C1126">
        <v>1.05902388268675E-4</v>
      </c>
      <c r="D1126" t="e">
        <f>INDEX('ODA current'!$B$10:$X$220,MATCH('recipient_profile.oda_per_perce'!$A1126,'ODA current'!$B$10:$B$220,0),MATCH('recipient_profile.oda_per_perce'!$B1126,'ODA current'!$B$10:$X$10,0))*1000000</f>
        <v>#N/A</v>
      </c>
      <c r="E1126">
        <f>INDEX('GDP current'!$C$4:$BK$268,MATCH('recipient_profile.oda_per_perce'!$A1126,'GDP current'!$C$4:$C$268,0),MATCH('recipient_profile.oda_per_perce'!$B1126,'GDP current'!$C$4:$BK$4,0))</f>
        <v>10330399700</v>
      </c>
      <c r="F1126" t="e">
        <f t="shared" si="17"/>
        <v>#N/A</v>
      </c>
    </row>
    <row r="1127" spans="1:6" x14ac:dyDescent="0.25">
      <c r="A1127" t="s">
        <v>43</v>
      </c>
      <c r="B1127">
        <v>1985</v>
      </c>
      <c r="C1127" s="1">
        <v>8.7405863591472795E-5</v>
      </c>
      <c r="D1127" t="e">
        <f>INDEX('ODA current'!$B$10:$X$220,MATCH('recipient_profile.oda_per_perce'!$A1127,'ODA current'!$B$10:$B$220,0),MATCH('recipient_profile.oda_per_perce'!$B1127,'ODA current'!$B$10:$X$10,0))*1000000</f>
        <v>#N/A</v>
      </c>
      <c r="E1127">
        <f>INDEX('GDP current'!$C$4:$BK$268,MATCH('recipient_profile.oda_per_perce'!$A1127,'GDP current'!$C$4:$C$268,0),MATCH('recipient_profile.oda_per_perce'!$B1127,'GDP current'!$C$4:$BK$4,0))</f>
        <v>5044592912.6775045</v>
      </c>
      <c r="F1127" t="e">
        <f t="shared" si="17"/>
        <v>#N/A</v>
      </c>
    </row>
    <row r="1128" spans="1:6" x14ac:dyDescent="0.25">
      <c r="A1128" t="s">
        <v>43</v>
      </c>
      <c r="B1128">
        <v>1986</v>
      </c>
      <c r="C1128">
        <v>1.7575714365471699E-4</v>
      </c>
      <c r="D1128" t="e">
        <f>INDEX('ODA current'!$B$10:$X$220,MATCH('recipient_profile.oda_per_perce'!$A1128,'ODA current'!$B$10:$B$220,0),MATCH('recipient_profile.oda_per_perce'!$B1128,'ODA current'!$B$10:$X$10,0))*1000000</f>
        <v>#N/A</v>
      </c>
      <c r="E1128">
        <f>INDEX('GDP current'!$C$4:$BK$268,MATCH('recipient_profile.oda_per_perce'!$A1128,'GDP current'!$C$4:$C$268,0),MATCH('recipient_profile.oda_per_perce'!$B1128,'GDP current'!$C$4:$BK$4,0))</f>
        <v>6122197810.1435814</v>
      </c>
      <c r="F1128" t="e">
        <f t="shared" si="17"/>
        <v>#N/A</v>
      </c>
    </row>
    <row r="1129" spans="1:6" x14ac:dyDescent="0.25">
      <c r="A1129" t="s">
        <v>43</v>
      </c>
      <c r="B1129">
        <v>1987</v>
      </c>
      <c r="C1129">
        <v>1.2377988397971999E-3</v>
      </c>
      <c r="D1129" t="e">
        <f>INDEX('ODA current'!$B$10:$X$220,MATCH('recipient_profile.oda_per_perce'!$A1129,'ODA current'!$B$10:$B$220,0),MATCH('recipient_profile.oda_per_perce'!$B1129,'ODA current'!$B$10:$X$10,0))*1000000</f>
        <v>#N/A</v>
      </c>
      <c r="E1129">
        <f>INDEX('GDP current'!$C$4:$BK$268,MATCH('recipient_profile.oda_per_perce'!$A1129,'GDP current'!$C$4:$C$268,0),MATCH('recipient_profile.oda_per_perce'!$B1129,'GDP current'!$C$4:$BK$4,0))</f>
        <v>5826987203.4956303</v>
      </c>
      <c r="F1129" t="e">
        <f t="shared" si="17"/>
        <v>#N/A</v>
      </c>
    </row>
    <row r="1130" spans="1:6" x14ac:dyDescent="0.25">
      <c r="A1130" t="s">
        <v>43</v>
      </c>
      <c r="B1130">
        <v>1988</v>
      </c>
      <c r="C1130">
        <v>1.2369363844051699E-3</v>
      </c>
      <c r="D1130" t="e">
        <f>INDEX('ODA current'!$B$10:$X$220,MATCH('recipient_profile.oda_per_perce'!$A1130,'ODA current'!$B$10:$B$220,0),MATCH('recipient_profile.oda_per_perce'!$B1130,'ODA current'!$B$10:$X$10,0))*1000000</f>
        <v>#N/A</v>
      </c>
      <c r="E1130">
        <f>INDEX('GDP current'!$C$4:$BK$268,MATCH('recipient_profile.oda_per_perce'!$A1130,'GDP current'!$C$4:$C$268,0),MATCH('recipient_profile.oda_per_perce'!$B1130,'GDP current'!$C$4:$BK$4,0))</f>
        <v>5374315190.1840496</v>
      </c>
      <c r="F1130" t="e">
        <f t="shared" si="17"/>
        <v>#N/A</v>
      </c>
    </row>
    <row r="1131" spans="1:6" x14ac:dyDescent="0.25">
      <c r="A1131" t="s">
        <v>43</v>
      </c>
      <c r="B1131">
        <v>1989</v>
      </c>
      <c r="C1131">
        <v>2.1032924496240999E-4</v>
      </c>
      <c r="D1131" t="e">
        <f>INDEX('ODA current'!$B$10:$X$220,MATCH('recipient_profile.oda_per_perce'!$A1131,'ODA current'!$B$10:$B$220,0),MATCH('recipient_profile.oda_per_perce'!$B1131,'ODA current'!$B$10:$X$10,0))*1000000</f>
        <v>#N/A</v>
      </c>
      <c r="E1131">
        <f>INDEX('GDP current'!$C$4:$BK$268,MATCH('recipient_profile.oda_per_perce'!$A1131,'GDP current'!$C$4:$C$268,0),MATCH('recipient_profile.oda_per_perce'!$B1131,'GDP current'!$C$4:$BK$4,0))</f>
        <v>6686592728.706625</v>
      </c>
      <c r="F1131" t="e">
        <f t="shared" si="17"/>
        <v>#N/A</v>
      </c>
    </row>
    <row r="1132" spans="1:6" x14ac:dyDescent="0.25">
      <c r="A1132" t="s">
        <v>43</v>
      </c>
      <c r="B1132">
        <v>1990</v>
      </c>
      <c r="C1132">
        <v>5.14388679639728E-3</v>
      </c>
      <c r="D1132" t="e">
        <f>INDEX('ODA current'!$B$10:$X$220,MATCH('recipient_profile.oda_per_perce'!$A1132,'ODA current'!$B$10:$B$220,0),MATCH('recipient_profile.oda_per_perce'!$B1132,'ODA current'!$B$10:$X$10,0))*1000000</f>
        <v>#N/A</v>
      </c>
      <c r="E1132">
        <f>INDEX('GDP current'!$C$4:$BK$268,MATCH('recipient_profile.oda_per_perce'!$A1132,'GDP current'!$C$4:$C$268,0),MATCH('recipient_profile.oda_per_perce'!$B1132,'GDP current'!$C$4:$BK$4,0))</f>
        <v>7073674721.1241837</v>
      </c>
      <c r="F1132" t="e">
        <f t="shared" si="17"/>
        <v>#N/A</v>
      </c>
    </row>
    <row r="1133" spans="1:6" x14ac:dyDescent="0.25">
      <c r="A1133" t="s">
        <v>43</v>
      </c>
      <c r="B1133">
        <v>1991</v>
      </c>
      <c r="C1133">
        <v>1.8159482771462499E-3</v>
      </c>
      <c r="D1133" t="e">
        <f>INDEX('ODA current'!$B$10:$X$220,MATCH('recipient_profile.oda_per_perce'!$A1133,'ODA current'!$B$10:$B$220,0),MATCH('recipient_profile.oda_per_perce'!$B1133,'ODA current'!$B$10:$X$10,0))*1000000</f>
        <v>#N/A</v>
      </c>
      <c r="E1133">
        <f>INDEX('GDP current'!$C$4:$BK$268,MATCH('recipient_profile.oda_per_perce'!$A1133,'GDP current'!$C$4:$C$268,0),MATCH('recipient_profile.oda_per_perce'!$B1133,'GDP current'!$C$4:$BK$4,0))</f>
        <v>9734321854.0228825</v>
      </c>
      <c r="F1133" t="e">
        <f t="shared" si="17"/>
        <v>#N/A</v>
      </c>
    </row>
    <row r="1134" spans="1:6" x14ac:dyDescent="0.25">
      <c r="A1134" t="s">
        <v>43</v>
      </c>
      <c r="B1134">
        <v>1992</v>
      </c>
      <c r="C1134">
        <v>1.1911748671545499E-3</v>
      </c>
      <c r="D1134" t="e">
        <f>INDEX('ODA current'!$B$10:$X$220,MATCH('recipient_profile.oda_per_perce'!$A1134,'ODA current'!$B$10:$B$220,0),MATCH('recipient_profile.oda_per_perce'!$B1134,'ODA current'!$B$10:$X$10,0))*1000000</f>
        <v>#N/A</v>
      </c>
      <c r="E1134">
        <f>INDEX('GDP current'!$C$4:$BK$268,MATCH('recipient_profile.oda_per_perce'!$A1134,'GDP current'!$C$4:$C$268,0),MATCH('recipient_profile.oda_per_perce'!$B1134,'GDP current'!$C$4:$BK$4,0))</f>
        <v>11356271335.974072</v>
      </c>
      <c r="F1134" t="e">
        <f t="shared" si="17"/>
        <v>#N/A</v>
      </c>
    </row>
    <row r="1135" spans="1:6" x14ac:dyDescent="0.25">
      <c r="A1135" t="s">
        <v>43</v>
      </c>
      <c r="B1135">
        <v>1993</v>
      </c>
      <c r="C1135">
        <v>7.76226273832734E-3</v>
      </c>
      <c r="D1135" t="e">
        <f>INDEX('ODA current'!$B$10:$X$220,MATCH('recipient_profile.oda_per_perce'!$A1135,'ODA current'!$B$10:$B$220,0),MATCH('recipient_profile.oda_per_perce'!$B1135,'ODA current'!$B$10:$X$10,0))*1000000</f>
        <v>#N/A</v>
      </c>
      <c r="E1135">
        <f>INDEX('GDP current'!$C$4:$BK$268,MATCH('recipient_profile.oda_per_perce'!$A1135,'GDP current'!$C$4:$C$268,0),MATCH('recipient_profile.oda_per_perce'!$B1135,'GDP current'!$C$4:$BK$4,0))</f>
        <v>13081042400</v>
      </c>
      <c r="F1135" t="e">
        <f t="shared" si="17"/>
        <v>#N/A</v>
      </c>
    </row>
    <row r="1136" spans="1:6" x14ac:dyDescent="0.25">
      <c r="A1136" t="s">
        <v>43</v>
      </c>
      <c r="B1136">
        <v>1994</v>
      </c>
      <c r="C1136">
        <v>6.6650972400815402E-4</v>
      </c>
      <c r="D1136" t="e">
        <f>INDEX('ODA current'!$B$10:$X$220,MATCH('recipient_profile.oda_per_perce'!$A1136,'ODA current'!$B$10:$B$220,0),MATCH('recipient_profile.oda_per_perce'!$B1136,'ODA current'!$B$10:$X$10,0))*1000000</f>
        <v>#N/A</v>
      </c>
      <c r="E1136">
        <f>INDEX('GDP current'!$C$4:$BK$268,MATCH('recipient_profile.oda_per_perce'!$A1136,'GDP current'!$C$4:$C$268,0),MATCH('recipient_profile.oda_per_perce'!$B1136,'GDP current'!$C$4:$BK$4,0))</f>
        <v>14664237666.666668</v>
      </c>
      <c r="F1136" t="e">
        <f t="shared" si="17"/>
        <v>#N/A</v>
      </c>
    </row>
    <row r="1137" spans="1:6" x14ac:dyDescent="0.25">
      <c r="A1137" t="s">
        <v>43</v>
      </c>
      <c r="B1137">
        <v>1995</v>
      </c>
      <c r="C1137">
        <v>3.0716145629905299E-3</v>
      </c>
      <c r="D1137">
        <f>INDEX('ODA current'!$B$10:$X$220,MATCH('recipient_profile.oda_per_perce'!$A1137,'ODA current'!$B$10:$B$220,0),MATCH('recipient_profile.oda_per_perce'!$B1137,'ODA current'!$B$10:$X$10,0))*1000000</f>
        <v>0</v>
      </c>
      <c r="E1137">
        <f>INDEX('GDP current'!$C$4:$BK$268,MATCH('recipient_profile.oda_per_perce'!$A1137,'GDP current'!$C$4:$C$268,0),MATCH('recipient_profile.oda_per_perce'!$B1137,'GDP current'!$C$4:$BK$4,0))</f>
        <v>16598679279.069769</v>
      </c>
      <c r="F1137">
        <f t="shared" si="17"/>
        <v>0</v>
      </c>
    </row>
    <row r="1138" spans="1:6" x14ac:dyDescent="0.25">
      <c r="A1138" t="s">
        <v>43</v>
      </c>
      <c r="B1138">
        <v>1996</v>
      </c>
      <c r="C1138">
        <v>1.72359939230768E-3</v>
      </c>
      <c r="D1138">
        <f>INDEX('ODA current'!$B$10:$X$220,MATCH('recipient_profile.oda_per_perce'!$A1138,'ODA current'!$B$10:$B$220,0),MATCH('recipient_profile.oda_per_perce'!$B1138,'ODA current'!$B$10:$X$10,0))*1000000</f>
        <v>0</v>
      </c>
      <c r="E1138">
        <f>INDEX('GDP current'!$C$4:$BK$268,MATCH('recipient_profile.oda_per_perce'!$A1138,'GDP current'!$C$4:$C$268,0),MATCH('recipient_profile.oda_per_perce'!$B1138,'GDP current'!$C$4:$BK$4,0))</f>
        <v>18241691857.354435</v>
      </c>
      <c r="F1138">
        <f t="shared" si="17"/>
        <v>0</v>
      </c>
    </row>
    <row r="1139" spans="1:6" x14ac:dyDescent="0.25">
      <c r="A1139" t="s">
        <v>43</v>
      </c>
      <c r="B1139">
        <v>1997</v>
      </c>
      <c r="C1139">
        <v>1.9707835287073499E-3</v>
      </c>
      <c r="D1139">
        <f>INDEX('ODA current'!$B$10:$X$220,MATCH('recipient_profile.oda_per_perce'!$A1139,'ODA current'!$B$10:$B$220,0),MATCH('recipient_profile.oda_per_perce'!$B1139,'ODA current'!$B$10:$X$10,0))*1000000</f>
        <v>0</v>
      </c>
      <c r="E1139">
        <f>INDEX('GDP current'!$C$4:$BK$268,MATCH('recipient_profile.oda_per_perce'!$A1139,'GDP current'!$C$4:$C$268,0),MATCH('recipient_profile.oda_per_perce'!$B1139,'GDP current'!$C$4:$BK$4,0))</f>
        <v>20017908829.325417</v>
      </c>
      <c r="F1139">
        <f t="shared" si="17"/>
        <v>0</v>
      </c>
    </row>
    <row r="1140" spans="1:6" x14ac:dyDescent="0.25">
      <c r="A1140" t="s">
        <v>43</v>
      </c>
      <c r="B1140">
        <v>1998</v>
      </c>
      <c r="C1140">
        <v>2.2555218865868199E-3</v>
      </c>
      <c r="D1140">
        <f>INDEX('ODA current'!$B$10:$X$220,MATCH('recipient_profile.oda_per_perce'!$A1140,'ODA current'!$B$10:$B$220,0),MATCH('recipient_profile.oda_per_perce'!$B1140,'ODA current'!$B$10:$X$10,0))*1000000</f>
        <v>0</v>
      </c>
      <c r="E1140">
        <f>INDEX('GDP current'!$C$4:$BK$268,MATCH('recipient_profile.oda_per_perce'!$A1140,'GDP current'!$C$4:$C$268,0),MATCH('recipient_profile.oda_per_perce'!$B1140,'GDP current'!$C$4:$BK$4,0))</f>
        <v>21672526562.786934</v>
      </c>
      <c r="F1140">
        <f t="shared" si="17"/>
        <v>0</v>
      </c>
    </row>
    <row r="1141" spans="1:6" x14ac:dyDescent="0.25">
      <c r="A1141" t="s">
        <v>43</v>
      </c>
      <c r="B1141">
        <v>1999</v>
      </c>
      <c r="C1141">
        <v>3.4181675993555502E-3</v>
      </c>
      <c r="D1141">
        <f>INDEX('ODA current'!$B$10:$X$220,MATCH('recipient_profile.oda_per_perce'!$A1141,'ODA current'!$B$10:$B$220,0),MATCH('recipient_profile.oda_per_perce'!$B1141,'ODA current'!$B$10:$X$10,0))*1000000</f>
        <v>0</v>
      </c>
      <c r="E1141">
        <f>INDEX('GDP current'!$C$4:$BK$268,MATCH('recipient_profile.oda_per_perce'!$A1141,'GDP current'!$C$4:$C$268,0),MATCH('recipient_profile.oda_per_perce'!$B1141,'GDP current'!$C$4:$BK$4,0))</f>
        <v>22137599986.105587</v>
      </c>
      <c r="F1141">
        <f t="shared" si="17"/>
        <v>0</v>
      </c>
    </row>
    <row r="1142" spans="1:6" x14ac:dyDescent="0.25">
      <c r="A1142" t="s">
        <v>43</v>
      </c>
      <c r="B1142">
        <v>2000</v>
      </c>
      <c r="C1142">
        <v>2.6373421166510599E-3</v>
      </c>
      <c r="D1142">
        <f>INDEX('ODA current'!$B$10:$X$220,MATCH('recipient_profile.oda_per_perce'!$A1142,'ODA current'!$B$10:$B$220,0),MATCH('recipient_profile.oda_per_perce'!$B1142,'ODA current'!$B$10:$X$10,0))*1000000</f>
        <v>0</v>
      </c>
      <c r="E1142">
        <f>INDEX('GDP current'!$C$4:$BK$268,MATCH('recipient_profile.oda_per_perce'!$A1142,'GDP current'!$C$4:$C$268,0),MATCH('recipient_profile.oda_per_perce'!$B1142,'GDP current'!$C$4:$BK$4,0))</f>
        <v>24305116729.185078</v>
      </c>
      <c r="F1142">
        <f t="shared" si="17"/>
        <v>0</v>
      </c>
    </row>
    <row r="1143" spans="1:6" x14ac:dyDescent="0.25">
      <c r="A1143" t="s">
        <v>43</v>
      </c>
      <c r="B1143">
        <v>2001</v>
      </c>
      <c r="C1143">
        <v>2.9839384997144402E-3</v>
      </c>
      <c r="D1143">
        <f>INDEX('ODA current'!$B$10:$X$220,MATCH('recipient_profile.oda_per_perce'!$A1143,'ODA current'!$B$10:$B$220,0),MATCH('recipient_profile.oda_per_perce'!$B1143,'ODA current'!$B$10:$X$10,0))*1000000</f>
        <v>0</v>
      </c>
      <c r="E1143">
        <f>INDEX('GDP current'!$C$4:$BK$268,MATCH('recipient_profile.oda_per_perce'!$A1143,'GDP current'!$C$4:$C$268,0),MATCH('recipient_profile.oda_per_perce'!$B1143,'GDP current'!$C$4:$BK$4,0))</f>
        <v>25599311449.384758</v>
      </c>
      <c r="F1143">
        <f t="shared" si="17"/>
        <v>0</v>
      </c>
    </row>
    <row r="1144" spans="1:6" x14ac:dyDescent="0.25">
      <c r="A1144" t="s">
        <v>43</v>
      </c>
      <c r="B1144">
        <v>2002</v>
      </c>
      <c r="C1144">
        <v>4.9182365901520603E-3</v>
      </c>
      <c r="D1144">
        <f>INDEX('ODA current'!$B$10:$X$220,MATCH('recipient_profile.oda_per_perce'!$A1144,'ODA current'!$B$10:$B$220,0),MATCH('recipient_profile.oda_per_perce'!$B1144,'ODA current'!$B$10:$X$10,0))*1000000</f>
        <v>134577115</v>
      </c>
      <c r="E1144">
        <f>INDEX('GDP current'!$C$4:$BK$268,MATCH('recipient_profile.oda_per_perce'!$A1144,'GDP current'!$C$4:$C$268,0),MATCH('recipient_profile.oda_per_perce'!$B1144,'GDP current'!$C$4:$BK$4,0))</f>
        <v>27362875602.501129</v>
      </c>
      <c r="F1144">
        <f t="shared" si="17"/>
        <v>4.9182372845235191E-3</v>
      </c>
    </row>
    <row r="1145" spans="1:6" x14ac:dyDescent="0.25">
      <c r="A1145" t="s">
        <v>43</v>
      </c>
      <c r="B1145">
        <v>2003</v>
      </c>
      <c r="C1145">
        <v>6.5025053239718203E-3</v>
      </c>
      <c r="D1145">
        <f>INDEX('ODA current'!$B$10:$X$220,MATCH('recipient_profile.oda_per_perce'!$A1145,'ODA current'!$B$10:$B$220,0),MATCH('recipient_profile.oda_per_perce'!$B1145,'ODA current'!$B$10:$X$10,0))*1000000</f>
        <v>140732929</v>
      </c>
      <c r="E1145">
        <f>INDEX('GDP current'!$C$4:$BK$268,MATCH('recipient_profile.oda_per_perce'!$A1145,'GDP current'!$C$4:$C$268,0),MATCH('recipient_profile.oda_per_perce'!$B1145,'GDP current'!$C$4:$BK$4,0))</f>
        <v>21642882856.424747</v>
      </c>
      <c r="F1145">
        <f t="shared" si="17"/>
        <v>6.5025038454257058E-3</v>
      </c>
    </row>
    <row r="1146" spans="1:6" x14ac:dyDescent="0.25">
      <c r="A1146" t="s">
        <v>43</v>
      </c>
      <c r="B1146">
        <v>2004</v>
      </c>
      <c r="C1146">
        <v>6.2517291798085397E-3</v>
      </c>
      <c r="D1146">
        <f>INDEX('ODA current'!$B$10:$X$220,MATCH('recipient_profile.oda_per_perce'!$A1146,'ODA current'!$B$10:$B$220,0),MATCH('recipient_profile.oda_per_perce'!$B1146,'ODA current'!$B$10:$X$10,0))*1000000</f>
        <v>141867850</v>
      </c>
      <c r="E1146">
        <f>INDEX('GDP current'!$C$4:$BK$268,MATCH('recipient_profile.oda_per_perce'!$A1146,'GDP current'!$C$4:$C$268,0),MATCH('recipient_profile.oda_per_perce'!$B1146,'GDP current'!$C$4:$BK$4,0))</f>
        <v>22692574473.346703</v>
      </c>
      <c r="F1146">
        <f t="shared" si="17"/>
        <v>6.2517300611541109E-3</v>
      </c>
    </row>
    <row r="1147" spans="1:6" x14ac:dyDescent="0.25">
      <c r="A1147" t="s">
        <v>43</v>
      </c>
      <c r="B1147">
        <v>2005</v>
      </c>
      <c r="C1147">
        <v>3.9430274560026402E-3</v>
      </c>
      <c r="D1147">
        <f>INDEX('ODA current'!$B$10:$X$220,MATCH('recipient_profile.oda_per_perce'!$A1147,'ODA current'!$B$10:$B$220,0),MATCH('recipient_profile.oda_per_perce'!$B1147,'ODA current'!$B$10:$X$10,0))*1000000</f>
        <v>142418408</v>
      </c>
      <c r="E1147">
        <f>INDEX('GDP current'!$C$4:$BK$268,MATCH('recipient_profile.oda_per_perce'!$A1147,'GDP current'!$C$4:$C$268,0),MATCH('recipient_profile.oda_per_perce'!$B1147,'GDP current'!$C$4:$BK$4,0))</f>
        <v>36119047252.17942</v>
      </c>
      <c r="F1147">
        <f t="shared" si="17"/>
        <v>3.9430278159235353E-3</v>
      </c>
    </row>
    <row r="1148" spans="1:6" x14ac:dyDescent="0.25">
      <c r="A1148" t="s">
        <v>43</v>
      </c>
      <c r="B1148">
        <v>2006</v>
      </c>
      <c r="C1148">
        <v>5.39597778287254E-3</v>
      </c>
      <c r="D1148">
        <f>INDEX('ODA current'!$B$10:$X$220,MATCH('recipient_profile.oda_per_perce'!$A1148,'ODA current'!$B$10:$B$220,0),MATCH('recipient_profile.oda_per_perce'!$B1148,'ODA current'!$B$10:$X$10,0))*1000000</f>
        <v>205674994</v>
      </c>
      <c r="E1148">
        <f>INDEX('GDP current'!$C$4:$BK$268,MATCH('recipient_profile.oda_per_perce'!$A1148,'GDP current'!$C$4:$C$268,0),MATCH('recipient_profile.oda_per_perce'!$B1148,'GDP current'!$C$4:$BK$4,0))</f>
        <v>38116351526.286201</v>
      </c>
      <c r="F1148">
        <f t="shared" si="17"/>
        <v>5.395977992756212E-3</v>
      </c>
    </row>
    <row r="1149" spans="1:6" x14ac:dyDescent="0.25">
      <c r="A1149" t="s">
        <v>43</v>
      </c>
      <c r="B1149">
        <v>2007</v>
      </c>
      <c r="C1149">
        <v>5.4751668590710999E-3</v>
      </c>
      <c r="D1149">
        <f>INDEX('ODA current'!$B$10:$X$220,MATCH('recipient_profile.oda_per_perce'!$A1149,'ODA current'!$B$10:$B$220,0),MATCH('recipient_profile.oda_per_perce'!$B1149,'ODA current'!$B$10:$X$10,0))*1000000</f>
        <v>241836387</v>
      </c>
      <c r="E1149">
        <f>INDEX('GDP current'!$C$4:$BK$268,MATCH('recipient_profile.oda_per_perce'!$A1149,'GDP current'!$C$4:$C$268,0),MATCH('recipient_profile.oda_per_perce'!$B1149,'GDP current'!$C$4:$BK$4,0))</f>
        <v>44169678153.156563</v>
      </c>
      <c r="F1149">
        <f t="shared" si="17"/>
        <v>5.4751675156301154E-3</v>
      </c>
    </row>
    <row r="1150" spans="1:6" x14ac:dyDescent="0.25">
      <c r="A1150" t="s">
        <v>43</v>
      </c>
      <c r="B1150">
        <v>2008</v>
      </c>
      <c r="C1150">
        <v>4.95781107712153E-3</v>
      </c>
      <c r="D1150">
        <f>INDEX('ODA current'!$B$10:$X$220,MATCH('recipient_profile.oda_per_perce'!$A1150,'ODA current'!$B$10:$B$220,0),MATCH('recipient_profile.oda_per_perce'!$B1150,'ODA current'!$B$10:$X$10,0))*1000000</f>
        <v>239407602</v>
      </c>
      <c r="E1150">
        <f>INDEX('GDP current'!$C$4:$BK$268,MATCH('recipient_profile.oda_per_perce'!$A1150,'GDP current'!$C$4:$C$268,0),MATCH('recipient_profile.oda_per_perce'!$B1150,'GDP current'!$C$4:$BK$4,0))</f>
        <v>48288967303.489639</v>
      </c>
      <c r="F1150">
        <f t="shared" si="17"/>
        <v>4.9578115948381244E-3</v>
      </c>
    </row>
    <row r="1151" spans="1:6" x14ac:dyDescent="0.25">
      <c r="A1151" t="s">
        <v>43</v>
      </c>
      <c r="B1151">
        <v>2009</v>
      </c>
      <c r="C1151">
        <v>4.2771545781322296E-3</v>
      </c>
      <c r="D1151">
        <f>INDEX('ODA current'!$B$10:$X$220,MATCH('recipient_profile.oda_per_perce'!$A1151,'ODA current'!$B$10:$B$220,0),MATCH('recipient_profile.oda_per_perce'!$B1151,'ODA current'!$B$10:$X$10,0))*1000000</f>
        <v>206914065</v>
      </c>
      <c r="E1151">
        <f>INDEX('GDP current'!$C$4:$BK$268,MATCH('recipient_profile.oda_per_perce'!$A1151,'GDP current'!$C$4:$C$268,0),MATCH('recipient_profile.oda_per_perce'!$B1151,'GDP current'!$C$4:$BK$4,0))</f>
        <v>48376555305.690239</v>
      </c>
      <c r="F1151">
        <f t="shared" si="17"/>
        <v>4.2771558184024313E-3</v>
      </c>
    </row>
    <row r="1152" spans="1:6" x14ac:dyDescent="0.25">
      <c r="A1152" t="s">
        <v>43</v>
      </c>
      <c r="B1152">
        <v>2010</v>
      </c>
      <c r="C1152">
        <v>4.6367900523637401E-3</v>
      </c>
      <c r="D1152">
        <f>INDEX('ODA current'!$B$10:$X$220,MATCH('recipient_profile.oda_per_perce'!$A1152,'ODA current'!$B$10:$B$220,0),MATCH('recipient_profile.oda_per_perce'!$B1152,'ODA current'!$B$10:$X$10,0))*1000000</f>
        <v>250307236</v>
      </c>
      <c r="E1152">
        <f>INDEX('GDP current'!$C$4:$BK$268,MATCH('recipient_profile.oda_per_perce'!$A1152,'GDP current'!$C$4:$C$268,0),MATCH('recipient_profile.oda_per_perce'!$B1152,'GDP current'!$C$4:$BK$4,0))</f>
        <v>53982886258.220459</v>
      </c>
      <c r="F1152">
        <f t="shared" si="17"/>
        <v>4.6367886815589354E-3</v>
      </c>
    </row>
    <row r="1153" spans="1:6" x14ac:dyDescent="0.25">
      <c r="A1153" t="s">
        <v>43</v>
      </c>
      <c r="B1153">
        <v>2011</v>
      </c>
      <c r="C1153">
        <v>5.4867098263997501E-3</v>
      </c>
      <c r="D1153">
        <f>INDEX('ODA current'!$B$10:$X$220,MATCH('recipient_profile.oda_per_perce'!$A1153,'ODA current'!$B$10:$B$220,0),MATCH('recipient_profile.oda_per_perce'!$B1153,'ODA current'!$B$10:$X$10,0))*1000000</f>
        <v>317192849</v>
      </c>
      <c r="E1153">
        <f>INDEX('GDP current'!$C$4:$BK$268,MATCH('recipient_profile.oda_per_perce'!$A1153,'GDP current'!$C$4:$C$268,0),MATCH('recipient_profile.oda_per_perce'!$B1153,'GDP current'!$C$4:$BK$4,0))</f>
        <v>57811180659.454483</v>
      </c>
      <c r="F1153">
        <f t="shared" si="17"/>
        <v>5.4867042219475248E-3</v>
      </c>
    </row>
    <row r="1154" spans="1:6" x14ac:dyDescent="0.25">
      <c r="A1154" t="s">
        <v>43</v>
      </c>
      <c r="B1154">
        <v>2012</v>
      </c>
      <c r="C1154">
        <v>5.6862831366018404E-3</v>
      </c>
      <c r="D1154">
        <f>INDEX('ODA current'!$B$10:$X$220,MATCH('recipient_profile.oda_per_perce'!$A1154,'ODA current'!$B$10:$B$220,0),MATCH('recipient_profile.oda_per_perce'!$B1154,'ODA current'!$B$10:$X$10,0))*1000000</f>
        <v>344917730</v>
      </c>
      <c r="E1154">
        <f>INDEX('GDP current'!$C$4:$BK$268,MATCH('recipient_profile.oda_per_perce'!$A1154,'GDP current'!$C$4:$C$268,0),MATCH('recipient_profile.oda_per_perce'!$B1154,'GDP current'!$C$4:$BK$4,0))</f>
        <v>60657780260.67923</v>
      </c>
      <c r="F1154">
        <f t="shared" si="17"/>
        <v>5.6862900112352004E-3</v>
      </c>
    </row>
    <row r="1155" spans="1:6" x14ac:dyDescent="0.25">
      <c r="A1155" t="s">
        <v>43</v>
      </c>
      <c r="B1155">
        <v>2013</v>
      </c>
      <c r="C1155">
        <v>3.3565976343157898E-3</v>
      </c>
      <c r="D1155">
        <f>INDEX('ODA current'!$B$10:$X$220,MATCH('recipient_profile.oda_per_perce'!$A1155,'ODA current'!$B$10:$B$220,0),MATCH('recipient_profile.oda_per_perce'!$B1155,'ODA current'!$B$10:$X$10,0))*1000000</f>
        <v>210330423</v>
      </c>
      <c r="E1155">
        <f>INDEX('GDP current'!$C$4:$BK$268,MATCH('recipient_profile.oda_per_perce'!$A1155,'GDP current'!$C$4:$C$268,0),MATCH('recipient_profile.oda_per_perce'!$B1155,'GDP current'!$C$4:$BK$4,0))</f>
        <v>62661773591.720268</v>
      </c>
      <c r="F1155">
        <f t="shared" ref="F1155:F1218" si="18">D1155/E1155</f>
        <v>3.3565986237547502E-3</v>
      </c>
    </row>
    <row r="1156" spans="1:6" x14ac:dyDescent="0.25">
      <c r="A1156" t="s">
        <v>43</v>
      </c>
      <c r="B1156">
        <v>2014</v>
      </c>
      <c r="C1156">
        <v>3.4893441645204399E-3</v>
      </c>
      <c r="D1156">
        <f>INDEX('ODA current'!$B$10:$X$220,MATCH('recipient_profile.oda_per_perce'!$A1156,'ODA current'!$B$10:$B$220,0),MATCH('recipient_profile.oda_per_perce'!$B1156,'ODA current'!$B$10:$X$10,0))*1000000</f>
        <v>230523599</v>
      </c>
      <c r="E1156">
        <f>INDEX('GDP current'!$C$4:$BK$268,MATCH('recipient_profile.oda_per_perce'!$A1156,'GDP current'!$C$4:$C$268,0),MATCH('recipient_profile.oda_per_perce'!$B1156,'GDP current'!$C$4:$BK$4,0))</f>
        <v>66065015410.046829</v>
      </c>
      <c r="F1156">
        <f t="shared" si="18"/>
        <v>3.4893445126623424E-3</v>
      </c>
    </row>
    <row r="1157" spans="1:6" x14ac:dyDescent="0.25">
      <c r="A1157" t="s">
        <v>43</v>
      </c>
      <c r="B1157">
        <v>2015</v>
      </c>
      <c r="C1157">
        <v>5.0514344519378704E-3</v>
      </c>
      <c r="D1157">
        <f>INDEX('ODA current'!$B$10:$X$220,MATCH('recipient_profile.oda_per_perce'!$A1157,'ODA current'!$B$10:$B$220,0),MATCH('recipient_profile.oda_per_perce'!$B1157,'ODA current'!$B$10:$X$10,0))*1000000</f>
        <v>347548779</v>
      </c>
      <c r="E1157">
        <f>INDEX('GDP current'!$C$4:$BK$268,MATCH('recipient_profile.oda_per_perce'!$A1157,'GDP current'!$C$4:$C$268,0),MATCH('recipient_profile.oda_per_perce'!$B1157,'GDP current'!$C$4:$BK$4,0))</f>
        <v>68802092020.944824</v>
      </c>
      <c r="F1157">
        <f t="shared" si="18"/>
        <v>5.0514274899402583E-3</v>
      </c>
    </row>
    <row r="1158" spans="1:6" x14ac:dyDescent="0.25">
      <c r="A1158" t="s">
        <v>43</v>
      </c>
      <c r="B1158">
        <v>2016</v>
      </c>
      <c r="C1158">
        <v>3.46146684522641E-3</v>
      </c>
      <c r="D1158">
        <f>INDEX('ODA current'!$B$10:$X$220,MATCH('recipient_profile.oda_per_perce'!$A1158,'ODA current'!$B$10:$B$220,0),MATCH('recipient_profile.oda_per_perce'!$B1158,'ODA current'!$B$10:$X$10,0))*1000000</f>
        <v>250409172</v>
      </c>
      <c r="E1158">
        <f>INDEX('GDP current'!$C$4:$BK$268,MATCH('recipient_profile.oda_per_perce'!$A1158,'GDP current'!$C$4:$C$268,0),MATCH('recipient_profile.oda_per_perce'!$B1158,'GDP current'!$C$4:$BK$4,0))</f>
        <v>72342967648.335434</v>
      </c>
      <c r="F1158">
        <f t="shared" si="18"/>
        <v>3.4614169163927262E-3</v>
      </c>
    </row>
    <row r="1159" spans="1:6" x14ac:dyDescent="0.25">
      <c r="A1159" t="s">
        <v>44</v>
      </c>
      <c r="B1159">
        <v>1973</v>
      </c>
      <c r="C1159">
        <v>2.1649420156774901E-3</v>
      </c>
      <c r="D1159" t="e">
        <f>INDEX('ODA current'!$B$10:$X$220,MATCH('recipient_profile.oda_per_perce'!$A1159,'ODA current'!$B$10:$B$220,0),MATCH('recipient_profile.oda_per_perce'!$B1159,'ODA current'!$B$10:$X$10,0))*1000000</f>
        <v>#N/A</v>
      </c>
      <c r="E1159">
        <f>INDEX('GDP current'!$C$4:$BK$268,MATCH('recipient_profile.oda_per_perce'!$A1159,'GDP current'!$C$4:$C$268,0),MATCH('recipient_profile.oda_per_perce'!$B1159,'GDP current'!$C$4:$BK$4,0))</f>
        <v>8715105930.4910088</v>
      </c>
      <c r="F1159" t="e">
        <f t="shared" si="18"/>
        <v>#N/A</v>
      </c>
    </row>
    <row r="1160" spans="1:6" x14ac:dyDescent="0.25">
      <c r="A1160" t="s">
        <v>44</v>
      </c>
      <c r="B1160">
        <v>1974</v>
      </c>
      <c r="C1160">
        <v>1.14331191483739E-3</v>
      </c>
      <c r="D1160" t="e">
        <f>INDEX('ODA current'!$B$10:$X$220,MATCH('recipient_profile.oda_per_perce'!$A1160,'ODA current'!$B$10:$B$220,0),MATCH('recipient_profile.oda_per_perce'!$B1160,'ODA current'!$B$10:$X$10,0))*1000000</f>
        <v>#N/A</v>
      </c>
      <c r="E1160">
        <f>INDEX('GDP current'!$C$4:$BK$268,MATCH('recipient_profile.oda_per_perce'!$A1160,'GDP current'!$C$4:$C$268,0),MATCH('recipient_profile.oda_per_perce'!$B1160,'GDP current'!$C$4:$BK$4,0))</f>
        <v>13209713643.321854</v>
      </c>
      <c r="F1160" t="e">
        <f t="shared" si="18"/>
        <v>#N/A</v>
      </c>
    </row>
    <row r="1161" spans="1:6" x14ac:dyDescent="0.25">
      <c r="A1161" t="s">
        <v>44</v>
      </c>
      <c r="B1161">
        <v>1975</v>
      </c>
      <c r="C1161">
        <v>8.2726085467925003E-4</v>
      </c>
      <c r="D1161" t="e">
        <f>INDEX('ODA current'!$B$10:$X$220,MATCH('recipient_profile.oda_per_perce'!$A1161,'ODA current'!$B$10:$B$220,0),MATCH('recipient_profile.oda_per_perce'!$B1161,'ODA current'!$B$10:$X$10,0))*1000000</f>
        <v>#N/A</v>
      </c>
      <c r="E1161">
        <f>INDEX('GDP current'!$C$4:$BK$268,MATCH('recipient_profile.oda_per_perce'!$A1161,'GDP current'!$C$4:$C$268,0),MATCH('recipient_profile.oda_per_perce'!$B1161,'GDP current'!$C$4:$BK$4,0))</f>
        <v>15557934268.496481</v>
      </c>
      <c r="F1161" t="e">
        <f t="shared" si="18"/>
        <v>#N/A</v>
      </c>
    </row>
    <row r="1162" spans="1:6" x14ac:dyDescent="0.25">
      <c r="A1162" t="s">
        <v>44</v>
      </c>
      <c r="B1162">
        <v>1976</v>
      </c>
      <c r="C1162">
        <v>1.93437629997994E-3</v>
      </c>
      <c r="D1162" t="e">
        <f>INDEX('ODA current'!$B$10:$X$220,MATCH('recipient_profile.oda_per_perce'!$A1162,'ODA current'!$B$10:$B$220,0),MATCH('recipient_profile.oda_per_perce'!$B1162,'ODA current'!$B$10:$X$10,0))*1000000</f>
        <v>#N/A</v>
      </c>
      <c r="E1162">
        <f>INDEX('GDP current'!$C$4:$BK$268,MATCH('recipient_profile.oda_per_perce'!$A1162,'GDP current'!$C$4:$C$268,0),MATCH('recipient_profile.oda_per_perce'!$B1162,'GDP current'!$C$4:$BK$4,0))</f>
        <v>17728347374.993996</v>
      </c>
      <c r="F1162" t="e">
        <f t="shared" si="18"/>
        <v>#N/A</v>
      </c>
    </row>
    <row r="1163" spans="1:6" x14ac:dyDescent="0.25">
      <c r="A1163" t="s">
        <v>44</v>
      </c>
      <c r="B1163">
        <v>1977</v>
      </c>
      <c r="C1163">
        <v>1.07133171700725E-3</v>
      </c>
      <c r="D1163" t="e">
        <f>INDEX('ODA current'!$B$10:$X$220,MATCH('recipient_profile.oda_per_perce'!$A1163,'ODA current'!$B$10:$B$220,0),MATCH('recipient_profile.oda_per_perce'!$B1163,'ODA current'!$B$10:$X$10,0))*1000000</f>
        <v>#N/A</v>
      </c>
      <c r="E1163">
        <f>INDEX('GDP current'!$C$4:$BK$268,MATCH('recipient_profile.oda_per_perce'!$A1163,'GDP current'!$C$4:$C$268,0),MATCH('recipient_profile.oda_per_perce'!$B1163,'GDP current'!$C$4:$BK$4,0))</f>
        <v>20971901273.270954</v>
      </c>
      <c r="F1163" t="e">
        <f t="shared" si="18"/>
        <v>#N/A</v>
      </c>
    </row>
    <row r="1164" spans="1:6" x14ac:dyDescent="0.25">
      <c r="A1164" t="s">
        <v>44</v>
      </c>
      <c r="B1164">
        <v>1978</v>
      </c>
      <c r="C1164">
        <v>3.97664035135492E-3</v>
      </c>
      <c r="D1164" t="e">
        <f>INDEX('ODA current'!$B$10:$X$220,MATCH('recipient_profile.oda_per_perce'!$A1164,'ODA current'!$B$10:$B$220,0),MATCH('recipient_profile.oda_per_perce'!$B1164,'ODA current'!$B$10:$X$10,0))*1000000</f>
        <v>#N/A</v>
      </c>
      <c r="E1164">
        <f>INDEX('GDP current'!$C$4:$BK$268,MATCH('recipient_profile.oda_per_perce'!$A1164,'GDP current'!$C$4:$C$268,0),MATCH('recipient_profile.oda_per_perce'!$B1164,'GDP current'!$C$4:$BK$4,0))</f>
        <v>26364491313.44714</v>
      </c>
      <c r="F1164" t="e">
        <f t="shared" si="18"/>
        <v>#N/A</v>
      </c>
    </row>
    <row r="1165" spans="1:6" x14ac:dyDescent="0.25">
      <c r="A1165" t="s">
        <v>44</v>
      </c>
      <c r="B1165">
        <v>1979</v>
      </c>
      <c r="C1165">
        <v>1.69503189932764E-3</v>
      </c>
      <c r="D1165" t="e">
        <f>INDEX('ODA current'!$B$10:$X$220,MATCH('recipient_profile.oda_per_perce'!$A1165,'ODA current'!$B$10:$B$220,0),MATCH('recipient_profile.oda_per_perce'!$B1165,'ODA current'!$B$10:$X$10,0))*1000000</f>
        <v>#N/A</v>
      </c>
      <c r="E1165">
        <f>INDEX('GDP current'!$C$4:$BK$268,MATCH('recipient_profile.oda_per_perce'!$A1165,'GDP current'!$C$4:$C$268,0),MATCH('recipient_profile.oda_per_perce'!$B1165,'GDP current'!$C$4:$BK$4,0))</f>
        <v>33243422157.631123</v>
      </c>
      <c r="F1165" t="e">
        <f t="shared" si="18"/>
        <v>#N/A</v>
      </c>
    </row>
    <row r="1166" spans="1:6" x14ac:dyDescent="0.25">
      <c r="A1166" t="s">
        <v>44</v>
      </c>
      <c r="B1166">
        <v>1980</v>
      </c>
      <c r="C1166">
        <v>1.2942834582787099E-3</v>
      </c>
      <c r="D1166" t="e">
        <f>INDEX('ODA current'!$B$10:$X$220,MATCH('recipient_profile.oda_per_perce'!$A1166,'ODA current'!$B$10:$B$220,0),MATCH('recipient_profile.oda_per_perce'!$B1166,'ODA current'!$B$10:$X$10,0))*1000000</f>
        <v>#N/A</v>
      </c>
      <c r="E1166">
        <f>INDEX('GDP current'!$C$4:$BK$268,MATCH('recipient_profile.oda_per_perce'!$A1166,'GDP current'!$C$4:$C$268,0),MATCH('recipient_profile.oda_per_perce'!$B1166,'GDP current'!$C$4:$BK$4,0))</f>
        <v>42345277342.019547</v>
      </c>
      <c r="F1166" t="e">
        <f t="shared" si="18"/>
        <v>#N/A</v>
      </c>
    </row>
    <row r="1167" spans="1:6" x14ac:dyDescent="0.25">
      <c r="A1167" t="s">
        <v>44</v>
      </c>
      <c r="B1167">
        <v>1981</v>
      </c>
      <c r="C1167">
        <v>1.1795666894422699E-3</v>
      </c>
      <c r="D1167" t="e">
        <f>INDEX('ODA current'!$B$10:$X$220,MATCH('recipient_profile.oda_per_perce'!$A1167,'ODA current'!$B$10:$B$220,0),MATCH('recipient_profile.oda_per_perce'!$B1167,'ODA current'!$B$10:$X$10,0))*1000000</f>
        <v>#N/A</v>
      </c>
      <c r="E1167">
        <f>INDEX('GDP current'!$C$4:$BK$268,MATCH('recipient_profile.oda_per_perce'!$A1167,'GDP current'!$C$4:$C$268,0),MATCH('recipient_profile.oda_per_perce'!$B1167,'GDP current'!$C$4:$BK$4,0))</f>
        <v>44348672667.871536</v>
      </c>
      <c r="F1167" t="e">
        <f t="shared" si="18"/>
        <v>#N/A</v>
      </c>
    </row>
    <row r="1168" spans="1:6" x14ac:dyDescent="0.25">
      <c r="A1168" t="s">
        <v>44</v>
      </c>
      <c r="B1168">
        <v>1982</v>
      </c>
      <c r="C1168">
        <v>1.6004695072291901E-3</v>
      </c>
      <c r="D1168" t="e">
        <f>INDEX('ODA current'!$B$10:$X$220,MATCH('recipient_profile.oda_per_perce'!$A1168,'ODA current'!$B$10:$B$220,0),MATCH('recipient_profile.oda_per_perce'!$B1168,'ODA current'!$B$10:$X$10,0))*1000000</f>
        <v>#N/A</v>
      </c>
      <c r="E1168">
        <f>INDEX('GDP current'!$C$4:$BK$268,MATCH('recipient_profile.oda_per_perce'!$A1168,'GDP current'!$C$4:$C$268,0),MATCH('recipient_profile.oda_per_perce'!$B1168,'GDP current'!$C$4:$BK$4,0))</f>
        <v>45207088715.64827</v>
      </c>
      <c r="F1168" t="e">
        <f t="shared" si="18"/>
        <v>#N/A</v>
      </c>
    </row>
    <row r="1169" spans="1:6" x14ac:dyDescent="0.25">
      <c r="A1169" t="s">
        <v>44</v>
      </c>
      <c r="B1169">
        <v>1988</v>
      </c>
      <c r="C1169">
        <v>1.81764588801823E-4</v>
      </c>
      <c r="D1169" t="e">
        <f>INDEX('ODA current'!$B$10:$X$220,MATCH('recipient_profile.oda_per_perce'!$A1169,'ODA current'!$B$10:$B$220,0),MATCH('recipient_profile.oda_per_perce'!$B1169,'ODA current'!$B$10:$X$10,0))*1000000</f>
        <v>#N/A</v>
      </c>
      <c r="E1169">
        <f>INDEX('GDP current'!$C$4:$BK$268,MATCH('recipient_profile.oda_per_perce'!$A1169,'GDP current'!$C$4:$C$268,0),MATCH('recipient_profile.oda_per_perce'!$B1169,'GDP current'!$C$4:$BK$4,0))</f>
        <v>59089067187.394341</v>
      </c>
      <c r="F1169" t="e">
        <f t="shared" si="18"/>
        <v>#N/A</v>
      </c>
    </row>
    <row r="1170" spans="1:6" x14ac:dyDescent="0.25">
      <c r="A1170" t="s">
        <v>44</v>
      </c>
      <c r="B1170">
        <v>1989</v>
      </c>
      <c r="C1170">
        <v>5.7342106267142898E-4</v>
      </c>
      <c r="D1170" t="e">
        <f>INDEX('ODA current'!$B$10:$X$220,MATCH('recipient_profile.oda_per_perce'!$A1170,'ODA current'!$B$10:$B$220,0),MATCH('recipient_profile.oda_per_perce'!$B1170,'ODA current'!$B$10:$X$10,0))*1000000</f>
        <v>#N/A</v>
      </c>
      <c r="E1170">
        <f>INDEX('GDP current'!$C$4:$BK$268,MATCH('recipient_profile.oda_per_perce'!$A1170,'GDP current'!$C$4:$C$268,0),MATCH('recipient_profile.oda_per_perce'!$B1170,'GDP current'!$C$4:$BK$4,0))</f>
        <v>55631489801.550797</v>
      </c>
      <c r="F1170" t="e">
        <f t="shared" si="18"/>
        <v>#N/A</v>
      </c>
    </row>
    <row r="1171" spans="1:6" x14ac:dyDescent="0.25">
      <c r="A1171" t="s">
        <v>44</v>
      </c>
      <c r="B1171">
        <v>1990</v>
      </c>
      <c r="C1171">
        <v>1.3736130571259601E-3</v>
      </c>
      <c r="D1171" t="e">
        <f>INDEX('ODA current'!$B$10:$X$220,MATCH('recipient_profile.oda_per_perce'!$A1171,'ODA current'!$B$10:$B$220,0),MATCH('recipient_profile.oda_per_perce'!$B1171,'ODA current'!$B$10:$X$10,0))*1000000</f>
        <v>#N/A</v>
      </c>
      <c r="E1171">
        <f>INDEX('GDP current'!$C$4:$BK$268,MATCH('recipient_profile.oda_per_perce'!$A1171,'GDP current'!$C$4:$C$268,0),MATCH('recipient_profile.oda_per_perce'!$B1171,'GDP current'!$C$4:$BK$4,0))</f>
        <v>62045099642.777405</v>
      </c>
      <c r="F1171" t="e">
        <f t="shared" si="18"/>
        <v>#N/A</v>
      </c>
    </row>
    <row r="1172" spans="1:6" x14ac:dyDescent="0.25">
      <c r="A1172" t="s">
        <v>44</v>
      </c>
      <c r="B1172">
        <v>1991</v>
      </c>
      <c r="C1172">
        <v>3.4067398322159899E-3</v>
      </c>
      <c r="D1172" t="e">
        <f>INDEX('ODA current'!$B$10:$X$220,MATCH('recipient_profile.oda_per_perce'!$A1172,'ODA current'!$B$10:$B$220,0),MATCH('recipient_profile.oda_per_perce'!$B1172,'ODA current'!$B$10:$X$10,0))*1000000</f>
        <v>#N/A</v>
      </c>
      <c r="E1172">
        <f>INDEX('GDP current'!$C$4:$BK$268,MATCH('recipient_profile.oda_per_perce'!$A1172,'GDP current'!$C$4:$C$268,0),MATCH('recipient_profile.oda_per_perce'!$B1172,'GDP current'!$C$4:$BK$4,0))</f>
        <v>45715367087.100098</v>
      </c>
      <c r="F1172" t="e">
        <f t="shared" si="18"/>
        <v>#N/A</v>
      </c>
    </row>
    <row r="1173" spans="1:6" x14ac:dyDescent="0.25">
      <c r="A1173" t="s">
        <v>44</v>
      </c>
      <c r="B1173">
        <v>1992</v>
      </c>
      <c r="C1173">
        <v>3.4264609326529099E-3</v>
      </c>
      <c r="D1173" t="e">
        <f>INDEX('ODA current'!$B$10:$X$220,MATCH('recipient_profile.oda_per_perce'!$A1173,'ODA current'!$B$10:$B$220,0),MATCH('recipient_profile.oda_per_perce'!$B1173,'ODA current'!$B$10:$X$10,0))*1000000</f>
        <v>#N/A</v>
      </c>
      <c r="E1173">
        <f>INDEX('GDP current'!$C$4:$BK$268,MATCH('recipient_profile.oda_per_perce'!$A1173,'GDP current'!$C$4:$C$268,0),MATCH('recipient_profile.oda_per_perce'!$B1173,'GDP current'!$C$4:$BK$4,0))</f>
        <v>48003298223.11779</v>
      </c>
      <c r="F1173" t="e">
        <f t="shared" si="18"/>
        <v>#N/A</v>
      </c>
    </row>
    <row r="1174" spans="1:6" x14ac:dyDescent="0.25">
      <c r="A1174" t="s">
        <v>44</v>
      </c>
      <c r="B1174">
        <v>1993</v>
      </c>
      <c r="C1174">
        <v>3.0788290850766401E-3</v>
      </c>
      <c r="D1174" t="e">
        <f>INDEX('ODA current'!$B$10:$X$220,MATCH('recipient_profile.oda_per_perce'!$A1174,'ODA current'!$B$10:$B$220,0),MATCH('recipient_profile.oda_per_perce'!$B1174,'ODA current'!$B$10:$X$10,0))*1000000</f>
        <v>#N/A</v>
      </c>
      <c r="E1174">
        <f>INDEX('GDP current'!$C$4:$BK$268,MATCH('recipient_profile.oda_per_perce'!$A1174,'GDP current'!$C$4:$C$268,0),MATCH('recipient_profile.oda_per_perce'!$B1174,'GDP current'!$C$4:$BK$4,0))</f>
        <v>49946455210.96595</v>
      </c>
      <c r="F1174" t="e">
        <f t="shared" si="18"/>
        <v>#N/A</v>
      </c>
    </row>
    <row r="1175" spans="1:6" x14ac:dyDescent="0.25">
      <c r="A1175" t="s">
        <v>44</v>
      </c>
      <c r="B1175">
        <v>1994</v>
      </c>
      <c r="C1175">
        <v>5.5656246374866701E-3</v>
      </c>
      <c r="D1175" t="e">
        <f>INDEX('ODA current'!$B$10:$X$220,MATCH('recipient_profile.oda_per_perce'!$A1175,'ODA current'!$B$10:$B$220,0),MATCH('recipient_profile.oda_per_perce'!$B1175,'ODA current'!$B$10:$X$10,0))*1000000</f>
        <v>#N/A</v>
      </c>
      <c r="E1175">
        <f>INDEX('GDP current'!$C$4:$BK$268,MATCH('recipient_profile.oda_per_perce'!$A1175,'GDP current'!$C$4:$C$268,0),MATCH('recipient_profile.oda_per_perce'!$B1175,'GDP current'!$C$4:$BK$4,0))</f>
        <v>42542571305.513565</v>
      </c>
      <c r="F1175" t="e">
        <f t="shared" si="18"/>
        <v>#N/A</v>
      </c>
    </row>
    <row r="1176" spans="1:6" x14ac:dyDescent="0.25">
      <c r="A1176" t="s">
        <v>44</v>
      </c>
      <c r="B1176">
        <v>1995</v>
      </c>
      <c r="C1176">
        <v>3.7325102768034301E-3</v>
      </c>
      <c r="D1176">
        <f>INDEX('ODA current'!$B$10:$X$220,MATCH('recipient_profile.oda_per_perce'!$A1176,'ODA current'!$B$10:$B$220,0),MATCH('recipient_profile.oda_per_perce'!$B1176,'ODA current'!$B$10:$X$10,0))*1000000</f>
        <v>0</v>
      </c>
      <c r="E1176">
        <f>INDEX('GDP current'!$C$4:$BK$268,MATCH('recipient_profile.oda_per_perce'!$A1176,'GDP current'!$C$4:$C$268,0),MATCH('recipient_profile.oda_per_perce'!$B1176,'GDP current'!$C$4:$BK$4,0))</f>
        <v>41764052457.881378</v>
      </c>
      <c r="F1176">
        <f t="shared" si="18"/>
        <v>0</v>
      </c>
    </row>
    <row r="1177" spans="1:6" x14ac:dyDescent="0.25">
      <c r="A1177" t="s">
        <v>44</v>
      </c>
      <c r="B1177">
        <v>1996</v>
      </c>
      <c r="C1177">
        <v>3.2437380664299899E-3</v>
      </c>
      <c r="D1177">
        <f>INDEX('ODA current'!$B$10:$X$220,MATCH('recipient_profile.oda_per_perce'!$A1177,'ODA current'!$B$10:$B$220,0),MATCH('recipient_profile.oda_per_perce'!$B1177,'ODA current'!$B$10:$X$10,0))*1000000</f>
        <v>0</v>
      </c>
      <c r="E1177">
        <f>INDEX('GDP current'!$C$4:$BK$268,MATCH('recipient_profile.oda_per_perce'!$A1177,'GDP current'!$C$4:$C$268,0),MATCH('recipient_profile.oda_per_perce'!$B1177,'GDP current'!$C$4:$BK$4,0))</f>
        <v>46941496779.849861</v>
      </c>
      <c r="F1177">
        <f t="shared" si="18"/>
        <v>0</v>
      </c>
    </row>
    <row r="1178" spans="1:6" x14ac:dyDescent="0.25">
      <c r="A1178" t="s">
        <v>44</v>
      </c>
      <c r="B1178">
        <v>1997</v>
      </c>
      <c r="C1178">
        <v>1.5931556946282999E-3</v>
      </c>
      <c r="D1178">
        <f>INDEX('ODA current'!$B$10:$X$220,MATCH('recipient_profile.oda_per_perce'!$A1178,'ODA current'!$B$10:$B$220,0),MATCH('recipient_profile.oda_per_perce'!$B1178,'ODA current'!$B$10:$X$10,0))*1000000</f>
        <v>0</v>
      </c>
      <c r="E1178">
        <f>INDEX('GDP current'!$C$4:$BK$268,MATCH('recipient_profile.oda_per_perce'!$A1178,'GDP current'!$C$4:$C$268,0),MATCH('recipient_profile.oda_per_perce'!$B1178,'GDP current'!$C$4:$BK$4,0))</f>
        <v>48177862501.949509</v>
      </c>
      <c r="F1178">
        <f t="shared" si="18"/>
        <v>0</v>
      </c>
    </row>
    <row r="1179" spans="1:6" x14ac:dyDescent="0.25">
      <c r="A1179" t="s">
        <v>44</v>
      </c>
      <c r="B1179">
        <v>1998</v>
      </c>
      <c r="C1179">
        <v>1.1915936300107E-3</v>
      </c>
      <c r="D1179">
        <f>INDEX('ODA current'!$B$10:$X$220,MATCH('recipient_profile.oda_per_perce'!$A1179,'ODA current'!$B$10:$B$220,0),MATCH('recipient_profile.oda_per_perce'!$B1179,'ODA current'!$B$10:$X$10,0))*1000000</f>
        <v>0</v>
      </c>
      <c r="E1179">
        <f>INDEX('GDP current'!$C$4:$BK$268,MATCH('recipient_profile.oda_per_perce'!$A1179,'GDP current'!$C$4:$C$268,0),MATCH('recipient_profile.oda_per_perce'!$B1179,'GDP current'!$C$4:$BK$4,0))</f>
        <v>48187747528.899033</v>
      </c>
      <c r="F1179">
        <f t="shared" si="18"/>
        <v>0</v>
      </c>
    </row>
    <row r="1180" spans="1:6" x14ac:dyDescent="0.25">
      <c r="A1180" t="s">
        <v>44</v>
      </c>
      <c r="B1180">
        <v>1999</v>
      </c>
      <c r="C1180">
        <v>6.3950638488816396E-4</v>
      </c>
      <c r="D1180">
        <f>INDEX('ODA current'!$B$10:$X$220,MATCH('recipient_profile.oda_per_perce'!$A1180,'ODA current'!$B$10:$B$220,0),MATCH('recipient_profile.oda_per_perce'!$B1180,'ODA current'!$B$10:$X$10,0))*1000000</f>
        <v>0</v>
      </c>
      <c r="E1180">
        <f>INDEX('GDP current'!$C$4:$BK$268,MATCH('recipient_profile.oda_per_perce'!$A1180,'GDP current'!$C$4:$C$268,0),MATCH('recipient_profile.oda_per_perce'!$B1180,'GDP current'!$C$4:$BK$4,0))</f>
        <v>48640574566.647644</v>
      </c>
      <c r="F1180">
        <f t="shared" si="18"/>
        <v>0</v>
      </c>
    </row>
    <row r="1181" spans="1:6" x14ac:dyDescent="0.25">
      <c r="A1181" t="s">
        <v>44</v>
      </c>
      <c r="B1181">
        <v>2000</v>
      </c>
      <c r="C1181">
        <v>3.9600220371650401E-4</v>
      </c>
      <c r="D1181">
        <f>INDEX('ODA current'!$B$10:$X$220,MATCH('recipient_profile.oda_per_perce'!$A1181,'ODA current'!$B$10:$B$220,0),MATCH('recipient_profile.oda_per_perce'!$B1181,'ODA current'!$B$10:$X$10,0))*1000000</f>
        <v>0</v>
      </c>
      <c r="E1181">
        <f>INDEX('GDP current'!$C$4:$BK$268,MATCH('recipient_profile.oda_per_perce'!$A1181,'GDP current'!$C$4:$C$268,0),MATCH('recipient_profile.oda_per_perce'!$B1181,'GDP current'!$C$4:$BK$4,0))</f>
        <v>54790245600.584633</v>
      </c>
      <c r="F1181">
        <f t="shared" si="18"/>
        <v>0</v>
      </c>
    </row>
    <row r="1182" spans="1:6" x14ac:dyDescent="0.25">
      <c r="A1182" t="s">
        <v>44</v>
      </c>
      <c r="B1182">
        <v>2001</v>
      </c>
      <c r="C1182">
        <v>1.78324159833111E-3</v>
      </c>
      <c r="D1182">
        <f>INDEX('ODA current'!$B$10:$X$220,MATCH('recipient_profile.oda_per_perce'!$A1182,'ODA current'!$B$10:$B$220,0),MATCH('recipient_profile.oda_per_perce'!$B1182,'ODA current'!$B$10:$X$10,0))*1000000</f>
        <v>0</v>
      </c>
      <c r="E1182">
        <f>INDEX('GDP current'!$C$4:$BK$268,MATCH('recipient_profile.oda_per_perce'!$A1182,'GDP current'!$C$4:$C$268,0),MATCH('recipient_profile.oda_per_perce'!$B1182,'GDP current'!$C$4:$BK$4,0))</f>
        <v>54744714396.16655</v>
      </c>
      <c r="F1182">
        <f t="shared" si="18"/>
        <v>0</v>
      </c>
    </row>
    <row r="1183" spans="1:6" x14ac:dyDescent="0.25">
      <c r="A1183" t="s">
        <v>44</v>
      </c>
      <c r="B1183">
        <v>2002</v>
      </c>
      <c r="C1183">
        <v>2.5844002145240402E-3</v>
      </c>
      <c r="D1183">
        <f>INDEX('ODA current'!$B$10:$X$220,MATCH('recipient_profile.oda_per_perce'!$A1183,'ODA current'!$B$10:$B$220,0),MATCH('recipient_profile.oda_per_perce'!$B1183,'ODA current'!$B$10:$X$10,0))*1000000</f>
        <v>146691319</v>
      </c>
      <c r="E1183">
        <f>INDEX('GDP current'!$C$4:$BK$268,MATCH('recipient_profile.oda_per_perce'!$A1183,'GDP current'!$C$4:$C$268,0),MATCH('recipient_profile.oda_per_perce'!$B1183,'GDP current'!$C$4:$BK$4,0))</f>
        <v>56760288973.670341</v>
      </c>
      <c r="F1183">
        <f t="shared" si="18"/>
        <v>2.5844004964112564E-3</v>
      </c>
    </row>
    <row r="1184" spans="1:6" x14ac:dyDescent="0.25">
      <c r="A1184" t="s">
        <v>44</v>
      </c>
      <c r="B1184">
        <v>2003</v>
      </c>
      <c r="C1184">
        <v>3.0233351899139698E-3</v>
      </c>
      <c r="D1184">
        <f>INDEX('ODA current'!$B$10:$X$220,MATCH('recipient_profile.oda_per_perce'!$A1184,'ODA current'!$B$10:$B$220,0),MATCH('recipient_profile.oda_per_perce'!$B1184,'ODA current'!$B$10:$X$10,0))*1000000</f>
        <v>205175169</v>
      </c>
      <c r="E1184">
        <f>INDEX('GDP current'!$C$4:$BK$268,MATCH('recipient_profile.oda_per_perce'!$A1184,'GDP current'!$C$4:$C$268,0),MATCH('recipient_profile.oda_per_perce'!$B1184,'GDP current'!$C$4:$BK$4,0))</f>
        <v>67863829880.483238</v>
      </c>
      <c r="F1184">
        <f t="shared" si="18"/>
        <v>3.0233361329789275E-3</v>
      </c>
    </row>
    <row r="1185" spans="1:6" x14ac:dyDescent="0.25">
      <c r="A1185" t="s">
        <v>44</v>
      </c>
      <c r="B1185">
        <v>2004</v>
      </c>
      <c r="C1185">
        <v>3.0708115164746401E-3</v>
      </c>
      <c r="D1185">
        <f>INDEX('ODA current'!$B$10:$X$220,MATCH('recipient_profile.oda_per_perce'!$A1185,'ODA current'!$B$10:$B$220,0),MATCH('recipient_profile.oda_per_perce'!$B1185,'ODA current'!$B$10:$X$10,0))*1000000</f>
        <v>262017163.99999997</v>
      </c>
      <c r="E1185">
        <f>INDEX('GDP current'!$C$4:$BK$268,MATCH('recipient_profile.oda_per_perce'!$A1185,'GDP current'!$C$4:$C$268,0),MATCH('recipient_profile.oda_per_perce'!$B1185,'GDP current'!$C$4:$BK$4,0))</f>
        <v>85324998813.604019</v>
      </c>
      <c r="F1185">
        <f t="shared" si="18"/>
        <v>3.070813567456207E-3</v>
      </c>
    </row>
    <row r="1186" spans="1:6" x14ac:dyDescent="0.25">
      <c r="A1186" t="s">
        <v>44</v>
      </c>
      <c r="B1186">
        <v>2005</v>
      </c>
      <c r="C1186">
        <v>4.1196760385339799E-3</v>
      </c>
      <c r="D1186">
        <f>INDEX('ODA current'!$B$10:$X$220,MATCH('recipient_profile.oda_per_perce'!$A1186,'ODA current'!$B$10:$B$220,0),MATCH('recipient_profile.oda_per_perce'!$B1186,'ODA current'!$B$10:$X$10,0))*1000000</f>
        <v>425143043</v>
      </c>
      <c r="E1186">
        <f>INDEX('GDP current'!$C$4:$BK$268,MATCH('recipient_profile.oda_per_perce'!$A1186,'GDP current'!$C$4:$C$268,0),MATCH('recipient_profile.oda_per_perce'!$B1186,'GDP current'!$C$4:$BK$4,0))</f>
        <v>103198228458.58755</v>
      </c>
      <c r="F1186">
        <f t="shared" si="18"/>
        <v>4.1196738485739194E-3</v>
      </c>
    </row>
    <row r="1187" spans="1:6" x14ac:dyDescent="0.25">
      <c r="A1187" t="s">
        <v>44</v>
      </c>
      <c r="B1187">
        <v>2006</v>
      </c>
      <c r="C1187">
        <v>3.4411601452515399E-3</v>
      </c>
      <c r="D1187">
        <f>INDEX('ODA current'!$B$10:$X$220,MATCH('recipient_profile.oda_per_perce'!$A1187,'ODA current'!$B$10:$B$220,0),MATCH('recipient_profile.oda_per_perce'!$B1187,'ODA current'!$B$10:$X$10,0))*1000000</f>
        <v>402709991</v>
      </c>
      <c r="E1187">
        <f>INDEX('GDP current'!$C$4:$BK$268,MATCH('recipient_profile.oda_per_perce'!$A1187,'GDP current'!$C$4:$C$268,0),MATCH('recipient_profile.oda_per_perce'!$B1187,'GDP current'!$C$4:$BK$4,0))</f>
        <v>117027304746.54008</v>
      </c>
      <c r="F1187">
        <f t="shared" si="18"/>
        <v>3.4411626574857618E-3</v>
      </c>
    </row>
    <row r="1188" spans="1:6" x14ac:dyDescent="0.25">
      <c r="A1188" t="s">
        <v>44</v>
      </c>
      <c r="B1188">
        <v>2007</v>
      </c>
      <c r="C1188">
        <v>3.22196260343842E-3</v>
      </c>
      <c r="D1188">
        <f>INDEX('ODA current'!$B$10:$X$220,MATCH('recipient_profile.oda_per_perce'!$A1188,'ODA current'!$B$10:$B$220,0),MATCH('recipient_profile.oda_per_perce'!$B1188,'ODA current'!$B$10:$X$10,0))*1000000</f>
        <v>434891008</v>
      </c>
      <c r="E1188">
        <f>INDEX('GDP current'!$C$4:$BK$268,MATCH('recipient_profile.oda_per_perce'!$A1188,'GDP current'!$C$4:$C$268,0),MATCH('recipient_profile.oda_per_perce'!$B1188,'GDP current'!$C$4:$BK$4,0))</f>
        <v>134977087734.00835</v>
      </c>
      <c r="F1188">
        <f t="shared" si="18"/>
        <v>3.2219617069899663E-3</v>
      </c>
    </row>
    <row r="1189" spans="1:6" x14ac:dyDescent="0.25">
      <c r="A1189" t="s">
        <v>44</v>
      </c>
      <c r="B1189">
        <v>2008</v>
      </c>
      <c r="C1189">
        <v>2.3744345917053999E-3</v>
      </c>
      <c r="D1189">
        <f>INDEX('ODA current'!$B$10:$X$220,MATCH('recipient_profile.oda_per_perce'!$A1189,'ODA current'!$B$10:$B$220,0),MATCH('recipient_profile.oda_per_perce'!$B1189,'ODA current'!$B$10:$X$10,0))*1000000</f>
        <v>406029802</v>
      </c>
      <c r="E1189">
        <f>INDEX('GDP current'!$C$4:$BK$268,MATCH('recipient_profile.oda_per_perce'!$A1189,'GDP current'!$C$4:$C$268,0),MATCH('recipient_profile.oda_per_perce'!$B1189,'GDP current'!$C$4:$BK$4,0))</f>
        <v>171000691877.71356</v>
      </c>
      <c r="F1189">
        <f t="shared" si="18"/>
        <v>2.3744336794283912E-3</v>
      </c>
    </row>
    <row r="1190" spans="1:6" x14ac:dyDescent="0.25">
      <c r="A1190" t="s">
        <v>44</v>
      </c>
      <c r="B1190">
        <v>2009</v>
      </c>
      <c r="C1190">
        <v>2.77465752232823E-3</v>
      </c>
      <c r="D1190">
        <f>INDEX('ODA current'!$B$10:$X$220,MATCH('recipient_profile.oda_per_perce'!$A1190,'ODA current'!$B$10:$B$220,0),MATCH('recipient_profile.oda_per_perce'!$B1190,'ODA current'!$B$10:$X$10,0))*1000000</f>
        <v>380713205</v>
      </c>
      <c r="E1190">
        <f>INDEX('GDP current'!$C$4:$BK$268,MATCH('recipient_profile.oda_per_perce'!$A1190,'GDP current'!$C$4:$C$268,0),MATCH('recipient_profile.oda_per_perce'!$B1190,'GDP current'!$C$4:$BK$4,0))</f>
        <v>137211039898.19321</v>
      </c>
      <c r="F1190">
        <f t="shared" si="18"/>
        <v>2.7746543228772164E-3</v>
      </c>
    </row>
    <row r="1191" spans="1:6" x14ac:dyDescent="0.25">
      <c r="A1191" t="s">
        <v>44</v>
      </c>
      <c r="B1191">
        <v>2010</v>
      </c>
      <c r="C1191">
        <v>1.7797385899100599E-3</v>
      </c>
      <c r="D1191">
        <f>INDEX('ODA current'!$B$10:$X$220,MATCH('recipient_profile.oda_per_perce'!$A1191,'ODA current'!$B$10:$B$220,0),MATCH('recipient_profile.oda_per_perce'!$B1191,'ODA current'!$B$10:$X$10,0))*1000000</f>
        <v>286906741</v>
      </c>
      <c r="E1191">
        <f>INDEX('GDP current'!$C$4:$BK$268,MATCH('recipient_profile.oda_per_perce'!$A1191,'GDP current'!$C$4:$C$268,0),MATCH('recipient_profile.oda_per_perce'!$B1191,'GDP current'!$C$4:$BK$4,0))</f>
        <v>161207268655.39215</v>
      </c>
      <c r="F1191">
        <f t="shared" si="18"/>
        <v>1.7797382425311836E-3</v>
      </c>
    </row>
    <row r="1192" spans="1:6" x14ac:dyDescent="0.25">
      <c r="A1192" t="s">
        <v>44</v>
      </c>
      <c r="B1192">
        <v>2011</v>
      </c>
      <c r="C1192">
        <v>1.53788668510152E-3</v>
      </c>
      <c r="D1192">
        <f>INDEX('ODA current'!$B$10:$X$220,MATCH('recipient_profile.oda_per_perce'!$A1192,'ODA current'!$B$10:$B$220,0),MATCH('recipient_profile.oda_per_perce'!$B1192,'ODA current'!$B$10:$X$10,0))*1000000</f>
        <v>307606874</v>
      </c>
      <c r="E1192">
        <f>INDEX('GDP current'!$C$4:$BK$268,MATCH('recipient_profile.oda_per_perce'!$A1192,'GDP current'!$C$4:$C$268,0),MATCH('recipient_profile.oda_per_perce'!$B1192,'GDP current'!$C$4:$BK$4,0))</f>
        <v>200019057307.65488</v>
      </c>
      <c r="F1192">
        <f t="shared" si="18"/>
        <v>1.5378878299924256E-3</v>
      </c>
    </row>
    <row r="1193" spans="1:6" x14ac:dyDescent="0.25">
      <c r="A1193" t="s">
        <v>44</v>
      </c>
      <c r="B1193">
        <v>2012</v>
      </c>
      <c r="C1193">
        <v>1.21434513114909E-3</v>
      </c>
      <c r="D1193">
        <f>INDEX('ODA current'!$B$10:$X$220,MATCH('recipient_profile.oda_per_perce'!$A1193,'ODA current'!$B$10:$B$220,0),MATCH('recipient_profile.oda_per_perce'!$B1193,'ODA current'!$B$10:$X$10,0))*1000000</f>
        <v>253869274</v>
      </c>
      <c r="E1193">
        <f>INDEX('GDP current'!$C$4:$BK$268,MATCH('recipient_profile.oda_per_perce'!$A1193,'GDP current'!$C$4:$C$268,0),MATCH('recipient_profile.oda_per_perce'!$B1193,'GDP current'!$C$4:$BK$4,0))</f>
        <v>209058991952.12546</v>
      </c>
      <c r="F1193">
        <f t="shared" si="18"/>
        <v>1.2143427633963533E-3</v>
      </c>
    </row>
    <row r="1194" spans="1:6" x14ac:dyDescent="0.25">
      <c r="A1194" t="s">
        <v>44</v>
      </c>
      <c r="B1194">
        <v>2013</v>
      </c>
      <c r="C1194">
        <v>1.5260249483416599E-3</v>
      </c>
      <c r="D1194">
        <f>INDEX('ODA current'!$B$10:$X$220,MATCH('recipient_profile.oda_per_perce'!$A1194,'ODA current'!$B$10:$B$220,0),MATCH('recipient_profile.oda_per_perce'!$B1194,'ODA current'!$B$10:$X$10,0))*1000000</f>
        <v>320091275</v>
      </c>
      <c r="E1194">
        <f>INDEX('GDP current'!$C$4:$BK$268,MATCH('recipient_profile.oda_per_perce'!$A1194,'GDP current'!$C$4:$C$268,0),MATCH('recipient_profile.oda_per_perce'!$B1194,'GDP current'!$C$4:$BK$4,0))</f>
        <v>209755003250.664</v>
      </c>
      <c r="F1194">
        <f t="shared" si="18"/>
        <v>1.5260245049672574E-3</v>
      </c>
    </row>
    <row r="1195" spans="1:6" x14ac:dyDescent="0.25">
      <c r="A1195" t="s">
        <v>44</v>
      </c>
      <c r="B1195">
        <v>2014</v>
      </c>
      <c r="C1195">
        <v>1.2029702632167199E-3</v>
      </c>
      <c r="D1195">
        <f>INDEX('ODA current'!$B$10:$X$220,MATCH('recipient_profile.oda_per_perce'!$A1195,'ODA current'!$B$10:$B$220,0),MATCH('recipient_profile.oda_per_perce'!$B1195,'ODA current'!$B$10:$X$10,0))*1000000</f>
        <v>257207102.00000003</v>
      </c>
      <c r="E1195">
        <f>INDEX('GDP current'!$C$4:$BK$268,MATCH('recipient_profile.oda_per_perce'!$A1195,'GDP current'!$C$4:$C$268,0),MATCH('recipient_profile.oda_per_perce'!$B1195,'GDP current'!$C$4:$BK$4,0))</f>
        <v>213810022462.42822</v>
      </c>
      <c r="F1195">
        <f t="shared" si="18"/>
        <v>1.2029702772478673E-3</v>
      </c>
    </row>
    <row r="1196" spans="1:6" x14ac:dyDescent="0.25">
      <c r="A1196" t="s">
        <v>44</v>
      </c>
      <c r="B1196">
        <v>2015</v>
      </c>
      <c r="C1196">
        <v>1.1632408762743899E-3</v>
      </c>
      <c r="D1196">
        <f>INDEX('ODA current'!$B$10:$X$220,MATCH('recipient_profile.oda_per_perce'!$A1196,'ODA current'!$B$10:$B$220,0),MATCH('recipient_profile.oda_per_perce'!$B1196,'ODA current'!$B$10:$X$10,0))*1000000</f>
        <v>192951806</v>
      </c>
      <c r="E1196">
        <f>INDEX('GDP current'!$C$4:$BK$268,MATCH('recipient_profile.oda_per_perce'!$A1196,'GDP current'!$C$4:$C$268,0),MATCH('recipient_profile.oda_per_perce'!$B1196,'GDP current'!$C$4:$BK$4,0))</f>
        <v>165874330876.32111</v>
      </c>
      <c r="F1196">
        <f t="shared" si="18"/>
        <v>1.1632409003890321E-3</v>
      </c>
    </row>
    <row r="1197" spans="1:6" x14ac:dyDescent="0.25">
      <c r="A1197" t="s">
        <v>44</v>
      </c>
      <c r="B1197">
        <v>2016</v>
      </c>
      <c r="C1197">
        <v>1.3442899983422099E-3</v>
      </c>
      <c r="D1197">
        <f>INDEX('ODA current'!$B$10:$X$220,MATCH('recipient_profile.oda_per_perce'!$A1197,'ODA current'!$B$10:$B$220,0),MATCH('recipient_profile.oda_per_perce'!$B1197,'ODA current'!$B$10:$X$10,0))*1000000</f>
        <v>213808068</v>
      </c>
      <c r="E1197">
        <f>INDEX('GDP current'!$C$4:$BK$268,MATCH('recipient_profile.oda_per_perce'!$A1197,'GDP current'!$C$4:$C$268,0),MATCH('recipient_profile.oda_per_perce'!$B1197,'GDP current'!$C$4:$BK$4,0))</f>
        <v>159049096745.24936</v>
      </c>
      <c r="F1197">
        <f t="shared" si="18"/>
        <v>1.3442897342727993E-3</v>
      </c>
    </row>
    <row r="1198" spans="1:6" x14ac:dyDescent="0.25">
      <c r="A1198" t="s">
        <v>45</v>
      </c>
      <c r="B1198">
        <v>1973</v>
      </c>
      <c r="C1198">
        <v>6.4075273143916799E-4</v>
      </c>
      <c r="D1198" t="e">
        <f>INDEX('ODA current'!$B$10:$X$220,MATCH('recipient_profile.oda_per_perce'!$A1198,'ODA current'!$B$10:$B$220,0),MATCH('recipient_profile.oda_per_perce'!$B1198,'ODA current'!$B$10:$X$10,0))*1000000</f>
        <v>#N/A</v>
      </c>
      <c r="E1198">
        <f>INDEX('GDP current'!$C$4:$BK$268,MATCH('recipient_profile.oda_per_perce'!$A1198,'GDP current'!$C$4:$C$268,0),MATCH('recipient_profile.oda_per_perce'!$B1198,'GDP current'!$C$4:$BK$4,0))</f>
        <v>3891755551.9413781</v>
      </c>
      <c r="F1198" t="e">
        <f t="shared" si="18"/>
        <v>#N/A</v>
      </c>
    </row>
    <row r="1199" spans="1:6" x14ac:dyDescent="0.25">
      <c r="A1199" t="s">
        <v>45</v>
      </c>
      <c r="B1199">
        <v>1974</v>
      </c>
      <c r="C1199">
        <v>5.9943756528409999E-4</v>
      </c>
      <c r="D1199" t="e">
        <f>INDEX('ODA current'!$B$10:$X$220,MATCH('recipient_profile.oda_per_perce'!$A1199,'ODA current'!$B$10:$B$220,0),MATCH('recipient_profile.oda_per_perce'!$B1199,'ODA current'!$B$10:$X$10,0))*1000000</f>
        <v>#N/A</v>
      </c>
      <c r="E1199">
        <f>INDEX('GDP current'!$C$4:$BK$268,MATCH('recipient_profile.oda_per_perce'!$A1199,'GDP current'!$C$4:$C$268,0),MATCH('recipient_profile.oda_per_perce'!$B1199,'GDP current'!$C$4:$BK$4,0))</f>
        <v>6599259420.996048</v>
      </c>
      <c r="F1199" t="e">
        <f t="shared" si="18"/>
        <v>#N/A</v>
      </c>
    </row>
    <row r="1200" spans="1:6" x14ac:dyDescent="0.25">
      <c r="A1200" t="s">
        <v>45</v>
      </c>
      <c r="B1200">
        <v>1975</v>
      </c>
      <c r="C1200">
        <v>3.2386038848098298E-4</v>
      </c>
      <c r="D1200" t="e">
        <f>INDEX('ODA current'!$B$10:$X$220,MATCH('recipient_profile.oda_per_perce'!$A1200,'ODA current'!$B$10:$B$220,0),MATCH('recipient_profile.oda_per_perce'!$B1200,'ODA current'!$B$10:$X$10,0))*1000000</f>
        <v>#N/A</v>
      </c>
      <c r="E1200">
        <f>INDEX('GDP current'!$C$4:$BK$268,MATCH('recipient_profile.oda_per_perce'!$A1200,'GDP current'!$C$4:$C$268,0),MATCH('recipient_profile.oda_per_perce'!$B1200,'GDP current'!$C$4:$BK$4,0))</f>
        <v>7731677256.8098249</v>
      </c>
      <c r="F1200" t="e">
        <f t="shared" si="18"/>
        <v>#N/A</v>
      </c>
    </row>
    <row r="1201" spans="1:6" x14ac:dyDescent="0.25">
      <c r="A1201" t="s">
        <v>45</v>
      </c>
      <c r="B1201">
        <v>1976</v>
      </c>
      <c r="C1201">
        <v>3.36928783972719E-4</v>
      </c>
      <c r="D1201" t="e">
        <f>INDEX('ODA current'!$B$10:$X$220,MATCH('recipient_profile.oda_per_perce'!$A1201,'ODA current'!$B$10:$B$220,0),MATCH('recipient_profile.oda_per_perce'!$B1201,'ODA current'!$B$10:$X$10,0))*1000000</f>
        <v>#N/A</v>
      </c>
      <c r="E1201">
        <f>INDEX('GDP current'!$C$4:$BK$268,MATCH('recipient_profile.oda_per_perce'!$A1201,'GDP current'!$C$4:$C$268,0),MATCH('recipient_profile.oda_per_perce'!$B1201,'GDP current'!$C$4:$BK$4,0))</f>
        <v>9091924304.8347664</v>
      </c>
      <c r="F1201" t="e">
        <f t="shared" si="18"/>
        <v>#N/A</v>
      </c>
    </row>
    <row r="1202" spans="1:6" x14ac:dyDescent="0.25">
      <c r="A1202" t="s">
        <v>45</v>
      </c>
      <c r="B1202">
        <v>1977</v>
      </c>
      <c r="C1202">
        <v>4.5439665435246401E-4</v>
      </c>
      <c r="D1202" t="e">
        <f>INDEX('ODA current'!$B$10:$X$220,MATCH('recipient_profile.oda_per_perce'!$A1202,'ODA current'!$B$10:$B$220,0),MATCH('recipient_profile.oda_per_perce'!$B1202,'ODA current'!$B$10:$X$10,0))*1000000</f>
        <v>#N/A</v>
      </c>
      <c r="E1202">
        <f>INDEX('GDP current'!$C$4:$BK$268,MATCH('recipient_profile.oda_per_perce'!$A1202,'GDP current'!$C$4:$C$268,0),MATCH('recipient_profile.oda_per_perce'!$B1202,'GDP current'!$C$4:$BK$4,0))</f>
        <v>11026346589.501144</v>
      </c>
      <c r="F1202" t="e">
        <f t="shared" si="18"/>
        <v>#N/A</v>
      </c>
    </row>
    <row r="1203" spans="1:6" x14ac:dyDescent="0.25">
      <c r="A1203" t="s">
        <v>45</v>
      </c>
      <c r="B1203">
        <v>1978</v>
      </c>
      <c r="C1203">
        <v>1.5400307533778001E-4</v>
      </c>
      <c r="D1203" t="e">
        <f>INDEX('ODA current'!$B$10:$X$220,MATCH('recipient_profile.oda_per_perce'!$A1203,'ODA current'!$B$10:$B$220,0),MATCH('recipient_profile.oda_per_perce'!$B1203,'ODA current'!$B$10:$X$10,0))*1000000</f>
        <v>#N/A</v>
      </c>
      <c r="E1203">
        <f>INDEX('GDP current'!$C$4:$BK$268,MATCH('recipient_profile.oda_per_perce'!$A1203,'GDP current'!$C$4:$C$268,0),MATCH('recipient_profile.oda_per_perce'!$B1203,'GDP current'!$C$4:$BK$4,0))</f>
        <v>11922502170.640518</v>
      </c>
      <c r="F1203" t="e">
        <f t="shared" si="18"/>
        <v>#N/A</v>
      </c>
    </row>
    <row r="1204" spans="1:6" x14ac:dyDescent="0.25">
      <c r="A1204" t="s">
        <v>45</v>
      </c>
      <c r="B1204">
        <v>1979</v>
      </c>
      <c r="C1204">
        <v>2.7740317100328902E-4</v>
      </c>
      <c r="D1204" t="e">
        <f>INDEX('ODA current'!$B$10:$X$220,MATCH('recipient_profile.oda_per_perce'!$A1204,'ODA current'!$B$10:$B$220,0),MATCH('recipient_profile.oda_per_perce'!$B1204,'ODA current'!$B$10:$X$10,0))*1000000</f>
        <v>#N/A</v>
      </c>
      <c r="E1204">
        <f>INDEX('GDP current'!$C$4:$BK$268,MATCH('recipient_profile.oda_per_perce'!$A1204,'GDP current'!$C$4:$C$268,0),MATCH('recipient_profile.oda_per_perce'!$B1204,'GDP current'!$C$4:$BK$4,0))</f>
        <v>14175166007.577391</v>
      </c>
      <c r="F1204" t="e">
        <f t="shared" si="18"/>
        <v>#N/A</v>
      </c>
    </row>
    <row r="1205" spans="1:6" x14ac:dyDescent="0.25">
      <c r="A1205" t="s">
        <v>45</v>
      </c>
      <c r="B1205">
        <v>1980</v>
      </c>
      <c r="C1205" s="1">
        <v>8.6261316636500093E-5</v>
      </c>
      <c r="D1205" t="e">
        <f>INDEX('ODA current'!$B$10:$X$220,MATCH('recipient_profile.oda_per_perce'!$A1205,'ODA current'!$B$10:$B$220,0),MATCH('recipient_profile.oda_per_perce'!$B1205,'ODA current'!$B$10:$X$10,0))*1000000</f>
        <v>#N/A</v>
      </c>
      <c r="E1205">
        <f>INDEX('GDP current'!$C$4:$BK$268,MATCH('recipient_profile.oda_per_perce'!$A1205,'GDP current'!$C$4:$C$268,0),MATCH('recipient_profile.oda_per_perce'!$B1205,'GDP current'!$C$4:$BK$4,0))</f>
        <v>17881514682.878384</v>
      </c>
      <c r="F1205" t="e">
        <f t="shared" si="18"/>
        <v>#N/A</v>
      </c>
    </row>
    <row r="1206" spans="1:6" x14ac:dyDescent="0.25">
      <c r="A1206" t="s">
        <v>45</v>
      </c>
      <c r="B1206">
        <v>1981</v>
      </c>
      <c r="C1206">
        <v>2.15536388742003E-4</v>
      </c>
      <c r="D1206" t="e">
        <f>INDEX('ODA current'!$B$10:$X$220,MATCH('recipient_profile.oda_per_perce'!$A1206,'ODA current'!$B$10:$B$220,0),MATCH('recipient_profile.oda_per_perce'!$B1206,'ODA current'!$B$10:$X$10,0))*1000000</f>
        <v>#N/A</v>
      </c>
      <c r="E1206">
        <f>INDEX('GDP current'!$C$4:$BK$268,MATCH('recipient_profile.oda_per_perce'!$A1206,'GDP current'!$C$4:$C$268,0),MATCH('recipient_profile.oda_per_perce'!$B1206,'GDP current'!$C$4:$BK$4,0))</f>
        <v>21810767209.369488</v>
      </c>
      <c r="F1206" t="e">
        <f t="shared" si="18"/>
        <v>#N/A</v>
      </c>
    </row>
    <row r="1207" spans="1:6" x14ac:dyDescent="0.25">
      <c r="A1207" t="s">
        <v>45</v>
      </c>
      <c r="B1207">
        <v>1982</v>
      </c>
      <c r="C1207">
        <v>7.0331575430426297E-4</v>
      </c>
      <c r="D1207" t="e">
        <f>INDEX('ODA current'!$B$10:$X$220,MATCH('recipient_profile.oda_per_perce'!$A1207,'ODA current'!$B$10:$B$220,0),MATCH('recipient_profile.oda_per_perce'!$B1207,'ODA current'!$B$10:$X$10,0))*1000000</f>
        <v>#N/A</v>
      </c>
      <c r="E1207">
        <f>INDEX('GDP current'!$C$4:$BK$268,MATCH('recipient_profile.oda_per_perce'!$A1207,'GDP current'!$C$4:$C$268,0),MATCH('recipient_profile.oda_per_perce'!$B1207,'GDP current'!$C$4:$BK$4,0))</f>
        <v>19929853574.60952</v>
      </c>
      <c r="F1207" t="e">
        <f t="shared" si="18"/>
        <v>#N/A</v>
      </c>
    </row>
    <row r="1208" spans="1:6" x14ac:dyDescent="0.25">
      <c r="A1208" t="s">
        <v>45</v>
      </c>
      <c r="B1208">
        <v>1983</v>
      </c>
      <c r="C1208" s="1">
        <v>2.93169795717506E-5</v>
      </c>
      <c r="D1208" t="e">
        <f>INDEX('ODA current'!$B$10:$X$220,MATCH('recipient_profile.oda_per_perce'!$A1208,'ODA current'!$B$10:$B$220,0),MATCH('recipient_profile.oda_per_perce'!$B1208,'ODA current'!$B$10:$X$10,0))*1000000</f>
        <v>#N/A</v>
      </c>
      <c r="E1208">
        <f>INDEX('GDP current'!$C$4:$BK$268,MATCH('recipient_profile.oda_per_perce'!$A1208,'GDP current'!$C$4:$C$268,0),MATCH('recipient_profile.oda_per_perce'!$B1208,'GDP current'!$C$4:$BK$4,0))</f>
        <v>17152483214.353634</v>
      </c>
      <c r="F1208" t="e">
        <f t="shared" si="18"/>
        <v>#N/A</v>
      </c>
    </row>
    <row r="1209" spans="1:6" x14ac:dyDescent="0.25">
      <c r="A1209" t="s">
        <v>45</v>
      </c>
      <c r="B1209">
        <v>1984</v>
      </c>
      <c r="C1209" s="1">
        <v>1.8093169270443498E-5</v>
      </c>
      <c r="D1209" t="e">
        <f>INDEX('ODA current'!$B$10:$X$220,MATCH('recipient_profile.oda_per_perce'!$A1209,'ODA current'!$B$10:$B$220,0),MATCH('recipient_profile.oda_per_perce'!$B1209,'ODA current'!$B$10:$X$10,0))*1000000</f>
        <v>#N/A</v>
      </c>
      <c r="E1209">
        <f>INDEX('GDP current'!$C$4:$BK$268,MATCH('recipient_profile.oda_per_perce'!$A1209,'GDP current'!$C$4:$C$268,0),MATCH('recipient_profile.oda_per_perce'!$B1209,'GDP current'!$C$4:$BK$4,0))</f>
        <v>16912515183.278257</v>
      </c>
      <c r="F1209" t="e">
        <f t="shared" si="18"/>
        <v>#N/A</v>
      </c>
    </row>
    <row r="1210" spans="1:6" x14ac:dyDescent="0.25">
      <c r="A1210" t="s">
        <v>45</v>
      </c>
      <c r="B1210">
        <v>1985</v>
      </c>
      <c r="C1210" s="1">
        <v>6.7883583817889093E-5</v>
      </c>
      <c r="D1210" t="e">
        <f>INDEX('ODA current'!$B$10:$X$220,MATCH('recipient_profile.oda_per_perce'!$A1210,'ODA current'!$B$10:$B$220,0),MATCH('recipient_profile.oda_per_perce'!$B1210,'ODA current'!$B$10:$X$10,0))*1000000</f>
        <v>#N/A</v>
      </c>
      <c r="E1210">
        <f>INDEX('GDP current'!$C$4:$BK$268,MATCH('recipient_profile.oda_per_perce'!$A1210,'GDP current'!$C$4:$C$268,0),MATCH('recipient_profile.oda_per_perce'!$B1210,'GDP current'!$C$4:$BK$4,0))</f>
        <v>17149094589.982655</v>
      </c>
      <c r="F1210" t="e">
        <f t="shared" si="18"/>
        <v>#N/A</v>
      </c>
    </row>
    <row r="1211" spans="1:6" x14ac:dyDescent="0.25">
      <c r="A1211" t="s">
        <v>45</v>
      </c>
      <c r="B1211">
        <v>1986</v>
      </c>
      <c r="C1211" s="1">
        <v>5.4027570894264503E-5</v>
      </c>
      <c r="D1211" t="e">
        <f>INDEX('ODA current'!$B$10:$X$220,MATCH('recipient_profile.oda_per_perce'!$A1211,'ODA current'!$B$10:$B$220,0),MATCH('recipient_profile.oda_per_perce'!$B1211,'ODA current'!$B$10:$X$10,0))*1000000</f>
        <v>#N/A</v>
      </c>
      <c r="E1211">
        <f>INDEX('GDP current'!$C$4:$BK$268,MATCH('recipient_profile.oda_per_perce'!$A1211,'GDP current'!$C$4:$C$268,0),MATCH('recipient_profile.oda_per_perce'!$B1211,'GDP current'!$C$4:$BK$4,0))</f>
        <v>15314143988.062119</v>
      </c>
      <c r="F1211" t="e">
        <f t="shared" si="18"/>
        <v>#N/A</v>
      </c>
    </row>
    <row r="1212" spans="1:6" x14ac:dyDescent="0.25">
      <c r="A1212" t="s">
        <v>45</v>
      </c>
      <c r="B1212">
        <v>1987</v>
      </c>
      <c r="C1212" s="1">
        <v>7.8554110711776098E-5</v>
      </c>
      <c r="D1212" t="e">
        <f>INDEX('ODA current'!$B$10:$X$220,MATCH('recipient_profile.oda_per_perce'!$A1212,'ODA current'!$B$10:$B$220,0),MATCH('recipient_profile.oda_per_perce'!$B1212,'ODA current'!$B$10:$X$10,0))*1000000</f>
        <v>#N/A</v>
      </c>
      <c r="E1212">
        <f>INDEX('GDP current'!$C$4:$BK$268,MATCH('recipient_profile.oda_per_perce'!$A1212,'GDP current'!$C$4:$C$268,0),MATCH('recipient_profile.oda_per_perce'!$B1212,'GDP current'!$C$4:$BK$4,0))</f>
        <v>13945431882.227064</v>
      </c>
      <c r="F1212" t="e">
        <f t="shared" si="18"/>
        <v>#N/A</v>
      </c>
    </row>
    <row r="1213" spans="1:6" x14ac:dyDescent="0.25">
      <c r="A1213" t="s">
        <v>45</v>
      </c>
      <c r="B1213">
        <v>1988</v>
      </c>
      <c r="C1213">
        <v>3.35770616946948E-4</v>
      </c>
      <c r="D1213" t="e">
        <f>INDEX('ODA current'!$B$10:$X$220,MATCH('recipient_profile.oda_per_perce'!$A1213,'ODA current'!$B$10:$B$220,0),MATCH('recipient_profile.oda_per_perce'!$B1213,'ODA current'!$B$10:$X$10,0))*1000000</f>
        <v>#N/A</v>
      </c>
      <c r="E1213">
        <f>INDEX('GDP current'!$C$4:$BK$268,MATCH('recipient_profile.oda_per_perce'!$A1213,'GDP current'!$C$4:$C$268,0),MATCH('recipient_profile.oda_per_perce'!$B1213,'GDP current'!$C$4:$BK$4,0))</f>
        <v>13051886552.337727</v>
      </c>
      <c r="F1213" t="e">
        <f t="shared" si="18"/>
        <v>#N/A</v>
      </c>
    </row>
    <row r="1214" spans="1:6" x14ac:dyDescent="0.25">
      <c r="A1214" t="s">
        <v>45</v>
      </c>
      <c r="B1214">
        <v>1989</v>
      </c>
      <c r="C1214" s="1">
        <v>6.8923173710491905E-7</v>
      </c>
      <c r="D1214" t="e">
        <f>INDEX('ODA current'!$B$10:$X$220,MATCH('recipient_profile.oda_per_perce'!$A1214,'ODA current'!$B$10:$B$220,0),MATCH('recipient_profile.oda_per_perce'!$B1214,'ODA current'!$B$10:$X$10,0))*1000000</f>
        <v>#N/A</v>
      </c>
      <c r="E1214">
        <f>INDEX('GDP current'!$C$4:$BK$268,MATCH('recipient_profile.oda_per_perce'!$A1214,'GDP current'!$C$4:$C$268,0),MATCH('recipient_profile.oda_per_perce'!$B1214,'GDP current'!$C$4:$BK$4,0))</f>
        <v>13890828707.649302</v>
      </c>
      <c r="F1214" t="e">
        <f t="shared" si="18"/>
        <v>#N/A</v>
      </c>
    </row>
    <row r="1215" spans="1:6" x14ac:dyDescent="0.25">
      <c r="A1215" t="s">
        <v>45</v>
      </c>
      <c r="B1215">
        <v>1990</v>
      </c>
      <c r="C1215">
        <v>2.8817156371069102E-3</v>
      </c>
      <c r="D1215" t="e">
        <f>INDEX('ODA current'!$B$10:$X$220,MATCH('recipient_profile.oda_per_perce'!$A1215,'ODA current'!$B$10:$B$220,0),MATCH('recipient_profile.oda_per_perce'!$B1215,'ODA current'!$B$10:$X$10,0))*1000000</f>
        <v>#N/A</v>
      </c>
      <c r="E1215">
        <f>INDEX('GDP current'!$C$4:$BK$268,MATCH('recipient_profile.oda_per_perce'!$A1215,'GDP current'!$C$4:$C$268,0),MATCH('recipient_profile.oda_per_perce'!$B1215,'GDP current'!$C$4:$BK$4,0))</f>
        <v>15239278100.350187</v>
      </c>
      <c r="F1215" t="e">
        <f t="shared" si="18"/>
        <v>#N/A</v>
      </c>
    </row>
    <row r="1216" spans="1:6" x14ac:dyDescent="0.25">
      <c r="A1216" t="s">
        <v>45</v>
      </c>
      <c r="B1216">
        <v>1991</v>
      </c>
      <c r="C1216">
        <v>4.3511921914087303E-3</v>
      </c>
      <c r="D1216" t="e">
        <f>INDEX('ODA current'!$B$10:$X$220,MATCH('recipient_profile.oda_per_perce'!$A1216,'ODA current'!$B$10:$B$220,0),MATCH('recipient_profile.oda_per_perce'!$B1216,'ODA current'!$B$10:$X$10,0))*1000000</f>
        <v>#N/A</v>
      </c>
      <c r="E1216">
        <f>INDEX('GDP current'!$C$4:$BK$268,MATCH('recipient_profile.oda_per_perce'!$A1216,'GDP current'!$C$4:$C$268,0),MATCH('recipient_profile.oda_per_perce'!$B1216,'GDP current'!$C$4:$BK$4,0))</f>
        <v>16988535267.633818</v>
      </c>
      <c r="F1216" t="e">
        <f t="shared" si="18"/>
        <v>#N/A</v>
      </c>
    </row>
    <row r="1217" spans="1:6" x14ac:dyDescent="0.25">
      <c r="A1217" t="s">
        <v>45</v>
      </c>
      <c r="B1217">
        <v>1992</v>
      </c>
      <c r="C1217">
        <v>6.4747778949915498E-3</v>
      </c>
      <c r="D1217" t="e">
        <f>INDEX('ODA current'!$B$10:$X$220,MATCH('recipient_profile.oda_per_perce'!$A1217,'ODA current'!$B$10:$B$220,0),MATCH('recipient_profile.oda_per_perce'!$B1217,'ODA current'!$B$10:$X$10,0))*1000000</f>
        <v>#N/A</v>
      </c>
      <c r="E1217">
        <f>INDEX('GDP current'!$C$4:$BK$268,MATCH('recipient_profile.oda_per_perce'!$A1217,'GDP current'!$C$4:$C$268,0),MATCH('recipient_profile.oda_per_perce'!$B1217,'GDP current'!$C$4:$BK$4,0))</f>
        <v>18094238119.059525</v>
      </c>
      <c r="F1217" t="e">
        <f t="shared" si="18"/>
        <v>#N/A</v>
      </c>
    </row>
    <row r="1218" spans="1:6" x14ac:dyDescent="0.25">
      <c r="A1218" t="s">
        <v>45</v>
      </c>
      <c r="B1218">
        <v>1993</v>
      </c>
      <c r="C1218">
        <v>3.5986396390654402E-3</v>
      </c>
      <c r="D1218" t="e">
        <f>INDEX('ODA current'!$B$10:$X$220,MATCH('recipient_profile.oda_per_perce'!$A1218,'ODA current'!$B$10:$B$220,0),MATCH('recipient_profile.oda_per_perce'!$B1218,'ODA current'!$B$10:$X$10,0))*1000000</f>
        <v>#N/A</v>
      </c>
      <c r="E1218">
        <f>INDEX('GDP current'!$C$4:$BK$268,MATCH('recipient_profile.oda_per_perce'!$A1218,'GDP current'!$C$4:$C$268,0),MATCH('recipient_profile.oda_per_perce'!$B1218,'GDP current'!$C$4:$BK$4,0))</f>
        <v>18938717358.67934</v>
      </c>
      <c r="F1218" t="e">
        <f t="shared" si="18"/>
        <v>#N/A</v>
      </c>
    </row>
    <row r="1219" spans="1:6" x14ac:dyDescent="0.25">
      <c r="A1219" t="s">
        <v>45</v>
      </c>
      <c r="B1219">
        <v>1994</v>
      </c>
      <c r="C1219">
        <v>2.5133658031814298E-3</v>
      </c>
      <c r="D1219" t="e">
        <f>INDEX('ODA current'!$B$10:$X$220,MATCH('recipient_profile.oda_per_perce'!$A1219,'ODA current'!$B$10:$B$220,0),MATCH('recipient_profile.oda_per_perce'!$B1219,'ODA current'!$B$10:$X$10,0))*1000000</f>
        <v>#N/A</v>
      </c>
      <c r="E1219">
        <f>INDEX('GDP current'!$C$4:$BK$268,MATCH('recipient_profile.oda_per_perce'!$A1219,'GDP current'!$C$4:$C$268,0),MATCH('recipient_profile.oda_per_perce'!$B1219,'GDP current'!$C$4:$BK$4,0))</f>
        <v>22708673336.668327</v>
      </c>
      <c r="F1219" t="e">
        <f t="shared" ref="F1219:F1282" si="19">D1219/E1219</f>
        <v>#N/A</v>
      </c>
    </row>
    <row r="1220" spans="1:6" x14ac:dyDescent="0.25">
      <c r="A1220" t="s">
        <v>45</v>
      </c>
      <c r="B1220">
        <v>1995</v>
      </c>
      <c r="C1220">
        <v>1.86824224982298E-3</v>
      </c>
      <c r="D1220">
        <f>INDEX('ODA current'!$B$10:$X$220,MATCH('recipient_profile.oda_per_perce'!$A1220,'ODA current'!$B$10:$B$220,0),MATCH('recipient_profile.oda_per_perce'!$B1220,'ODA current'!$B$10:$X$10,0))*1000000</f>
        <v>0</v>
      </c>
      <c r="E1220">
        <f>INDEX('GDP current'!$C$4:$BK$268,MATCH('recipient_profile.oda_per_perce'!$A1220,'GDP current'!$C$4:$C$268,0),MATCH('recipient_profile.oda_per_perce'!$B1220,'GDP current'!$C$4:$BK$4,0))</f>
        <v>24432884442.221107</v>
      </c>
      <c r="F1220">
        <f t="shared" si="19"/>
        <v>0</v>
      </c>
    </row>
    <row r="1221" spans="1:6" x14ac:dyDescent="0.25">
      <c r="A1221" t="s">
        <v>45</v>
      </c>
      <c r="B1221">
        <v>1996</v>
      </c>
      <c r="C1221">
        <v>3.89409442065014E-3</v>
      </c>
      <c r="D1221">
        <f>INDEX('ODA current'!$B$10:$X$220,MATCH('recipient_profile.oda_per_perce'!$A1221,'ODA current'!$B$10:$B$220,0),MATCH('recipient_profile.oda_per_perce'!$B1221,'ODA current'!$B$10:$X$10,0))*1000000</f>
        <v>0</v>
      </c>
      <c r="E1221">
        <f>INDEX('GDP current'!$C$4:$BK$268,MATCH('recipient_profile.oda_per_perce'!$A1221,'GDP current'!$C$4:$C$268,0),MATCH('recipient_profile.oda_per_perce'!$B1221,'GDP current'!$C$4:$BK$4,0))</f>
        <v>25226393196.598293</v>
      </c>
      <c r="F1221">
        <f t="shared" si="19"/>
        <v>0</v>
      </c>
    </row>
    <row r="1222" spans="1:6" x14ac:dyDescent="0.25">
      <c r="A1222" t="s">
        <v>45</v>
      </c>
      <c r="B1222">
        <v>1997</v>
      </c>
      <c r="C1222">
        <v>3.2913125656263901E-3</v>
      </c>
      <c r="D1222">
        <f>INDEX('ODA current'!$B$10:$X$220,MATCH('recipient_profile.oda_per_perce'!$A1222,'ODA current'!$B$10:$B$220,0),MATCH('recipient_profile.oda_per_perce'!$B1222,'ODA current'!$B$10:$X$10,0))*1000000</f>
        <v>0</v>
      </c>
      <c r="E1222">
        <f>INDEX('GDP current'!$C$4:$BK$268,MATCH('recipient_profile.oda_per_perce'!$A1222,'GDP current'!$C$4:$C$268,0),MATCH('recipient_profile.oda_per_perce'!$B1222,'GDP current'!$C$4:$BK$4,0))</f>
        <v>28162053026.513256</v>
      </c>
      <c r="F1222">
        <f t="shared" si="19"/>
        <v>0</v>
      </c>
    </row>
    <row r="1223" spans="1:6" x14ac:dyDescent="0.25">
      <c r="A1223" t="s">
        <v>45</v>
      </c>
      <c r="B1223">
        <v>1998</v>
      </c>
      <c r="C1223">
        <v>5.0538397471909498E-3</v>
      </c>
      <c r="D1223">
        <f>INDEX('ODA current'!$B$10:$X$220,MATCH('recipient_profile.oda_per_perce'!$A1223,'ODA current'!$B$10:$B$220,0),MATCH('recipient_profile.oda_per_perce'!$B1223,'ODA current'!$B$10:$X$10,0))*1000000</f>
        <v>0</v>
      </c>
      <c r="E1223">
        <f>INDEX('GDP current'!$C$4:$BK$268,MATCH('recipient_profile.oda_per_perce'!$A1223,'GDP current'!$C$4:$C$268,0),MATCH('recipient_profile.oda_per_perce'!$B1223,'GDP current'!$C$4:$BK$4,0))</f>
        <v>27981896948.474232</v>
      </c>
      <c r="F1223">
        <f t="shared" si="19"/>
        <v>0</v>
      </c>
    </row>
    <row r="1224" spans="1:6" x14ac:dyDescent="0.25">
      <c r="A1224" t="s">
        <v>45</v>
      </c>
      <c r="B1224">
        <v>1999</v>
      </c>
      <c r="C1224">
        <v>3.5365562640020899E-3</v>
      </c>
      <c r="D1224">
        <f>INDEX('ODA current'!$B$10:$X$220,MATCH('recipient_profile.oda_per_perce'!$A1224,'ODA current'!$B$10:$B$220,0),MATCH('recipient_profile.oda_per_perce'!$B1224,'ODA current'!$B$10:$X$10,0))*1000000</f>
        <v>0</v>
      </c>
      <c r="E1224">
        <f>INDEX('GDP current'!$C$4:$BK$268,MATCH('recipient_profile.oda_per_perce'!$A1224,'GDP current'!$C$4:$C$268,0),MATCH('recipient_profile.oda_per_perce'!$B1224,'GDP current'!$C$4:$BK$4,0))</f>
        <v>19645272636.318157</v>
      </c>
      <c r="F1224">
        <f t="shared" si="19"/>
        <v>0</v>
      </c>
    </row>
    <row r="1225" spans="1:6" x14ac:dyDescent="0.25">
      <c r="A1225" t="s">
        <v>45</v>
      </c>
      <c r="B1225">
        <v>2000</v>
      </c>
      <c r="C1225">
        <v>3.6470965460735799E-3</v>
      </c>
      <c r="D1225">
        <f>INDEX('ODA current'!$B$10:$X$220,MATCH('recipient_profile.oda_per_perce'!$A1225,'ODA current'!$B$10:$B$220,0),MATCH('recipient_profile.oda_per_perce'!$B1225,'ODA current'!$B$10:$X$10,0))*1000000</f>
        <v>0</v>
      </c>
      <c r="E1225">
        <f>INDEX('GDP current'!$C$4:$BK$268,MATCH('recipient_profile.oda_per_perce'!$A1225,'GDP current'!$C$4:$C$268,0),MATCH('recipient_profile.oda_per_perce'!$B1225,'GDP current'!$C$4:$BK$4,0))</f>
        <v>18327764882.441219</v>
      </c>
      <c r="F1225">
        <f t="shared" si="19"/>
        <v>0</v>
      </c>
    </row>
    <row r="1226" spans="1:6" x14ac:dyDescent="0.25">
      <c r="A1226" t="s">
        <v>45</v>
      </c>
      <c r="B1226">
        <v>2001</v>
      </c>
      <c r="C1226">
        <v>4.2208650661974198E-3</v>
      </c>
      <c r="D1226">
        <f>INDEX('ODA current'!$B$10:$X$220,MATCH('recipient_profile.oda_per_perce'!$A1226,'ODA current'!$B$10:$B$220,0),MATCH('recipient_profile.oda_per_perce'!$B1226,'ODA current'!$B$10:$X$10,0))*1000000</f>
        <v>0</v>
      </c>
      <c r="E1226">
        <f>INDEX('GDP current'!$C$4:$BK$268,MATCH('recipient_profile.oda_per_perce'!$A1226,'GDP current'!$C$4:$C$268,0),MATCH('recipient_profile.oda_per_perce'!$B1226,'GDP current'!$C$4:$BK$4,0))</f>
        <v>24468324000</v>
      </c>
      <c r="F1226">
        <f t="shared" si="19"/>
        <v>0</v>
      </c>
    </row>
    <row r="1227" spans="1:6" x14ac:dyDescent="0.25">
      <c r="A1227" t="s">
        <v>45</v>
      </c>
      <c r="B1227">
        <v>2002</v>
      </c>
      <c r="C1227">
        <v>8.3234299200898709E-3</v>
      </c>
      <c r="D1227">
        <f>INDEX('ODA current'!$B$10:$X$220,MATCH('recipient_profile.oda_per_perce'!$A1227,'ODA current'!$B$10:$B$220,0),MATCH('recipient_profile.oda_per_perce'!$B1227,'ODA current'!$B$10:$X$10,0))*1000000</f>
        <v>237625159</v>
      </c>
      <c r="E1227">
        <f>INDEX('GDP current'!$C$4:$BK$268,MATCH('recipient_profile.oda_per_perce'!$A1227,'GDP current'!$C$4:$C$268,0),MATCH('recipient_profile.oda_per_perce'!$B1227,'GDP current'!$C$4:$BK$4,0))</f>
        <v>28548945000</v>
      </c>
      <c r="F1227">
        <f t="shared" si="19"/>
        <v>8.3234304805308926E-3</v>
      </c>
    </row>
    <row r="1228" spans="1:6" x14ac:dyDescent="0.25">
      <c r="A1228" t="s">
        <v>45</v>
      </c>
      <c r="B1228">
        <v>2003</v>
      </c>
      <c r="C1228">
        <v>6.8514563841398099E-3</v>
      </c>
      <c r="D1228">
        <f>INDEX('ODA current'!$B$10:$X$220,MATCH('recipient_profile.oda_per_perce'!$A1228,'ODA current'!$B$10:$B$220,0),MATCH('recipient_profile.oda_per_perce'!$B1228,'ODA current'!$B$10:$X$10,0))*1000000</f>
        <v>222212308</v>
      </c>
      <c r="E1228">
        <f>INDEX('GDP current'!$C$4:$BK$268,MATCH('recipient_profile.oda_per_perce'!$A1228,'GDP current'!$C$4:$C$268,0),MATCH('recipient_profile.oda_per_perce'!$B1228,'GDP current'!$C$4:$BK$4,0))</f>
        <v>32432857999.999996</v>
      </c>
      <c r="F1228">
        <f t="shared" si="19"/>
        <v>6.8514562608080988E-3</v>
      </c>
    </row>
    <row r="1229" spans="1:6" x14ac:dyDescent="0.25">
      <c r="A1229" t="s">
        <v>45</v>
      </c>
      <c r="B1229">
        <v>2004</v>
      </c>
      <c r="C1229">
        <v>6.8041944584040599E-3</v>
      </c>
      <c r="D1229">
        <f>INDEX('ODA current'!$B$10:$X$220,MATCH('recipient_profile.oda_per_perce'!$A1229,'ODA current'!$B$10:$B$220,0),MATCH('recipient_profile.oda_per_perce'!$B1229,'ODA current'!$B$10:$X$10,0))*1000000</f>
        <v>248976736</v>
      </c>
      <c r="E1229">
        <f>INDEX('GDP current'!$C$4:$BK$268,MATCH('recipient_profile.oda_per_perce'!$A1229,'GDP current'!$C$4:$C$268,0),MATCH('recipient_profile.oda_per_perce'!$B1229,'GDP current'!$C$4:$BK$4,0))</f>
        <v>36591661000</v>
      </c>
      <c r="F1229">
        <f t="shared" si="19"/>
        <v>6.8041933379301908E-3</v>
      </c>
    </row>
    <row r="1230" spans="1:6" x14ac:dyDescent="0.25">
      <c r="A1230" t="s">
        <v>45</v>
      </c>
      <c r="B1230">
        <v>2005</v>
      </c>
      <c r="C1230">
        <v>6.5588311248549504E-3</v>
      </c>
      <c r="D1230">
        <f>INDEX('ODA current'!$B$10:$X$220,MATCH('recipient_profile.oda_per_perce'!$A1230,'ODA current'!$B$10:$B$220,0),MATCH('recipient_profile.oda_per_perce'!$B1230,'ODA current'!$B$10:$X$10,0))*1000000</f>
        <v>272238008</v>
      </c>
      <c r="E1230">
        <f>INDEX('GDP current'!$C$4:$BK$268,MATCH('recipient_profile.oda_per_perce'!$A1230,'GDP current'!$C$4:$C$268,0),MATCH('recipient_profile.oda_per_perce'!$B1230,'GDP current'!$C$4:$BK$4,0))</f>
        <v>41507085000</v>
      </c>
      <c r="F1230">
        <f t="shared" si="19"/>
        <v>6.5588322571917546E-3</v>
      </c>
    </row>
    <row r="1231" spans="1:6" x14ac:dyDescent="0.25">
      <c r="A1231" t="s">
        <v>45</v>
      </c>
      <c r="B1231">
        <v>2006</v>
      </c>
      <c r="C1231">
        <v>5.46296990789548E-3</v>
      </c>
      <c r="D1231">
        <f>INDEX('ODA current'!$B$10:$X$220,MATCH('recipient_profile.oda_per_perce'!$A1231,'ODA current'!$B$10:$B$220,0),MATCH('recipient_profile.oda_per_perce'!$B1231,'ODA current'!$B$10:$X$10,0))*1000000</f>
        <v>255678142</v>
      </c>
      <c r="E1231">
        <f>INDEX('GDP current'!$C$4:$BK$268,MATCH('recipient_profile.oda_per_perce'!$A1231,'GDP current'!$C$4:$C$268,0),MATCH('recipient_profile.oda_per_perce'!$B1231,'GDP current'!$C$4:$BK$4,0))</f>
        <v>46802044000</v>
      </c>
      <c r="F1231">
        <f t="shared" si="19"/>
        <v>5.4629695660300646E-3</v>
      </c>
    </row>
    <row r="1232" spans="1:6" x14ac:dyDescent="0.25">
      <c r="A1232" t="s">
        <v>45</v>
      </c>
      <c r="B1232">
        <v>2007</v>
      </c>
      <c r="C1232">
        <v>5.0838821891806803E-3</v>
      </c>
      <c r="D1232">
        <f>INDEX('ODA current'!$B$10:$X$220,MATCH('recipient_profile.oda_per_perce'!$A1232,'ODA current'!$B$10:$B$220,0),MATCH('recipient_profile.oda_per_perce'!$B1232,'ODA current'!$B$10:$X$10,0))*1000000</f>
        <v>259317611</v>
      </c>
      <c r="E1232">
        <f>INDEX('GDP current'!$C$4:$BK$268,MATCH('recipient_profile.oda_per_perce'!$A1232,'GDP current'!$C$4:$C$268,0),MATCH('recipient_profile.oda_per_perce'!$B1232,'GDP current'!$C$4:$BK$4,0))</f>
        <v>51007777000.000008</v>
      </c>
      <c r="F1232">
        <f t="shared" si="19"/>
        <v>5.0838837967786751E-3</v>
      </c>
    </row>
    <row r="1233" spans="1:6" x14ac:dyDescent="0.25">
      <c r="A1233" t="s">
        <v>45</v>
      </c>
      <c r="B1233">
        <v>2008</v>
      </c>
      <c r="C1233">
        <v>5.1156214594795099E-3</v>
      </c>
      <c r="D1233">
        <f>INDEX('ODA current'!$B$10:$X$220,MATCH('recipient_profile.oda_per_perce'!$A1233,'ODA current'!$B$10:$B$220,0),MATCH('recipient_profile.oda_per_perce'!$B1233,'ODA current'!$B$10:$X$10,0))*1000000</f>
        <v>315954253</v>
      </c>
      <c r="E1233">
        <f>INDEX('GDP current'!$C$4:$BK$268,MATCH('recipient_profile.oda_per_perce'!$A1233,'GDP current'!$C$4:$C$268,0),MATCH('recipient_profile.oda_per_perce'!$B1233,'GDP current'!$C$4:$BK$4,0))</f>
        <v>61762635000.000008</v>
      </c>
      <c r="F1233">
        <f t="shared" si="19"/>
        <v>5.1156213299513526E-3</v>
      </c>
    </row>
    <row r="1234" spans="1:6" x14ac:dyDescent="0.25">
      <c r="A1234" t="s">
        <v>45</v>
      </c>
      <c r="B1234">
        <v>2009</v>
      </c>
      <c r="C1234">
        <v>4.4406902811380102E-3</v>
      </c>
      <c r="D1234">
        <f>INDEX('ODA current'!$B$10:$X$220,MATCH('recipient_profile.oda_per_perce'!$A1234,'ODA current'!$B$10:$B$220,0),MATCH('recipient_profile.oda_per_perce'!$B1234,'ODA current'!$B$10:$X$10,0))*1000000</f>
        <v>277630541</v>
      </c>
      <c r="E1234">
        <f>INDEX('GDP current'!$C$4:$BK$268,MATCH('recipient_profile.oda_per_perce'!$A1234,'GDP current'!$C$4:$C$268,0),MATCH('recipient_profile.oda_per_perce'!$B1234,'GDP current'!$C$4:$BK$4,0))</f>
        <v>62519686000</v>
      </c>
      <c r="F1234">
        <f t="shared" si="19"/>
        <v>4.4406899452438071E-3</v>
      </c>
    </row>
    <row r="1235" spans="1:6" x14ac:dyDescent="0.25">
      <c r="A1235" t="s">
        <v>45</v>
      </c>
      <c r="B1235">
        <v>2010</v>
      </c>
      <c r="C1235">
        <v>3.58132267492744E-3</v>
      </c>
      <c r="D1235">
        <f>INDEX('ODA current'!$B$10:$X$220,MATCH('recipient_profile.oda_per_perce'!$A1235,'ODA current'!$B$10:$B$220,0),MATCH('recipient_profile.oda_per_perce'!$B1235,'ODA current'!$B$10:$X$10,0))*1000000</f>
        <v>249100223</v>
      </c>
      <c r="E1235">
        <f>INDEX('GDP current'!$C$4:$BK$268,MATCH('recipient_profile.oda_per_perce'!$A1235,'GDP current'!$C$4:$C$268,0),MATCH('recipient_profile.oda_per_perce'!$B1235,'GDP current'!$C$4:$BK$4,0))</f>
        <v>69555367000</v>
      </c>
      <c r="F1235">
        <f t="shared" si="19"/>
        <v>3.581322818697801E-3</v>
      </c>
    </row>
    <row r="1236" spans="1:6" x14ac:dyDescent="0.25">
      <c r="A1236" t="s">
        <v>45</v>
      </c>
      <c r="B1236">
        <v>2011</v>
      </c>
      <c r="C1236">
        <v>3.2641088429250799E-3</v>
      </c>
      <c r="D1236">
        <f>INDEX('ODA current'!$B$10:$X$220,MATCH('recipient_profile.oda_per_perce'!$A1236,'ODA current'!$B$10:$B$220,0),MATCH('recipient_profile.oda_per_perce'!$B1236,'ODA current'!$B$10:$X$10,0))*1000000</f>
        <v>258767615.99999997</v>
      </c>
      <c r="E1236">
        <f>INDEX('GDP current'!$C$4:$BK$268,MATCH('recipient_profile.oda_per_perce'!$A1236,'GDP current'!$C$4:$C$268,0),MATCH('recipient_profile.oda_per_perce'!$B1236,'GDP current'!$C$4:$BK$4,0))</f>
        <v>79276664000</v>
      </c>
      <c r="F1236">
        <f t="shared" si="19"/>
        <v>3.2641082879067661E-3</v>
      </c>
    </row>
    <row r="1237" spans="1:6" x14ac:dyDescent="0.25">
      <c r="A1237" t="s">
        <v>45</v>
      </c>
      <c r="B1237">
        <v>2012</v>
      </c>
      <c r="C1237">
        <v>2.5769985113599202E-3</v>
      </c>
      <c r="D1237">
        <f>INDEX('ODA current'!$B$10:$X$220,MATCH('recipient_profile.oda_per_perce'!$A1237,'ODA current'!$B$10:$B$220,0),MATCH('recipient_profile.oda_per_perce'!$B1237,'ODA current'!$B$10:$X$10,0))*1000000</f>
        <v>226581294</v>
      </c>
      <c r="E1237">
        <f>INDEX('GDP current'!$C$4:$BK$268,MATCH('recipient_profile.oda_per_perce'!$A1237,'GDP current'!$C$4:$C$268,0),MATCH('recipient_profile.oda_per_perce'!$B1237,'GDP current'!$C$4:$BK$4,0))</f>
        <v>87924544000</v>
      </c>
      <c r="F1237">
        <f t="shared" si="19"/>
        <v>2.5769970896863566E-3</v>
      </c>
    </row>
    <row r="1238" spans="1:6" x14ac:dyDescent="0.25">
      <c r="A1238" t="s">
        <v>45</v>
      </c>
      <c r="B1238">
        <v>2013</v>
      </c>
      <c r="C1238">
        <v>2.3893039183500099E-3</v>
      </c>
      <c r="D1238">
        <f>INDEX('ODA current'!$B$10:$X$220,MATCH('recipient_profile.oda_per_perce'!$A1238,'ODA current'!$B$10:$B$220,0),MATCH('recipient_profile.oda_per_perce'!$B1238,'ODA current'!$B$10:$X$10,0))*1000000</f>
        <v>227293651</v>
      </c>
      <c r="E1238">
        <f>INDEX('GDP current'!$C$4:$BK$268,MATCH('recipient_profile.oda_per_perce'!$A1238,'GDP current'!$C$4:$C$268,0),MATCH('recipient_profile.oda_per_perce'!$B1238,'GDP current'!$C$4:$BK$4,0))</f>
        <v>95129659000</v>
      </c>
      <c r="F1238">
        <f t="shared" si="19"/>
        <v>2.3893037501585075E-3</v>
      </c>
    </row>
    <row r="1239" spans="1:6" x14ac:dyDescent="0.25">
      <c r="A1239" t="s">
        <v>45</v>
      </c>
      <c r="B1239">
        <v>2014</v>
      </c>
      <c r="C1239">
        <v>2.2890396391077898E-3</v>
      </c>
      <c r="D1239">
        <f>INDEX('ODA current'!$B$10:$X$220,MATCH('recipient_profile.oda_per_perce'!$A1239,'ODA current'!$B$10:$B$220,0),MATCH('recipient_profile.oda_per_perce'!$B1239,'ODA current'!$B$10:$X$10,0))*1000000</f>
        <v>232855652</v>
      </c>
      <c r="E1239">
        <f>INDEX('GDP current'!$C$4:$BK$268,MATCH('recipient_profile.oda_per_perce'!$A1239,'GDP current'!$C$4:$C$268,0),MATCH('recipient_profile.oda_per_perce'!$B1239,'GDP current'!$C$4:$BK$4,0))</f>
        <v>101726331000.00002</v>
      </c>
      <c r="F1239">
        <f t="shared" si="19"/>
        <v>2.2890401109620278E-3</v>
      </c>
    </row>
    <row r="1240" spans="1:6" x14ac:dyDescent="0.25">
      <c r="A1240" t="s">
        <v>45</v>
      </c>
      <c r="B1240">
        <v>2015</v>
      </c>
      <c r="C1240">
        <v>3.88614555724184E-3</v>
      </c>
      <c r="D1240">
        <f>INDEX('ODA current'!$B$10:$X$220,MATCH('recipient_profile.oda_per_perce'!$A1240,'ODA current'!$B$10:$B$220,0),MATCH('recipient_profile.oda_per_perce'!$B1240,'ODA current'!$B$10:$X$10,0))*1000000</f>
        <v>385856267</v>
      </c>
      <c r="E1240">
        <f>INDEX('GDP current'!$C$4:$BK$268,MATCH('recipient_profile.oda_per_perce'!$A1240,'GDP current'!$C$4:$C$268,0),MATCH('recipient_profile.oda_per_perce'!$B1240,'GDP current'!$C$4:$BK$4,0))</f>
        <v>99290380999.999985</v>
      </c>
      <c r="F1240">
        <f t="shared" si="19"/>
        <v>3.8861394539315953E-3</v>
      </c>
    </row>
    <row r="1241" spans="1:6" x14ac:dyDescent="0.25">
      <c r="A1241" t="s">
        <v>45</v>
      </c>
      <c r="B1241">
        <v>2016</v>
      </c>
      <c r="C1241">
        <v>3.1078612470857598E-3</v>
      </c>
      <c r="D1241">
        <f>INDEX('ODA current'!$B$10:$X$220,MATCH('recipient_profile.oda_per_perce'!$A1241,'ODA current'!$B$10:$B$220,0),MATCH('recipient_profile.oda_per_perce'!$B1241,'ODA current'!$B$10:$X$10,0))*1000000</f>
        <v>306478559</v>
      </c>
      <c r="E1241">
        <f>INDEX('GDP current'!$C$4:$BK$268,MATCH('recipient_profile.oda_per_perce'!$A1241,'GDP current'!$C$4:$C$268,0),MATCH('recipient_profile.oda_per_perce'!$B1241,'GDP current'!$C$4:$BK$4,0))</f>
        <v>98613971999.999985</v>
      </c>
      <c r="F1241">
        <f t="shared" si="19"/>
        <v>3.107861419475123E-3</v>
      </c>
    </row>
    <row r="1242" spans="1:6" x14ac:dyDescent="0.25">
      <c r="A1242" t="s">
        <v>46</v>
      </c>
      <c r="B1242">
        <v>1973</v>
      </c>
      <c r="C1242">
        <v>1.3874552606745499E-2</v>
      </c>
      <c r="D1242" t="e">
        <f>INDEX('ODA current'!$B$10:$X$220,MATCH('recipient_profile.oda_per_perce'!$A1242,'ODA current'!$B$10:$B$220,0),MATCH('recipient_profile.oda_per_perce'!$B1242,'ODA current'!$B$10:$X$10,0))*1000000</f>
        <v>#N/A</v>
      </c>
      <c r="E1242">
        <f>INDEX('GDP current'!$C$4:$BK$268,MATCH('recipient_profile.oda_per_perce'!$A1242,'GDP current'!$C$4:$C$268,0),MATCH('recipient_profile.oda_per_perce'!$B1242,'GDP current'!$C$4:$BK$4,0))</f>
        <v>9616725366.3466396</v>
      </c>
      <c r="F1242" t="e">
        <f t="shared" si="19"/>
        <v>#N/A</v>
      </c>
    </row>
    <row r="1243" spans="1:6" x14ac:dyDescent="0.25">
      <c r="A1243" t="s">
        <v>46</v>
      </c>
      <c r="B1243">
        <v>1974</v>
      </c>
      <c r="C1243">
        <v>7.7548520445887498E-3</v>
      </c>
      <c r="D1243" t="e">
        <f>INDEX('ODA current'!$B$10:$X$220,MATCH('recipient_profile.oda_per_perce'!$A1243,'ODA current'!$B$10:$B$220,0),MATCH('recipient_profile.oda_per_perce'!$B1243,'ODA current'!$B$10:$X$10,0))*1000000</f>
        <v>#N/A</v>
      </c>
      <c r="E1243">
        <f>INDEX('GDP current'!$C$4:$BK$268,MATCH('recipient_profile.oda_per_perce'!$A1243,'GDP current'!$C$4:$C$268,0),MATCH('recipient_profile.oda_per_perce'!$B1243,'GDP current'!$C$4:$BK$4,0))</f>
        <v>9015166839.8088512</v>
      </c>
      <c r="F1243" t="e">
        <f t="shared" si="19"/>
        <v>#N/A</v>
      </c>
    </row>
    <row r="1244" spans="1:6" x14ac:dyDescent="0.25">
      <c r="A1244" t="s">
        <v>46</v>
      </c>
      <c r="B1244">
        <v>1975</v>
      </c>
      <c r="C1244">
        <v>5.7005571064116098E-3</v>
      </c>
      <c r="D1244" t="e">
        <f>INDEX('ODA current'!$B$10:$X$220,MATCH('recipient_profile.oda_per_perce'!$A1244,'ODA current'!$B$10:$B$220,0),MATCH('recipient_profile.oda_per_perce'!$B1244,'ODA current'!$B$10:$X$10,0))*1000000</f>
        <v>#N/A</v>
      </c>
      <c r="E1244">
        <f>INDEX('GDP current'!$C$4:$BK$268,MATCH('recipient_profile.oda_per_perce'!$A1244,'GDP current'!$C$4:$C$268,0),MATCH('recipient_profile.oda_per_perce'!$B1244,'GDP current'!$C$4:$BK$4,0))</f>
        <v>11437965585.269619</v>
      </c>
      <c r="F1244" t="e">
        <f t="shared" si="19"/>
        <v>#N/A</v>
      </c>
    </row>
    <row r="1245" spans="1:6" x14ac:dyDescent="0.25">
      <c r="A1245" t="s">
        <v>46</v>
      </c>
      <c r="B1245">
        <v>1976</v>
      </c>
      <c r="C1245">
        <v>8.5708416835017093E-3</v>
      </c>
      <c r="D1245" t="e">
        <f>INDEX('ODA current'!$B$10:$X$220,MATCH('recipient_profile.oda_per_perce'!$A1245,'ODA current'!$B$10:$B$220,0),MATCH('recipient_profile.oda_per_perce'!$B1245,'ODA current'!$B$10:$X$10,0))*1000000</f>
        <v>#N/A</v>
      </c>
      <c r="E1245">
        <f>INDEX('GDP current'!$C$4:$BK$268,MATCH('recipient_profile.oda_per_perce'!$A1245,'GDP current'!$C$4:$C$268,0),MATCH('recipient_profile.oda_per_perce'!$B1245,'GDP current'!$C$4:$BK$4,0))</f>
        <v>13360476861.96624</v>
      </c>
      <c r="F1245" t="e">
        <f t="shared" si="19"/>
        <v>#N/A</v>
      </c>
    </row>
    <row r="1246" spans="1:6" x14ac:dyDescent="0.25">
      <c r="A1246" t="s">
        <v>46</v>
      </c>
      <c r="B1246">
        <v>1977</v>
      </c>
      <c r="C1246">
        <v>3.8141232768216702E-3</v>
      </c>
      <c r="D1246" t="e">
        <f>INDEX('ODA current'!$B$10:$X$220,MATCH('recipient_profile.oda_per_perce'!$A1246,'ODA current'!$B$10:$B$220,0),MATCH('recipient_profile.oda_per_perce'!$B1246,'ODA current'!$B$10:$X$10,0))*1000000</f>
        <v>#N/A</v>
      </c>
      <c r="E1246">
        <f>INDEX('GDP current'!$C$4:$BK$268,MATCH('recipient_profile.oda_per_perce'!$A1246,'GDP current'!$C$4:$C$268,0),MATCH('recipient_profile.oda_per_perce'!$B1246,'GDP current'!$C$4:$BK$4,0))</f>
        <v>14636028766.883001</v>
      </c>
      <c r="F1246" t="e">
        <f t="shared" si="19"/>
        <v>#N/A</v>
      </c>
    </row>
    <row r="1247" spans="1:6" x14ac:dyDescent="0.25">
      <c r="A1247" t="s">
        <v>46</v>
      </c>
      <c r="B1247">
        <v>1978</v>
      </c>
      <c r="C1247">
        <v>4.1081197187507901E-3</v>
      </c>
      <c r="D1247" t="e">
        <f>INDEX('ODA current'!$B$10:$X$220,MATCH('recipient_profile.oda_per_perce'!$A1247,'ODA current'!$B$10:$B$220,0),MATCH('recipient_profile.oda_per_perce'!$B1247,'ODA current'!$B$10:$X$10,0))*1000000</f>
        <v>#N/A</v>
      </c>
      <c r="E1247">
        <f>INDEX('GDP current'!$C$4:$BK$268,MATCH('recipient_profile.oda_per_perce'!$A1247,'GDP current'!$C$4:$C$268,0),MATCH('recipient_profile.oda_per_perce'!$B1247,'GDP current'!$C$4:$BK$4,0))</f>
        <v>14849909490.600365</v>
      </c>
      <c r="F1247" t="e">
        <f t="shared" si="19"/>
        <v>#N/A</v>
      </c>
    </row>
    <row r="1248" spans="1:6" x14ac:dyDescent="0.25">
      <c r="A1248" t="s">
        <v>46</v>
      </c>
      <c r="B1248">
        <v>1979</v>
      </c>
      <c r="C1248">
        <v>6.7049053536432698E-3</v>
      </c>
      <c r="D1248" t="e">
        <f>INDEX('ODA current'!$B$10:$X$220,MATCH('recipient_profile.oda_per_perce'!$A1248,'ODA current'!$B$10:$B$220,0),MATCH('recipient_profile.oda_per_perce'!$B1248,'ODA current'!$B$10:$X$10,0))*1000000</f>
        <v>#N/A</v>
      </c>
      <c r="E1248">
        <f>INDEX('GDP current'!$C$4:$BK$268,MATCH('recipient_profile.oda_per_perce'!$A1248,'GDP current'!$C$4:$C$268,0),MATCH('recipient_profile.oda_per_perce'!$B1248,'GDP current'!$C$4:$BK$4,0))</f>
        <v>18150000571.428574</v>
      </c>
      <c r="F1248" t="e">
        <f t="shared" si="19"/>
        <v>#N/A</v>
      </c>
    </row>
    <row r="1249" spans="1:6" x14ac:dyDescent="0.25">
      <c r="A1249" t="s">
        <v>46</v>
      </c>
      <c r="B1249">
        <v>1980</v>
      </c>
      <c r="C1249">
        <v>4.6114452564358201E-3</v>
      </c>
      <c r="D1249" t="e">
        <f>INDEX('ODA current'!$B$10:$X$220,MATCH('recipient_profile.oda_per_perce'!$A1249,'ODA current'!$B$10:$B$220,0),MATCH('recipient_profile.oda_per_perce'!$B1249,'ODA current'!$B$10:$X$10,0))*1000000</f>
        <v>#N/A</v>
      </c>
      <c r="E1249">
        <f>INDEX('GDP current'!$C$4:$BK$268,MATCH('recipient_profile.oda_per_perce'!$A1249,'GDP current'!$C$4:$C$268,0),MATCH('recipient_profile.oda_per_perce'!$B1249,'GDP current'!$C$4:$BK$4,0))</f>
        <v>22912500555.555557</v>
      </c>
      <c r="F1249" t="e">
        <f t="shared" si="19"/>
        <v>#N/A</v>
      </c>
    </row>
    <row r="1250" spans="1:6" x14ac:dyDescent="0.25">
      <c r="A1250" t="s">
        <v>46</v>
      </c>
      <c r="B1250">
        <v>1981</v>
      </c>
      <c r="C1250">
        <v>3.07953773208828E-3</v>
      </c>
      <c r="D1250" t="e">
        <f>INDEX('ODA current'!$B$10:$X$220,MATCH('recipient_profile.oda_per_perce'!$A1250,'ODA current'!$B$10:$B$220,0),MATCH('recipient_profile.oda_per_perce'!$B1250,'ODA current'!$B$10:$X$10,0))*1000000</f>
        <v>#N/A</v>
      </c>
      <c r="E1250">
        <f>INDEX('GDP current'!$C$4:$BK$268,MATCH('recipient_profile.oda_per_perce'!$A1250,'GDP current'!$C$4:$C$268,0),MATCH('recipient_profile.oda_per_perce'!$B1250,'GDP current'!$C$4:$BK$4,0))</f>
        <v>23405404729.729736</v>
      </c>
      <c r="F1250" t="e">
        <f t="shared" si="19"/>
        <v>#N/A</v>
      </c>
    </row>
    <row r="1251" spans="1:6" x14ac:dyDescent="0.25">
      <c r="A1251" t="s">
        <v>46</v>
      </c>
      <c r="B1251">
        <v>1982</v>
      </c>
      <c r="C1251">
        <v>5.0741410963909897E-3</v>
      </c>
      <c r="D1251" t="e">
        <f>INDEX('ODA current'!$B$10:$X$220,MATCH('recipient_profile.oda_per_perce'!$A1251,'ODA current'!$B$10:$B$220,0),MATCH('recipient_profile.oda_per_perce'!$B1251,'ODA current'!$B$10:$X$10,0))*1000000</f>
        <v>#N/A</v>
      </c>
      <c r="E1251">
        <f>INDEX('GDP current'!$C$4:$BK$268,MATCH('recipient_profile.oda_per_perce'!$A1251,'GDP current'!$C$4:$C$268,0),MATCH('recipient_profile.oda_per_perce'!$B1251,'GDP current'!$C$4:$BK$4,0))</f>
        <v>25592365394.088669</v>
      </c>
      <c r="F1251" t="e">
        <f t="shared" si="19"/>
        <v>#N/A</v>
      </c>
    </row>
    <row r="1252" spans="1:6" x14ac:dyDescent="0.25">
      <c r="A1252" t="s">
        <v>46</v>
      </c>
      <c r="B1252">
        <v>1983</v>
      </c>
      <c r="C1252">
        <v>2.9153064575456098E-3</v>
      </c>
      <c r="D1252" t="e">
        <f>INDEX('ODA current'!$B$10:$X$220,MATCH('recipient_profile.oda_per_perce'!$A1252,'ODA current'!$B$10:$B$220,0),MATCH('recipient_profile.oda_per_perce'!$B1252,'ODA current'!$B$10:$X$10,0))*1000000</f>
        <v>#N/A</v>
      </c>
      <c r="E1252">
        <f>INDEX('GDP current'!$C$4:$BK$268,MATCH('recipient_profile.oda_per_perce'!$A1252,'GDP current'!$C$4:$C$268,0),MATCH('recipient_profile.oda_per_perce'!$B1252,'GDP current'!$C$4:$BK$4,0))</f>
        <v>28137369499.417927</v>
      </c>
      <c r="F1252" t="e">
        <f t="shared" si="19"/>
        <v>#N/A</v>
      </c>
    </row>
    <row r="1253" spans="1:6" x14ac:dyDescent="0.25">
      <c r="A1253" t="s">
        <v>46</v>
      </c>
      <c r="B1253">
        <v>1984</v>
      </c>
      <c r="C1253">
        <v>4.2331351188546404E-3</v>
      </c>
      <c r="D1253" t="e">
        <f>INDEX('ODA current'!$B$10:$X$220,MATCH('recipient_profile.oda_per_perce'!$A1253,'ODA current'!$B$10:$B$220,0),MATCH('recipient_profile.oda_per_perce'!$B1253,'ODA current'!$B$10:$X$10,0))*1000000</f>
        <v>#N/A</v>
      </c>
      <c r="E1253">
        <f>INDEX('GDP current'!$C$4:$BK$268,MATCH('recipient_profile.oda_per_perce'!$A1253,'GDP current'!$C$4:$C$268,0),MATCH('recipient_profile.oda_per_perce'!$B1253,'GDP current'!$C$4:$BK$4,0))</f>
        <v>30642873038.056332</v>
      </c>
      <c r="F1253" t="e">
        <f t="shared" si="19"/>
        <v>#N/A</v>
      </c>
    </row>
    <row r="1254" spans="1:6" x14ac:dyDescent="0.25">
      <c r="A1254" t="s">
        <v>46</v>
      </c>
      <c r="B1254">
        <v>1985</v>
      </c>
      <c r="C1254">
        <v>3.5114401384055299E-3</v>
      </c>
      <c r="D1254" t="e">
        <f>INDEX('ODA current'!$B$10:$X$220,MATCH('recipient_profile.oda_per_perce'!$A1254,'ODA current'!$B$10:$B$220,0),MATCH('recipient_profile.oda_per_perce'!$B1254,'ODA current'!$B$10:$X$10,0))*1000000</f>
        <v>#N/A</v>
      </c>
      <c r="E1254">
        <f>INDEX('GDP current'!$C$4:$BK$268,MATCH('recipient_profile.oda_per_perce'!$A1254,'GDP current'!$C$4:$C$268,0),MATCH('recipient_profile.oda_per_perce'!$B1254,'GDP current'!$C$4:$BK$4,0))</f>
        <v>34689560464.872787</v>
      </c>
      <c r="F1254" t="e">
        <f t="shared" si="19"/>
        <v>#N/A</v>
      </c>
    </row>
    <row r="1255" spans="1:6" x14ac:dyDescent="0.25">
      <c r="A1255" t="s">
        <v>46</v>
      </c>
      <c r="B1255">
        <v>1986</v>
      </c>
      <c r="C1255">
        <v>9.7430872555931197E-4</v>
      </c>
      <c r="D1255" t="e">
        <f>INDEX('ODA current'!$B$10:$X$220,MATCH('recipient_profile.oda_per_perce'!$A1255,'ODA current'!$B$10:$B$220,0),MATCH('recipient_profile.oda_per_perce'!$B1255,'ODA current'!$B$10:$X$10,0))*1000000</f>
        <v>#N/A</v>
      </c>
      <c r="E1255">
        <f>INDEX('GDP current'!$C$4:$BK$268,MATCH('recipient_profile.oda_per_perce'!$A1255,'GDP current'!$C$4:$C$268,0),MATCH('recipient_profile.oda_per_perce'!$B1255,'GDP current'!$C$4:$BK$4,0))</f>
        <v>35880262675.397568</v>
      </c>
      <c r="F1255" t="e">
        <f t="shared" si="19"/>
        <v>#N/A</v>
      </c>
    </row>
    <row r="1256" spans="1:6" x14ac:dyDescent="0.25">
      <c r="A1256" t="s">
        <v>46</v>
      </c>
      <c r="B1256">
        <v>1987</v>
      </c>
      <c r="C1256">
        <v>4.4767196528306304E-3</v>
      </c>
      <c r="D1256" t="e">
        <f>INDEX('ODA current'!$B$10:$X$220,MATCH('recipient_profile.oda_per_perce'!$A1256,'ODA current'!$B$10:$B$220,0),MATCH('recipient_profile.oda_per_perce'!$B1256,'ODA current'!$B$10:$X$10,0))*1000000</f>
        <v>#N/A</v>
      </c>
      <c r="E1256">
        <f>INDEX('GDP current'!$C$4:$BK$268,MATCH('recipient_profile.oda_per_perce'!$A1256,'GDP current'!$C$4:$C$268,0),MATCH('recipient_profile.oda_per_perce'!$B1256,'GDP current'!$C$4:$BK$4,0))</f>
        <v>40507934171.249023</v>
      </c>
      <c r="F1256" t="e">
        <f t="shared" si="19"/>
        <v>#N/A</v>
      </c>
    </row>
    <row r="1257" spans="1:6" x14ac:dyDescent="0.25">
      <c r="A1257" t="s">
        <v>46</v>
      </c>
      <c r="B1257">
        <v>1988</v>
      </c>
      <c r="C1257">
        <v>5.3514613084841896E-3</v>
      </c>
      <c r="D1257" t="e">
        <f>INDEX('ODA current'!$B$10:$X$220,MATCH('recipient_profile.oda_per_perce'!$A1257,'ODA current'!$B$10:$B$220,0),MATCH('recipient_profile.oda_per_perce'!$B1257,'ODA current'!$B$10:$X$10,0))*1000000</f>
        <v>#N/A</v>
      </c>
      <c r="E1257">
        <f>INDEX('GDP current'!$C$4:$BK$268,MATCH('recipient_profile.oda_per_perce'!$A1257,'GDP current'!$C$4:$C$268,0),MATCH('recipient_profile.oda_per_perce'!$B1257,'GDP current'!$C$4:$BK$4,0))</f>
        <v>35044634014.764343</v>
      </c>
      <c r="F1257" t="e">
        <f t="shared" si="19"/>
        <v>#N/A</v>
      </c>
    </row>
    <row r="1258" spans="1:6" x14ac:dyDescent="0.25">
      <c r="A1258" t="s">
        <v>46</v>
      </c>
      <c r="B1258">
        <v>1989</v>
      </c>
      <c r="C1258">
        <v>4.3813599197672698E-3</v>
      </c>
      <c r="D1258" t="e">
        <f>INDEX('ODA current'!$B$10:$X$220,MATCH('recipient_profile.oda_per_perce'!$A1258,'ODA current'!$B$10:$B$220,0),MATCH('recipient_profile.oda_per_perce'!$B1258,'ODA current'!$B$10:$X$10,0))*1000000</f>
        <v>#N/A</v>
      </c>
      <c r="E1258">
        <f>INDEX('GDP current'!$C$4:$BK$268,MATCH('recipient_profile.oda_per_perce'!$A1258,'GDP current'!$C$4:$C$268,0),MATCH('recipient_profile.oda_per_perce'!$B1258,'GDP current'!$C$4:$BK$4,0))</f>
        <v>39648442534.076828</v>
      </c>
      <c r="F1258" t="e">
        <f t="shared" si="19"/>
        <v>#N/A</v>
      </c>
    </row>
    <row r="1259" spans="1:6" x14ac:dyDescent="0.25">
      <c r="A1259" t="s">
        <v>46</v>
      </c>
      <c r="B1259">
        <v>1990</v>
      </c>
      <c r="C1259">
        <v>1.7356650748422901E-2</v>
      </c>
      <c r="D1259" t="e">
        <f>INDEX('ODA current'!$B$10:$X$220,MATCH('recipient_profile.oda_per_perce'!$A1259,'ODA current'!$B$10:$B$220,0),MATCH('recipient_profile.oda_per_perce'!$B1259,'ODA current'!$B$10:$X$10,0))*1000000</f>
        <v>#N/A</v>
      </c>
      <c r="E1259">
        <f>INDEX('GDP current'!$C$4:$BK$268,MATCH('recipient_profile.oda_per_perce'!$A1259,'GDP current'!$C$4:$C$268,0),MATCH('recipient_profile.oda_per_perce'!$B1259,'GDP current'!$C$4:$BK$4,0))</f>
        <v>43130416913.414078</v>
      </c>
      <c r="F1259" t="e">
        <f t="shared" si="19"/>
        <v>#N/A</v>
      </c>
    </row>
    <row r="1260" spans="1:6" x14ac:dyDescent="0.25">
      <c r="A1260" t="s">
        <v>46</v>
      </c>
      <c r="B1260">
        <v>1991</v>
      </c>
      <c r="C1260">
        <v>0.15851188472833599</v>
      </c>
      <c r="D1260" t="e">
        <f>INDEX('ODA current'!$B$10:$X$220,MATCH('recipient_profile.oda_per_perce'!$A1260,'ODA current'!$B$10:$B$220,0),MATCH('recipient_profile.oda_per_perce'!$B1260,'ODA current'!$B$10:$X$10,0))*1000000</f>
        <v>#N/A</v>
      </c>
      <c r="E1260">
        <f>INDEX('GDP current'!$C$4:$BK$268,MATCH('recipient_profile.oda_per_perce'!$A1260,'GDP current'!$C$4:$C$268,0),MATCH('recipient_profile.oda_per_perce'!$B1260,'GDP current'!$C$4:$BK$4,0))</f>
        <v>36970555898.969765</v>
      </c>
      <c r="F1260" t="e">
        <f t="shared" si="19"/>
        <v>#N/A</v>
      </c>
    </row>
    <row r="1261" spans="1:6" x14ac:dyDescent="0.25">
      <c r="A1261" t="s">
        <v>46</v>
      </c>
      <c r="B1261">
        <v>1992</v>
      </c>
      <c r="C1261">
        <v>1.8967798277352201E-2</v>
      </c>
      <c r="D1261" t="e">
        <f>INDEX('ODA current'!$B$10:$X$220,MATCH('recipient_profile.oda_per_perce'!$A1261,'ODA current'!$B$10:$B$220,0),MATCH('recipient_profile.oda_per_perce'!$B1261,'ODA current'!$B$10:$X$10,0))*1000000</f>
        <v>#N/A</v>
      </c>
      <c r="E1261">
        <f>INDEX('GDP current'!$C$4:$BK$268,MATCH('recipient_profile.oda_per_perce'!$A1261,'GDP current'!$C$4:$C$268,0),MATCH('recipient_profile.oda_per_perce'!$B1261,'GDP current'!$C$4:$BK$4,0))</f>
        <v>41855986519.423462</v>
      </c>
      <c r="F1261" t="e">
        <f t="shared" si="19"/>
        <v>#N/A</v>
      </c>
    </row>
    <row r="1262" spans="1:6" x14ac:dyDescent="0.25">
      <c r="A1262" t="s">
        <v>46</v>
      </c>
      <c r="B1262">
        <v>1993</v>
      </c>
      <c r="C1262">
        <v>1.2868577399278399E-2</v>
      </c>
      <c r="D1262" t="e">
        <f>INDEX('ODA current'!$B$10:$X$220,MATCH('recipient_profile.oda_per_perce'!$A1262,'ODA current'!$B$10:$B$220,0),MATCH('recipient_profile.oda_per_perce'!$B1262,'ODA current'!$B$10:$X$10,0))*1000000</f>
        <v>#N/A</v>
      </c>
      <c r="E1262">
        <f>INDEX('GDP current'!$C$4:$BK$268,MATCH('recipient_profile.oda_per_perce'!$A1262,'GDP current'!$C$4:$C$268,0),MATCH('recipient_profile.oda_per_perce'!$B1262,'GDP current'!$C$4:$BK$4,0))</f>
        <v>46578631452.581032</v>
      </c>
      <c r="F1262" t="e">
        <f t="shared" si="19"/>
        <v>#N/A</v>
      </c>
    </row>
    <row r="1263" spans="1:6" x14ac:dyDescent="0.25">
      <c r="A1263" t="s">
        <v>46</v>
      </c>
      <c r="B1263">
        <v>1994</v>
      </c>
      <c r="C1263">
        <v>6.3394222374857203E-3</v>
      </c>
      <c r="D1263" t="e">
        <f>INDEX('ODA current'!$B$10:$X$220,MATCH('recipient_profile.oda_per_perce'!$A1263,'ODA current'!$B$10:$B$220,0),MATCH('recipient_profile.oda_per_perce'!$B1263,'ODA current'!$B$10:$X$10,0))*1000000</f>
        <v>#N/A</v>
      </c>
      <c r="E1263">
        <f>INDEX('GDP current'!$C$4:$BK$268,MATCH('recipient_profile.oda_per_perce'!$A1263,'GDP current'!$C$4:$C$268,0),MATCH('recipient_profile.oda_per_perce'!$B1263,'GDP current'!$C$4:$BK$4,0))</f>
        <v>51897983392.645317</v>
      </c>
      <c r="F1263" t="e">
        <f t="shared" si="19"/>
        <v>#N/A</v>
      </c>
    </row>
    <row r="1264" spans="1:6" x14ac:dyDescent="0.25">
      <c r="A1264" t="s">
        <v>46</v>
      </c>
      <c r="B1264">
        <v>1995</v>
      </c>
      <c r="C1264">
        <v>5.02336824034803E-3</v>
      </c>
      <c r="D1264">
        <f>INDEX('ODA current'!$B$10:$X$220,MATCH('recipient_profile.oda_per_perce'!$A1264,'ODA current'!$B$10:$B$220,0),MATCH('recipient_profile.oda_per_perce'!$B1264,'ODA current'!$B$10:$X$10,0))*1000000</f>
        <v>0</v>
      </c>
      <c r="E1264">
        <f>INDEX('GDP current'!$C$4:$BK$268,MATCH('recipient_profile.oda_per_perce'!$A1264,'GDP current'!$C$4:$C$268,0),MATCH('recipient_profile.oda_per_perce'!$B1264,'GDP current'!$C$4:$BK$4,0))</f>
        <v>60159245060.454155</v>
      </c>
      <c r="F1264">
        <f t="shared" si="19"/>
        <v>0</v>
      </c>
    </row>
    <row r="1265" spans="1:6" x14ac:dyDescent="0.25">
      <c r="A1265" t="s">
        <v>46</v>
      </c>
      <c r="B1265">
        <v>1996</v>
      </c>
      <c r="C1265">
        <v>6.6207499748212701E-3</v>
      </c>
      <c r="D1265">
        <f>INDEX('ODA current'!$B$10:$X$220,MATCH('recipient_profile.oda_per_perce'!$A1265,'ODA current'!$B$10:$B$220,0),MATCH('recipient_profile.oda_per_perce'!$B1265,'ODA current'!$B$10:$X$10,0))*1000000</f>
        <v>0</v>
      </c>
      <c r="E1265">
        <f>INDEX('GDP current'!$C$4:$BK$268,MATCH('recipient_profile.oda_per_perce'!$A1265,'GDP current'!$C$4:$C$268,0),MATCH('recipient_profile.oda_per_perce'!$B1265,'GDP current'!$C$4:$BK$4,0))</f>
        <v>67629716981.13208</v>
      </c>
      <c r="F1265">
        <f t="shared" si="19"/>
        <v>0</v>
      </c>
    </row>
    <row r="1266" spans="1:6" x14ac:dyDescent="0.25">
      <c r="A1266" t="s">
        <v>46</v>
      </c>
      <c r="B1266">
        <v>1997</v>
      </c>
      <c r="C1266">
        <v>3.6565021535539702E-3</v>
      </c>
      <c r="D1266">
        <f>INDEX('ODA current'!$B$10:$X$220,MATCH('recipient_profile.oda_per_perce'!$A1266,'ODA current'!$B$10:$B$220,0),MATCH('recipient_profile.oda_per_perce'!$B1266,'ODA current'!$B$10:$X$10,0))*1000000</f>
        <v>0</v>
      </c>
      <c r="E1266">
        <f>INDEX('GDP current'!$C$4:$BK$268,MATCH('recipient_profile.oda_per_perce'!$A1266,'GDP current'!$C$4:$C$268,0),MATCH('recipient_profile.oda_per_perce'!$B1266,'GDP current'!$C$4:$BK$4,0))</f>
        <v>78436578171.091446</v>
      </c>
      <c r="F1266">
        <f t="shared" si="19"/>
        <v>0</v>
      </c>
    </row>
    <row r="1267" spans="1:6" x14ac:dyDescent="0.25">
      <c r="A1267" t="s">
        <v>46</v>
      </c>
      <c r="B1267">
        <v>1998</v>
      </c>
      <c r="C1267">
        <v>3.3471174731802399E-3</v>
      </c>
      <c r="D1267">
        <f>INDEX('ODA current'!$B$10:$X$220,MATCH('recipient_profile.oda_per_perce'!$A1267,'ODA current'!$B$10:$B$220,0),MATCH('recipient_profile.oda_per_perce'!$B1267,'ODA current'!$B$10:$X$10,0))*1000000</f>
        <v>0</v>
      </c>
      <c r="E1267">
        <f>INDEX('GDP current'!$C$4:$BK$268,MATCH('recipient_profile.oda_per_perce'!$A1267,'GDP current'!$C$4:$C$268,0),MATCH('recipient_profile.oda_per_perce'!$B1267,'GDP current'!$C$4:$BK$4,0))</f>
        <v>84828807556.080292</v>
      </c>
      <c r="F1267">
        <f t="shared" si="19"/>
        <v>0</v>
      </c>
    </row>
    <row r="1268" spans="1:6" x14ac:dyDescent="0.25">
      <c r="A1268" t="s">
        <v>46</v>
      </c>
      <c r="B1268">
        <v>1999</v>
      </c>
      <c r="C1268">
        <v>3.2386540665247099E-3</v>
      </c>
      <c r="D1268">
        <f>INDEX('ODA current'!$B$10:$X$220,MATCH('recipient_profile.oda_per_perce'!$A1268,'ODA current'!$B$10:$B$220,0),MATCH('recipient_profile.oda_per_perce'!$B1268,'ODA current'!$B$10:$X$10,0))*1000000</f>
        <v>0</v>
      </c>
      <c r="E1268">
        <f>INDEX('GDP current'!$C$4:$BK$268,MATCH('recipient_profile.oda_per_perce'!$A1268,'GDP current'!$C$4:$C$268,0),MATCH('recipient_profile.oda_per_perce'!$B1268,'GDP current'!$C$4:$BK$4,0))</f>
        <v>90710704806.841644</v>
      </c>
      <c r="F1268">
        <f t="shared" si="19"/>
        <v>0</v>
      </c>
    </row>
    <row r="1269" spans="1:6" x14ac:dyDescent="0.25">
      <c r="A1269" t="s">
        <v>46</v>
      </c>
      <c r="B1269">
        <v>2000</v>
      </c>
      <c r="C1269">
        <v>4.6099816638356401E-3</v>
      </c>
      <c r="D1269">
        <f>INDEX('ODA current'!$B$10:$X$220,MATCH('recipient_profile.oda_per_perce'!$A1269,'ODA current'!$B$10:$B$220,0),MATCH('recipient_profile.oda_per_perce'!$B1269,'ODA current'!$B$10:$X$10,0))*1000000</f>
        <v>0</v>
      </c>
      <c r="E1269">
        <f>INDEX('GDP current'!$C$4:$BK$268,MATCH('recipient_profile.oda_per_perce'!$A1269,'GDP current'!$C$4:$C$268,0),MATCH('recipient_profile.oda_per_perce'!$B1269,'GDP current'!$C$4:$BK$4,0))</f>
        <v>99838543960.076309</v>
      </c>
      <c r="F1269">
        <f t="shared" si="19"/>
        <v>0</v>
      </c>
    </row>
    <row r="1270" spans="1:6" x14ac:dyDescent="0.25">
      <c r="A1270" t="s">
        <v>46</v>
      </c>
      <c r="B1270">
        <v>2001</v>
      </c>
      <c r="C1270">
        <v>5.5494890165597999E-3</v>
      </c>
      <c r="D1270">
        <f>INDEX('ODA current'!$B$10:$X$220,MATCH('recipient_profile.oda_per_perce'!$A1270,'ODA current'!$B$10:$B$220,0),MATCH('recipient_profile.oda_per_perce'!$B1270,'ODA current'!$B$10:$X$10,0))*1000000</f>
        <v>0</v>
      </c>
      <c r="E1270">
        <f>INDEX('GDP current'!$C$4:$BK$268,MATCH('recipient_profile.oda_per_perce'!$A1270,'GDP current'!$C$4:$C$268,0),MATCH('recipient_profile.oda_per_perce'!$B1270,'GDP current'!$C$4:$BK$4,0))</f>
        <v>97632008709.853027</v>
      </c>
      <c r="F1270">
        <f t="shared" si="19"/>
        <v>0</v>
      </c>
    </row>
    <row r="1271" spans="1:6" x14ac:dyDescent="0.25">
      <c r="A1271" t="s">
        <v>46</v>
      </c>
      <c r="B1271">
        <v>2002</v>
      </c>
      <c r="C1271">
        <v>1.6206428482056001E-2</v>
      </c>
      <c r="D1271">
        <f>INDEX('ODA current'!$B$10:$X$220,MATCH('recipient_profile.oda_per_perce'!$A1271,'ODA current'!$B$10:$B$220,0),MATCH('recipient_profile.oda_per_perce'!$B1271,'ODA current'!$B$10:$X$10,0))*1000000</f>
        <v>1423745758</v>
      </c>
      <c r="E1271">
        <f>INDEX('GDP current'!$C$4:$BK$268,MATCH('recipient_profile.oda_per_perce'!$A1271,'GDP current'!$C$4:$C$268,0),MATCH('recipient_profile.oda_per_perce'!$B1271,'GDP current'!$C$4:$BK$4,0))</f>
        <v>87850683978.669144</v>
      </c>
      <c r="F1271">
        <f t="shared" si="19"/>
        <v>1.6206427696632355E-2</v>
      </c>
    </row>
    <row r="1272" spans="1:6" x14ac:dyDescent="0.25">
      <c r="A1272" t="s">
        <v>46</v>
      </c>
      <c r="B1272">
        <v>2003</v>
      </c>
      <c r="C1272">
        <v>1.32923333947523E-2</v>
      </c>
      <c r="D1272">
        <f>INDEX('ODA current'!$B$10:$X$220,MATCH('recipient_profile.oda_per_perce'!$A1272,'ODA current'!$B$10:$B$220,0),MATCH('recipient_profile.oda_per_perce'!$B1272,'ODA current'!$B$10:$X$10,0))*1000000</f>
        <v>1102260163</v>
      </c>
      <c r="E1272">
        <f>INDEX('GDP current'!$C$4:$BK$268,MATCH('recipient_profile.oda_per_perce'!$A1272,'GDP current'!$C$4:$C$268,0),MATCH('recipient_profile.oda_per_perce'!$B1272,'GDP current'!$C$4:$BK$4,0))</f>
        <v>82924503942.638107</v>
      </c>
      <c r="F1272">
        <f t="shared" si="19"/>
        <v>1.329233351534395E-2</v>
      </c>
    </row>
    <row r="1273" spans="1:6" x14ac:dyDescent="0.25">
      <c r="A1273" t="s">
        <v>46</v>
      </c>
      <c r="B1273">
        <v>2004</v>
      </c>
      <c r="C1273">
        <v>1.9178896357095999E-2</v>
      </c>
      <c r="D1273">
        <f>INDEX('ODA current'!$B$10:$X$220,MATCH('recipient_profile.oda_per_perce'!$A1273,'ODA current'!$B$10:$B$220,0),MATCH('recipient_profile.oda_per_perce'!$B1273,'ODA current'!$B$10:$X$10,0))*1000000</f>
        <v>1512163577</v>
      </c>
      <c r="E1273">
        <f>INDEX('GDP current'!$C$4:$BK$268,MATCH('recipient_profile.oda_per_perce'!$A1273,'GDP current'!$C$4:$C$268,0),MATCH('recipient_profile.oda_per_perce'!$B1273,'GDP current'!$C$4:$BK$4,0))</f>
        <v>78845185293.496445</v>
      </c>
      <c r="F1273">
        <f t="shared" si="19"/>
        <v>1.9178895596111068E-2</v>
      </c>
    </row>
    <row r="1274" spans="1:6" x14ac:dyDescent="0.25">
      <c r="A1274" t="s">
        <v>46</v>
      </c>
      <c r="B1274">
        <v>2005</v>
      </c>
      <c r="C1274">
        <v>1.5753477059729799E-2</v>
      </c>
      <c r="D1274">
        <f>INDEX('ODA current'!$B$10:$X$220,MATCH('recipient_profile.oda_per_perce'!$A1274,'ODA current'!$B$10:$B$220,0),MATCH('recipient_profile.oda_per_perce'!$B1274,'ODA current'!$B$10:$X$10,0))*1000000</f>
        <v>1412861881</v>
      </c>
      <c r="E1274">
        <f>INDEX('GDP current'!$C$4:$BK$268,MATCH('recipient_profile.oda_per_perce'!$A1274,'GDP current'!$C$4:$C$268,0),MATCH('recipient_profile.oda_per_perce'!$B1274,'GDP current'!$C$4:$BK$4,0))</f>
        <v>89685725230.251663</v>
      </c>
      <c r="F1274">
        <f t="shared" si="19"/>
        <v>1.5753475565623582E-2</v>
      </c>
    </row>
    <row r="1275" spans="1:6" x14ac:dyDescent="0.25">
      <c r="A1275" t="s">
        <v>46</v>
      </c>
      <c r="B1275">
        <v>2006</v>
      </c>
      <c r="C1275">
        <v>1.1913932153153801E-2</v>
      </c>
      <c r="D1275">
        <f>INDEX('ODA current'!$B$10:$X$220,MATCH('recipient_profile.oda_per_perce'!$A1275,'ODA current'!$B$10:$B$220,0),MATCH('recipient_profile.oda_per_perce'!$B1275,'ODA current'!$B$10:$X$10,0))*1000000</f>
        <v>1280557560</v>
      </c>
      <c r="E1275">
        <f>INDEX('GDP current'!$C$4:$BK$268,MATCH('recipient_profile.oda_per_perce'!$A1275,'GDP current'!$C$4:$C$268,0),MATCH('recipient_profile.oda_per_perce'!$B1275,'GDP current'!$C$4:$BK$4,0))</f>
        <v>107484034870.97391</v>
      </c>
      <c r="F1275">
        <f t="shared" si="19"/>
        <v>1.1913932720679943E-2</v>
      </c>
    </row>
    <row r="1276" spans="1:6" x14ac:dyDescent="0.25">
      <c r="A1276" t="s">
        <v>46</v>
      </c>
      <c r="B1276">
        <v>2007</v>
      </c>
      <c r="C1276">
        <v>1.18731398755918E-2</v>
      </c>
      <c r="D1276">
        <f>INDEX('ODA current'!$B$10:$X$220,MATCH('recipient_profile.oda_per_perce'!$A1276,'ODA current'!$B$10:$B$220,0),MATCH('recipient_profile.oda_per_perce'!$B1276,'ODA current'!$B$10:$X$10,0))*1000000</f>
        <v>1549195331</v>
      </c>
      <c r="E1276">
        <f>INDEX('GDP current'!$C$4:$BK$268,MATCH('recipient_profile.oda_per_perce'!$A1276,'GDP current'!$C$4:$C$268,0),MATCH('recipient_profile.oda_per_perce'!$B1276,'GDP current'!$C$4:$BK$4,0))</f>
        <v>130478960092.49852</v>
      </c>
      <c r="F1276">
        <f t="shared" si="19"/>
        <v>1.187314284158727E-2</v>
      </c>
    </row>
    <row r="1277" spans="1:6" x14ac:dyDescent="0.25">
      <c r="A1277" t="s">
        <v>46</v>
      </c>
      <c r="B1277">
        <v>2008</v>
      </c>
      <c r="C1277">
        <v>1.0811539745393599E-2</v>
      </c>
      <c r="D1277">
        <f>INDEX('ODA current'!$B$10:$X$220,MATCH('recipient_profile.oda_per_perce'!$A1277,'ODA current'!$B$10:$B$220,0),MATCH('recipient_profile.oda_per_perce'!$B1277,'ODA current'!$B$10:$X$10,0))*1000000</f>
        <v>1760314918</v>
      </c>
      <c r="E1277">
        <f>INDEX('GDP current'!$C$4:$BK$268,MATCH('recipient_profile.oda_per_perce'!$A1277,'GDP current'!$C$4:$C$268,0),MATCH('recipient_profile.oda_per_perce'!$B1277,'GDP current'!$C$4:$BK$4,0))</f>
        <v>162818181818.18182</v>
      </c>
      <c r="F1277">
        <f t="shared" si="19"/>
        <v>1.0811537743160245E-2</v>
      </c>
    </row>
    <row r="1278" spans="1:6" x14ac:dyDescent="0.25">
      <c r="A1278" t="s">
        <v>46</v>
      </c>
      <c r="B1278">
        <v>2009</v>
      </c>
      <c r="C1278">
        <v>8.6047732947292302E-3</v>
      </c>
      <c r="D1278">
        <f>INDEX('ODA current'!$B$10:$X$220,MATCH('recipient_profile.oda_per_perce'!$A1278,'ODA current'!$B$10:$B$220,0),MATCH('recipient_profile.oda_per_perce'!$B1278,'ODA current'!$B$10:$X$10,0))*1000000</f>
        <v>1626150840</v>
      </c>
      <c r="E1278">
        <f>INDEX('GDP current'!$C$4:$BK$268,MATCH('recipient_profile.oda_per_perce'!$A1278,'GDP current'!$C$4:$C$268,0),MATCH('recipient_profile.oda_per_perce'!$B1278,'GDP current'!$C$4:$BK$4,0))</f>
        <v>188982374700.80511</v>
      </c>
      <c r="F1278">
        <f t="shared" si="19"/>
        <v>8.6047751414622901E-3</v>
      </c>
    </row>
    <row r="1279" spans="1:6" x14ac:dyDescent="0.25">
      <c r="A1279" t="s">
        <v>46</v>
      </c>
      <c r="B1279">
        <v>2010</v>
      </c>
      <c r="C1279">
        <v>6.6706468803378102E-3</v>
      </c>
      <c r="D1279">
        <f>INDEX('ODA current'!$B$10:$X$220,MATCH('recipient_profile.oda_per_perce'!$A1279,'ODA current'!$B$10:$B$220,0),MATCH('recipient_profile.oda_per_perce'!$B1279,'ODA current'!$B$10:$X$10,0))*1000000</f>
        <v>1460126457</v>
      </c>
      <c r="E1279">
        <f>INDEX('GDP current'!$C$4:$BK$268,MATCH('recipient_profile.oda_per_perce'!$A1279,'GDP current'!$C$4:$C$268,0),MATCH('recipient_profile.oda_per_perce'!$B1279,'GDP current'!$C$4:$BK$4,0))</f>
        <v>218888324504.7529</v>
      </c>
      <c r="F1279">
        <f t="shared" si="19"/>
        <v>6.670645683380408E-3</v>
      </c>
    </row>
    <row r="1280" spans="1:6" x14ac:dyDescent="0.25">
      <c r="A1280" t="s">
        <v>46</v>
      </c>
      <c r="B1280">
        <v>2011</v>
      </c>
      <c r="C1280">
        <v>5.2171885146405101E-3</v>
      </c>
      <c r="D1280">
        <f>INDEX('ODA current'!$B$10:$X$220,MATCH('recipient_profile.oda_per_perce'!$A1280,'ODA current'!$B$10:$B$220,0),MATCH('recipient_profile.oda_per_perce'!$B1280,'ODA current'!$B$10:$X$10,0))*1000000</f>
        <v>1231266094</v>
      </c>
      <c r="E1280">
        <f>INDEX('GDP current'!$C$4:$BK$268,MATCH('recipient_profile.oda_per_perce'!$A1280,'GDP current'!$C$4:$C$268,0),MATCH('recipient_profile.oda_per_perce'!$B1280,'GDP current'!$C$4:$BK$4,0))</f>
        <v>236001858960.01514</v>
      </c>
      <c r="F1280">
        <f t="shared" si="19"/>
        <v>5.2171881163385605E-3</v>
      </c>
    </row>
    <row r="1281" spans="1:6" x14ac:dyDescent="0.25">
      <c r="A1281" t="s">
        <v>46</v>
      </c>
      <c r="B1281">
        <v>2012</v>
      </c>
      <c r="C1281">
        <v>7.6227790228631902E-3</v>
      </c>
      <c r="D1281">
        <f>INDEX('ODA current'!$B$10:$X$220,MATCH('recipient_profile.oda_per_perce'!$A1281,'ODA current'!$B$10:$B$220,0),MATCH('recipient_profile.oda_per_perce'!$B1281,'ODA current'!$B$10:$X$10,0))*1000000</f>
        <v>2129597397</v>
      </c>
      <c r="E1281">
        <f>INDEX('GDP current'!$C$4:$BK$268,MATCH('recipient_profile.oda_per_perce'!$A1281,'GDP current'!$C$4:$C$268,0),MATCH('recipient_profile.oda_per_perce'!$B1281,'GDP current'!$C$4:$BK$4,0))</f>
        <v>279372758361.83167</v>
      </c>
      <c r="F1281">
        <f t="shared" si="19"/>
        <v>7.6227811526342034E-3</v>
      </c>
    </row>
    <row r="1282" spans="1:6" x14ac:dyDescent="0.25">
      <c r="A1282" t="s">
        <v>46</v>
      </c>
      <c r="B1282">
        <v>2013</v>
      </c>
      <c r="C1282">
        <v>2.0498308104354299E-2</v>
      </c>
      <c r="D1282">
        <f>INDEX('ODA current'!$B$10:$X$220,MATCH('recipient_profile.oda_per_perce'!$A1282,'ODA current'!$B$10:$B$220,0),MATCH('recipient_profile.oda_per_perce'!$B1282,'ODA current'!$B$10:$X$10,0))*1000000</f>
        <v>5915529632</v>
      </c>
      <c r="E1282">
        <f>INDEX('GDP current'!$C$4:$BK$268,MATCH('recipient_profile.oda_per_perce'!$A1282,'GDP current'!$C$4:$C$268,0),MATCH('recipient_profile.oda_per_perce'!$B1282,'GDP current'!$C$4:$BK$4,0))</f>
        <v>288586231501.87695</v>
      </c>
      <c r="F1282">
        <f t="shared" si="19"/>
        <v>2.0498308603338636E-2</v>
      </c>
    </row>
    <row r="1283" spans="1:6" x14ac:dyDescent="0.25">
      <c r="A1283" t="s">
        <v>46</v>
      </c>
      <c r="B1283">
        <v>2014</v>
      </c>
      <c r="C1283">
        <v>1.4712327333800001E-2</v>
      </c>
      <c r="D1283">
        <f>INDEX('ODA current'!$B$10:$X$220,MATCH('recipient_profile.oda_per_perce'!$A1283,'ODA current'!$B$10:$B$220,0),MATCH('recipient_profile.oda_per_perce'!$B1283,'ODA current'!$B$10:$X$10,0))*1000000</f>
        <v>4495047864</v>
      </c>
      <c r="E1283">
        <f>INDEX('GDP current'!$C$4:$BK$268,MATCH('recipient_profile.oda_per_perce'!$A1283,'GDP current'!$C$4:$C$268,0),MATCH('recipient_profile.oda_per_perce'!$B1283,'GDP current'!$C$4:$BK$4,0))</f>
        <v>305529656458.43793</v>
      </c>
      <c r="F1283">
        <f t="shared" ref="F1283:F1346" si="20">D1283/E1283</f>
        <v>1.4712312762383099E-2</v>
      </c>
    </row>
    <row r="1284" spans="1:6" x14ac:dyDescent="0.25">
      <c r="A1284" t="s">
        <v>46</v>
      </c>
      <c r="B1284">
        <v>2015</v>
      </c>
      <c r="C1284">
        <v>1.07279812888033E-2</v>
      </c>
      <c r="D1284">
        <f>INDEX('ODA current'!$B$10:$X$220,MATCH('recipient_profile.oda_per_perce'!$A1284,'ODA current'!$B$10:$B$220,0),MATCH('recipient_profile.oda_per_perce'!$B1284,'ODA current'!$B$10:$X$10,0))*1000000</f>
        <v>3569178358</v>
      </c>
      <c r="E1284">
        <f>INDEX('GDP current'!$C$4:$BK$268,MATCH('recipient_profile.oda_per_perce'!$A1284,'GDP current'!$C$4:$C$268,0),MATCH('recipient_profile.oda_per_perce'!$B1284,'GDP current'!$C$4:$BK$4,0))</f>
        <v>332698041030.80713</v>
      </c>
      <c r="F1284">
        <f t="shared" si="20"/>
        <v>1.0727981285797538E-2</v>
      </c>
    </row>
    <row r="1285" spans="1:6" x14ac:dyDescent="0.25">
      <c r="A1285" t="s">
        <v>46</v>
      </c>
      <c r="B1285">
        <v>2016</v>
      </c>
      <c r="C1285">
        <v>1.0672107804914999E-2</v>
      </c>
      <c r="D1285">
        <f>INDEX('ODA current'!$B$10:$X$220,MATCH('recipient_profile.oda_per_perce'!$A1285,'ODA current'!$B$10:$B$220,0),MATCH('recipient_profile.oda_per_perce'!$B1285,'ODA current'!$B$10:$X$10,0))*1000000</f>
        <v>3553046983</v>
      </c>
      <c r="E1285">
        <f>INDEX('GDP current'!$C$4:$BK$268,MATCH('recipient_profile.oda_per_perce'!$A1285,'GDP current'!$C$4:$C$268,0),MATCH('recipient_profile.oda_per_perce'!$B1285,'GDP current'!$C$4:$BK$4,0))</f>
        <v>332927833278.0379</v>
      </c>
      <c r="F1285">
        <f t="shared" si="20"/>
        <v>1.067212358911652E-2</v>
      </c>
    </row>
    <row r="1286" spans="1:6" x14ac:dyDescent="0.25">
      <c r="A1286" t="s">
        <v>47</v>
      </c>
      <c r="B1286">
        <v>1991</v>
      </c>
      <c r="C1286" t="s">
        <v>5</v>
      </c>
      <c r="D1286" t="e">
        <f>INDEX('ODA current'!$B$10:$X$220,MATCH('recipient_profile.oda_per_perce'!$A1286,'ODA current'!$B$10:$B$220,0),MATCH('recipient_profile.oda_per_perce'!$B1286,'ODA current'!$B$10:$X$10,0))*1000000</f>
        <v>#N/A</v>
      </c>
      <c r="E1286">
        <f>INDEX('GDP current'!$C$4:$BK$268,MATCH('recipient_profile.oda_per_perce'!$A1286,'GDP current'!$C$4:$C$268,0),MATCH('recipient_profile.oda_per_perce'!$B1286,'GDP current'!$C$4:$BK$4,0))</f>
        <v>0</v>
      </c>
      <c r="F1286" t="e">
        <f t="shared" si="20"/>
        <v>#N/A</v>
      </c>
    </row>
    <row r="1287" spans="1:6" x14ac:dyDescent="0.25">
      <c r="A1287" t="s">
        <v>47</v>
      </c>
      <c r="B1287">
        <v>1992</v>
      </c>
      <c r="C1287">
        <v>1.2925084159097501E-2</v>
      </c>
      <c r="D1287" t="e">
        <f>INDEX('ODA current'!$B$10:$X$220,MATCH('recipient_profile.oda_per_perce'!$A1287,'ODA current'!$B$10:$B$220,0),MATCH('recipient_profile.oda_per_perce'!$B1287,'ODA current'!$B$10:$X$10,0))*1000000</f>
        <v>#N/A</v>
      </c>
      <c r="E1287">
        <f>INDEX('GDP current'!$C$4:$BK$268,MATCH('recipient_profile.oda_per_perce'!$A1287,'GDP current'!$C$4:$C$268,0),MATCH('recipient_profile.oda_per_perce'!$B1287,'GDP current'!$C$4:$BK$4,0))</f>
        <v>477101651.64837557</v>
      </c>
      <c r="F1287" t="e">
        <f t="shared" si="20"/>
        <v>#N/A</v>
      </c>
    </row>
    <row r="1288" spans="1:6" x14ac:dyDescent="0.25">
      <c r="A1288" t="s">
        <v>47</v>
      </c>
      <c r="B1288">
        <v>1993</v>
      </c>
      <c r="C1288">
        <v>7.9142657462601702E-3</v>
      </c>
      <c r="D1288" t="e">
        <f>INDEX('ODA current'!$B$10:$X$220,MATCH('recipient_profile.oda_per_perce'!$A1288,'ODA current'!$B$10:$B$220,0),MATCH('recipient_profile.oda_per_perce'!$B1288,'ODA current'!$B$10:$X$10,0))*1000000</f>
        <v>#N/A</v>
      </c>
      <c r="E1288">
        <f>INDEX('GDP current'!$C$4:$BK$268,MATCH('recipient_profile.oda_per_perce'!$A1288,'GDP current'!$C$4:$C$268,0),MATCH('recipient_profile.oda_per_perce'!$B1288,'GDP current'!$C$4:$BK$4,0))</f>
        <v>467872714.75560319</v>
      </c>
      <c r="F1288" t="e">
        <f t="shared" si="20"/>
        <v>#N/A</v>
      </c>
    </row>
    <row r="1289" spans="1:6" x14ac:dyDescent="0.25">
      <c r="A1289" t="s">
        <v>47</v>
      </c>
      <c r="B1289">
        <v>1994</v>
      </c>
      <c r="C1289">
        <v>2.51985358817788E-2</v>
      </c>
      <c r="D1289" t="e">
        <f>INDEX('ODA current'!$B$10:$X$220,MATCH('recipient_profile.oda_per_perce'!$A1289,'ODA current'!$B$10:$B$220,0),MATCH('recipient_profile.oda_per_perce'!$B1289,'ODA current'!$B$10:$X$10,0))*1000000</f>
        <v>#N/A</v>
      </c>
      <c r="E1289">
        <f>INDEX('GDP current'!$C$4:$BK$268,MATCH('recipient_profile.oda_per_perce'!$A1289,'GDP current'!$C$4:$C$268,0),MATCH('recipient_profile.oda_per_perce'!$B1289,'GDP current'!$C$4:$BK$4,0))</f>
        <v>531688311.6883117</v>
      </c>
      <c r="F1289" t="e">
        <f t="shared" si="20"/>
        <v>#N/A</v>
      </c>
    </row>
    <row r="1290" spans="1:6" x14ac:dyDescent="0.25">
      <c r="A1290" t="s">
        <v>47</v>
      </c>
      <c r="B1290">
        <v>1995</v>
      </c>
      <c r="C1290">
        <v>4.08625735679723E-2</v>
      </c>
      <c r="D1290">
        <f>INDEX('ODA current'!$B$10:$X$220,MATCH('recipient_profile.oda_per_perce'!$A1290,'ODA current'!$B$10:$B$220,0),MATCH('recipient_profile.oda_per_perce'!$B1290,'ODA current'!$B$10:$X$10,0))*1000000</f>
        <v>0</v>
      </c>
      <c r="E1290">
        <f>INDEX('GDP current'!$C$4:$BK$268,MATCH('recipient_profile.oda_per_perce'!$A1290,'GDP current'!$C$4:$C$268,0),MATCH('recipient_profile.oda_per_perce'!$B1290,'GDP current'!$C$4:$BK$4,0))</f>
        <v>578015625</v>
      </c>
      <c r="F1290">
        <f t="shared" si="20"/>
        <v>0</v>
      </c>
    </row>
    <row r="1291" spans="1:6" x14ac:dyDescent="0.25">
      <c r="A1291" t="s">
        <v>47</v>
      </c>
      <c r="B1291">
        <v>1996</v>
      </c>
      <c r="C1291">
        <v>2.0983265412669701E-2</v>
      </c>
      <c r="D1291">
        <f>INDEX('ODA current'!$B$10:$X$220,MATCH('recipient_profile.oda_per_perce'!$A1291,'ODA current'!$B$10:$B$220,0),MATCH('recipient_profile.oda_per_perce'!$B1291,'ODA current'!$B$10:$X$10,0))*1000000</f>
        <v>0</v>
      </c>
      <c r="E1291">
        <f>INDEX('GDP current'!$C$4:$BK$268,MATCH('recipient_profile.oda_per_perce'!$A1291,'GDP current'!$C$4:$C$268,0),MATCH('recipient_profile.oda_per_perce'!$B1291,'GDP current'!$C$4:$BK$4,0))</f>
        <v>693535954.19006729</v>
      </c>
      <c r="F1291">
        <f t="shared" si="20"/>
        <v>0</v>
      </c>
    </row>
    <row r="1292" spans="1:6" x14ac:dyDescent="0.25">
      <c r="A1292" t="s">
        <v>47</v>
      </c>
      <c r="B1292">
        <v>1997</v>
      </c>
      <c r="C1292">
        <v>4.3403047513649103E-2</v>
      </c>
      <c r="D1292">
        <f>INDEX('ODA current'!$B$10:$X$220,MATCH('recipient_profile.oda_per_perce'!$A1292,'ODA current'!$B$10:$B$220,0),MATCH('recipient_profile.oda_per_perce'!$B1292,'ODA current'!$B$10:$X$10,0))*1000000</f>
        <v>0</v>
      </c>
      <c r="E1292">
        <f>INDEX('GDP current'!$C$4:$BK$268,MATCH('recipient_profile.oda_per_perce'!$A1292,'GDP current'!$C$4:$C$268,0),MATCH('recipient_profile.oda_per_perce'!$B1292,'GDP current'!$C$4:$BK$4,0))</f>
        <v>686490090.14014077</v>
      </c>
      <c r="F1292">
        <f t="shared" si="20"/>
        <v>0</v>
      </c>
    </row>
    <row r="1293" spans="1:6" x14ac:dyDescent="0.25">
      <c r="A1293" t="s">
        <v>47</v>
      </c>
      <c r="B1293">
        <v>1998</v>
      </c>
      <c r="C1293">
        <v>6.1868897147086099E-2</v>
      </c>
      <c r="D1293">
        <f>INDEX('ODA current'!$B$10:$X$220,MATCH('recipient_profile.oda_per_perce'!$A1293,'ODA current'!$B$10:$B$220,0),MATCH('recipient_profile.oda_per_perce'!$B1293,'ODA current'!$B$10:$X$10,0))*1000000</f>
        <v>0</v>
      </c>
      <c r="E1293">
        <f>INDEX('GDP current'!$C$4:$BK$268,MATCH('recipient_profile.oda_per_perce'!$A1293,'GDP current'!$C$4:$C$268,0),MATCH('recipient_profile.oda_per_perce'!$B1293,'GDP current'!$C$4:$BK$4,0))</f>
        <v>745526154.93282986</v>
      </c>
      <c r="F1293">
        <f t="shared" si="20"/>
        <v>0</v>
      </c>
    </row>
    <row r="1294" spans="1:6" x14ac:dyDescent="0.25">
      <c r="A1294" t="s">
        <v>47</v>
      </c>
      <c r="B1294">
        <v>1999</v>
      </c>
      <c r="C1294">
        <v>3.12376946348101E-2</v>
      </c>
      <c r="D1294">
        <f>INDEX('ODA current'!$B$10:$X$220,MATCH('recipient_profile.oda_per_perce'!$A1294,'ODA current'!$B$10:$B$220,0),MATCH('recipient_profile.oda_per_perce'!$B1294,'ODA current'!$B$10:$X$10,0))*1000000</f>
        <v>0</v>
      </c>
      <c r="E1294">
        <f>INDEX('GDP current'!$C$4:$BK$268,MATCH('recipient_profile.oda_per_perce'!$A1294,'GDP current'!$C$4:$C$268,0),MATCH('recipient_profile.oda_per_perce'!$B1294,'GDP current'!$C$4:$BK$4,0))</f>
        <v>688921325.71204269</v>
      </c>
      <c r="F1294">
        <f t="shared" si="20"/>
        <v>0</v>
      </c>
    </row>
    <row r="1295" spans="1:6" x14ac:dyDescent="0.25">
      <c r="A1295" t="s">
        <v>47</v>
      </c>
      <c r="B1295">
        <v>2000</v>
      </c>
      <c r="C1295">
        <v>6.98443380042294E-2</v>
      </c>
      <c r="D1295">
        <f>INDEX('ODA current'!$B$10:$X$220,MATCH('recipient_profile.oda_per_perce'!$A1295,'ODA current'!$B$10:$B$220,0),MATCH('recipient_profile.oda_per_perce'!$B1295,'ODA current'!$B$10:$X$10,0))*1000000</f>
        <v>0</v>
      </c>
      <c r="E1295">
        <f>INDEX('GDP current'!$C$4:$BK$268,MATCH('recipient_profile.oda_per_perce'!$A1295,'GDP current'!$C$4:$C$268,0),MATCH('recipient_profile.oda_per_perce'!$B1295,'GDP current'!$C$4:$BK$4,0))</f>
        <v>706370815.58441556</v>
      </c>
      <c r="F1295">
        <f t="shared" si="20"/>
        <v>0</v>
      </c>
    </row>
    <row r="1296" spans="1:6" x14ac:dyDescent="0.25">
      <c r="A1296" t="s">
        <v>47</v>
      </c>
      <c r="B1296">
        <v>2001</v>
      </c>
      <c r="C1296">
        <v>0.20442971883772099</v>
      </c>
      <c r="D1296">
        <f>INDEX('ODA current'!$B$10:$X$220,MATCH('recipient_profile.oda_per_perce'!$A1296,'ODA current'!$B$10:$B$220,0),MATCH('recipient_profile.oda_per_perce'!$B1296,'ODA current'!$B$10:$X$10,0))*1000000</f>
        <v>0</v>
      </c>
      <c r="E1296">
        <f>INDEX('GDP current'!$C$4:$BK$268,MATCH('recipient_profile.oda_per_perce'!$A1296,'GDP current'!$C$4:$C$268,0),MATCH('recipient_profile.oda_per_perce'!$B1296,'GDP current'!$C$4:$BK$4,0))</f>
        <v>752368495.51262224</v>
      </c>
      <c r="F1296">
        <f t="shared" si="20"/>
        <v>0</v>
      </c>
    </row>
    <row r="1297" spans="1:6" x14ac:dyDescent="0.25">
      <c r="A1297" t="s">
        <v>47</v>
      </c>
      <c r="B1297">
        <v>2002</v>
      </c>
      <c r="C1297">
        <v>0.24202085126109801</v>
      </c>
      <c r="D1297">
        <f>INDEX('ODA current'!$B$10:$X$220,MATCH('recipient_profile.oda_per_perce'!$A1297,'ODA current'!$B$10:$B$220,0),MATCH('recipient_profile.oda_per_perce'!$B1297,'ODA current'!$B$10:$X$10,0))*1000000</f>
        <v>176510987</v>
      </c>
      <c r="E1297">
        <f>INDEX('GDP current'!$C$4:$BK$268,MATCH('recipient_profile.oda_per_perce'!$A1297,'GDP current'!$C$4:$C$268,0),MATCH('recipient_profile.oda_per_perce'!$B1297,'GDP current'!$C$4:$BK$4,0))</f>
        <v>729321366.65186048</v>
      </c>
      <c r="F1297">
        <f t="shared" si="20"/>
        <v>0.24202086360134986</v>
      </c>
    </row>
    <row r="1298" spans="1:6" x14ac:dyDescent="0.25">
      <c r="A1298" t="s">
        <v>47</v>
      </c>
      <c r="B1298">
        <v>2003</v>
      </c>
      <c r="C1298">
        <v>0.311033585047156</v>
      </c>
      <c r="D1298">
        <f>INDEX('ODA current'!$B$10:$X$220,MATCH('recipient_profile.oda_per_perce'!$A1298,'ODA current'!$B$10:$B$220,0),MATCH('recipient_profile.oda_per_perce'!$B1298,'ODA current'!$B$10:$X$10,0))*1000000</f>
        <v>270676258</v>
      </c>
      <c r="E1298">
        <f>INDEX('GDP current'!$C$4:$BK$268,MATCH('recipient_profile.oda_per_perce'!$A1298,'GDP current'!$C$4:$C$268,0),MATCH('recipient_profile.oda_per_perce'!$B1298,'GDP current'!$C$4:$BK$4,0))</f>
        <v>870247703.18275821</v>
      </c>
      <c r="F1298">
        <f t="shared" si="20"/>
        <v>0.3110335793016808</v>
      </c>
    </row>
    <row r="1299" spans="1:6" x14ac:dyDescent="0.25">
      <c r="A1299" t="s">
        <v>47</v>
      </c>
      <c r="B1299">
        <v>2004</v>
      </c>
      <c r="C1299">
        <v>0.209361220338358</v>
      </c>
      <c r="D1299">
        <f>INDEX('ODA current'!$B$10:$X$220,MATCH('recipient_profile.oda_per_perce'!$A1299,'ODA current'!$B$10:$B$220,0),MATCH('recipient_profile.oda_per_perce'!$B1299,'ODA current'!$B$10:$X$10,0))*1000000</f>
        <v>232192900</v>
      </c>
      <c r="E1299">
        <f>INDEX('GDP current'!$C$4:$BK$268,MATCH('recipient_profile.oda_per_perce'!$A1299,'GDP current'!$C$4:$C$268,0),MATCH('recipient_profile.oda_per_perce'!$B1299,'GDP current'!$C$4:$BK$4,0))</f>
        <v>1109054005.4397099</v>
      </c>
      <c r="F1299">
        <f t="shared" si="20"/>
        <v>0.20936122033835655</v>
      </c>
    </row>
    <row r="1300" spans="1:6" x14ac:dyDescent="0.25">
      <c r="A1300" t="s">
        <v>47</v>
      </c>
      <c r="B1300">
        <v>2005</v>
      </c>
      <c r="C1300">
        <v>0.30924253950201802</v>
      </c>
      <c r="D1300">
        <f>INDEX('ODA current'!$B$10:$X$220,MATCH('recipient_profile.oda_per_perce'!$A1300,'ODA current'!$B$10:$B$220,0),MATCH('recipient_profile.oda_per_perce'!$B1300,'ODA current'!$B$10:$X$10,0))*1000000</f>
        <v>339680002</v>
      </c>
      <c r="E1300">
        <f>INDEX('GDP current'!$C$4:$BK$268,MATCH('recipient_profile.oda_per_perce'!$A1300,'GDP current'!$C$4:$C$268,0),MATCH('recipient_profile.oda_per_perce'!$B1300,'GDP current'!$C$4:$BK$4,0))</f>
        <v>1098425900.7411551</v>
      </c>
      <c r="F1300">
        <f t="shared" si="20"/>
        <v>0.30924252766691251</v>
      </c>
    </row>
    <row r="1301" spans="1:6" x14ac:dyDescent="0.25">
      <c r="A1301" t="s">
        <v>47</v>
      </c>
      <c r="B1301">
        <v>2006</v>
      </c>
      <c r="C1301">
        <v>0.10223602895531</v>
      </c>
      <c r="D1301">
        <f>INDEX('ODA current'!$B$10:$X$220,MATCH('recipient_profile.oda_per_perce'!$A1301,'ODA current'!$B$10:$B$220,0),MATCH('recipient_profile.oda_per_perce'!$B1301,'ODA current'!$B$10:$X$10,0))*1000000</f>
        <v>123824370</v>
      </c>
      <c r="E1301">
        <f>INDEX('GDP current'!$C$4:$BK$268,MATCH('recipient_profile.oda_per_perce'!$A1301,'GDP current'!$C$4:$C$268,0),MATCH('recipient_profile.oda_per_perce'!$B1301,'GDP current'!$C$4:$BK$4,0))</f>
        <v>1211161879.6747968</v>
      </c>
      <c r="F1301">
        <f t="shared" si="20"/>
        <v>0.10223601987312174</v>
      </c>
    </row>
    <row r="1302" spans="1:6" x14ac:dyDescent="0.25">
      <c r="A1302" t="s">
        <v>47</v>
      </c>
      <c r="B1302">
        <v>2007</v>
      </c>
      <c r="C1302">
        <v>0.109858168714548</v>
      </c>
      <c r="D1302">
        <f>INDEX('ODA current'!$B$10:$X$220,MATCH('recipient_profile.oda_per_perce'!$A1302,'ODA current'!$B$10:$B$220,0),MATCH('recipient_profile.oda_per_perce'!$B1302,'ODA current'!$B$10:$X$10,0))*1000000</f>
        <v>144790284</v>
      </c>
      <c r="E1302">
        <f>INDEX('GDP current'!$C$4:$BK$268,MATCH('recipient_profile.oda_per_perce'!$A1302,'GDP current'!$C$4:$C$268,0),MATCH('recipient_profile.oda_per_perce'!$B1302,'GDP current'!$C$4:$BK$4,0))</f>
        <v>1317974491.0569108</v>
      </c>
      <c r="F1302">
        <f t="shared" si="20"/>
        <v>0.10985818388934804</v>
      </c>
    </row>
    <row r="1303" spans="1:6" x14ac:dyDescent="0.25">
      <c r="A1303" t="s">
        <v>47</v>
      </c>
      <c r="B1303">
        <v>2008</v>
      </c>
      <c r="C1303">
        <v>9.9590363289428205E-2</v>
      </c>
      <c r="D1303">
        <f>INDEX('ODA current'!$B$10:$X$220,MATCH('recipient_profile.oda_per_perce'!$A1303,'ODA current'!$B$10:$B$220,0),MATCH('recipient_profile.oda_per_perce'!$B1303,'ODA current'!$B$10:$X$10,0))*1000000</f>
        <v>137453508</v>
      </c>
      <c r="E1303">
        <f>INDEX('GDP current'!$C$4:$BK$268,MATCH('recipient_profile.oda_per_perce'!$A1303,'GDP current'!$C$4:$C$268,0),MATCH('recipient_profile.oda_per_perce'!$B1303,'GDP current'!$C$4:$BK$4,0))</f>
        <v>1380188800</v>
      </c>
      <c r="F1303">
        <f t="shared" si="20"/>
        <v>9.9590366187582449E-2</v>
      </c>
    </row>
    <row r="1304" spans="1:6" x14ac:dyDescent="0.25">
      <c r="A1304" t="s">
        <v>47</v>
      </c>
      <c r="B1304">
        <v>2009</v>
      </c>
      <c r="C1304">
        <v>6.7675127415192105E-2</v>
      </c>
      <c r="D1304">
        <f>INDEX('ODA current'!$B$10:$X$220,MATCH('recipient_profile.oda_per_perce'!$A1304,'ODA current'!$B$10:$B$220,0),MATCH('recipient_profile.oda_per_perce'!$B1304,'ODA current'!$B$10:$X$10,0))*1000000</f>
        <v>125652117</v>
      </c>
      <c r="E1304">
        <f>INDEX('GDP current'!$C$4:$BK$268,MATCH('recipient_profile.oda_per_perce'!$A1304,'GDP current'!$C$4:$C$268,0),MATCH('recipient_profile.oda_per_perce'!$B1304,'GDP current'!$C$4:$BK$4,0))</f>
        <v>1856695551.2195125</v>
      </c>
      <c r="F1304">
        <f t="shared" si="20"/>
        <v>6.767513226251301E-2</v>
      </c>
    </row>
    <row r="1305" spans="1:6" x14ac:dyDescent="0.25">
      <c r="A1305" t="s">
        <v>47</v>
      </c>
      <c r="B1305">
        <v>2010</v>
      </c>
      <c r="C1305">
        <v>6.9416472462350901E-2</v>
      </c>
      <c r="D1305">
        <f>INDEX('ODA current'!$B$10:$X$220,MATCH('recipient_profile.oda_per_perce'!$A1305,'ODA current'!$B$10:$B$220,0),MATCH('recipient_profile.oda_per_perce'!$B1305,'ODA current'!$B$10:$X$10,0))*1000000</f>
        <v>146957386</v>
      </c>
      <c r="E1305">
        <f>INDEX('GDP current'!$C$4:$BK$268,MATCH('recipient_profile.oda_per_perce'!$A1305,'GDP current'!$C$4:$C$268,0),MATCH('recipient_profile.oda_per_perce'!$B1305,'GDP current'!$C$4:$BK$4,0))</f>
        <v>2117039512.1951218</v>
      </c>
      <c r="F1305">
        <f t="shared" si="20"/>
        <v>6.9416458763975744E-2</v>
      </c>
    </row>
    <row r="1306" spans="1:6" x14ac:dyDescent="0.25">
      <c r="A1306" t="s">
        <v>47</v>
      </c>
      <c r="B1306">
        <v>2011</v>
      </c>
      <c r="C1306">
        <v>5.06522829101606E-2</v>
      </c>
      <c r="D1306">
        <f>INDEX('ODA current'!$B$10:$X$220,MATCH('recipient_profile.oda_per_perce'!$A1306,'ODA current'!$B$10:$B$220,0),MATCH('recipient_profile.oda_per_perce'!$B1306,'ODA current'!$B$10:$X$10,0))*1000000</f>
        <v>132088002.99999999</v>
      </c>
      <c r="E1306">
        <f>INDEX('GDP current'!$C$4:$BK$268,MATCH('recipient_profile.oda_per_perce'!$A1306,'GDP current'!$C$4:$C$268,0),MATCH('recipient_profile.oda_per_perce'!$B1306,'GDP current'!$C$4:$BK$4,0))</f>
        <v>2607739837.3983741</v>
      </c>
      <c r="F1306">
        <f t="shared" si="20"/>
        <v>5.0652293263954699E-2</v>
      </c>
    </row>
    <row r="1307" spans="1:6" x14ac:dyDescent="0.25">
      <c r="A1307" t="s">
        <v>47</v>
      </c>
      <c r="B1307">
        <v>2012</v>
      </c>
      <c r="C1307" t="s">
        <v>5</v>
      </c>
      <c r="D1307">
        <f>INDEX('ODA current'!$B$10:$X$220,MATCH('recipient_profile.oda_per_perce'!$A1307,'ODA current'!$B$10:$B$220,0),MATCH('recipient_profile.oda_per_perce'!$B1307,'ODA current'!$B$10:$X$10,0))*1000000</f>
        <v>134080324.99999999</v>
      </c>
      <c r="E1307">
        <f>INDEX('GDP current'!$C$4:$BK$268,MATCH('recipient_profile.oda_per_perce'!$A1307,'GDP current'!$C$4:$C$268,0),MATCH('recipient_profile.oda_per_perce'!$B1307,'GDP current'!$C$4:$BK$4,0))</f>
        <v>0</v>
      </c>
      <c r="F1307" t="e">
        <f t="shared" si="20"/>
        <v>#DIV/0!</v>
      </c>
    </row>
    <row r="1308" spans="1:6" x14ac:dyDescent="0.25">
      <c r="A1308" t="s">
        <v>47</v>
      </c>
      <c r="B1308">
        <v>2013</v>
      </c>
      <c r="C1308" t="s">
        <v>5</v>
      </c>
      <c r="D1308">
        <f>INDEX('ODA current'!$B$10:$X$220,MATCH('recipient_profile.oda_per_perce'!$A1308,'ODA current'!$B$10:$B$220,0),MATCH('recipient_profile.oda_per_perce'!$B1308,'ODA current'!$B$10:$X$10,0))*1000000</f>
        <v>83179140</v>
      </c>
      <c r="E1308">
        <f>INDEX('GDP current'!$C$4:$BK$268,MATCH('recipient_profile.oda_per_perce'!$A1308,'GDP current'!$C$4:$C$268,0),MATCH('recipient_profile.oda_per_perce'!$B1308,'GDP current'!$C$4:$BK$4,0))</f>
        <v>0</v>
      </c>
      <c r="F1308" t="e">
        <f t="shared" si="20"/>
        <v>#DIV/0!</v>
      </c>
    </row>
    <row r="1309" spans="1:6" x14ac:dyDescent="0.25">
      <c r="A1309" t="s">
        <v>47</v>
      </c>
      <c r="B1309">
        <v>2014</v>
      </c>
      <c r="C1309" t="s">
        <v>5</v>
      </c>
      <c r="D1309">
        <f>INDEX('ODA current'!$B$10:$X$220,MATCH('recipient_profile.oda_per_perce'!$A1309,'ODA current'!$B$10:$B$220,0),MATCH('recipient_profile.oda_per_perce'!$B1309,'ODA current'!$B$10:$X$10,0))*1000000</f>
        <v>82693982</v>
      </c>
      <c r="E1309">
        <f>INDEX('GDP current'!$C$4:$BK$268,MATCH('recipient_profile.oda_per_perce'!$A1309,'GDP current'!$C$4:$C$268,0),MATCH('recipient_profile.oda_per_perce'!$B1309,'GDP current'!$C$4:$BK$4,0))</f>
        <v>0</v>
      </c>
      <c r="F1309" t="e">
        <f t="shared" si="20"/>
        <v>#DIV/0!</v>
      </c>
    </row>
    <row r="1310" spans="1:6" x14ac:dyDescent="0.25">
      <c r="A1310" t="s">
        <v>47</v>
      </c>
      <c r="B1310">
        <v>2015</v>
      </c>
      <c r="C1310" t="s">
        <v>5</v>
      </c>
      <c r="D1310">
        <f>INDEX('ODA current'!$B$10:$X$220,MATCH('recipient_profile.oda_per_perce'!$A1310,'ODA current'!$B$10:$B$220,0),MATCH('recipient_profile.oda_per_perce'!$B1310,'ODA current'!$B$10:$X$10,0))*1000000</f>
        <v>97499008</v>
      </c>
      <c r="E1310">
        <f>INDEX('GDP current'!$C$4:$BK$268,MATCH('recipient_profile.oda_per_perce'!$A1310,'GDP current'!$C$4:$C$268,0),MATCH('recipient_profile.oda_per_perce'!$B1310,'GDP current'!$C$4:$BK$4,0))</f>
        <v>0</v>
      </c>
      <c r="F1310" t="e">
        <f t="shared" si="20"/>
        <v>#DIV/0!</v>
      </c>
    </row>
    <row r="1311" spans="1:6" x14ac:dyDescent="0.25">
      <c r="A1311" t="s">
        <v>47</v>
      </c>
      <c r="B1311">
        <v>2016</v>
      </c>
      <c r="C1311" t="s">
        <v>5</v>
      </c>
      <c r="D1311">
        <f>INDEX('ODA current'!$B$10:$X$220,MATCH('recipient_profile.oda_per_perce'!$A1311,'ODA current'!$B$10:$B$220,0),MATCH('recipient_profile.oda_per_perce'!$B1311,'ODA current'!$B$10:$X$10,0))*1000000</f>
        <v>68332163</v>
      </c>
      <c r="E1311">
        <f>INDEX('GDP current'!$C$4:$BK$268,MATCH('recipient_profile.oda_per_perce'!$A1311,'GDP current'!$C$4:$C$268,0),MATCH('recipient_profile.oda_per_perce'!$B1311,'GDP current'!$C$4:$BK$4,0))</f>
        <v>0</v>
      </c>
      <c r="F1311" t="e">
        <f t="shared" si="20"/>
        <v>#DIV/0!</v>
      </c>
    </row>
    <row r="1312" spans="1:6" x14ac:dyDescent="0.25">
      <c r="A1312" t="s">
        <v>48</v>
      </c>
      <c r="B1312">
        <v>1973</v>
      </c>
      <c r="C1312" t="s">
        <v>5</v>
      </c>
      <c r="D1312" t="e">
        <f>INDEX('ODA current'!$B$10:$X$220,MATCH('recipient_profile.oda_per_perce'!$A1312,'ODA current'!$B$10:$B$220,0),MATCH('recipient_profile.oda_per_perce'!$B1312,'ODA current'!$B$10:$X$10,0))*1000000</f>
        <v>#N/A</v>
      </c>
      <c r="E1312">
        <f>INDEX('GDP current'!$C$4:$BK$268,MATCH('recipient_profile.oda_per_perce'!$A1312,'GDP current'!$C$4:$C$268,0),MATCH('recipient_profile.oda_per_perce'!$B1312,'GDP current'!$C$4:$BK$4,0))</f>
        <v>0</v>
      </c>
      <c r="F1312" t="e">
        <f t="shared" si="20"/>
        <v>#N/A</v>
      </c>
    </row>
    <row r="1313" spans="1:6" x14ac:dyDescent="0.25">
      <c r="A1313" t="s">
        <v>48</v>
      </c>
      <c r="B1313">
        <v>1974</v>
      </c>
      <c r="C1313" t="s">
        <v>5</v>
      </c>
      <c r="D1313" t="e">
        <f>INDEX('ODA current'!$B$10:$X$220,MATCH('recipient_profile.oda_per_perce'!$A1313,'ODA current'!$B$10:$B$220,0),MATCH('recipient_profile.oda_per_perce'!$B1313,'ODA current'!$B$10:$X$10,0))*1000000</f>
        <v>#N/A</v>
      </c>
      <c r="E1313">
        <f>INDEX('GDP current'!$C$4:$BK$268,MATCH('recipient_profile.oda_per_perce'!$A1313,'GDP current'!$C$4:$C$268,0),MATCH('recipient_profile.oda_per_perce'!$B1313,'GDP current'!$C$4:$BK$4,0))</f>
        <v>0</v>
      </c>
      <c r="F1313" t="e">
        <f t="shared" si="20"/>
        <v>#N/A</v>
      </c>
    </row>
    <row r="1314" spans="1:6" x14ac:dyDescent="0.25">
      <c r="A1314" t="s">
        <v>48</v>
      </c>
      <c r="B1314">
        <v>1975</v>
      </c>
      <c r="C1314" t="s">
        <v>5</v>
      </c>
      <c r="D1314" t="e">
        <f>INDEX('ODA current'!$B$10:$X$220,MATCH('recipient_profile.oda_per_perce'!$A1314,'ODA current'!$B$10:$B$220,0),MATCH('recipient_profile.oda_per_perce'!$B1314,'ODA current'!$B$10:$X$10,0))*1000000</f>
        <v>#N/A</v>
      </c>
      <c r="E1314">
        <f>INDEX('GDP current'!$C$4:$BK$268,MATCH('recipient_profile.oda_per_perce'!$A1314,'GDP current'!$C$4:$C$268,0),MATCH('recipient_profile.oda_per_perce'!$B1314,'GDP current'!$C$4:$BK$4,0))</f>
        <v>0</v>
      </c>
      <c r="F1314" t="e">
        <f t="shared" si="20"/>
        <v>#N/A</v>
      </c>
    </row>
    <row r="1315" spans="1:6" x14ac:dyDescent="0.25">
      <c r="A1315" t="s">
        <v>48</v>
      </c>
      <c r="B1315">
        <v>1976</v>
      </c>
      <c r="C1315" t="s">
        <v>5</v>
      </c>
      <c r="D1315" t="e">
        <f>INDEX('ODA current'!$B$10:$X$220,MATCH('recipient_profile.oda_per_perce'!$A1315,'ODA current'!$B$10:$B$220,0),MATCH('recipient_profile.oda_per_perce'!$B1315,'ODA current'!$B$10:$X$10,0))*1000000</f>
        <v>#N/A</v>
      </c>
      <c r="E1315">
        <f>INDEX('GDP current'!$C$4:$BK$268,MATCH('recipient_profile.oda_per_perce'!$A1315,'GDP current'!$C$4:$C$268,0),MATCH('recipient_profile.oda_per_perce'!$B1315,'GDP current'!$C$4:$BK$4,0))</f>
        <v>0</v>
      </c>
      <c r="F1315" t="e">
        <f t="shared" si="20"/>
        <v>#N/A</v>
      </c>
    </row>
    <row r="1316" spans="1:6" x14ac:dyDescent="0.25">
      <c r="A1316" t="s">
        <v>48</v>
      </c>
      <c r="B1316">
        <v>1977</v>
      </c>
      <c r="C1316" t="s">
        <v>5</v>
      </c>
      <c r="D1316" t="e">
        <f>INDEX('ODA current'!$B$10:$X$220,MATCH('recipient_profile.oda_per_perce'!$A1316,'ODA current'!$B$10:$B$220,0),MATCH('recipient_profile.oda_per_perce'!$B1316,'ODA current'!$B$10:$X$10,0))*1000000</f>
        <v>#N/A</v>
      </c>
      <c r="E1316">
        <f>INDEX('GDP current'!$C$4:$BK$268,MATCH('recipient_profile.oda_per_perce'!$A1316,'GDP current'!$C$4:$C$268,0),MATCH('recipient_profile.oda_per_perce'!$B1316,'GDP current'!$C$4:$BK$4,0))</f>
        <v>0</v>
      </c>
      <c r="F1316" t="e">
        <f t="shared" si="20"/>
        <v>#N/A</v>
      </c>
    </row>
    <row r="1317" spans="1:6" x14ac:dyDescent="0.25">
      <c r="A1317" t="s">
        <v>48</v>
      </c>
      <c r="B1317">
        <v>1978</v>
      </c>
      <c r="C1317" t="s">
        <v>5</v>
      </c>
      <c r="D1317" t="e">
        <f>INDEX('ODA current'!$B$10:$X$220,MATCH('recipient_profile.oda_per_perce'!$A1317,'ODA current'!$B$10:$B$220,0),MATCH('recipient_profile.oda_per_perce'!$B1317,'ODA current'!$B$10:$X$10,0))*1000000</f>
        <v>#N/A</v>
      </c>
      <c r="E1317">
        <f>INDEX('GDP current'!$C$4:$BK$268,MATCH('recipient_profile.oda_per_perce'!$A1317,'GDP current'!$C$4:$C$268,0),MATCH('recipient_profile.oda_per_perce'!$B1317,'GDP current'!$C$4:$BK$4,0))</f>
        <v>0</v>
      </c>
      <c r="F1317" t="e">
        <f t="shared" si="20"/>
        <v>#N/A</v>
      </c>
    </row>
    <row r="1318" spans="1:6" x14ac:dyDescent="0.25">
      <c r="A1318" t="s">
        <v>48</v>
      </c>
      <c r="B1318">
        <v>1979</v>
      </c>
      <c r="C1318" t="s">
        <v>5</v>
      </c>
      <c r="D1318" t="e">
        <f>INDEX('ODA current'!$B$10:$X$220,MATCH('recipient_profile.oda_per_perce'!$A1318,'ODA current'!$B$10:$B$220,0),MATCH('recipient_profile.oda_per_perce'!$B1318,'ODA current'!$B$10:$X$10,0))*1000000</f>
        <v>#N/A</v>
      </c>
      <c r="E1318">
        <f>INDEX('GDP current'!$C$4:$BK$268,MATCH('recipient_profile.oda_per_perce'!$A1318,'GDP current'!$C$4:$C$268,0),MATCH('recipient_profile.oda_per_perce'!$B1318,'GDP current'!$C$4:$BK$4,0))</f>
        <v>0</v>
      </c>
      <c r="F1318" t="e">
        <f t="shared" si="20"/>
        <v>#N/A</v>
      </c>
    </row>
    <row r="1319" spans="1:6" x14ac:dyDescent="0.25">
      <c r="A1319" t="s">
        <v>48</v>
      </c>
      <c r="B1319">
        <v>1980</v>
      </c>
      <c r="C1319" t="s">
        <v>5</v>
      </c>
      <c r="D1319" t="e">
        <f>INDEX('ODA current'!$B$10:$X$220,MATCH('recipient_profile.oda_per_perce'!$A1319,'ODA current'!$B$10:$B$220,0),MATCH('recipient_profile.oda_per_perce'!$B1319,'ODA current'!$B$10:$X$10,0))*1000000</f>
        <v>#N/A</v>
      </c>
      <c r="E1319">
        <f>INDEX('GDP current'!$C$4:$BK$268,MATCH('recipient_profile.oda_per_perce'!$A1319,'GDP current'!$C$4:$C$268,0),MATCH('recipient_profile.oda_per_perce'!$B1319,'GDP current'!$C$4:$BK$4,0))</f>
        <v>0</v>
      </c>
      <c r="F1319" t="e">
        <f t="shared" si="20"/>
        <v>#N/A</v>
      </c>
    </row>
    <row r="1320" spans="1:6" x14ac:dyDescent="0.25">
      <c r="A1320" t="s">
        <v>48</v>
      </c>
      <c r="B1320">
        <v>1981</v>
      </c>
      <c r="C1320">
        <v>4.7428408412263301E-4</v>
      </c>
      <c r="D1320" t="e">
        <f>INDEX('ODA current'!$B$10:$X$220,MATCH('recipient_profile.oda_per_perce'!$A1320,'ODA current'!$B$10:$B$220,0),MATCH('recipient_profile.oda_per_perce'!$B1320,'ODA current'!$B$10:$X$10,0))*1000000</f>
        <v>#N/A</v>
      </c>
      <c r="E1320">
        <f>INDEX('GDP current'!$C$4:$BK$268,MATCH('recipient_profile.oda_per_perce'!$A1320,'GDP current'!$C$4:$C$268,0),MATCH('recipient_profile.oda_per_perce'!$B1320,'GDP current'!$C$4:$BK$4,0))</f>
        <v>7324903188.405798</v>
      </c>
      <c r="F1320" t="e">
        <f t="shared" si="20"/>
        <v>#N/A</v>
      </c>
    </row>
    <row r="1321" spans="1:6" x14ac:dyDescent="0.25">
      <c r="A1321" t="s">
        <v>48</v>
      </c>
      <c r="B1321">
        <v>1982</v>
      </c>
      <c r="C1321">
        <v>2.63791247494067E-4</v>
      </c>
      <c r="D1321" t="e">
        <f>INDEX('ODA current'!$B$10:$X$220,MATCH('recipient_profile.oda_per_perce'!$A1321,'ODA current'!$B$10:$B$220,0),MATCH('recipient_profile.oda_per_perce'!$B1321,'ODA current'!$B$10:$X$10,0))*1000000</f>
        <v>#N/A</v>
      </c>
      <c r="E1321">
        <f>INDEX('GDP current'!$C$4:$BK$268,MATCH('recipient_profile.oda_per_perce'!$A1321,'GDP current'!$C$4:$C$268,0),MATCH('recipient_profile.oda_per_perce'!$B1321,'GDP current'!$C$4:$BK$4,0))</f>
        <v>7707678019.3236723</v>
      </c>
      <c r="F1321" t="e">
        <f t="shared" si="20"/>
        <v>#N/A</v>
      </c>
    </row>
    <row r="1322" spans="1:6" x14ac:dyDescent="0.25">
      <c r="A1322" t="s">
        <v>48</v>
      </c>
      <c r="B1322">
        <v>1983</v>
      </c>
      <c r="C1322">
        <v>1.43162421836298E-4</v>
      </c>
      <c r="D1322" t="e">
        <f>INDEX('ODA current'!$B$10:$X$220,MATCH('recipient_profile.oda_per_perce'!$A1322,'ODA current'!$B$10:$B$220,0),MATCH('recipient_profile.oda_per_perce'!$B1322,'ODA current'!$B$10:$X$10,0))*1000000</f>
        <v>#N/A</v>
      </c>
      <c r="E1322">
        <f>INDEX('GDP current'!$C$4:$BK$268,MATCH('recipient_profile.oda_per_perce'!$A1322,'GDP current'!$C$4:$C$268,0),MATCH('recipient_profile.oda_per_perce'!$B1322,'GDP current'!$C$4:$BK$4,0))</f>
        <v>8567890821.2560396</v>
      </c>
      <c r="F1322" t="e">
        <f t="shared" si="20"/>
        <v>#N/A</v>
      </c>
    </row>
    <row r="1323" spans="1:6" x14ac:dyDescent="0.25">
      <c r="A1323" t="s">
        <v>48</v>
      </c>
      <c r="B1323">
        <v>1984</v>
      </c>
      <c r="C1323" s="1">
        <v>6.0098916509623097E-5</v>
      </c>
      <c r="D1323" t="e">
        <f>INDEX('ODA current'!$B$10:$X$220,MATCH('recipient_profile.oda_per_perce'!$A1323,'ODA current'!$B$10:$B$220,0),MATCH('recipient_profile.oda_per_perce'!$B1323,'ODA current'!$B$10:$X$10,0))*1000000</f>
        <v>#N/A</v>
      </c>
      <c r="E1323">
        <f>INDEX('GDP current'!$C$4:$BK$268,MATCH('recipient_profile.oda_per_perce'!$A1323,'GDP current'!$C$4:$C$268,0),MATCH('recipient_profile.oda_per_perce'!$B1323,'GDP current'!$C$4:$BK$4,0))</f>
        <v>8096302367.1497593</v>
      </c>
      <c r="F1323" t="e">
        <f t="shared" si="20"/>
        <v>#N/A</v>
      </c>
    </row>
    <row r="1324" spans="1:6" x14ac:dyDescent="0.25">
      <c r="A1324" t="s">
        <v>48</v>
      </c>
      <c r="B1324">
        <v>1985</v>
      </c>
      <c r="C1324" s="1">
        <v>1.7735769344488001E-5</v>
      </c>
      <c r="D1324" t="e">
        <f>INDEX('ODA current'!$B$10:$X$220,MATCH('recipient_profile.oda_per_perce'!$A1324,'ODA current'!$B$10:$B$220,0),MATCH('recipient_profile.oda_per_perce'!$B1324,'ODA current'!$B$10:$X$10,0))*1000000</f>
        <v>#N/A</v>
      </c>
      <c r="E1324">
        <f>INDEX('GDP current'!$C$4:$BK$268,MATCH('recipient_profile.oda_per_perce'!$A1324,'GDP current'!$C$4:$C$268,0),MATCH('recipient_profile.oda_per_perce'!$B1324,'GDP current'!$C$4:$BK$4,0))</f>
        <v>9480840483.0917873</v>
      </c>
      <c r="F1324" t="e">
        <f t="shared" si="20"/>
        <v>#N/A</v>
      </c>
    </row>
    <row r="1325" spans="1:6" x14ac:dyDescent="0.25">
      <c r="A1325" t="s">
        <v>48</v>
      </c>
      <c r="B1325">
        <v>1986</v>
      </c>
      <c r="C1325">
        <v>2.9317210010232402E-4</v>
      </c>
      <c r="D1325" t="e">
        <f>INDEX('ODA current'!$B$10:$X$220,MATCH('recipient_profile.oda_per_perce'!$A1325,'ODA current'!$B$10:$B$220,0),MATCH('recipient_profile.oda_per_perce'!$B1325,'ODA current'!$B$10:$X$10,0))*1000000</f>
        <v>#N/A</v>
      </c>
      <c r="E1325">
        <f>INDEX('GDP current'!$C$4:$BK$268,MATCH('recipient_profile.oda_per_perce'!$A1325,'GDP current'!$C$4:$C$268,0),MATCH('recipient_profile.oda_per_perce'!$B1325,'GDP current'!$C$4:$BK$4,0))</f>
        <v>9848600869.5652199</v>
      </c>
      <c r="F1325" t="e">
        <f t="shared" si="20"/>
        <v>#N/A</v>
      </c>
    </row>
    <row r="1326" spans="1:6" x14ac:dyDescent="0.25">
      <c r="A1326" t="s">
        <v>48</v>
      </c>
      <c r="B1326">
        <v>1987</v>
      </c>
      <c r="C1326">
        <v>1.03954003633787E-4</v>
      </c>
      <c r="D1326" t="e">
        <f>INDEX('ODA current'!$B$10:$X$220,MATCH('recipient_profile.oda_per_perce'!$A1326,'ODA current'!$B$10:$B$220,0),MATCH('recipient_profile.oda_per_perce'!$B1326,'ODA current'!$B$10:$X$10,0))*1000000</f>
        <v>#N/A</v>
      </c>
      <c r="E1326">
        <f>INDEX('GDP current'!$C$4:$BK$268,MATCH('recipient_profile.oda_per_perce'!$A1326,'GDP current'!$C$4:$C$268,0),MATCH('recipient_profile.oda_per_perce'!$B1326,'GDP current'!$C$4:$BK$4,0))</f>
        <v>10527338647.342997</v>
      </c>
      <c r="F1326" t="e">
        <f t="shared" si="20"/>
        <v>#N/A</v>
      </c>
    </row>
    <row r="1327" spans="1:6" x14ac:dyDescent="0.25">
      <c r="A1327" t="s">
        <v>48</v>
      </c>
      <c r="B1327">
        <v>1988</v>
      </c>
      <c r="C1327" s="1">
        <v>5.7576377243722899E-5</v>
      </c>
      <c r="D1327" t="e">
        <f>INDEX('ODA current'!$B$10:$X$220,MATCH('recipient_profile.oda_per_perce'!$A1327,'ODA current'!$B$10:$B$220,0),MATCH('recipient_profile.oda_per_perce'!$B1327,'ODA current'!$B$10:$X$10,0))*1000000</f>
        <v>#N/A</v>
      </c>
      <c r="E1327">
        <f>INDEX('GDP current'!$C$4:$BK$268,MATCH('recipient_profile.oda_per_perce'!$A1327,'GDP current'!$C$4:$C$268,0),MATCH('recipient_profile.oda_per_perce'!$B1327,'GDP current'!$C$4:$BK$4,0))</f>
        <v>10908935748.792271</v>
      </c>
      <c r="F1327" t="e">
        <f t="shared" si="20"/>
        <v>#N/A</v>
      </c>
    </row>
    <row r="1328" spans="1:6" x14ac:dyDescent="0.25">
      <c r="A1328" t="s">
        <v>48</v>
      </c>
      <c r="B1328">
        <v>1989</v>
      </c>
      <c r="C1328">
        <v>1.02544669201214E-3</v>
      </c>
      <c r="D1328" t="e">
        <f>INDEX('ODA current'!$B$10:$X$220,MATCH('recipient_profile.oda_per_perce'!$A1328,'ODA current'!$B$10:$B$220,0),MATCH('recipient_profile.oda_per_perce'!$B1328,'ODA current'!$B$10:$X$10,0))*1000000</f>
        <v>#N/A</v>
      </c>
      <c r="E1328">
        <f>INDEX('GDP current'!$C$4:$BK$268,MATCH('recipient_profile.oda_per_perce'!$A1328,'GDP current'!$C$4:$C$268,0),MATCH('recipient_profile.oda_per_perce'!$B1328,'GDP current'!$C$4:$BK$4,0))</f>
        <v>11476584879.227053</v>
      </c>
      <c r="F1328" t="e">
        <f t="shared" si="20"/>
        <v>#N/A</v>
      </c>
    </row>
    <row r="1329" spans="1:6" x14ac:dyDescent="0.25">
      <c r="A1329" t="s">
        <v>48</v>
      </c>
      <c r="B1329">
        <v>1990</v>
      </c>
      <c r="C1329">
        <v>8.6857650540687406E-3</v>
      </c>
      <c r="D1329" t="e">
        <f>INDEX('ODA current'!$B$10:$X$220,MATCH('recipient_profile.oda_per_perce'!$A1329,'ODA current'!$B$10:$B$220,0),MATCH('recipient_profile.oda_per_perce'!$B1329,'ODA current'!$B$10:$X$10,0))*1000000</f>
        <v>#N/A</v>
      </c>
      <c r="E1329">
        <f>INDEX('GDP current'!$C$4:$BK$268,MATCH('recipient_profile.oda_per_perce'!$A1329,'GDP current'!$C$4:$C$268,0),MATCH('recipient_profile.oda_per_perce'!$B1329,'GDP current'!$C$4:$BK$4,0))</f>
        <v>12175166763.285025</v>
      </c>
      <c r="F1329" t="e">
        <f t="shared" si="20"/>
        <v>#N/A</v>
      </c>
    </row>
    <row r="1330" spans="1:6" x14ac:dyDescent="0.25">
      <c r="A1330" t="s">
        <v>48</v>
      </c>
      <c r="B1330">
        <v>1991</v>
      </c>
      <c r="C1330">
        <v>3.5893864019491098E-3</v>
      </c>
      <c r="D1330" t="e">
        <f>INDEX('ODA current'!$B$10:$X$220,MATCH('recipient_profile.oda_per_perce'!$A1330,'ODA current'!$B$10:$B$220,0),MATCH('recipient_profile.oda_per_perce'!$B1330,'ODA current'!$B$10:$X$10,0))*1000000</f>
        <v>#N/A</v>
      </c>
      <c r="E1330">
        <f>INDEX('GDP current'!$C$4:$BK$268,MATCH('recipient_profile.oda_per_perce'!$A1330,'GDP current'!$C$4:$C$268,0),MATCH('recipient_profile.oda_per_perce'!$B1330,'GDP current'!$C$4:$BK$4,0))</f>
        <v>13463868357.487925</v>
      </c>
      <c r="F1330" t="e">
        <f t="shared" si="20"/>
        <v>#N/A</v>
      </c>
    </row>
    <row r="1331" spans="1:6" x14ac:dyDescent="0.25">
      <c r="A1331" t="s">
        <v>48</v>
      </c>
      <c r="B1331">
        <v>1992</v>
      </c>
      <c r="C1331">
        <v>1.14425298017404E-2</v>
      </c>
      <c r="D1331" t="e">
        <f>INDEX('ODA current'!$B$10:$X$220,MATCH('recipient_profile.oda_per_perce'!$A1331,'ODA current'!$B$10:$B$220,0),MATCH('recipient_profile.oda_per_perce'!$B1331,'ODA current'!$B$10:$X$10,0))*1000000</f>
        <v>#N/A</v>
      </c>
      <c r="E1331">
        <f>INDEX('GDP current'!$C$4:$BK$268,MATCH('recipient_profile.oda_per_perce'!$A1331,'GDP current'!$C$4:$C$268,0),MATCH('recipient_profile.oda_per_perce'!$B1331,'GDP current'!$C$4:$BK$4,0))</f>
        <v>10492993077.609276</v>
      </c>
      <c r="F1331" t="e">
        <f t="shared" si="20"/>
        <v>#N/A</v>
      </c>
    </row>
    <row r="1332" spans="1:6" x14ac:dyDescent="0.25">
      <c r="A1332" t="s">
        <v>48</v>
      </c>
      <c r="B1332">
        <v>1993</v>
      </c>
      <c r="C1332">
        <v>9.4872721731795104E-3</v>
      </c>
      <c r="D1332" t="e">
        <f>INDEX('ODA current'!$B$10:$X$220,MATCH('recipient_profile.oda_per_perce'!$A1332,'ODA current'!$B$10:$B$220,0),MATCH('recipient_profile.oda_per_perce'!$B1332,'ODA current'!$B$10:$X$10,0))*1000000</f>
        <v>#N/A</v>
      </c>
      <c r="E1332">
        <f>INDEX('GDP current'!$C$4:$BK$268,MATCH('recipient_profile.oda_per_perce'!$A1332,'GDP current'!$C$4:$C$268,0),MATCH('recipient_profile.oda_per_perce'!$B1332,'GDP current'!$C$4:$BK$4,0))</f>
        <v>8830712713.9078121</v>
      </c>
      <c r="F1332" t="e">
        <f t="shared" si="20"/>
        <v>#N/A</v>
      </c>
    </row>
    <row r="1333" spans="1:6" x14ac:dyDescent="0.25">
      <c r="A1333" t="s">
        <v>48</v>
      </c>
      <c r="B1333">
        <v>1994</v>
      </c>
      <c r="C1333">
        <v>7.1917249604665501E-3</v>
      </c>
      <c r="D1333" t="e">
        <f>INDEX('ODA current'!$B$10:$X$220,MATCH('recipient_profile.oda_per_perce'!$A1333,'ODA current'!$B$10:$B$220,0),MATCH('recipient_profile.oda_per_perce'!$B1333,'ODA current'!$B$10:$X$10,0))*1000000</f>
        <v>#N/A</v>
      </c>
      <c r="E1333">
        <f>INDEX('GDP current'!$C$4:$BK$268,MATCH('recipient_profile.oda_per_perce'!$A1333,'GDP current'!$C$4:$C$268,0),MATCH('recipient_profile.oda_per_perce'!$B1333,'GDP current'!$C$4:$BK$4,0))</f>
        <v>6927950564.5565681</v>
      </c>
      <c r="F1333" t="e">
        <f t="shared" si="20"/>
        <v>#N/A</v>
      </c>
    </row>
    <row r="1334" spans="1:6" x14ac:dyDescent="0.25">
      <c r="A1334" t="s">
        <v>48</v>
      </c>
      <c r="B1334">
        <v>1995</v>
      </c>
      <c r="C1334">
        <v>1.8305596358790699E-2</v>
      </c>
      <c r="D1334">
        <f>INDEX('ODA current'!$B$10:$X$220,MATCH('recipient_profile.oda_per_perce'!$A1334,'ODA current'!$B$10:$B$220,0),MATCH('recipient_profile.oda_per_perce'!$B1334,'ODA current'!$B$10:$X$10,0))*1000000</f>
        <v>0</v>
      </c>
      <c r="E1334">
        <f>INDEX('GDP current'!$C$4:$BK$268,MATCH('recipient_profile.oda_per_perce'!$A1334,'GDP current'!$C$4:$C$268,0),MATCH('recipient_profile.oda_per_perce'!$B1334,'GDP current'!$C$4:$BK$4,0))</f>
        <v>7663984567.9012346</v>
      </c>
      <c r="F1334">
        <f t="shared" si="20"/>
        <v>0</v>
      </c>
    </row>
    <row r="1335" spans="1:6" x14ac:dyDescent="0.25">
      <c r="A1335" t="s">
        <v>48</v>
      </c>
      <c r="B1335">
        <v>1996</v>
      </c>
      <c r="C1335">
        <v>1.8580169023771499E-2</v>
      </c>
      <c r="D1335">
        <f>INDEX('ODA current'!$B$10:$X$220,MATCH('recipient_profile.oda_per_perce'!$A1335,'ODA current'!$B$10:$B$220,0),MATCH('recipient_profile.oda_per_perce'!$B1335,'ODA current'!$B$10:$X$10,0))*1000000</f>
        <v>0</v>
      </c>
      <c r="E1335">
        <f>INDEX('GDP current'!$C$4:$BK$268,MATCH('recipient_profile.oda_per_perce'!$A1335,'GDP current'!$C$4:$C$268,0),MATCH('recipient_profile.oda_per_perce'!$B1335,'GDP current'!$C$4:$BK$4,0))</f>
        <v>8547939730.623744</v>
      </c>
      <c r="F1335">
        <f t="shared" si="20"/>
        <v>0</v>
      </c>
    </row>
    <row r="1336" spans="1:6" x14ac:dyDescent="0.25">
      <c r="A1336" t="s">
        <v>48</v>
      </c>
      <c r="B1336">
        <v>1997</v>
      </c>
      <c r="C1336">
        <v>1.4172139031843001E-2</v>
      </c>
      <c r="D1336">
        <f>INDEX('ODA current'!$B$10:$X$220,MATCH('recipient_profile.oda_per_perce'!$A1336,'ODA current'!$B$10:$B$220,0),MATCH('recipient_profile.oda_per_perce'!$B1336,'ODA current'!$B$10:$X$10,0))*1000000</f>
        <v>0</v>
      </c>
      <c r="E1336">
        <f>INDEX('GDP current'!$C$4:$BK$268,MATCH('recipient_profile.oda_per_perce'!$A1336,'GDP current'!$C$4:$C$268,0),MATCH('recipient_profile.oda_per_perce'!$B1336,'GDP current'!$C$4:$BK$4,0))</f>
        <v>8589211390.4961224</v>
      </c>
      <c r="F1336">
        <f t="shared" si="20"/>
        <v>0</v>
      </c>
    </row>
    <row r="1337" spans="1:6" x14ac:dyDescent="0.25">
      <c r="A1337" t="s">
        <v>48</v>
      </c>
      <c r="B1337">
        <v>1998</v>
      </c>
      <c r="C1337">
        <v>2.2945647786703501E-2</v>
      </c>
      <c r="D1337">
        <f>INDEX('ODA current'!$B$10:$X$220,MATCH('recipient_profile.oda_per_perce'!$A1337,'ODA current'!$B$10:$B$220,0),MATCH('recipient_profile.oda_per_perce'!$B1337,'ODA current'!$B$10:$X$10,0))*1000000</f>
        <v>0</v>
      </c>
      <c r="E1337">
        <f>INDEX('GDP current'!$C$4:$BK$268,MATCH('recipient_profile.oda_per_perce'!$A1337,'GDP current'!$C$4:$C$268,0),MATCH('recipient_profile.oda_per_perce'!$B1337,'GDP current'!$C$4:$BK$4,0))</f>
        <v>7818224905.5507135</v>
      </c>
      <c r="F1337">
        <f t="shared" si="20"/>
        <v>0</v>
      </c>
    </row>
    <row r="1338" spans="1:6" x14ac:dyDescent="0.25">
      <c r="A1338" t="s">
        <v>48</v>
      </c>
      <c r="B1338">
        <v>1999</v>
      </c>
      <c r="C1338">
        <v>1.3578136606163801E-2</v>
      </c>
      <c r="D1338">
        <f>INDEX('ODA current'!$B$10:$X$220,MATCH('recipient_profile.oda_per_perce'!$A1338,'ODA current'!$B$10:$B$220,0),MATCH('recipient_profile.oda_per_perce'!$B1338,'ODA current'!$B$10:$X$10,0))*1000000</f>
        <v>0</v>
      </c>
      <c r="E1338">
        <f>INDEX('GDP current'!$C$4:$BK$268,MATCH('recipient_profile.oda_per_perce'!$A1338,'GDP current'!$C$4:$C$268,0),MATCH('recipient_profile.oda_per_perce'!$B1338,'GDP current'!$C$4:$BK$4,0))</f>
        <v>7700833482.0061493</v>
      </c>
      <c r="F1338">
        <f t="shared" si="20"/>
        <v>0</v>
      </c>
    </row>
    <row r="1339" spans="1:6" x14ac:dyDescent="0.25">
      <c r="A1339" t="s">
        <v>48</v>
      </c>
      <c r="B1339">
        <v>2000</v>
      </c>
      <c r="C1339">
        <v>3.0913565600236299E-2</v>
      </c>
      <c r="D1339">
        <f>INDEX('ODA current'!$B$10:$X$220,MATCH('recipient_profile.oda_per_perce'!$A1339,'ODA current'!$B$10:$B$220,0),MATCH('recipient_profile.oda_per_perce'!$B1339,'ODA current'!$B$10:$X$10,0))*1000000</f>
        <v>0</v>
      </c>
      <c r="E1339">
        <f>INDEX('GDP current'!$C$4:$BK$268,MATCH('recipient_profile.oda_per_perce'!$A1339,'GDP current'!$C$4:$C$268,0),MATCH('recipient_profile.oda_per_perce'!$B1339,'GDP current'!$C$4:$BK$4,0))</f>
        <v>8242392103.6806135</v>
      </c>
      <c r="F1339">
        <f t="shared" si="20"/>
        <v>0</v>
      </c>
    </row>
    <row r="1340" spans="1:6" x14ac:dyDescent="0.25">
      <c r="A1340" t="s">
        <v>48</v>
      </c>
      <c r="B1340">
        <v>2001</v>
      </c>
      <c r="C1340">
        <v>9.5342447307911596E-2</v>
      </c>
      <c r="D1340">
        <f>INDEX('ODA current'!$B$10:$X$220,MATCH('recipient_profile.oda_per_perce'!$A1340,'ODA current'!$B$10:$B$220,0),MATCH('recipient_profile.oda_per_perce'!$B1340,'ODA current'!$B$10:$X$10,0))*1000000</f>
        <v>0</v>
      </c>
      <c r="E1340">
        <f>INDEX('GDP current'!$C$4:$BK$268,MATCH('recipient_profile.oda_per_perce'!$A1340,'GDP current'!$C$4:$C$268,0),MATCH('recipient_profile.oda_per_perce'!$B1340,'GDP current'!$C$4:$BK$4,0))</f>
        <v>8231326016.4749403</v>
      </c>
      <c r="F1340">
        <f t="shared" si="20"/>
        <v>0</v>
      </c>
    </row>
    <row r="1341" spans="1:6" x14ac:dyDescent="0.25">
      <c r="A1341" t="s">
        <v>48</v>
      </c>
      <c r="B1341">
        <v>2002</v>
      </c>
      <c r="C1341">
        <v>0.14683090288574599</v>
      </c>
      <c r="D1341">
        <f>INDEX('ODA current'!$B$10:$X$220,MATCH('recipient_profile.oda_per_perce'!$A1341,'ODA current'!$B$10:$B$220,0),MATCH('recipient_profile.oda_per_perce'!$B1341,'ODA current'!$B$10:$X$10,0))*1000000</f>
        <v>1152741387</v>
      </c>
      <c r="E1341">
        <f>INDEX('GDP current'!$C$4:$BK$268,MATCH('recipient_profile.oda_per_perce'!$A1341,'GDP current'!$C$4:$C$268,0),MATCH('recipient_profile.oda_per_perce'!$B1341,'GDP current'!$C$4:$BK$4,0))</f>
        <v>7850809498.1680269</v>
      </c>
      <c r="F1341">
        <f t="shared" si="20"/>
        <v>0.14683089524322177</v>
      </c>
    </row>
    <row r="1342" spans="1:6" x14ac:dyDescent="0.25">
      <c r="A1342" t="s">
        <v>48</v>
      </c>
      <c r="B1342">
        <v>2003</v>
      </c>
      <c r="C1342">
        <v>0.17211211328876999</v>
      </c>
      <c r="D1342">
        <f>INDEX('ODA current'!$B$10:$X$220,MATCH('recipient_profile.oda_per_perce'!$A1342,'ODA current'!$B$10:$B$220,0),MATCH('recipient_profile.oda_per_perce'!$B1342,'ODA current'!$B$10:$X$10,0))*1000000</f>
        <v>1484241512</v>
      </c>
      <c r="E1342">
        <f>INDEX('GDP current'!$C$4:$BK$268,MATCH('recipient_profile.oda_per_perce'!$A1342,'GDP current'!$C$4:$C$268,0),MATCH('recipient_profile.oda_per_perce'!$B1342,'GDP current'!$C$4:$BK$4,0))</f>
        <v>8623691300.0407887</v>
      </c>
      <c r="F1342">
        <f t="shared" si="20"/>
        <v>0.17211208754573343</v>
      </c>
    </row>
    <row r="1343" spans="1:6" x14ac:dyDescent="0.25">
      <c r="A1343" t="s">
        <v>48</v>
      </c>
      <c r="B1343">
        <v>2004</v>
      </c>
      <c r="C1343">
        <v>0.17331728746962899</v>
      </c>
      <c r="D1343">
        <f>INDEX('ODA current'!$B$10:$X$220,MATCH('recipient_profile.oda_per_perce'!$A1343,'ODA current'!$B$10:$B$220,0),MATCH('recipient_profile.oda_per_perce'!$B1343,'ODA current'!$B$10:$X$10,0))*1000000</f>
        <v>1755910115</v>
      </c>
      <c r="E1343">
        <f>INDEX('GDP current'!$C$4:$BK$268,MATCH('recipient_profile.oda_per_perce'!$A1343,'GDP current'!$C$4:$C$268,0),MATCH('recipient_profile.oda_per_perce'!$B1343,'GDP current'!$C$4:$BK$4,0))</f>
        <v>10131187261.442078</v>
      </c>
      <c r="F1343">
        <f t="shared" si="20"/>
        <v>0.17331730918475421</v>
      </c>
    </row>
    <row r="1344" spans="1:6" x14ac:dyDescent="0.25">
      <c r="A1344" t="s">
        <v>48</v>
      </c>
      <c r="B1344">
        <v>2005</v>
      </c>
      <c r="C1344">
        <v>0.14929640400154701</v>
      </c>
      <c r="D1344">
        <f>INDEX('ODA current'!$B$10:$X$220,MATCH('recipient_profile.oda_per_perce'!$A1344,'ODA current'!$B$10:$B$220,0),MATCH('recipient_profile.oda_per_perce'!$B1344,'ODA current'!$B$10:$X$10,0))*1000000</f>
        <v>1851445512</v>
      </c>
      <c r="E1344">
        <f>INDEX('GDP current'!$C$4:$BK$268,MATCH('recipient_profile.oda_per_perce'!$A1344,'GDP current'!$C$4:$C$268,0),MATCH('recipient_profile.oda_per_perce'!$B1344,'GDP current'!$C$4:$BK$4,0))</f>
        <v>12401139453.973829</v>
      </c>
      <c r="F1344">
        <f t="shared" si="20"/>
        <v>0.14929640287261842</v>
      </c>
    </row>
    <row r="1345" spans="1:6" x14ac:dyDescent="0.25">
      <c r="A1345" t="s">
        <v>48</v>
      </c>
      <c r="B1345">
        <v>2006</v>
      </c>
      <c r="C1345">
        <v>0.40169807648546901</v>
      </c>
      <c r="D1345">
        <f>INDEX('ODA current'!$B$10:$X$220,MATCH('recipient_profile.oda_per_perce'!$A1345,'ODA current'!$B$10:$B$220,0),MATCH('recipient_profile.oda_per_perce'!$B1345,'ODA current'!$B$10:$X$10,0))*1000000</f>
        <v>6138293821</v>
      </c>
      <c r="E1345">
        <f>INDEX('GDP current'!$C$4:$BK$268,MATCH('recipient_profile.oda_per_perce'!$A1345,'GDP current'!$C$4:$C$268,0),MATCH('recipient_profile.oda_per_perce'!$B1345,'GDP current'!$C$4:$BK$4,0))</f>
        <v>15280861834.602404</v>
      </c>
      <c r="F1345">
        <f t="shared" si="20"/>
        <v>0.40169814290842409</v>
      </c>
    </row>
    <row r="1346" spans="1:6" x14ac:dyDescent="0.25">
      <c r="A1346" t="s">
        <v>48</v>
      </c>
      <c r="B1346">
        <v>2007</v>
      </c>
      <c r="C1346">
        <v>0.125517106026443</v>
      </c>
      <c r="D1346">
        <f>INDEX('ODA current'!$B$10:$X$220,MATCH('recipient_profile.oda_per_perce'!$A1346,'ODA current'!$B$10:$B$220,0),MATCH('recipient_profile.oda_per_perce'!$B1346,'ODA current'!$B$10:$X$10,0))*1000000</f>
        <v>2473644066</v>
      </c>
      <c r="E1346">
        <f>INDEX('GDP current'!$C$4:$BK$268,MATCH('recipient_profile.oda_per_perce'!$A1346,'GDP current'!$C$4:$C$268,0),MATCH('recipient_profile.oda_per_perce'!$B1346,'GDP current'!$C$4:$BK$4,0))</f>
        <v>19707616772.799637</v>
      </c>
      <c r="F1346">
        <f t="shared" si="20"/>
        <v>0.12551715889940138</v>
      </c>
    </row>
    <row r="1347" spans="1:6" x14ac:dyDescent="0.25">
      <c r="A1347" t="s">
        <v>48</v>
      </c>
      <c r="B1347">
        <v>2008</v>
      </c>
      <c r="C1347">
        <v>0.118525629917067</v>
      </c>
      <c r="D1347">
        <f>INDEX('ODA current'!$B$10:$X$220,MATCH('recipient_profile.oda_per_perce'!$A1347,'ODA current'!$B$10:$B$220,0),MATCH('recipient_profile.oda_per_perce'!$B1347,'ODA current'!$B$10:$X$10,0))*1000000</f>
        <v>3208123258</v>
      </c>
      <c r="E1347">
        <f>INDEX('GDP current'!$C$4:$BK$268,MATCH('recipient_profile.oda_per_perce'!$A1347,'GDP current'!$C$4:$C$268,0),MATCH('recipient_profile.oda_per_perce'!$B1347,'GDP current'!$C$4:$BK$4,0))</f>
        <v>27066912635.222847</v>
      </c>
      <c r="F1347">
        <f t="shared" ref="F1347:F1410" si="21">D1347/E1347</f>
        <v>0.11852564425191181</v>
      </c>
    </row>
    <row r="1348" spans="1:6" x14ac:dyDescent="0.25">
      <c r="A1348" t="s">
        <v>48</v>
      </c>
      <c r="B1348">
        <v>2009</v>
      </c>
      <c r="C1348">
        <v>0.11698504973459101</v>
      </c>
      <c r="D1348">
        <f>INDEX('ODA current'!$B$10:$X$220,MATCH('recipient_profile.oda_per_perce'!$A1348,'ODA current'!$B$10:$B$220,0),MATCH('recipient_profile.oda_per_perce'!$B1348,'ODA current'!$B$10:$X$10,0))*1000000</f>
        <v>3794689976</v>
      </c>
      <c r="E1348">
        <f>INDEX('GDP current'!$C$4:$BK$268,MATCH('recipient_profile.oda_per_perce'!$A1348,'GDP current'!$C$4:$C$268,0),MATCH('recipient_profile.oda_per_perce'!$B1348,'GDP current'!$C$4:$BK$4,0))</f>
        <v>32437389116.038013</v>
      </c>
      <c r="F1348">
        <f t="shared" si="21"/>
        <v>0.11698506197355421</v>
      </c>
    </row>
    <row r="1349" spans="1:6" x14ac:dyDescent="0.25">
      <c r="A1349" t="s">
        <v>48</v>
      </c>
      <c r="B1349">
        <v>2010</v>
      </c>
      <c r="C1349">
        <v>0.114217609825294</v>
      </c>
      <c r="D1349">
        <f>INDEX('ODA current'!$B$10:$X$220,MATCH('recipient_profile.oda_per_perce'!$A1349,'ODA current'!$B$10:$B$220,0),MATCH('recipient_profile.oda_per_perce'!$B1349,'ODA current'!$B$10:$X$10,0))*1000000</f>
        <v>3418965771</v>
      </c>
      <c r="E1349">
        <f>INDEX('GDP current'!$C$4:$BK$268,MATCH('recipient_profile.oda_per_perce'!$A1349,'GDP current'!$C$4:$C$268,0),MATCH('recipient_profile.oda_per_perce'!$B1349,'GDP current'!$C$4:$BK$4,0))</f>
        <v>29933790334.341785</v>
      </c>
      <c r="F1349">
        <f t="shared" si="21"/>
        <v>0.11421760267618243</v>
      </c>
    </row>
    <row r="1350" spans="1:6" x14ac:dyDescent="0.25">
      <c r="A1350" t="s">
        <v>48</v>
      </c>
      <c r="B1350">
        <v>2011</v>
      </c>
      <c r="C1350">
        <v>0.11028143942195399</v>
      </c>
      <c r="D1350">
        <f>INDEX('ODA current'!$B$10:$X$220,MATCH('recipient_profile.oda_per_perce'!$A1350,'ODA current'!$B$10:$B$220,0),MATCH('recipient_profile.oda_per_perce'!$B1350,'ODA current'!$B$10:$X$10,0))*1000000</f>
        <v>3523797206</v>
      </c>
      <c r="E1350">
        <f>INDEX('GDP current'!$C$4:$BK$268,MATCH('recipient_profile.oda_per_perce'!$A1350,'GDP current'!$C$4:$C$268,0),MATCH('recipient_profile.oda_per_perce'!$B1350,'GDP current'!$C$4:$BK$4,0))</f>
        <v>31952763089.330025</v>
      </c>
      <c r="F1350">
        <f t="shared" si="21"/>
        <v>0.1102814550387569</v>
      </c>
    </row>
    <row r="1351" spans="1:6" x14ac:dyDescent="0.25">
      <c r="A1351" t="s">
        <v>48</v>
      </c>
      <c r="B1351">
        <v>2012</v>
      </c>
      <c r="C1351">
        <v>7.4665141110960495E-2</v>
      </c>
      <c r="D1351">
        <f>INDEX('ODA current'!$B$10:$X$220,MATCH('recipient_profile.oda_per_perce'!$A1351,'ODA current'!$B$10:$B$220,0),MATCH('recipient_profile.oda_per_perce'!$B1351,'ODA current'!$B$10:$X$10,0))*1000000</f>
        <v>3233801284</v>
      </c>
      <c r="E1351">
        <f>INDEX('GDP current'!$C$4:$BK$268,MATCH('recipient_profile.oda_per_perce'!$A1351,'GDP current'!$C$4:$C$268,0),MATCH('recipient_profile.oda_per_perce'!$B1351,'GDP current'!$C$4:$BK$4,0))</f>
        <v>43310721414.082886</v>
      </c>
      <c r="F1351">
        <f t="shared" si="21"/>
        <v>7.4665144759018018E-2</v>
      </c>
    </row>
    <row r="1352" spans="1:6" x14ac:dyDescent="0.25">
      <c r="A1352" t="s">
        <v>48</v>
      </c>
      <c r="B1352">
        <v>2013</v>
      </c>
      <c r="C1352">
        <v>8.1851526221957793E-2</v>
      </c>
      <c r="D1352">
        <f>INDEX('ODA current'!$B$10:$X$220,MATCH('recipient_profile.oda_per_perce'!$A1352,'ODA current'!$B$10:$B$220,0),MATCH('recipient_profile.oda_per_perce'!$B1352,'ODA current'!$B$10:$X$10,0))*1000000</f>
        <v>3900078373</v>
      </c>
      <c r="E1352">
        <f>INDEX('GDP current'!$C$4:$BK$268,MATCH('recipient_profile.oda_per_perce'!$A1352,'GDP current'!$C$4:$C$268,0),MATCH('recipient_profile.oda_per_perce'!$B1352,'GDP current'!$C$4:$BK$4,0))</f>
        <v>47648211133.218285</v>
      </c>
      <c r="F1352">
        <f t="shared" si="21"/>
        <v>8.1851517197484736E-2</v>
      </c>
    </row>
    <row r="1353" spans="1:6" x14ac:dyDescent="0.25">
      <c r="A1353" t="s">
        <v>48</v>
      </c>
      <c r="B1353">
        <v>2014</v>
      </c>
      <c r="C1353">
        <v>6.5413506805100094E-2</v>
      </c>
      <c r="D1353">
        <f>INDEX('ODA current'!$B$10:$X$220,MATCH('recipient_profile.oda_per_perce'!$A1353,'ODA current'!$B$10:$B$220,0),MATCH('recipient_profile.oda_per_perce'!$B1353,'ODA current'!$B$10:$X$10,0))*1000000</f>
        <v>3637790918</v>
      </c>
      <c r="E1353">
        <f>INDEX('GDP current'!$C$4:$BK$268,MATCH('recipient_profile.oda_per_perce'!$A1353,'GDP current'!$C$4:$C$268,0),MATCH('recipient_profile.oda_per_perce'!$B1353,'GDP current'!$C$4:$BK$4,0))</f>
        <v>55612228233.51786</v>
      </c>
      <c r="F1353">
        <f t="shared" si="21"/>
        <v>6.5413507668219614E-2</v>
      </c>
    </row>
    <row r="1354" spans="1:6" x14ac:dyDescent="0.25">
      <c r="A1354" t="s">
        <v>48</v>
      </c>
      <c r="B1354">
        <v>2015</v>
      </c>
      <c r="C1354">
        <v>5.1989407470988097E-2</v>
      </c>
      <c r="D1354">
        <f>INDEX('ODA current'!$B$10:$X$220,MATCH('recipient_profile.oda_per_perce'!$A1354,'ODA current'!$B$10:$B$220,0),MATCH('recipient_profile.oda_per_perce'!$B1354,'ODA current'!$B$10:$X$10,0))*1000000</f>
        <v>3351473281</v>
      </c>
      <c r="E1354">
        <f>INDEX('GDP current'!$C$4:$BK$268,MATCH('recipient_profile.oda_per_perce'!$A1354,'GDP current'!$C$4:$C$268,0),MATCH('recipient_profile.oda_per_perce'!$B1354,'GDP current'!$C$4:$BK$4,0))</f>
        <v>64464547915.269798</v>
      </c>
      <c r="F1354">
        <f t="shared" si="21"/>
        <v>5.1989401762424094E-2</v>
      </c>
    </row>
    <row r="1355" spans="1:6" x14ac:dyDescent="0.25">
      <c r="A1355" t="s">
        <v>48</v>
      </c>
      <c r="B1355">
        <v>2016</v>
      </c>
      <c r="C1355">
        <v>5.7713845512144597E-2</v>
      </c>
      <c r="D1355">
        <f>INDEX('ODA current'!$B$10:$X$220,MATCH('recipient_profile.oda_per_perce'!$A1355,'ODA current'!$B$10:$B$220,0),MATCH('recipient_profile.oda_per_perce'!$B1355,'ODA current'!$B$10:$X$10,0))*1000000</f>
        <v>4211434378</v>
      </c>
      <c r="E1355">
        <f>INDEX('GDP current'!$C$4:$BK$268,MATCH('recipient_profile.oda_per_perce'!$A1355,'GDP current'!$C$4:$C$268,0),MATCH('recipient_profile.oda_per_perce'!$B1355,'GDP current'!$C$4:$BK$4,0))</f>
        <v>73000980433.948593</v>
      </c>
      <c r="F1355">
        <f t="shared" si="21"/>
        <v>5.7690107077541415E-2</v>
      </c>
    </row>
    <row r="1356" spans="1:6" x14ac:dyDescent="0.25">
      <c r="A1356" t="s">
        <v>49</v>
      </c>
      <c r="B1356">
        <v>1990</v>
      </c>
      <c r="C1356">
        <v>1.1659664209091099E-3</v>
      </c>
      <c r="D1356" t="e">
        <f>INDEX('ODA current'!$B$10:$X$220,MATCH('recipient_profile.oda_per_perce'!$A1356,'ODA current'!$B$10:$B$220,0),MATCH('recipient_profile.oda_per_perce'!$B1356,'ODA current'!$B$10:$X$10,0))*1000000</f>
        <v>#N/A</v>
      </c>
      <c r="E1356">
        <f>INDEX('GDP current'!$C$4:$BK$268,MATCH('recipient_profile.oda_per_perce'!$A1356,'GDP current'!$C$4:$C$268,0),MATCH('recipient_profile.oda_per_perce'!$B1356,'GDP current'!$C$4:$BK$4,0))</f>
        <v>1337024782.2270241</v>
      </c>
      <c r="F1356" t="e">
        <f t="shared" si="21"/>
        <v>#N/A</v>
      </c>
    </row>
    <row r="1357" spans="1:6" x14ac:dyDescent="0.25">
      <c r="A1357" t="s">
        <v>49</v>
      </c>
      <c r="B1357">
        <v>1991</v>
      </c>
      <c r="C1357">
        <v>6.9081709833496304E-4</v>
      </c>
      <c r="D1357" t="e">
        <f>INDEX('ODA current'!$B$10:$X$220,MATCH('recipient_profile.oda_per_perce'!$A1357,'ODA current'!$B$10:$B$220,0),MATCH('recipient_profile.oda_per_perce'!$B1357,'ODA current'!$B$10:$X$10,0))*1000000</f>
        <v>#N/A</v>
      </c>
      <c r="E1357">
        <f>INDEX('GDP current'!$C$4:$BK$268,MATCH('recipient_profile.oda_per_perce'!$A1357,'GDP current'!$C$4:$C$268,0),MATCH('recipient_profile.oda_per_perce'!$B1357,'GDP current'!$C$4:$BK$4,0))</f>
        <v>1383843860.1246951</v>
      </c>
      <c r="F1357" t="e">
        <f t="shared" si="21"/>
        <v>#N/A</v>
      </c>
    </row>
    <row r="1358" spans="1:6" x14ac:dyDescent="0.25">
      <c r="A1358" t="s">
        <v>49</v>
      </c>
      <c r="B1358">
        <v>1992</v>
      </c>
      <c r="C1358">
        <v>5.4444113703686703E-3</v>
      </c>
      <c r="D1358" t="e">
        <f>INDEX('ODA current'!$B$10:$X$220,MATCH('recipient_profile.oda_per_perce'!$A1358,'ODA current'!$B$10:$B$220,0),MATCH('recipient_profile.oda_per_perce'!$B1358,'ODA current'!$B$10:$X$10,0))*1000000</f>
        <v>#N/A</v>
      </c>
      <c r="E1358">
        <f>INDEX('GDP current'!$C$4:$BK$268,MATCH('recipient_profile.oda_per_perce'!$A1358,'GDP current'!$C$4:$C$268,0),MATCH('recipient_profile.oda_per_perce'!$B1358,'GDP current'!$C$4:$BK$4,0))</f>
        <v>1531803060.5455756</v>
      </c>
      <c r="F1358" t="e">
        <f t="shared" si="21"/>
        <v>#N/A</v>
      </c>
    </row>
    <row r="1359" spans="1:6" x14ac:dyDescent="0.25">
      <c r="A1359" t="s">
        <v>49</v>
      </c>
      <c r="B1359">
        <v>1993</v>
      </c>
      <c r="C1359">
        <v>6.3895530579416299E-3</v>
      </c>
      <c r="D1359" t="e">
        <f>INDEX('ODA current'!$B$10:$X$220,MATCH('recipient_profile.oda_per_perce'!$A1359,'ODA current'!$B$10:$B$220,0),MATCH('recipient_profile.oda_per_perce'!$B1359,'ODA current'!$B$10:$X$10,0))*1000000</f>
        <v>#N/A</v>
      </c>
      <c r="E1359">
        <f>INDEX('GDP current'!$C$4:$BK$268,MATCH('recipient_profile.oda_per_perce'!$A1359,'GDP current'!$C$4:$C$268,0),MATCH('recipient_profile.oda_per_perce'!$B1359,'GDP current'!$C$4:$BK$4,0))</f>
        <v>1635426125.3080814</v>
      </c>
      <c r="F1359" t="e">
        <f t="shared" si="21"/>
        <v>#N/A</v>
      </c>
    </row>
    <row r="1360" spans="1:6" x14ac:dyDescent="0.25">
      <c r="A1360" t="s">
        <v>49</v>
      </c>
      <c r="B1360">
        <v>1994</v>
      </c>
      <c r="C1360">
        <v>6.3469096587337698E-4</v>
      </c>
      <c r="D1360" t="e">
        <f>INDEX('ODA current'!$B$10:$X$220,MATCH('recipient_profile.oda_per_perce'!$A1360,'ODA current'!$B$10:$B$220,0),MATCH('recipient_profile.oda_per_perce'!$B1360,'ODA current'!$B$10:$X$10,0))*1000000</f>
        <v>#N/A</v>
      </c>
      <c r="E1360">
        <f>INDEX('GDP current'!$C$4:$BK$268,MATCH('recipient_profile.oda_per_perce'!$A1360,'GDP current'!$C$4:$C$268,0),MATCH('recipient_profile.oda_per_perce'!$B1360,'GDP current'!$C$4:$BK$4,0))</f>
        <v>1825285158.117615</v>
      </c>
      <c r="F1360" t="e">
        <f t="shared" si="21"/>
        <v>#N/A</v>
      </c>
    </row>
    <row r="1361" spans="1:6" x14ac:dyDescent="0.25">
      <c r="A1361" t="s">
        <v>49</v>
      </c>
      <c r="B1361">
        <v>1995</v>
      </c>
      <c r="C1361">
        <v>2.99600062322714E-3</v>
      </c>
      <c r="D1361">
        <f>INDEX('ODA current'!$B$10:$X$220,MATCH('recipient_profile.oda_per_perce'!$A1361,'ODA current'!$B$10:$B$220,0),MATCH('recipient_profile.oda_per_perce'!$B1361,'ODA current'!$B$10:$X$10,0))*1000000</f>
        <v>0</v>
      </c>
      <c r="E1361">
        <f>INDEX('GDP current'!$C$4:$BK$268,MATCH('recipient_profile.oda_per_perce'!$A1361,'GDP current'!$C$4:$C$268,0),MATCH('recipient_profile.oda_per_perce'!$B1361,'GDP current'!$C$4:$BK$4,0))</f>
        <v>1970347720.9699209</v>
      </c>
      <c r="F1361">
        <f t="shared" si="21"/>
        <v>0</v>
      </c>
    </row>
    <row r="1362" spans="1:6" x14ac:dyDescent="0.25">
      <c r="A1362" t="s">
        <v>49</v>
      </c>
      <c r="B1362">
        <v>1996</v>
      </c>
      <c r="C1362">
        <v>7.0173777669680498E-3</v>
      </c>
      <c r="D1362">
        <f>INDEX('ODA current'!$B$10:$X$220,MATCH('recipient_profile.oda_per_perce'!$A1362,'ODA current'!$B$10:$B$220,0),MATCH('recipient_profile.oda_per_perce'!$B1362,'ODA current'!$B$10:$X$10,0))*1000000</f>
        <v>0</v>
      </c>
      <c r="E1362">
        <f>INDEX('GDP current'!$C$4:$BK$268,MATCH('recipient_profile.oda_per_perce'!$A1362,'GDP current'!$C$4:$C$268,0),MATCH('recipient_profile.oda_per_perce'!$B1362,'GDP current'!$C$4:$BK$4,0))</f>
        <v>2129266728.4258533</v>
      </c>
      <c r="F1362">
        <f t="shared" si="21"/>
        <v>0</v>
      </c>
    </row>
    <row r="1363" spans="1:6" x14ac:dyDescent="0.25">
      <c r="A1363" t="s">
        <v>49</v>
      </c>
      <c r="B1363">
        <v>1997</v>
      </c>
      <c r="C1363">
        <v>6.0758580833581103E-3</v>
      </c>
      <c r="D1363">
        <f>INDEX('ODA current'!$B$10:$X$220,MATCH('recipient_profile.oda_per_perce'!$A1363,'ODA current'!$B$10:$B$220,0),MATCH('recipient_profile.oda_per_perce'!$B1363,'ODA current'!$B$10:$X$10,0))*1000000</f>
        <v>0</v>
      </c>
      <c r="E1363">
        <f>INDEX('GDP current'!$C$4:$BK$268,MATCH('recipient_profile.oda_per_perce'!$A1363,'GDP current'!$C$4:$C$268,0),MATCH('recipient_profile.oda_per_perce'!$B1363,'GDP current'!$C$4:$BK$4,0))</f>
        <v>2093994597.215488</v>
      </c>
      <c r="F1363">
        <f t="shared" si="21"/>
        <v>0</v>
      </c>
    </row>
    <row r="1364" spans="1:6" x14ac:dyDescent="0.25">
      <c r="A1364" t="s">
        <v>49</v>
      </c>
      <c r="B1364">
        <v>1998</v>
      </c>
      <c r="C1364">
        <v>1.16683821813652E-2</v>
      </c>
      <c r="D1364">
        <f>INDEX('ODA current'!$B$10:$X$220,MATCH('recipient_profile.oda_per_perce'!$A1364,'ODA current'!$B$10:$B$220,0),MATCH('recipient_profile.oda_per_perce'!$B1364,'ODA current'!$B$10:$X$10,0))*1000000</f>
        <v>0</v>
      </c>
      <c r="E1364">
        <f>INDEX('GDP current'!$C$4:$BK$268,MATCH('recipient_profile.oda_per_perce'!$A1364,'GDP current'!$C$4:$C$268,0),MATCH('recipient_profile.oda_per_perce'!$B1364,'GDP current'!$C$4:$BK$4,0))</f>
        <v>1656784779.5449967</v>
      </c>
      <c r="F1364">
        <f t="shared" si="21"/>
        <v>0</v>
      </c>
    </row>
    <row r="1365" spans="1:6" x14ac:dyDescent="0.25">
      <c r="A1365" t="s">
        <v>49</v>
      </c>
      <c r="B1365">
        <v>1999</v>
      </c>
      <c r="C1365">
        <v>1.0166604798578199E-2</v>
      </c>
      <c r="D1365">
        <f>INDEX('ODA current'!$B$10:$X$220,MATCH('recipient_profile.oda_per_perce'!$A1365,'ODA current'!$B$10:$B$220,0),MATCH('recipient_profile.oda_per_perce'!$B1365,'ODA current'!$B$10:$X$10,0))*1000000</f>
        <v>0</v>
      </c>
      <c r="E1365">
        <f>INDEX('GDP current'!$C$4:$BK$268,MATCH('recipient_profile.oda_per_perce'!$A1365,'GDP current'!$C$4:$C$268,0),MATCH('recipient_profile.oda_per_perce'!$B1365,'GDP current'!$C$4:$BK$4,0))</f>
        <v>1942170999.1876523</v>
      </c>
      <c r="F1365">
        <f t="shared" si="21"/>
        <v>0</v>
      </c>
    </row>
    <row r="1366" spans="1:6" x14ac:dyDescent="0.25">
      <c r="A1366" t="s">
        <v>49</v>
      </c>
      <c r="B1366">
        <v>2000</v>
      </c>
      <c r="C1366">
        <v>1.12329182068378E-2</v>
      </c>
      <c r="D1366">
        <f>INDEX('ODA current'!$B$10:$X$220,MATCH('recipient_profile.oda_per_perce'!$A1366,'ODA current'!$B$10:$B$220,0),MATCH('recipient_profile.oda_per_perce'!$B1366,'ODA current'!$B$10:$X$10,0))*1000000</f>
        <v>0</v>
      </c>
      <c r="E1366">
        <f>INDEX('GDP current'!$C$4:$BK$268,MATCH('recipient_profile.oda_per_perce'!$A1366,'GDP current'!$C$4:$C$268,0),MATCH('recipient_profile.oda_per_perce'!$B1366,'GDP current'!$C$4:$BK$4,0))</f>
        <v>1684109743.4933758</v>
      </c>
      <c r="F1366">
        <f t="shared" si="21"/>
        <v>0</v>
      </c>
    </row>
    <row r="1367" spans="1:6" x14ac:dyDescent="0.25">
      <c r="A1367" t="s">
        <v>49</v>
      </c>
      <c r="B1367">
        <v>2001</v>
      </c>
      <c r="C1367">
        <v>7.4364927154626998E-3</v>
      </c>
      <c r="D1367">
        <f>INDEX('ODA current'!$B$10:$X$220,MATCH('recipient_profile.oda_per_perce'!$A1367,'ODA current'!$B$10:$B$220,0),MATCH('recipient_profile.oda_per_perce'!$B1367,'ODA current'!$B$10:$X$10,0))*1000000</f>
        <v>0</v>
      </c>
      <c r="E1367">
        <f>INDEX('GDP current'!$C$4:$BK$268,MATCH('recipient_profile.oda_per_perce'!$A1367,'GDP current'!$C$4:$C$268,0),MATCH('recipient_profile.oda_per_perce'!$B1367,'GDP current'!$C$4:$BK$4,0))</f>
        <v>1660102345.6030922</v>
      </c>
      <c r="F1367">
        <f t="shared" si="21"/>
        <v>0</v>
      </c>
    </row>
    <row r="1368" spans="1:6" x14ac:dyDescent="0.25">
      <c r="A1368" t="s">
        <v>49</v>
      </c>
      <c r="B1368">
        <v>2002</v>
      </c>
      <c r="C1368">
        <v>1.1904278184973501E-2</v>
      </c>
      <c r="D1368">
        <f>INDEX('ODA current'!$B$10:$X$220,MATCH('recipient_profile.oda_per_perce'!$A1368,'ODA current'!$B$10:$B$220,0),MATCH('recipient_profile.oda_per_perce'!$B1368,'ODA current'!$B$10:$X$10,0))*1000000</f>
        <v>21935909</v>
      </c>
      <c r="E1368">
        <f>INDEX('GDP current'!$C$4:$BK$268,MATCH('recipient_profile.oda_per_perce'!$A1368,'GDP current'!$C$4:$C$268,0),MATCH('recipient_profile.oda_per_perce'!$B1368,'GDP current'!$C$4:$BK$4,0))</f>
        <v>1842691481.0919566</v>
      </c>
      <c r="F1368">
        <f t="shared" si="21"/>
        <v>1.1904276556920449E-2</v>
      </c>
    </row>
    <row r="1369" spans="1:6" x14ac:dyDescent="0.25">
      <c r="A1369" t="s">
        <v>49</v>
      </c>
      <c r="B1369">
        <v>2003</v>
      </c>
      <c r="C1369">
        <v>2.00449688405854E-2</v>
      </c>
      <c r="D1369">
        <f>INDEX('ODA current'!$B$10:$X$220,MATCH('recipient_profile.oda_per_perce'!$A1369,'ODA current'!$B$10:$B$220,0),MATCH('recipient_profile.oda_per_perce'!$B1369,'ODA current'!$B$10:$X$10,0))*1000000</f>
        <v>46422871</v>
      </c>
      <c r="E1369">
        <f>INDEX('GDP current'!$C$4:$BK$268,MATCH('recipient_profile.oda_per_perce'!$A1369,'GDP current'!$C$4:$C$268,0),MATCH('recipient_profile.oda_per_perce'!$B1369,'GDP current'!$C$4:$BK$4,0))</f>
        <v>2315935752.7165313</v>
      </c>
      <c r="F1369">
        <f t="shared" si="21"/>
        <v>2.0044973590285137E-2</v>
      </c>
    </row>
    <row r="1370" spans="1:6" x14ac:dyDescent="0.25">
      <c r="A1370" t="s">
        <v>49</v>
      </c>
      <c r="B1370">
        <v>2004</v>
      </c>
      <c r="C1370">
        <v>2.0248340953335699E-2</v>
      </c>
      <c r="D1370">
        <f>INDEX('ODA current'!$B$10:$X$220,MATCH('recipient_profile.oda_per_perce'!$A1370,'ODA current'!$B$10:$B$220,0),MATCH('recipient_profile.oda_per_perce'!$B1370,'ODA current'!$B$10:$X$10,0))*1000000</f>
        <v>55227500</v>
      </c>
      <c r="E1370">
        <f>INDEX('GDP current'!$C$4:$BK$268,MATCH('recipient_profile.oda_per_perce'!$A1370,'GDP current'!$C$4:$C$268,0),MATCH('recipient_profile.oda_per_perce'!$B1370,'GDP current'!$C$4:$BK$4,0))</f>
        <v>2727507212.9255629</v>
      </c>
      <c r="F1370">
        <f t="shared" si="21"/>
        <v>2.0248342419876574E-2</v>
      </c>
    </row>
    <row r="1371" spans="1:6" x14ac:dyDescent="0.25">
      <c r="A1371" t="s">
        <v>49</v>
      </c>
      <c r="B1371">
        <v>2005</v>
      </c>
      <c r="C1371">
        <v>2.1162269142383401E-2</v>
      </c>
      <c r="D1371">
        <f>INDEX('ODA current'!$B$10:$X$220,MATCH('recipient_profile.oda_per_perce'!$A1371,'ODA current'!$B$10:$B$220,0),MATCH('recipient_profile.oda_per_perce'!$B1371,'ODA current'!$B$10:$X$10,0))*1000000</f>
        <v>63629145</v>
      </c>
      <c r="E1371">
        <f>INDEX('GDP current'!$C$4:$BK$268,MATCH('recipient_profile.oda_per_perce'!$A1371,'GDP current'!$C$4:$C$268,0),MATCH('recipient_profile.oda_per_perce'!$B1371,'GDP current'!$C$4:$BK$4,0))</f>
        <v>3006725014.7841511</v>
      </c>
      <c r="F1371">
        <f t="shared" si="21"/>
        <v>2.1162276126727157E-2</v>
      </c>
    </row>
    <row r="1372" spans="1:6" x14ac:dyDescent="0.25">
      <c r="A1372" t="s">
        <v>49</v>
      </c>
      <c r="B1372">
        <v>2006</v>
      </c>
      <c r="C1372">
        <v>1.78584183937869E-2</v>
      </c>
      <c r="D1372">
        <f>INDEX('ODA current'!$B$10:$X$220,MATCH('recipient_profile.oda_per_perce'!$A1372,'ODA current'!$B$10:$B$220,0),MATCH('recipient_profile.oda_per_perce'!$B1372,'ODA current'!$B$10:$X$10,0))*1000000</f>
        <v>55410045</v>
      </c>
      <c r="E1372">
        <f>INDEX('GDP current'!$C$4:$BK$268,MATCH('recipient_profile.oda_per_perce'!$A1372,'GDP current'!$C$4:$C$268,0),MATCH('recipient_profile.oda_per_perce'!$B1372,'GDP current'!$C$4:$BK$4,0))</f>
        <v>3102741451.0166359</v>
      </c>
      <c r="F1372">
        <f t="shared" si="21"/>
        <v>1.785841517083046E-2</v>
      </c>
    </row>
    <row r="1373" spans="1:6" x14ac:dyDescent="0.25">
      <c r="A1373" t="s">
        <v>49</v>
      </c>
      <c r="B1373">
        <v>2007</v>
      </c>
      <c r="C1373">
        <v>1.48297123181314E-2</v>
      </c>
      <c r="D1373">
        <f>INDEX('ODA current'!$B$10:$X$220,MATCH('recipient_profile.oda_per_perce'!$A1373,'ODA current'!$B$10:$B$220,0),MATCH('recipient_profile.oda_per_perce'!$B1373,'ODA current'!$B$10:$X$10,0))*1000000</f>
        <v>50495928</v>
      </c>
      <c r="E1373">
        <f>INDEX('GDP current'!$C$4:$BK$268,MATCH('recipient_profile.oda_per_perce'!$A1373,'GDP current'!$C$4:$C$268,0),MATCH('recipient_profile.oda_per_perce'!$B1373,'GDP current'!$C$4:$BK$4,0))</f>
        <v>3405050611.687263</v>
      </c>
      <c r="F1373">
        <f t="shared" si="21"/>
        <v>1.4829714373901294E-2</v>
      </c>
    </row>
    <row r="1374" spans="1:6" x14ac:dyDescent="0.25">
      <c r="A1374" t="s">
        <v>49</v>
      </c>
      <c r="B1374">
        <v>2008</v>
      </c>
      <c r="C1374">
        <v>1.30925455122683E-2</v>
      </c>
      <c r="D1374">
        <f>INDEX('ODA current'!$B$10:$X$220,MATCH('recipient_profile.oda_per_perce'!$A1374,'ODA current'!$B$10:$B$220,0),MATCH('recipient_profile.oda_per_perce'!$B1374,'ODA current'!$B$10:$X$10,0))*1000000</f>
        <v>46127451</v>
      </c>
      <c r="E1374">
        <f>INDEX('GDP current'!$C$4:$BK$268,MATCH('recipient_profile.oda_per_perce'!$A1374,'GDP current'!$C$4:$C$268,0),MATCH('recipient_profile.oda_per_perce'!$B1374,'GDP current'!$C$4:$BK$4,0))</f>
        <v>3523185919.5582609</v>
      </c>
      <c r="F1374">
        <f t="shared" si="21"/>
        <v>1.3092539551754193E-2</v>
      </c>
    </row>
    <row r="1375" spans="1:6" x14ac:dyDescent="0.25">
      <c r="A1375" t="s">
        <v>49</v>
      </c>
      <c r="B1375">
        <v>2009</v>
      </c>
      <c r="C1375">
        <v>2.4272041399619498E-2</v>
      </c>
      <c r="D1375">
        <f>INDEX('ODA current'!$B$10:$X$220,MATCH('recipient_profile.oda_per_perce'!$A1375,'ODA current'!$B$10:$B$220,0),MATCH('recipient_profile.oda_per_perce'!$B1375,'ODA current'!$B$10:$X$10,0))*1000000</f>
        <v>69675965</v>
      </c>
      <c r="E1375">
        <f>INDEX('GDP current'!$C$4:$BK$268,MATCH('recipient_profile.oda_per_perce'!$A1375,'GDP current'!$C$4:$C$268,0),MATCH('recipient_profile.oda_per_perce'!$B1375,'GDP current'!$C$4:$BK$4,0))</f>
        <v>2870624635.6803193</v>
      </c>
      <c r="F1375">
        <f t="shared" si="21"/>
        <v>2.4272057075650104E-2</v>
      </c>
    </row>
    <row r="1376" spans="1:6" x14ac:dyDescent="0.25">
      <c r="A1376" t="s">
        <v>49</v>
      </c>
      <c r="B1376">
        <v>2010</v>
      </c>
      <c r="C1376">
        <v>2.44360376005191E-2</v>
      </c>
      <c r="D1376">
        <f>INDEX('ODA current'!$B$10:$X$220,MATCH('recipient_profile.oda_per_perce'!$A1376,'ODA current'!$B$10:$B$220,0),MATCH('recipient_profile.oda_per_perce'!$B1376,'ODA current'!$B$10:$X$10,0))*1000000</f>
        <v>76741568</v>
      </c>
      <c r="E1376">
        <f>INDEX('GDP current'!$C$4:$BK$268,MATCH('recipient_profile.oda_per_perce'!$A1376,'GDP current'!$C$4:$C$268,0),MATCH('recipient_profile.oda_per_perce'!$B1376,'GDP current'!$C$4:$BK$4,0))</f>
        <v>3140508835.9484968</v>
      </c>
      <c r="F1376">
        <f t="shared" si="21"/>
        <v>2.4436029958445415E-2</v>
      </c>
    </row>
    <row r="1377" spans="1:6" x14ac:dyDescent="0.25">
      <c r="A1377" t="s">
        <v>49</v>
      </c>
      <c r="B1377">
        <v>2011</v>
      </c>
      <c r="C1377">
        <v>2.0000141126638001E-2</v>
      </c>
      <c r="D1377">
        <f>INDEX('ODA current'!$B$10:$X$220,MATCH('recipient_profile.oda_per_perce'!$A1377,'ODA current'!$B$10:$B$220,0),MATCH('recipient_profile.oda_per_perce'!$B1377,'ODA current'!$B$10:$X$10,0))*1000000</f>
        <v>75491129</v>
      </c>
      <c r="E1377">
        <f>INDEX('GDP current'!$C$4:$BK$268,MATCH('recipient_profile.oda_per_perce'!$A1377,'GDP current'!$C$4:$C$268,0),MATCH('recipient_profile.oda_per_perce'!$B1377,'GDP current'!$C$4:$BK$4,0))</f>
        <v>3774530615.6591568</v>
      </c>
      <c r="F1377">
        <f t="shared" si="21"/>
        <v>2.0000136887700613E-2</v>
      </c>
    </row>
    <row r="1378" spans="1:6" x14ac:dyDescent="0.25">
      <c r="A1378" t="s">
        <v>49</v>
      </c>
      <c r="B1378">
        <v>2012</v>
      </c>
      <c r="C1378">
        <v>2.6888402819335199E-2</v>
      </c>
      <c r="D1378">
        <f>INDEX('ODA current'!$B$10:$X$220,MATCH('recipient_profile.oda_per_perce'!$A1378,'ODA current'!$B$10:$B$220,0),MATCH('recipient_profile.oda_per_perce'!$B1378,'ODA current'!$B$10:$X$10,0))*1000000</f>
        <v>106801086</v>
      </c>
      <c r="E1378">
        <f>INDEX('GDP current'!$C$4:$BK$268,MATCH('recipient_profile.oda_per_perce'!$A1378,'GDP current'!$C$4:$C$268,0),MATCH('recipient_profile.oda_per_perce'!$B1378,'GDP current'!$C$4:$BK$4,0))</f>
        <v>3972012570.5346665</v>
      </c>
      <c r="F1378">
        <f t="shared" si="21"/>
        <v>2.6888405840473882E-2</v>
      </c>
    </row>
    <row r="1379" spans="1:6" x14ac:dyDescent="0.25">
      <c r="A1379" t="s">
        <v>49</v>
      </c>
      <c r="B1379">
        <v>2013</v>
      </c>
      <c r="C1379">
        <v>2.2037158744869001E-2</v>
      </c>
      <c r="D1379">
        <f>INDEX('ODA current'!$B$10:$X$220,MATCH('recipient_profile.oda_per_perce'!$A1379,'ODA current'!$B$10:$B$220,0),MATCH('recipient_profile.oda_per_perce'!$B1379,'ODA current'!$B$10:$X$10,0))*1000000</f>
        <v>92338866</v>
      </c>
      <c r="E1379">
        <f>INDEX('GDP current'!$C$4:$BK$268,MATCH('recipient_profile.oda_per_perce'!$A1379,'GDP current'!$C$4:$C$268,0),MATCH('recipient_profile.oda_per_perce'!$B1379,'GDP current'!$C$4:$BK$4,0))</f>
        <v>4190143206.2561097</v>
      </c>
      <c r="F1379">
        <f t="shared" si="21"/>
        <v>2.2037162324698854E-2</v>
      </c>
    </row>
    <row r="1380" spans="1:6" x14ac:dyDescent="0.25">
      <c r="A1380" t="s">
        <v>49</v>
      </c>
      <c r="B1380">
        <v>2014</v>
      </c>
      <c r="C1380">
        <v>2.1238576072394402E-2</v>
      </c>
      <c r="D1380">
        <f>INDEX('ODA current'!$B$10:$X$220,MATCH('recipient_profile.oda_per_perce'!$A1380,'ODA current'!$B$10:$B$220,0),MATCH('recipient_profile.oda_per_perce'!$B1380,'ODA current'!$B$10:$X$10,0))*1000000</f>
        <v>95221383</v>
      </c>
      <c r="E1380">
        <f>INDEX('GDP current'!$C$4:$BK$268,MATCH('recipient_profile.oda_per_perce'!$A1380,'GDP current'!$C$4:$C$268,0),MATCH('recipient_profile.oda_per_perce'!$B1380,'GDP current'!$C$4:$BK$4,0))</f>
        <v>4483416339.9385395</v>
      </c>
      <c r="F1380">
        <f t="shared" si="21"/>
        <v>2.1238576964571026E-2</v>
      </c>
    </row>
    <row r="1381" spans="1:6" x14ac:dyDescent="0.25">
      <c r="A1381" t="s">
        <v>49</v>
      </c>
      <c r="B1381">
        <v>2015</v>
      </c>
      <c r="C1381">
        <v>2.37253227152786E-2</v>
      </c>
      <c r="D1381">
        <f>INDEX('ODA current'!$B$10:$X$220,MATCH('recipient_profile.oda_per_perce'!$A1381,'ODA current'!$B$10:$B$220,0),MATCH('recipient_profile.oda_per_perce'!$B1381,'ODA current'!$B$10:$X$10,0))*1000000</f>
        <v>103492900</v>
      </c>
      <c r="E1381">
        <f>INDEX('GDP current'!$C$4:$BK$268,MATCH('recipient_profile.oda_per_perce'!$A1381,'GDP current'!$C$4:$C$268,0),MATCH('recipient_profile.oda_per_perce'!$B1381,'GDP current'!$C$4:$BK$4,0))</f>
        <v>4362128146.4530897</v>
      </c>
      <c r="F1381">
        <f t="shared" si="21"/>
        <v>2.3725323173770491E-2</v>
      </c>
    </row>
    <row r="1382" spans="1:6" x14ac:dyDescent="0.25">
      <c r="A1382" t="s">
        <v>49</v>
      </c>
      <c r="B1382">
        <v>2016</v>
      </c>
      <c r="C1382">
        <v>2.5382644240654E-2</v>
      </c>
      <c r="D1382">
        <f>INDEX('ODA current'!$B$10:$X$220,MATCH('recipient_profile.oda_per_perce'!$A1382,'ODA current'!$B$10:$B$220,0),MATCH('recipient_profile.oda_per_perce'!$B1382,'ODA current'!$B$10:$X$10,0))*1000000</f>
        <v>118570295</v>
      </c>
      <c r="E1382">
        <f>INDEX('GDP current'!$C$4:$BK$268,MATCH('recipient_profile.oda_per_perce'!$A1382,'GDP current'!$C$4:$C$268,0),MATCH('recipient_profile.oda_per_perce'!$B1382,'GDP current'!$C$4:$BK$4,0))</f>
        <v>4671313314.5557833</v>
      </c>
      <c r="F1382">
        <f t="shared" si="21"/>
        <v>2.5382646595452224E-2</v>
      </c>
    </row>
    <row r="1383" spans="1:6" x14ac:dyDescent="0.25">
      <c r="A1383" t="s">
        <v>50</v>
      </c>
      <c r="B1383">
        <v>1994</v>
      </c>
      <c r="C1383" s="1">
        <v>4.4049382716049402E-5</v>
      </c>
      <c r="D1383" t="e">
        <f>INDEX('ODA current'!$B$10:$X$220,MATCH('recipient_profile.oda_per_perce'!$A1383,'ODA current'!$B$10:$B$220,0),MATCH('recipient_profile.oda_per_perce'!$B1383,'ODA current'!$B$10:$X$10,0))*1000000</f>
        <v>#N/A</v>
      </c>
      <c r="E1383">
        <f>INDEX('GDP current'!$C$4:$BK$268,MATCH('recipient_profile.oda_per_perce'!$A1383,'GDP current'!$C$4:$C$268,0),MATCH('recipient_profile.oda_per_perce'!$B1383,'GDP current'!$C$4:$BK$4,0))</f>
        <v>202500000</v>
      </c>
      <c r="F1383" t="e">
        <f t="shared" si="21"/>
        <v>#N/A</v>
      </c>
    </row>
    <row r="1384" spans="1:6" x14ac:dyDescent="0.25">
      <c r="A1384" t="s">
        <v>50</v>
      </c>
      <c r="B1384">
        <v>1995</v>
      </c>
      <c r="C1384" s="1">
        <v>4.0431582378673701E-5</v>
      </c>
      <c r="D1384">
        <f>INDEX('ODA current'!$B$10:$X$220,MATCH('recipient_profile.oda_per_perce'!$A1384,'ODA current'!$B$10:$B$220,0),MATCH('recipient_profile.oda_per_perce'!$B1384,'ODA current'!$B$10:$X$10,0))*1000000</f>
        <v>0</v>
      </c>
      <c r="E1384">
        <f>INDEX('GDP current'!$C$4:$BK$268,MATCH('recipient_profile.oda_per_perce'!$A1384,'GDP current'!$C$4:$C$268,0),MATCH('recipient_profile.oda_per_perce'!$B1384,'GDP current'!$C$4:$BK$4,0))</f>
        <v>222103600</v>
      </c>
      <c r="F1384">
        <f t="shared" si="21"/>
        <v>0</v>
      </c>
    </row>
    <row r="1385" spans="1:6" x14ac:dyDescent="0.25">
      <c r="A1385" t="s">
        <v>50</v>
      </c>
      <c r="B1385">
        <v>1996</v>
      </c>
      <c r="C1385">
        <v>2.1293207954280101E-2</v>
      </c>
      <c r="D1385">
        <f>INDEX('ODA current'!$B$10:$X$220,MATCH('recipient_profile.oda_per_perce'!$A1385,'ODA current'!$B$10:$B$220,0),MATCH('recipient_profile.oda_per_perce'!$B1385,'ODA current'!$B$10:$X$10,0))*1000000</f>
        <v>0</v>
      </c>
      <c r="E1385">
        <f>INDEX('GDP current'!$C$4:$BK$268,MATCH('recipient_profile.oda_per_perce'!$A1385,'GDP current'!$C$4:$C$268,0),MATCH('recipient_profile.oda_per_perce'!$B1385,'GDP current'!$C$4:$BK$4,0))</f>
        <v>218845700</v>
      </c>
      <c r="F1385">
        <f t="shared" si="21"/>
        <v>0</v>
      </c>
    </row>
    <row r="1386" spans="1:6" x14ac:dyDescent="0.25">
      <c r="A1386" t="s">
        <v>50</v>
      </c>
      <c r="B1386">
        <v>1997</v>
      </c>
      <c r="C1386">
        <v>3.1236320102000802E-2</v>
      </c>
      <c r="D1386">
        <f>INDEX('ODA current'!$B$10:$X$220,MATCH('recipient_profile.oda_per_perce'!$A1386,'ODA current'!$B$10:$B$220,0),MATCH('recipient_profile.oda_per_perce'!$B1386,'ODA current'!$B$10:$X$10,0))*1000000</f>
        <v>0</v>
      </c>
      <c r="E1386">
        <f>INDEX('GDP current'!$C$4:$BK$268,MATCH('recipient_profile.oda_per_perce'!$A1386,'GDP current'!$C$4:$C$268,0),MATCH('recipient_profile.oda_per_perce'!$B1386,'GDP current'!$C$4:$BK$4,0))</f>
        <v>206900300</v>
      </c>
      <c r="F1386">
        <f t="shared" si="21"/>
        <v>0</v>
      </c>
    </row>
    <row r="1387" spans="1:6" x14ac:dyDescent="0.25">
      <c r="A1387" t="s">
        <v>50</v>
      </c>
      <c r="B1387">
        <v>1998</v>
      </c>
      <c r="C1387">
        <v>2.3182700178742001E-2</v>
      </c>
      <c r="D1387">
        <f>INDEX('ODA current'!$B$10:$X$220,MATCH('recipient_profile.oda_per_perce'!$A1387,'ODA current'!$B$10:$B$220,0),MATCH('recipient_profile.oda_per_perce'!$B1387,'ODA current'!$B$10:$X$10,0))*1000000</f>
        <v>0</v>
      </c>
      <c r="E1387">
        <f>INDEX('GDP current'!$C$4:$BK$268,MATCH('recipient_profile.oda_per_perce'!$A1387,'GDP current'!$C$4:$C$268,0),MATCH('recipient_profile.oda_per_perce'!$B1387,'GDP current'!$C$4:$BK$4,0))</f>
        <v>219646200</v>
      </c>
      <c r="F1387">
        <f t="shared" si="21"/>
        <v>0</v>
      </c>
    </row>
    <row r="1388" spans="1:6" x14ac:dyDescent="0.25">
      <c r="A1388" t="s">
        <v>50</v>
      </c>
      <c r="B1388">
        <v>1999</v>
      </c>
      <c r="C1388">
        <v>1.1096816149695999E-2</v>
      </c>
      <c r="D1388">
        <f>INDEX('ODA current'!$B$10:$X$220,MATCH('recipient_profile.oda_per_perce'!$A1388,'ODA current'!$B$10:$B$220,0),MATCH('recipient_profile.oda_per_perce'!$B1388,'ODA current'!$B$10:$X$10,0))*1000000</f>
        <v>0</v>
      </c>
      <c r="E1388">
        <f>INDEX('GDP current'!$C$4:$BK$268,MATCH('recipient_profile.oda_per_perce'!$A1388,'GDP current'!$C$4:$C$268,0),MATCH('recipient_profile.oda_per_perce'!$B1388,'GDP current'!$C$4:$BK$4,0))</f>
        <v>220660500.00000003</v>
      </c>
      <c r="F1388">
        <f t="shared" si="21"/>
        <v>0</v>
      </c>
    </row>
    <row r="1389" spans="1:6" x14ac:dyDescent="0.25">
      <c r="A1389" t="s">
        <v>50</v>
      </c>
      <c r="B1389">
        <v>2000</v>
      </c>
      <c r="C1389">
        <v>2.8123247678327901E-2</v>
      </c>
      <c r="D1389">
        <f>INDEX('ODA current'!$B$10:$X$220,MATCH('recipient_profile.oda_per_perce'!$A1389,'ODA current'!$B$10:$B$220,0),MATCH('recipient_profile.oda_per_perce'!$B1389,'ODA current'!$B$10:$X$10,0))*1000000</f>
        <v>0</v>
      </c>
      <c r="E1389">
        <f>INDEX('GDP current'!$C$4:$BK$268,MATCH('recipient_profile.oda_per_perce'!$A1389,'GDP current'!$C$4:$C$268,0),MATCH('recipient_profile.oda_per_perce'!$B1389,'GDP current'!$C$4:$BK$4,0))</f>
        <v>233226300</v>
      </c>
      <c r="F1389">
        <f t="shared" si="21"/>
        <v>0</v>
      </c>
    </row>
    <row r="1390" spans="1:6" x14ac:dyDescent="0.25">
      <c r="A1390" t="s">
        <v>50</v>
      </c>
      <c r="B1390">
        <v>2001</v>
      </c>
      <c r="C1390">
        <v>3.0305625575136001E-2</v>
      </c>
      <c r="D1390">
        <f>INDEX('ODA current'!$B$10:$X$220,MATCH('recipient_profile.oda_per_perce'!$A1390,'ODA current'!$B$10:$B$220,0),MATCH('recipient_profile.oda_per_perce'!$B1390,'ODA current'!$B$10:$X$10,0))*1000000</f>
        <v>0</v>
      </c>
      <c r="E1390">
        <f>INDEX('GDP current'!$C$4:$BK$268,MATCH('recipient_profile.oda_per_perce'!$A1390,'GDP current'!$C$4:$C$268,0),MATCH('recipient_profile.oda_per_perce'!$B1390,'GDP current'!$C$4:$BK$4,0))</f>
        <v>240051900</v>
      </c>
      <c r="F1390">
        <f t="shared" si="21"/>
        <v>0</v>
      </c>
    </row>
    <row r="1391" spans="1:6" x14ac:dyDescent="0.25">
      <c r="A1391" t="s">
        <v>50</v>
      </c>
      <c r="B1391">
        <v>2002</v>
      </c>
      <c r="C1391">
        <v>0.43899573741199299</v>
      </c>
      <c r="D1391">
        <f>INDEX('ODA current'!$B$10:$X$220,MATCH('recipient_profile.oda_per_perce'!$A1391,'ODA current'!$B$10:$B$220,0),MATCH('recipient_profile.oda_per_perce'!$B1391,'ODA current'!$B$10:$X$10,0))*1000000</f>
        <v>106036523</v>
      </c>
      <c r="E1391">
        <f>INDEX('GDP current'!$C$4:$BK$268,MATCH('recipient_profile.oda_per_perce'!$A1391,'GDP current'!$C$4:$C$268,0),MATCH('recipient_profile.oda_per_perce'!$B1391,'GDP current'!$C$4:$BK$4,0))</f>
        <v>241543399.99999997</v>
      </c>
      <c r="F1391">
        <f t="shared" si="21"/>
        <v>0.4389957374119931</v>
      </c>
    </row>
    <row r="1392" spans="1:6" x14ac:dyDescent="0.25">
      <c r="A1392" t="s">
        <v>50</v>
      </c>
      <c r="B1392">
        <v>2003</v>
      </c>
      <c r="C1392">
        <v>0.44606048906258799</v>
      </c>
      <c r="D1392">
        <f>INDEX('ODA current'!$B$10:$X$220,MATCH('recipient_profile.oda_per_perce'!$A1392,'ODA current'!$B$10:$B$220,0),MATCH('recipient_profile.oda_per_perce'!$B1392,'ODA current'!$B$10:$X$10,0))*1000000</f>
        <v>109408561</v>
      </c>
      <c r="E1392">
        <f>INDEX('GDP current'!$C$4:$BK$268,MATCH('recipient_profile.oda_per_perce'!$A1392,'GDP current'!$C$4:$C$268,0),MATCH('recipient_profile.oda_per_perce'!$B1392,'GDP current'!$C$4:$BK$4,0))</f>
        <v>245277400</v>
      </c>
      <c r="F1392">
        <f t="shared" si="21"/>
        <v>0.44606050537065378</v>
      </c>
    </row>
    <row r="1393" spans="1:6" x14ac:dyDescent="0.25">
      <c r="A1393" t="s">
        <v>50</v>
      </c>
      <c r="B1393">
        <v>2004</v>
      </c>
      <c r="C1393">
        <v>0.35478851464199901</v>
      </c>
      <c r="D1393">
        <f>INDEX('ODA current'!$B$10:$X$220,MATCH('recipient_profile.oda_per_perce'!$A1393,'ODA current'!$B$10:$B$220,0),MATCH('recipient_profile.oda_per_perce'!$B1393,'ODA current'!$B$10:$X$10,0))*1000000</f>
        <v>85183662</v>
      </c>
      <c r="E1393">
        <f>INDEX('GDP current'!$C$4:$BK$268,MATCH('recipient_profile.oda_per_perce'!$A1393,'GDP current'!$C$4:$C$268,0),MATCH('recipient_profile.oda_per_perce'!$B1393,'GDP current'!$C$4:$BK$4,0))</f>
        <v>240097000</v>
      </c>
      <c r="F1393">
        <f t="shared" si="21"/>
        <v>0.35478853130193211</v>
      </c>
    </row>
    <row r="1394" spans="1:6" x14ac:dyDescent="0.25">
      <c r="A1394" t="s">
        <v>50</v>
      </c>
      <c r="B1394">
        <v>2005</v>
      </c>
      <c r="C1394">
        <v>0.41690474972156599</v>
      </c>
      <c r="D1394">
        <f>INDEX('ODA current'!$B$10:$X$220,MATCH('recipient_profile.oda_per_perce'!$A1394,'ODA current'!$B$10:$B$220,0),MATCH('recipient_profile.oda_per_perce'!$B1394,'ODA current'!$B$10:$X$10,0))*1000000</f>
        <v>104288471</v>
      </c>
      <c r="E1394">
        <f>INDEX('GDP current'!$C$4:$BK$268,MATCH('recipient_profile.oda_per_perce'!$A1394,'GDP current'!$C$4:$C$268,0),MATCH('recipient_profile.oda_per_perce'!$B1394,'GDP current'!$C$4:$BK$4,0))</f>
        <v>250149400</v>
      </c>
      <c r="F1394">
        <f t="shared" si="21"/>
        <v>0.41690474172634434</v>
      </c>
    </row>
    <row r="1395" spans="1:6" x14ac:dyDescent="0.25">
      <c r="A1395" t="s">
        <v>50</v>
      </c>
      <c r="B1395">
        <v>2006</v>
      </c>
      <c r="C1395">
        <v>0.418684058991453</v>
      </c>
      <c r="D1395">
        <f>INDEX('ODA current'!$B$10:$X$220,MATCH('recipient_profile.oda_per_perce'!$A1395,'ODA current'!$B$10:$B$220,0),MATCH('recipient_profile.oda_per_perce'!$B1395,'ODA current'!$B$10:$X$10,0))*1000000</f>
        <v>106082947</v>
      </c>
      <c r="E1395">
        <f>INDEX('GDP current'!$C$4:$BK$268,MATCH('recipient_profile.oda_per_perce'!$A1395,'GDP current'!$C$4:$C$268,0),MATCH('recipient_profile.oda_per_perce'!$B1395,'GDP current'!$C$4:$BK$4,0))</f>
        <v>253372300</v>
      </c>
      <c r="F1395">
        <f t="shared" si="21"/>
        <v>0.41868407477849789</v>
      </c>
    </row>
    <row r="1396" spans="1:6" x14ac:dyDescent="0.25">
      <c r="A1396" t="s">
        <v>50</v>
      </c>
      <c r="B1396">
        <v>2007</v>
      </c>
      <c r="C1396">
        <v>0.43305018824929897</v>
      </c>
      <c r="D1396">
        <f>INDEX('ODA current'!$B$10:$X$220,MATCH('recipient_profile.oda_per_perce'!$A1396,'ODA current'!$B$10:$B$220,0),MATCH('recipient_profile.oda_per_perce'!$B1396,'ODA current'!$B$10:$X$10,0))*1000000</f>
        <v>111098206</v>
      </c>
      <c r="E1396">
        <f>INDEX('GDP current'!$C$4:$BK$268,MATCH('recipient_profile.oda_per_perce'!$A1396,'GDP current'!$C$4:$C$268,0),MATCH('recipient_profile.oda_per_perce'!$B1396,'GDP current'!$C$4:$BK$4,0))</f>
        <v>256548099.99999997</v>
      </c>
      <c r="F1396">
        <f t="shared" si="21"/>
        <v>0.43305019994301269</v>
      </c>
    </row>
    <row r="1397" spans="1:6" x14ac:dyDescent="0.25">
      <c r="A1397" t="s">
        <v>50</v>
      </c>
      <c r="B1397">
        <v>2008</v>
      </c>
      <c r="C1397">
        <v>0.34550977941070199</v>
      </c>
      <c r="D1397">
        <f>INDEX('ODA current'!$B$10:$X$220,MATCH('recipient_profile.oda_per_perce'!$A1397,'ODA current'!$B$10:$B$220,0),MATCH('recipient_profile.oda_per_perce'!$B1397,'ODA current'!$B$10:$X$10,0))*1000000</f>
        <v>90823649</v>
      </c>
      <c r="E1397">
        <f>INDEX('GDP current'!$C$4:$BK$268,MATCH('recipient_profile.oda_per_perce'!$A1397,'GDP current'!$C$4:$C$268,0),MATCH('recipient_profile.oda_per_perce'!$B1397,'GDP current'!$C$4:$BK$4,0))</f>
        <v>262868600.00000003</v>
      </c>
      <c r="F1397">
        <f t="shared" si="21"/>
        <v>0.34550969191451542</v>
      </c>
    </row>
    <row r="1398" spans="1:6" x14ac:dyDescent="0.25">
      <c r="A1398" t="s">
        <v>50</v>
      </c>
      <c r="B1398">
        <v>2009</v>
      </c>
      <c r="C1398">
        <v>0.43177784357925397</v>
      </c>
      <c r="D1398">
        <f>INDEX('ODA current'!$B$10:$X$220,MATCH('recipient_profile.oda_per_perce'!$A1398,'ODA current'!$B$10:$B$220,0),MATCH('recipient_profile.oda_per_perce'!$B1398,'ODA current'!$B$10:$X$10,0))*1000000</f>
        <v>120883402</v>
      </c>
      <c r="E1398">
        <f>INDEX('GDP current'!$C$4:$BK$268,MATCH('recipient_profile.oda_per_perce'!$A1398,'GDP current'!$C$4:$C$268,0),MATCH('recipient_profile.oda_per_perce'!$B1398,'GDP current'!$C$4:$BK$4,0))</f>
        <v>279966700</v>
      </c>
      <c r="F1398">
        <f t="shared" si="21"/>
        <v>0.43177778642960035</v>
      </c>
    </row>
    <row r="1399" spans="1:6" x14ac:dyDescent="0.25">
      <c r="A1399" t="s">
        <v>50</v>
      </c>
      <c r="B1399">
        <v>2010</v>
      </c>
      <c r="C1399">
        <v>0.21839036331807099</v>
      </c>
      <c r="D1399">
        <f>INDEX('ODA current'!$B$10:$X$220,MATCH('recipient_profile.oda_per_perce'!$A1399,'ODA current'!$B$10:$B$220,0),MATCH('recipient_profile.oda_per_perce'!$B1399,'ODA current'!$B$10:$X$10,0))*1000000</f>
        <v>64758283.000000007</v>
      </c>
      <c r="E1399">
        <f>INDEX('GDP current'!$C$4:$BK$268,MATCH('recipient_profile.oda_per_perce'!$A1399,'GDP current'!$C$4:$C$268,0),MATCH('recipient_profile.oda_per_perce'!$B1399,'GDP current'!$C$4:$BK$4,0))</f>
        <v>296525300</v>
      </c>
      <c r="F1399">
        <f t="shared" si="21"/>
        <v>0.21839041390397382</v>
      </c>
    </row>
    <row r="1400" spans="1:6" x14ac:dyDescent="0.25">
      <c r="A1400" t="s">
        <v>50</v>
      </c>
      <c r="B1400">
        <v>2011</v>
      </c>
      <c r="C1400">
        <v>0.43406651355981202</v>
      </c>
      <c r="D1400">
        <f>INDEX('ODA current'!$B$10:$X$220,MATCH('recipient_profile.oda_per_perce'!$A1400,'ODA current'!$B$10:$B$220,0),MATCH('recipient_profile.oda_per_perce'!$B1400,'ODA current'!$B$10:$X$10,0))*1000000</f>
        <v>134778585</v>
      </c>
      <c r="E1400">
        <f>INDEX('GDP current'!$C$4:$BK$268,MATCH('recipient_profile.oda_per_perce'!$A1400,'GDP current'!$C$4:$C$268,0),MATCH('recipient_profile.oda_per_perce'!$B1400,'GDP current'!$C$4:$BK$4,0))</f>
        <v>310502100</v>
      </c>
      <c r="F1400">
        <f t="shared" si="21"/>
        <v>0.43406658119220448</v>
      </c>
    </row>
    <row r="1401" spans="1:6" x14ac:dyDescent="0.25">
      <c r="A1401" t="s">
        <v>50</v>
      </c>
      <c r="B1401">
        <v>2012</v>
      </c>
      <c r="C1401">
        <v>0.44324598540392202</v>
      </c>
      <c r="D1401">
        <f>INDEX('ODA current'!$B$10:$X$220,MATCH('recipient_profile.oda_per_perce'!$A1401,'ODA current'!$B$10:$B$220,0),MATCH('recipient_profile.oda_per_perce'!$B1401,'ODA current'!$B$10:$X$10,0))*1000000</f>
        <v>144555232</v>
      </c>
      <c r="E1401">
        <f>INDEX('GDP current'!$C$4:$BK$268,MATCH('recipient_profile.oda_per_perce'!$A1401,'GDP current'!$C$4:$C$268,0),MATCH('recipient_profile.oda_per_perce'!$B1401,'GDP current'!$C$4:$BK$4,0))</f>
        <v>326128699.99999994</v>
      </c>
      <c r="F1401">
        <f t="shared" si="21"/>
        <v>0.44324597007255118</v>
      </c>
    </row>
    <row r="1402" spans="1:6" x14ac:dyDescent="0.25">
      <c r="A1402" t="s">
        <v>50</v>
      </c>
      <c r="B1402">
        <v>2013</v>
      </c>
      <c r="C1402">
        <v>0.459391910406448</v>
      </c>
      <c r="D1402">
        <f>INDEX('ODA current'!$B$10:$X$220,MATCH('recipient_profile.oda_per_perce'!$A1402,'ODA current'!$B$10:$B$220,0),MATCH('recipient_profile.oda_per_perce'!$B1402,'ODA current'!$B$10:$X$10,0))*1000000</f>
        <v>145186415</v>
      </c>
      <c r="E1402">
        <f>INDEX('GDP current'!$C$4:$BK$268,MATCH('recipient_profile.oda_per_perce'!$A1402,'GDP current'!$C$4:$C$268,0),MATCH('recipient_profile.oda_per_perce'!$B1402,'GDP current'!$C$4:$BK$4,0))</f>
        <v>316040600</v>
      </c>
      <c r="F1402">
        <f t="shared" si="21"/>
        <v>0.4593916572744135</v>
      </c>
    </row>
    <row r="1403" spans="1:6" x14ac:dyDescent="0.25">
      <c r="A1403" t="s">
        <v>50</v>
      </c>
      <c r="B1403">
        <v>2014</v>
      </c>
      <c r="C1403">
        <v>0.37725156399666199</v>
      </c>
      <c r="D1403">
        <f>INDEX('ODA current'!$B$10:$X$220,MATCH('recipient_profile.oda_per_perce'!$A1403,'ODA current'!$B$10:$B$220,0),MATCH('recipient_profile.oda_per_perce'!$B1403,'ODA current'!$B$10:$X$10,0))*1000000</f>
        <v>119965728</v>
      </c>
      <c r="E1403">
        <f>INDEX('GDP current'!$C$4:$BK$268,MATCH('recipient_profile.oda_per_perce'!$A1403,'GDP current'!$C$4:$C$268,0),MATCH('recipient_profile.oda_per_perce'!$B1403,'GDP current'!$C$4:$BK$4,0))</f>
        <v>317999400</v>
      </c>
      <c r="F1403">
        <f t="shared" si="21"/>
        <v>0.37725142877628071</v>
      </c>
    </row>
    <row r="1404" spans="1:6" x14ac:dyDescent="0.25">
      <c r="A1404" t="s">
        <v>50</v>
      </c>
      <c r="B1404">
        <v>2015</v>
      </c>
      <c r="C1404">
        <v>0.26911448611696798</v>
      </c>
      <c r="D1404">
        <f>INDEX('ODA current'!$B$10:$X$220,MATCH('recipient_profile.oda_per_perce'!$A1404,'ODA current'!$B$10:$B$220,0),MATCH('recipient_profile.oda_per_perce'!$B1404,'ODA current'!$B$10:$X$10,0))*1000000</f>
        <v>84819423</v>
      </c>
      <c r="E1404">
        <f>INDEX('GDP current'!$C$4:$BK$268,MATCH('recipient_profile.oda_per_perce'!$A1404,'GDP current'!$C$4:$C$268,0),MATCH('recipient_profile.oda_per_perce'!$B1404,'GDP current'!$C$4:$BK$4,0))</f>
        <v>315179700</v>
      </c>
      <c r="F1404">
        <f t="shared" si="21"/>
        <v>0.26911448611696753</v>
      </c>
    </row>
    <row r="1405" spans="1:6" x14ac:dyDescent="0.25">
      <c r="A1405" t="s">
        <v>50</v>
      </c>
      <c r="B1405">
        <v>2016</v>
      </c>
      <c r="C1405">
        <v>0.15938057676428499</v>
      </c>
      <c r="D1405">
        <f>INDEX('ODA current'!$B$10:$X$220,MATCH('recipient_profile.oda_per_perce'!$A1405,'ODA current'!$B$10:$B$220,0),MATCH('recipient_profile.oda_per_perce'!$B1405,'ODA current'!$B$10:$X$10,0))*1000000</f>
        <v>52578876</v>
      </c>
      <c r="E1405">
        <f>INDEX('GDP current'!$C$4:$BK$268,MATCH('recipient_profile.oda_per_perce'!$A1405,'GDP current'!$C$4:$C$268,0),MATCH('recipient_profile.oda_per_perce'!$B1405,'GDP current'!$C$4:$BK$4,0))</f>
        <v>329895600</v>
      </c>
      <c r="F1405">
        <f t="shared" si="21"/>
        <v>0.15938034941963458</v>
      </c>
    </row>
    <row r="1406" spans="1:6" x14ac:dyDescent="0.25">
      <c r="A1406" t="s">
        <v>51</v>
      </c>
      <c r="B1406">
        <v>1973</v>
      </c>
      <c r="C1406">
        <v>5.7334596697997103E-3</v>
      </c>
      <c r="D1406" t="e">
        <f>INDEX('ODA current'!$B$10:$X$220,MATCH('recipient_profile.oda_per_perce'!$A1406,'ODA current'!$B$10:$B$220,0),MATCH('recipient_profile.oda_per_perce'!$B1406,'ODA current'!$B$10:$X$10,0))*1000000</f>
        <v>#N/A</v>
      </c>
      <c r="E1406">
        <f>INDEX('GDP current'!$C$4:$BK$268,MATCH('recipient_profile.oda_per_perce'!$A1406,'GDP current'!$C$4:$C$268,0),MATCH('recipient_profile.oda_per_perce'!$B1406,'GDP current'!$C$4:$BK$4,0))</f>
        <v>722780701.12333834</v>
      </c>
      <c r="F1406" t="e">
        <f t="shared" si="21"/>
        <v>#N/A</v>
      </c>
    </row>
    <row r="1407" spans="1:6" x14ac:dyDescent="0.25">
      <c r="A1407" t="s">
        <v>51</v>
      </c>
      <c r="B1407">
        <v>1974</v>
      </c>
      <c r="C1407">
        <v>8.7632299918435398E-4</v>
      </c>
      <c r="D1407" t="e">
        <f>INDEX('ODA current'!$B$10:$X$220,MATCH('recipient_profile.oda_per_perce'!$A1407,'ODA current'!$B$10:$B$220,0),MATCH('recipient_profile.oda_per_perce'!$B1407,'ODA current'!$B$10:$X$10,0))*1000000</f>
        <v>#N/A</v>
      </c>
      <c r="E1407">
        <f>INDEX('GDP current'!$C$4:$BK$268,MATCH('recipient_profile.oda_per_perce'!$A1407,'GDP current'!$C$4:$C$268,0),MATCH('recipient_profile.oda_per_perce'!$B1407,'GDP current'!$C$4:$BK$4,0))</f>
        <v>1544216003.9842479</v>
      </c>
      <c r="F1407" t="e">
        <f t="shared" si="21"/>
        <v>#N/A</v>
      </c>
    </row>
    <row r="1408" spans="1:6" x14ac:dyDescent="0.25">
      <c r="A1408" t="s">
        <v>51</v>
      </c>
      <c r="B1408">
        <v>1975</v>
      </c>
      <c r="C1408">
        <v>2.2982741164315101E-4</v>
      </c>
      <c r="D1408" t="e">
        <f>INDEX('ODA current'!$B$10:$X$220,MATCH('recipient_profile.oda_per_perce'!$A1408,'ODA current'!$B$10:$B$220,0),MATCH('recipient_profile.oda_per_perce'!$B1408,'ODA current'!$B$10:$X$10,0))*1000000</f>
        <v>#N/A</v>
      </c>
      <c r="E1408">
        <f>INDEX('GDP current'!$C$4:$BK$268,MATCH('recipient_profile.oda_per_perce'!$A1408,'GDP current'!$C$4:$C$268,0),MATCH('recipient_profile.oda_per_perce'!$B1408,'GDP current'!$C$4:$BK$4,0))</f>
        <v>2157592936.6073127</v>
      </c>
      <c r="F1408" t="e">
        <f t="shared" si="21"/>
        <v>#N/A</v>
      </c>
    </row>
    <row r="1409" spans="1:6" x14ac:dyDescent="0.25">
      <c r="A1409" t="s">
        <v>51</v>
      </c>
      <c r="B1409">
        <v>1976</v>
      </c>
      <c r="C1409">
        <v>1.07135286689798E-4</v>
      </c>
      <c r="D1409" t="e">
        <f>INDEX('ODA current'!$B$10:$X$220,MATCH('recipient_profile.oda_per_perce'!$A1409,'ODA current'!$B$10:$B$220,0),MATCH('recipient_profile.oda_per_perce'!$B1409,'ODA current'!$B$10:$X$10,0))*1000000</f>
        <v>#N/A</v>
      </c>
      <c r="E1409">
        <f>INDEX('GDP current'!$C$4:$BK$268,MATCH('recipient_profile.oda_per_perce'!$A1409,'GDP current'!$C$4:$C$268,0),MATCH('recipient_profile.oda_per_perce'!$B1409,'GDP current'!$C$4:$BK$4,0))</f>
        <v>3009409970.9046283</v>
      </c>
      <c r="F1409" t="e">
        <f t="shared" si="21"/>
        <v>#N/A</v>
      </c>
    </row>
    <row r="1410" spans="1:6" x14ac:dyDescent="0.25">
      <c r="A1410" t="s">
        <v>51</v>
      </c>
      <c r="B1410">
        <v>1977</v>
      </c>
      <c r="C1410">
        <v>1.44545939033563E-4</v>
      </c>
      <c r="D1410" t="e">
        <f>INDEX('ODA current'!$B$10:$X$220,MATCH('recipient_profile.oda_per_perce'!$A1410,'ODA current'!$B$10:$B$220,0),MATCH('recipient_profile.oda_per_perce'!$B1410,'ODA current'!$B$10:$X$10,0))*1000000</f>
        <v>#N/A</v>
      </c>
      <c r="E1410">
        <f>INDEX('GDP current'!$C$4:$BK$268,MATCH('recipient_profile.oda_per_perce'!$A1410,'GDP current'!$C$4:$C$268,0),MATCH('recipient_profile.oda_per_perce'!$B1410,'GDP current'!$C$4:$BK$4,0))</f>
        <v>2809349074.1771088</v>
      </c>
      <c r="F1410" t="e">
        <f t="shared" si="21"/>
        <v>#N/A</v>
      </c>
    </row>
    <row r="1411" spans="1:6" x14ac:dyDescent="0.25">
      <c r="A1411" t="s">
        <v>51</v>
      </c>
      <c r="B1411">
        <v>1978</v>
      </c>
      <c r="C1411">
        <v>2.5985979790941198E-3</v>
      </c>
      <c r="D1411" t="e">
        <f>INDEX('ODA current'!$B$10:$X$220,MATCH('recipient_profile.oda_per_perce'!$A1411,'ODA current'!$B$10:$B$220,0),MATCH('recipient_profile.oda_per_perce'!$B1411,'ODA current'!$B$10:$X$10,0))*1000000</f>
        <v>#N/A</v>
      </c>
      <c r="E1411">
        <f>INDEX('GDP current'!$C$4:$BK$268,MATCH('recipient_profile.oda_per_perce'!$A1411,'GDP current'!$C$4:$C$268,0),MATCH('recipient_profile.oda_per_perce'!$B1411,'GDP current'!$C$4:$BK$4,0))</f>
        <v>2389479269.1883202</v>
      </c>
      <c r="F1411" t="e">
        <f t="shared" ref="F1411:F1474" si="22">D1411/E1411</f>
        <v>#N/A</v>
      </c>
    </row>
    <row r="1412" spans="1:6" x14ac:dyDescent="0.25">
      <c r="A1412" t="s">
        <v>51</v>
      </c>
      <c r="B1412">
        <v>1979</v>
      </c>
      <c r="C1412">
        <v>1.24652408495363E-3</v>
      </c>
      <c r="D1412" t="e">
        <f>INDEX('ODA current'!$B$10:$X$220,MATCH('recipient_profile.oda_per_perce'!$A1412,'ODA current'!$B$10:$B$220,0),MATCH('recipient_profile.oda_per_perce'!$B1412,'ODA current'!$B$10:$X$10,0))*1000000</f>
        <v>#N/A</v>
      </c>
      <c r="E1412">
        <f>INDEX('GDP current'!$C$4:$BK$268,MATCH('recipient_profile.oda_per_perce'!$A1412,'GDP current'!$C$4:$C$268,0),MATCH('recipient_profile.oda_per_perce'!$B1412,'GDP current'!$C$4:$BK$4,0))</f>
        <v>3030251116.3596597</v>
      </c>
      <c r="F1412" t="e">
        <f t="shared" si="22"/>
        <v>#N/A</v>
      </c>
    </row>
    <row r="1413" spans="1:6" x14ac:dyDescent="0.25">
      <c r="A1413" t="s">
        <v>51</v>
      </c>
      <c r="B1413">
        <v>1980</v>
      </c>
      <c r="C1413">
        <v>1.96156453647592E-3</v>
      </c>
      <c r="D1413" t="e">
        <f>INDEX('ODA current'!$B$10:$X$220,MATCH('recipient_profile.oda_per_perce'!$A1413,'ODA current'!$B$10:$B$220,0),MATCH('recipient_profile.oda_per_perce'!$B1413,'ODA current'!$B$10:$X$10,0))*1000000</f>
        <v>#N/A</v>
      </c>
      <c r="E1413">
        <f>INDEX('GDP current'!$C$4:$BK$268,MATCH('recipient_profile.oda_per_perce'!$A1413,'GDP current'!$C$4:$C$268,0),MATCH('recipient_profile.oda_per_perce'!$B1413,'GDP current'!$C$4:$BK$4,0))</f>
        <v>4279637933.851357</v>
      </c>
      <c r="F1413" t="e">
        <f t="shared" si="22"/>
        <v>#N/A</v>
      </c>
    </row>
    <row r="1414" spans="1:6" x14ac:dyDescent="0.25">
      <c r="A1414" t="s">
        <v>51</v>
      </c>
      <c r="B1414">
        <v>1981</v>
      </c>
      <c r="C1414">
        <v>1.06451618592189E-3</v>
      </c>
      <c r="D1414" t="e">
        <f>INDEX('ODA current'!$B$10:$X$220,MATCH('recipient_profile.oda_per_perce'!$A1414,'ODA current'!$B$10:$B$220,0),MATCH('recipient_profile.oda_per_perce'!$B1414,'ODA current'!$B$10:$X$10,0))*1000000</f>
        <v>#N/A</v>
      </c>
      <c r="E1414">
        <f>INDEX('GDP current'!$C$4:$BK$268,MATCH('recipient_profile.oda_per_perce'!$A1414,'GDP current'!$C$4:$C$268,0),MATCH('recipient_profile.oda_per_perce'!$B1414,'GDP current'!$C$4:$BK$4,0))</f>
        <v>3862269126.926806</v>
      </c>
      <c r="F1414" t="e">
        <f t="shared" si="22"/>
        <v>#N/A</v>
      </c>
    </row>
    <row r="1415" spans="1:6" x14ac:dyDescent="0.25">
      <c r="A1415" t="s">
        <v>51</v>
      </c>
      <c r="B1415">
        <v>1982</v>
      </c>
      <c r="C1415">
        <v>1.61905397993739E-3</v>
      </c>
      <c r="D1415" t="e">
        <f>INDEX('ODA current'!$B$10:$X$220,MATCH('recipient_profile.oda_per_perce'!$A1415,'ODA current'!$B$10:$B$220,0),MATCH('recipient_profile.oda_per_perce'!$B1415,'ODA current'!$B$10:$X$10,0))*1000000</f>
        <v>#N/A</v>
      </c>
      <c r="E1415">
        <f>INDEX('GDP current'!$C$4:$BK$268,MATCH('recipient_profile.oda_per_perce'!$A1415,'GDP current'!$C$4:$C$268,0),MATCH('recipient_profile.oda_per_perce'!$B1415,'GDP current'!$C$4:$BK$4,0))</f>
        <v>3618007844.4490843</v>
      </c>
      <c r="F1415" t="e">
        <f t="shared" si="22"/>
        <v>#N/A</v>
      </c>
    </row>
    <row r="1416" spans="1:6" x14ac:dyDescent="0.25">
      <c r="A1416" t="s">
        <v>51</v>
      </c>
      <c r="B1416">
        <v>1987</v>
      </c>
      <c r="C1416">
        <v>2.2293030049702801E-4</v>
      </c>
      <c r="D1416" t="e">
        <f>INDEX('ODA current'!$B$10:$X$220,MATCH('recipient_profile.oda_per_perce'!$A1416,'ODA current'!$B$10:$B$220,0),MATCH('recipient_profile.oda_per_perce'!$B1416,'ODA current'!$B$10:$X$10,0))*1000000</f>
        <v>#N/A</v>
      </c>
      <c r="E1416">
        <f>INDEX('GDP current'!$C$4:$BK$268,MATCH('recipient_profile.oda_per_perce'!$A1416,'GDP current'!$C$4:$C$268,0),MATCH('recipient_profile.oda_per_perce'!$B1416,'GDP current'!$C$4:$BK$4,0))</f>
        <v>3281797038.6656594</v>
      </c>
      <c r="F1416" t="e">
        <f t="shared" si="22"/>
        <v>#N/A</v>
      </c>
    </row>
    <row r="1417" spans="1:6" x14ac:dyDescent="0.25">
      <c r="A1417" t="s">
        <v>51</v>
      </c>
      <c r="B1417">
        <v>1988</v>
      </c>
      <c r="C1417">
        <v>1.2251677822267001E-4</v>
      </c>
      <c r="D1417" t="e">
        <f>INDEX('ODA current'!$B$10:$X$220,MATCH('recipient_profile.oda_per_perce'!$A1417,'ODA current'!$B$10:$B$220,0),MATCH('recipient_profile.oda_per_perce'!$B1417,'ODA current'!$B$10:$X$10,0))*1000000</f>
        <v>#N/A</v>
      </c>
      <c r="E1417">
        <f>INDEX('GDP current'!$C$4:$BK$268,MATCH('recipient_profile.oda_per_perce'!$A1417,'GDP current'!$C$4:$C$268,0),MATCH('recipient_profile.oda_per_perce'!$B1417,'GDP current'!$C$4:$BK$4,0))</f>
        <v>3834503378.3549709</v>
      </c>
      <c r="F1417" t="e">
        <f t="shared" si="22"/>
        <v>#N/A</v>
      </c>
    </row>
    <row r="1418" spans="1:6" x14ac:dyDescent="0.25">
      <c r="A1418" t="s">
        <v>51</v>
      </c>
      <c r="B1418">
        <v>1989</v>
      </c>
      <c r="C1418">
        <v>2.94202089908331E-3</v>
      </c>
      <c r="D1418" t="e">
        <f>INDEX('ODA current'!$B$10:$X$220,MATCH('recipient_profile.oda_per_perce'!$A1418,'ODA current'!$B$10:$B$220,0),MATCH('recipient_profile.oda_per_perce'!$B1418,'ODA current'!$B$10:$X$10,0))*1000000</f>
        <v>#N/A</v>
      </c>
      <c r="E1418">
        <f>INDEX('GDP current'!$C$4:$BK$268,MATCH('recipient_profile.oda_per_perce'!$A1418,'GDP current'!$C$4:$C$268,0),MATCH('recipient_profile.oda_per_perce'!$B1418,'GDP current'!$C$4:$BK$4,0))</f>
        <v>4186411457.4569421</v>
      </c>
      <c r="F1418" t="e">
        <f t="shared" si="22"/>
        <v>#N/A</v>
      </c>
    </row>
    <row r="1419" spans="1:6" x14ac:dyDescent="0.25">
      <c r="A1419" t="s">
        <v>51</v>
      </c>
      <c r="B1419">
        <v>1990</v>
      </c>
      <c r="C1419">
        <v>1.8393161410853701E-3</v>
      </c>
      <c r="D1419" t="e">
        <f>INDEX('ODA current'!$B$10:$X$220,MATCH('recipient_profile.oda_per_perce'!$A1419,'ODA current'!$B$10:$B$220,0),MATCH('recipient_profile.oda_per_perce'!$B1419,'ODA current'!$B$10:$X$10,0))*1000000</f>
        <v>#N/A</v>
      </c>
      <c r="E1419">
        <f>INDEX('GDP current'!$C$4:$BK$268,MATCH('recipient_profile.oda_per_perce'!$A1419,'GDP current'!$C$4:$C$268,0),MATCH('recipient_profile.oda_per_perce'!$B1419,'GDP current'!$C$4:$BK$4,0))</f>
        <v>5952293765.8446846</v>
      </c>
      <c r="F1419" t="e">
        <f t="shared" si="22"/>
        <v>#N/A</v>
      </c>
    </row>
    <row r="1420" spans="1:6" x14ac:dyDescent="0.25">
      <c r="A1420" t="s">
        <v>51</v>
      </c>
      <c r="B1420">
        <v>1991</v>
      </c>
      <c r="C1420">
        <v>1.3069914150646801E-2</v>
      </c>
      <c r="D1420" t="e">
        <f>INDEX('ODA current'!$B$10:$X$220,MATCH('recipient_profile.oda_per_perce'!$A1420,'ODA current'!$B$10:$B$220,0),MATCH('recipient_profile.oda_per_perce'!$B1420,'ODA current'!$B$10:$X$10,0))*1000000</f>
        <v>#N/A</v>
      </c>
      <c r="E1420">
        <f>INDEX('GDP current'!$C$4:$BK$268,MATCH('recipient_profile.oda_per_perce'!$A1420,'GDP current'!$C$4:$C$268,0),MATCH('recipient_profile.oda_per_perce'!$B1420,'GDP current'!$C$4:$BK$4,0))</f>
        <v>5402919956.9383097</v>
      </c>
      <c r="F1420" t="e">
        <f t="shared" si="22"/>
        <v>#N/A</v>
      </c>
    </row>
    <row r="1421" spans="1:6" x14ac:dyDescent="0.25">
      <c r="A1421" t="s">
        <v>51</v>
      </c>
      <c r="B1421">
        <v>1992</v>
      </c>
      <c r="C1421">
        <v>1.5778577068383899E-3</v>
      </c>
      <c r="D1421" t="e">
        <f>INDEX('ODA current'!$B$10:$X$220,MATCH('recipient_profile.oda_per_perce'!$A1421,'ODA current'!$B$10:$B$220,0),MATCH('recipient_profile.oda_per_perce'!$B1421,'ODA current'!$B$10:$X$10,0))*1000000</f>
        <v>#N/A</v>
      </c>
      <c r="E1421">
        <f>INDEX('GDP current'!$C$4:$BK$268,MATCH('recipient_profile.oda_per_perce'!$A1421,'GDP current'!$C$4:$C$268,0),MATCH('recipient_profile.oda_per_perce'!$B1421,'GDP current'!$C$4:$BK$4,0))</f>
        <v>5592390848.526475</v>
      </c>
      <c r="F1421" t="e">
        <f t="shared" si="22"/>
        <v>#N/A</v>
      </c>
    </row>
    <row r="1422" spans="1:6" x14ac:dyDescent="0.25">
      <c r="A1422" t="s">
        <v>51</v>
      </c>
      <c r="B1422">
        <v>1993</v>
      </c>
      <c r="C1422">
        <v>4.7980246426177703E-3</v>
      </c>
      <c r="D1422" t="e">
        <f>INDEX('ODA current'!$B$10:$X$220,MATCH('recipient_profile.oda_per_perce'!$A1422,'ODA current'!$B$10:$B$220,0),MATCH('recipient_profile.oda_per_perce'!$B1422,'ODA current'!$B$10:$X$10,0))*1000000</f>
        <v>#N/A</v>
      </c>
      <c r="E1422">
        <f>INDEX('GDP current'!$C$4:$BK$268,MATCH('recipient_profile.oda_per_perce'!$A1422,'GDP current'!$C$4:$C$268,0),MATCH('recipient_profile.oda_per_perce'!$B1422,'GDP current'!$C$4:$BK$4,0))</f>
        <v>4378645081.0176907</v>
      </c>
      <c r="F1422" t="e">
        <f t="shared" si="22"/>
        <v>#N/A</v>
      </c>
    </row>
    <row r="1423" spans="1:6" x14ac:dyDescent="0.25">
      <c r="A1423" t="s">
        <v>51</v>
      </c>
      <c r="B1423">
        <v>1994</v>
      </c>
      <c r="C1423">
        <v>1.22378609424433E-2</v>
      </c>
      <c r="D1423" t="e">
        <f>INDEX('ODA current'!$B$10:$X$220,MATCH('recipient_profile.oda_per_perce'!$A1423,'ODA current'!$B$10:$B$220,0),MATCH('recipient_profile.oda_per_perce'!$B1423,'ODA current'!$B$10:$X$10,0))*1000000</f>
        <v>#N/A</v>
      </c>
      <c r="E1423">
        <f>INDEX('GDP current'!$C$4:$BK$268,MATCH('recipient_profile.oda_per_perce'!$A1423,'GDP current'!$C$4:$C$268,0),MATCH('recipient_profile.oda_per_perce'!$B1423,'GDP current'!$C$4:$BK$4,0))</f>
        <v>4190819314.029582</v>
      </c>
      <c r="F1423" t="e">
        <f t="shared" si="22"/>
        <v>#N/A</v>
      </c>
    </row>
    <row r="1424" spans="1:6" x14ac:dyDescent="0.25">
      <c r="A1424" t="s">
        <v>51</v>
      </c>
      <c r="B1424">
        <v>1995</v>
      </c>
      <c r="C1424">
        <v>9.9906935879136901E-3</v>
      </c>
      <c r="D1424">
        <f>INDEX('ODA current'!$B$10:$X$220,MATCH('recipient_profile.oda_per_perce'!$A1424,'ODA current'!$B$10:$B$220,0),MATCH('recipient_profile.oda_per_perce'!$B1424,'ODA current'!$B$10:$X$10,0))*1000000</f>
        <v>0</v>
      </c>
      <c r="E1424">
        <f>INDEX('GDP current'!$C$4:$BK$268,MATCH('recipient_profile.oda_per_perce'!$A1424,'GDP current'!$C$4:$C$268,0),MATCH('recipient_profile.oda_per_perce'!$B1424,'GDP current'!$C$4:$BK$4,0))</f>
        <v>4958845906.3476915</v>
      </c>
      <c r="F1424">
        <f t="shared" si="22"/>
        <v>0</v>
      </c>
    </row>
    <row r="1425" spans="1:6" x14ac:dyDescent="0.25">
      <c r="A1425" t="s">
        <v>51</v>
      </c>
      <c r="B1425">
        <v>1996</v>
      </c>
      <c r="C1425">
        <v>1.71679711096842E-2</v>
      </c>
      <c r="D1425">
        <f>INDEX('ODA current'!$B$10:$X$220,MATCH('recipient_profile.oda_per_perce'!$A1425,'ODA current'!$B$10:$B$220,0),MATCH('recipient_profile.oda_per_perce'!$B1425,'ODA current'!$B$10:$X$10,0))*1000000</f>
        <v>0</v>
      </c>
      <c r="E1425">
        <f>INDEX('GDP current'!$C$4:$BK$268,MATCH('recipient_profile.oda_per_perce'!$A1425,'GDP current'!$C$4:$C$268,0),MATCH('recipient_profile.oda_per_perce'!$B1425,'GDP current'!$C$4:$BK$4,0))</f>
        <v>5694040336.8257093</v>
      </c>
      <c r="F1425">
        <f t="shared" si="22"/>
        <v>0</v>
      </c>
    </row>
    <row r="1426" spans="1:6" x14ac:dyDescent="0.25">
      <c r="A1426" t="s">
        <v>51</v>
      </c>
      <c r="B1426">
        <v>1997</v>
      </c>
      <c r="C1426">
        <v>3.2403417382090398E-3</v>
      </c>
      <c r="D1426">
        <f>INDEX('ODA current'!$B$10:$X$220,MATCH('recipient_profile.oda_per_perce'!$A1426,'ODA current'!$B$10:$B$220,0),MATCH('recipient_profile.oda_per_perce'!$B1426,'ODA current'!$B$10:$X$10,0))*1000000</f>
        <v>0</v>
      </c>
      <c r="E1426">
        <f>INDEX('GDP current'!$C$4:$BK$268,MATCH('recipient_profile.oda_per_perce'!$A1426,'GDP current'!$C$4:$C$268,0),MATCH('recipient_profile.oda_per_perce'!$B1426,'GDP current'!$C$4:$BK$4,0))</f>
        <v>5326816858.995863</v>
      </c>
      <c r="F1426">
        <f t="shared" si="22"/>
        <v>0</v>
      </c>
    </row>
    <row r="1427" spans="1:6" x14ac:dyDescent="0.25">
      <c r="A1427" t="s">
        <v>51</v>
      </c>
      <c r="B1427">
        <v>1998</v>
      </c>
      <c r="C1427">
        <v>2.6517688812380999E-3</v>
      </c>
      <c r="D1427">
        <f>INDEX('ODA current'!$B$10:$X$220,MATCH('recipient_profile.oda_per_perce'!$A1427,'ODA current'!$B$10:$B$220,0),MATCH('recipient_profile.oda_per_perce'!$B1427,'ODA current'!$B$10:$X$10,0))*1000000</f>
        <v>0</v>
      </c>
      <c r="E1427">
        <f>INDEX('GDP current'!$C$4:$BK$268,MATCH('recipient_profile.oda_per_perce'!$A1427,'GDP current'!$C$4:$C$268,0),MATCH('recipient_profile.oda_per_perce'!$B1427,'GDP current'!$C$4:$BK$4,0))</f>
        <v>4483417119.8392811</v>
      </c>
      <c r="F1427">
        <f t="shared" si="22"/>
        <v>0</v>
      </c>
    </row>
    <row r="1428" spans="1:6" x14ac:dyDescent="0.25">
      <c r="A1428" t="s">
        <v>51</v>
      </c>
      <c r="B1428">
        <v>1999</v>
      </c>
      <c r="C1428">
        <v>6.4962753023782597E-3</v>
      </c>
      <c r="D1428">
        <f>INDEX('ODA current'!$B$10:$X$220,MATCH('recipient_profile.oda_per_perce'!$A1428,'ODA current'!$B$10:$B$220,0),MATCH('recipient_profile.oda_per_perce'!$B1428,'ODA current'!$B$10:$X$10,0))*1000000</f>
        <v>0</v>
      </c>
      <c r="E1428">
        <f>INDEX('GDP current'!$C$4:$BK$268,MATCH('recipient_profile.oda_per_perce'!$A1428,'GDP current'!$C$4:$C$268,0),MATCH('recipient_profile.oda_per_perce'!$B1428,'GDP current'!$C$4:$BK$4,0))</f>
        <v>4662992036.2072964</v>
      </c>
      <c r="F1428">
        <f t="shared" si="22"/>
        <v>0</v>
      </c>
    </row>
    <row r="1429" spans="1:6" x14ac:dyDescent="0.25">
      <c r="A1429" t="s">
        <v>51</v>
      </c>
      <c r="B1429">
        <v>2000</v>
      </c>
      <c r="C1429">
        <v>9.66667993305847E-3</v>
      </c>
      <c r="D1429">
        <f>INDEX('ODA current'!$B$10:$X$220,MATCH('recipient_profile.oda_per_perce'!$A1429,'ODA current'!$B$10:$B$220,0),MATCH('recipient_profile.oda_per_perce'!$B1429,'ODA current'!$B$10:$X$10,0))*1000000</f>
        <v>0</v>
      </c>
      <c r="E1429">
        <f>INDEX('GDP current'!$C$4:$BK$268,MATCH('recipient_profile.oda_per_perce'!$A1429,'GDP current'!$C$4:$C$268,0),MATCH('recipient_profile.oda_per_perce'!$B1429,'GDP current'!$C$4:$BK$4,0))</f>
        <v>5067865320.7978973</v>
      </c>
      <c r="F1429">
        <f t="shared" si="22"/>
        <v>0</v>
      </c>
    </row>
    <row r="1430" spans="1:6" x14ac:dyDescent="0.25">
      <c r="A1430" t="s">
        <v>51</v>
      </c>
      <c r="B1430">
        <v>2001</v>
      </c>
      <c r="C1430">
        <v>1.12161833491348E-2</v>
      </c>
      <c r="D1430">
        <f>INDEX('ODA current'!$B$10:$X$220,MATCH('recipient_profile.oda_per_perce'!$A1430,'ODA current'!$B$10:$B$220,0),MATCH('recipient_profile.oda_per_perce'!$B1430,'ODA current'!$B$10:$X$10,0))*1000000</f>
        <v>0</v>
      </c>
      <c r="E1430">
        <f>INDEX('GDP current'!$C$4:$BK$268,MATCH('recipient_profile.oda_per_perce'!$A1430,'GDP current'!$C$4:$C$268,0),MATCH('recipient_profile.oda_per_perce'!$B1430,'GDP current'!$C$4:$BK$4,0))</f>
        <v>5018874179.1870413</v>
      </c>
      <c r="F1430">
        <f t="shared" si="22"/>
        <v>0</v>
      </c>
    </row>
    <row r="1431" spans="1:6" x14ac:dyDescent="0.25">
      <c r="A1431" t="s">
        <v>51</v>
      </c>
      <c r="B1431">
        <v>2002</v>
      </c>
      <c r="C1431">
        <v>1.6890660282838098E-2</v>
      </c>
      <c r="D1431">
        <f>INDEX('ODA current'!$B$10:$X$220,MATCH('recipient_profile.oda_per_perce'!$A1431,'ODA current'!$B$10:$B$220,0),MATCH('recipient_profile.oda_per_perce'!$B1431,'ODA current'!$B$10:$X$10,0))*1000000</f>
        <v>89695882</v>
      </c>
      <c r="E1431">
        <f>INDEX('GDP current'!$C$4:$BK$268,MATCH('recipient_profile.oda_per_perce'!$A1431,'GDP current'!$C$4:$C$268,0),MATCH('recipient_profile.oda_per_perce'!$B1431,'GDP current'!$C$4:$BK$4,0))</f>
        <v>5310381151.3595209</v>
      </c>
      <c r="F1431">
        <f t="shared" si="22"/>
        <v>1.6890667438633249E-2</v>
      </c>
    </row>
    <row r="1432" spans="1:6" x14ac:dyDescent="0.25">
      <c r="A1432" t="s">
        <v>51</v>
      </c>
      <c r="B1432">
        <v>2003</v>
      </c>
      <c r="C1432">
        <v>1.94325593663595E-2</v>
      </c>
      <c r="D1432">
        <f>INDEX('ODA current'!$B$10:$X$220,MATCH('recipient_profile.oda_per_perce'!$A1432,'ODA current'!$B$10:$B$220,0),MATCH('recipient_profile.oda_per_perce'!$B1432,'ODA current'!$B$10:$X$10,0))*1000000</f>
        <v>126259307</v>
      </c>
      <c r="E1432">
        <f>INDEX('GDP current'!$C$4:$BK$268,MATCH('recipient_profile.oda_per_perce'!$A1432,'GDP current'!$C$4:$C$268,0),MATCH('recipient_profile.oda_per_perce'!$B1432,'GDP current'!$C$4:$BK$4,0))</f>
        <v>6497305662.092742</v>
      </c>
      <c r="F1432">
        <f t="shared" si="22"/>
        <v>1.9432563829747954E-2</v>
      </c>
    </row>
    <row r="1433" spans="1:6" x14ac:dyDescent="0.25">
      <c r="A1433" t="s">
        <v>51</v>
      </c>
      <c r="B1433">
        <v>2004</v>
      </c>
      <c r="C1433">
        <v>1.06092617826426E-2</v>
      </c>
      <c r="D1433">
        <f>INDEX('ODA current'!$B$10:$X$220,MATCH('recipient_profile.oda_per_perce'!$A1433,'ODA current'!$B$10:$B$220,0),MATCH('recipient_profile.oda_per_perce'!$B1433,'ODA current'!$B$10:$X$10,0))*1000000</f>
        <v>82288525</v>
      </c>
      <c r="E1433">
        <f>INDEX('GDP current'!$C$4:$BK$268,MATCH('recipient_profile.oda_per_perce'!$A1433,'GDP current'!$C$4:$C$268,0),MATCH('recipient_profile.oda_per_perce'!$B1433,'GDP current'!$C$4:$BK$4,0))</f>
        <v>7756293574.9807673</v>
      </c>
      <c r="F1433">
        <f t="shared" si="22"/>
        <v>1.0609258688381203E-2</v>
      </c>
    </row>
    <row r="1434" spans="1:6" x14ac:dyDescent="0.25">
      <c r="A1434" t="s">
        <v>51</v>
      </c>
      <c r="B1434">
        <v>2005</v>
      </c>
      <c r="C1434">
        <v>1.03267571478474E-2</v>
      </c>
      <c r="D1434">
        <f>INDEX('ODA current'!$B$10:$X$220,MATCH('recipient_profile.oda_per_perce'!$A1434,'ODA current'!$B$10:$B$220,0),MATCH('recipient_profile.oda_per_perce'!$B1434,'ODA current'!$B$10:$X$10,0))*1000000</f>
        <v>98919764</v>
      </c>
      <c r="E1434">
        <f>INDEX('GDP current'!$C$4:$BK$268,MATCH('recipient_profile.oda_per_perce'!$A1434,'GDP current'!$C$4:$C$268,0),MATCH('recipient_profile.oda_per_perce'!$B1434,'GDP current'!$C$4:$BK$4,0))</f>
        <v>9578973591.0095787</v>
      </c>
      <c r="F1434">
        <f t="shared" si="22"/>
        <v>1.0326760279706996E-2</v>
      </c>
    </row>
    <row r="1435" spans="1:6" x14ac:dyDescent="0.25">
      <c r="A1435" t="s">
        <v>51</v>
      </c>
      <c r="B1435">
        <v>2006</v>
      </c>
      <c r="C1435">
        <v>8.1790025494378592E-3</v>
      </c>
      <c r="D1435">
        <f>INDEX('ODA current'!$B$10:$X$220,MATCH('recipient_profile.oda_per_perce'!$A1435,'ODA current'!$B$10:$B$220,0),MATCH('recipient_profile.oda_per_perce'!$B1435,'ODA current'!$B$10:$X$10,0))*1000000</f>
        <v>84394411</v>
      </c>
      <c r="E1435">
        <f>INDEX('GDP current'!$C$4:$BK$268,MATCH('recipient_profile.oda_per_perce'!$A1435,'GDP current'!$C$4:$C$268,0),MATCH('recipient_profile.oda_per_perce'!$B1435,'GDP current'!$C$4:$BK$4,0))</f>
        <v>10318424464.337727</v>
      </c>
      <c r="F1435">
        <f t="shared" si="22"/>
        <v>8.1790016772116513E-3</v>
      </c>
    </row>
    <row r="1436" spans="1:6" x14ac:dyDescent="0.25">
      <c r="A1436" t="s">
        <v>51</v>
      </c>
      <c r="B1436">
        <v>2007</v>
      </c>
      <c r="C1436">
        <v>7.7245291451159296E-3</v>
      </c>
      <c r="D1436">
        <f>INDEX('ODA current'!$B$10:$X$220,MATCH('recipient_profile.oda_per_perce'!$A1436,'ODA current'!$B$10:$B$220,0),MATCH('recipient_profile.oda_per_perce'!$B1436,'ODA current'!$B$10:$X$10,0))*1000000</f>
        <v>96085148</v>
      </c>
      <c r="E1436">
        <f>INDEX('GDP current'!$C$4:$BK$268,MATCH('recipient_profile.oda_per_perce'!$A1436,'GDP current'!$C$4:$C$268,0),MATCH('recipient_profile.oda_per_perce'!$B1436,'GDP current'!$C$4:$BK$4,0))</f>
        <v>12438956756.445471</v>
      </c>
      <c r="F1436">
        <f t="shared" si="22"/>
        <v>7.7245342902419641E-3</v>
      </c>
    </row>
    <row r="1437" spans="1:6" x14ac:dyDescent="0.25">
      <c r="A1437" t="s">
        <v>51</v>
      </c>
      <c r="B1437">
        <v>2008</v>
      </c>
      <c r="C1437">
        <v>5.96492018587061E-3</v>
      </c>
      <c r="D1437">
        <f>INDEX('ODA current'!$B$10:$X$220,MATCH('recipient_profile.oda_per_perce'!$A1437,'ODA current'!$B$10:$B$220,0),MATCH('recipient_profile.oda_per_perce'!$B1437,'ODA current'!$B$10:$X$10,0))*1000000</f>
        <v>92507429</v>
      </c>
      <c r="E1437">
        <f>INDEX('GDP current'!$C$4:$BK$268,MATCH('recipient_profile.oda_per_perce'!$A1437,'GDP current'!$C$4:$C$268,0),MATCH('recipient_profile.oda_per_perce'!$B1437,'GDP current'!$C$4:$BK$4,0))</f>
        <v>15508574820.351612</v>
      </c>
      <c r="F1437">
        <f t="shared" si="22"/>
        <v>5.9649213465188455E-3</v>
      </c>
    </row>
    <row r="1438" spans="1:6" x14ac:dyDescent="0.25">
      <c r="A1438" t="s">
        <v>51</v>
      </c>
      <c r="B1438">
        <v>2009</v>
      </c>
      <c r="C1438">
        <v>9.0431048143385408E-3</v>
      </c>
      <c r="D1438">
        <f>INDEX('ODA current'!$B$10:$X$220,MATCH('recipient_profile.oda_per_perce'!$A1438,'ODA current'!$B$10:$B$220,0),MATCH('recipient_profile.oda_per_perce'!$B1438,'ODA current'!$B$10:$X$10,0))*1000000</f>
        <v>109106243</v>
      </c>
      <c r="E1438">
        <f>INDEX('GDP current'!$C$4:$BK$268,MATCH('recipient_profile.oda_per_perce'!$A1438,'GDP current'!$C$4:$C$268,0),MATCH('recipient_profile.oda_per_perce'!$B1438,'GDP current'!$C$4:$BK$4,0))</f>
        <v>12065138272.753784</v>
      </c>
      <c r="F1438">
        <f t="shared" si="22"/>
        <v>9.0430992611489781E-3</v>
      </c>
    </row>
    <row r="1439" spans="1:6" x14ac:dyDescent="0.25">
      <c r="A1439" t="s">
        <v>51</v>
      </c>
      <c r="B1439">
        <v>2010</v>
      </c>
      <c r="C1439">
        <v>8.97751208346384E-3</v>
      </c>
      <c r="D1439">
        <f>INDEX('ODA current'!$B$10:$X$220,MATCH('recipient_profile.oda_per_perce'!$A1439,'ODA current'!$B$10:$B$220,0),MATCH('recipient_profile.oda_per_perce'!$B1439,'ODA current'!$B$10:$X$10,0))*1000000</f>
        <v>128904777</v>
      </c>
      <c r="E1439">
        <f>INDEX('GDP current'!$C$4:$BK$268,MATCH('recipient_profile.oda_per_perce'!$A1439,'GDP current'!$C$4:$C$268,0),MATCH('recipient_profile.oda_per_perce'!$B1439,'GDP current'!$C$4:$BK$4,0))</f>
        <v>14358631634.41872</v>
      </c>
      <c r="F1439">
        <f t="shared" si="22"/>
        <v>8.9775112477295926E-3</v>
      </c>
    </row>
    <row r="1440" spans="1:6" x14ac:dyDescent="0.25">
      <c r="A1440" t="s">
        <v>51</v>
      </c>
      <c r="B1440">
        <v>2011</v>
      </c>
      <c r="C1440">
        <v>5.8728456675517099E-3</v>
      </c>
      <c r="D1440">
        <f>INDEX('ODA current'!$B$10:$X$220,MATCH('recipient_profile.oda_per_perce'!$A1440,'ODA current'!$B$10:$B$220,0),MATCH('recipient_profile.oda_per_perce'!$B1440,'ODA current'!$B$10:$X$10,0))*1000000</f>
        <v>106806653</v>
      </c>
      <c r="E1440">
        <f>INDEX('GDP current'!$C$4:$BK$268,MATCH('recipient_profile.oda_per_perce'!$A1440,'GDP current'!$C$4:$C$268,0),MATCH('recipient_profile.oda_per_perce'!$B1440,'GDP current'!$C$4:$BK$4,0))</f>
        <v>18186515199.968803</v>
      </c>
      <c r="F1440">
        <f t="shared" si="22"/>
        <v>5.8728487467562349E-3</v>
      </c>
    </row>
    <row r="1441" spans="1:6" x14ac:dyDescent="0.25">
      <c r="A1441" t="s">
        <v>51</v>
      </c>
      <c r="B1441">
        <v>2012</v>
      </c>
      <c r="C1441">
        <v>5.5419052933176399E-3</v>
      </c>
      <c r="D1441">
        <f>INDEX('ODA current'!$B$10:$X$220,MATCH('recipient_profile.oda_per_perce'!$A1441,'ODA current'!$B$10:$B$220,0),MATCH('recipient_profile.oda_per_perce'!$B1441,'ODA current'!$B$10:$X$10,0))*1000000</f>
        <v>95162561</v>
      </c>
      <c r="E1441">
        <f>INDEX('GDP current'!$C$4:$BK$268,MATCH('recipient_profile.oda_per_perce'!$A1441,'GDP current'!$C$4:$C$268,0),MATCH('recipient_profile.oda_per_perce'!$B1441,'GDP current'!$C$4:$BK$4,0))</f>
        <v>17171468468.569054</v>
      </c>
      <c r="F1441">
        <f t="shared" si="22"/>
        <v>5.5418999938291339E-3</v>
      </c>
    </row>
    <row r="1442" spans="1:6" x14ac:dyDescent="0.25">
      <c r="A1442" t="s">
        <v>51</v>
      </c>
      <c r="B1442">
        <v>2013</v>
      </c>
      <c r="C1442">
        <v>5.8564457788113401E-3</v>
      </c>
      <c r="D1442">
        <f>INDEX('ODA current'!$B$10:$X$220,MATCH('recipient_profile.oda_per_perce'!$A1442,'ODA current'!$B$10:$B$220,0),MATCH('recipient_profile.oda_per_perce'!$B1442,'ODA current'!$B$10:$X$10,0))*1000000</f>
        <v>103018850</v>
      </c>
      <c r="E1442">
        <f>INDEX('GDP current'!$C$4:$BK$268,MATCH('recipient_profile.oda_per_perce'!$A1442,'GDP current'!$C$4:$C$268,0),MATCH('recipient_profile.oda_per_perce'!$B1442,'GDP current'!$C$4:$BK$4,0))</f>
        <v>17590680916.524979</v>
      </c>
      <c r="F1442">
        <f t="shared" si="22"/>
        <v>5.8564446986939757E-3</v>
      </c>
    </row>
    <row r="1443" spans="1:6" x14ac:dyDescent="0.25">
      <c r="A1443" t="s">
        <v>51</v>
      </c>
      <c r="B1443">
        <v>2014</v>
      </c>
      <c r="C1443">
        <v>7.1565844338990596E-3</v>
      </c>
      <c r="D1443">
        <f>INDEX('ODA current'!$B$10:$X$220,MATCH('recipient_profile.oda_per_perce'!$A1443,'ODA current'!$B$10:$B$220,0),MATCH('recipient_profile.oda_per_perce'!$B1443,'ODA current'!$B$10:$X$10,0))*1000000</f>
        <v>130104334</v>
      </c>
      <c r="E1443">
        <f>INDEX('GDP current'!$C$4:$BK$268,MATCH('recipient_profile.oda_per_perce'!$A1443,'GDP current'!$C$4:$C$268,0),MATCH('recipient_profile.oda_per_perce'!$B1443,'GDP current'!$C$4:$BK$4,0))</f>
        <v>18179666879.038864</v>
      </c>
      <c r="F1443">
        <f t="shared" si="22"/>
        <v>7.1565851489836787E-3</v>
      </c>
    </row>
    <row r="1444" spans="1:6" x14ac:dyDescent="0.25">
      <c r="A1444" t="s">
        <v>51</v>
      </c>
      <c r="B1444">
        <v>2015</v>
      </c>
      <c r="C1444">
        <v>8.1025460627528103E-3</v>
      </c>
      <c r="D1444">
        <f>INDEX('ODA current'!$B$10:$X$220,MATCH('recipient_profile.oda_per_perce'!$A1444,'ODA current'!$B$10:$B$220,0),MATCH('recipient_profile.oda_per_perce'!$B1444,'ODA current'!$B$10:$X$10,0))*1000000</f>
        <v>116493557</v>
      </c>
      <c r="E1444">
        <f>INDEX('GDP current'!$C$4:$BK$268,MATCH('recipient_profile.oda_per_perce'!$A1444,'GDP current'!$C$4:$C$268,0),MATCH('recipient_profile.oda_per_perce'!$B1444,'GDP current'!$C$4:$BK$4,0))</f>
        <v>14377389785.602999</v>
      </c>
      <c r="F1444">
        <f t="shared" si="22"/>
        <v>8.1025526007963179E-3</v>
      </c>
    </row>
    <row r="1445" spans="1:6" x14ac:dyDescent="0.25">
      <c r="A1445" t="s">
        <v>51</v>
      </c>
      <c r="B1445">
        <v>2016</v>
      </c>
      <c r="C1445">
        <v>4.2437860820134597E-3</v>
      </c>
      <c r="D1445">
        <f>INDEX('ODA current'!$B$10:$X$220,MATCH('recipient_profile.oda_per_perce'!$A1445,'ODA current'!$B$10:$B$220,0),MATCH('recipient_profile.oda_per_perce'!$B1445,'ODA current'!$B$10:$X$10,0))*1000000</f>
        <v>59473573</v>
      </c>
      <c r="E1445">
        <f>INDEX('GDP current'!$C$4:$BK$268,MATCH('recipient_profile.oda_per_perce'!$A1445,'GDP current'!$C$4:$C$268,0),MATCH('recipient_profile.oda_per_perce'!$B1445,'GDP current'!$C$4:$BK$4,0))</f>
        <v>14014278017.468523</v>
      </c>
      <c r="F1445">
        <f t="shared" si="22"/>
        <v>4.2437842981184869E-3</v>
      </c>
    </row>
    <row r="1446" spans="1:6" x14ac:dyDescent="0.25">
      <c r="A1446" t="s">
        <v>52</v>
      </c>
      <c r="B1446">
        <v>1992</v>
      </c>
      <c r="C1446">
        <v>4.1872392926391097E-3</v>
      </c>
      <c r="D1446" t="e">
        <f>INDEX('ODA current'!$B$10:$X$220,MATCH('recipient_profile.oda_per_perce'!$A1446,'ODA current'!$B$10:$B$220,0),MATCH('recipient_profile.oda_per_perce'!$B1446,'ODA current'!$B$10:$X$10,0))*1000000</f>
        <v>#N/A</v>
      </c>
      <c r="E1446">
        <f>INDEX('GDP current'!$C$4:$BK$268,MATCH('recipient_profile.oda_per_perce'!$A1446,'GDP current'!$C$4:$C$268,0),MATCH('recipient_profile.oda_per_perce'!$B1446,'GDP current'!$C$4:$BK$4,0))</f>
        <v>310160444.44444442</v>
      </c>
      <c r="F1446" t="e">
        <f t="shared" si="22"/>
        <v>#N/A</v>
      </c>
    </row>
    <row r="1447" spans="1:6" x14ac:dyDescent="0.25">
      <c r="A1447" t="s">
        <v>52</v>
      </c>
      <c r="B1447">
        <v>1993</v>
      </c>
      <c r="C1447">
        <v>2.3965325945981201E-3</v>
      </c>
      <c r="D1447" t="e">
        <f>INDEX('ODA current'!$B$10:$X$220,MATCH('recipient_profile.oda_per_perce'!$A1447,'ODA current'!$B$10:$B$220,0),MATCH('recipient_profile.oda_per_perce'!$B1447,'ODA current'!$B$10:$X$10,0))*1000000</f>
        <v>#N/A</v>
      </c>
      <c r="E1447">
        <f>INDEX('GDP current'!$C$4:$BK$268,MATCH('recipient_profile.oda_per_perce'!$A1447,'GDP current'!$C$4:$C$268,0),MATCH('recipient_profile.oda_per_perce'!$B1447,'GDP current'!$C$4:$BK$4,0))</f>
        <v>309812185.18518519</v>
      </c>
      <c r="F1447" t="e">
        <f t="shared" si="22"/>
        <v>#N/A</v>
      </c>
    </row>
    <row r="1448" spans="1:6" x14ac:dyDescent="0.25">
      <c r="A1448" t="s">
        <v>52</v>
      </c>
      <c r="B1448">
        <v>1994</v>
      </c>
      <c r="C1448">
        <v>9.8710531385274893E-3</v>
      </c>
      <c r="D1448" t="e">
        <f>INDEX('ODA current'!$B$10:$X$220,MATCH('recipient_profile.oda_per_perce'!$A1448,'ODA current'!$B$10:$B$220,0),MATCH('recipient_profile.oda_per_perce'!$B1448,'ODA current'!$B$10:$X$10,0))*1000000</f>
        <v>#N/A</v>
      </c>
      <c r="E1448">
        <f>INDEX('GDP current'!$C$4:$BK$268,MATCH('recipient_profile.oda_per_perce'!$A1448,'GDP current'!$C$4:$C$268,0),MATCH('recipient_profile.oda_per_perce'!$B1448,'GDP current'!$C$4:$BK$4,0))</f>
        <v>325111814.81481487</v>
      </c>
      <c r="F1448" t="e">
        <f t="shared" si="22"/>
        <v>#N/A</v>
      </c>
    </row>
    <row r="1449" spans="1:6" x14ac:dyDescent="0.25">
      <c r="A1449" t="s">
        <v>52</v>
      </c>
      <c r="B1449">
        <v>1995</v>
      </c>
      <c r="C1449">
        <v>1.39282751888864E-2</v>
      </c>
      <c r="D1449">
        <f>INDEX('ODA current'!$B$10:$X$220,MATCH('recipient_profile.oda_per_perce'!$A1449,'ODA current'!$B$10:$B$220,0),MATCH('recipient_profile.oda_per_perce'!$B1449,'ODA current'!$B$10:$X$10,0))*1000000</f>
        <v>0</v>
      </c>
      <c r="E1449">
        <f>INDEX('GDP current'!$C$4:$BK$268,MATCH('recipient_profile.oda_per_perce'!$A1449,'GDP current'!$C$4:$C$268,0),MATCH('recipient_profile.oda_per_perce'!$B1449,'GDP current'!$C$4:$BK$4,0))</f>
        <v>342172518.51851851</v>
      </c>
      <c r="F1449">
        <f t="shared" si="22"/>
        <v>0</v>
      </c>
    </row>
    <row r="1450" spans="1:6" x14ac:dyDescent="0.25">
      <c r="A1450" t="s">
        <v>52</v>
      </c>
      <c r="B1450">
        <v>1996</v>
      </c>
      <c r="C1450">
        <v>1.0849808748887999E-2</v>
      </c>
      <c r="D1450">
        <f>INDEX('ODA current'!$B$10:$X$220,MATCH('recipient_profile.oda_per_perce'!$A1450,'ODA current'!$B$10:$B$220,0),MATCH('recipient_profile.oda_per_perce'!$B1450,'ODA current'!$B$10:$X$10,0))*1000000</f>
        <v>0</v>
      </c>
      <c r="E1450">
        <f>INDEX('GDP current'!$C$4:$BK$268,MATCH('recipient_profile.oda_per_perce'!$A1450,'GDP current'!$C$4:$C$268,0),MATCH('recipient_profile.oda_per_perce'!$B1450,'GDP current'!$C$4:$BK$4,0))</f>
        <v>366911444.44444436</v>
      </c>
      <c r="F1450">
        <f t="shared" si="22"/>
        <v>0</v>
      </c>
    </row>
    <row r="1451" spans="1:6" x14ac:dyDescent="0.25">
      <c r="A1451" t="s">
        <v>52</v>
      </c>
      <c r="B1451">
        <v>1997</v>
      </c>
      <c r="C1451">
        <v>1.0592497827492201E-2</v>
      </c>
      <c r="D1451">
        <f>INDEX('ODA current'!$B$10:$X$220,MATCH('recipient_profile.oda_per_perce'!$A1451,'ODA current'!$B$10:$B$220,0),MATCH('recipient_profile.oda_per_perce'!$B1451,'ODA current'!$B$10:$X$10,0))*1000000</f>
        <v>0</v>
      </c>
      <c r="E1451">
        <f>INDEX('GDP current'!$C$4:$BK$268,MATCH('recipient_profile.oda_per_perce'!$A1451,'GDP current'!$C$4:$C$268,0),MATCH('recipient_profile.oda_per_perce'!$B1451,'GDP current'!$C$4:$BK$4,0))</f>
        <v>392190592.59259254</v>
      </c>
      <c r="F1451">
        <f t="shared" si="22"/>
        <v>0</v>
      </c>
    </row>
    <row r="1452" spans="1:6" x14ac:dyDescent="0.25">
      <c r="A1452" t="s">
        <v>52</v>
      </c>
      <c r="B1452">
        <v>1998</v>
      </c>
      <c r="C1452">
        <v>6.0320976208358898E-3</v>
      </c>
      <c r="D1452">
        <f>INDEX('ODA current'!$B$10:$X$220,MATCH('recipient_profile.oda_per_perce'!$A1452,'ODA current'!$B$10:$B$220,0),MATCH('recipient_profile.oda_per_perce'!$B1452,'ODA current'!$B$10:$X$10,0))*1000000</f>
        <v>0</v>
      </c>
      <c r="E1452">
        <f>INDEX('GDP current'!$C$4:$BK$268,MATCH('recipient_profile.oda_per_perce'!$A1452,'GDP current'!$C$4:$C$268,0),MATCH('recipient_profile.oda_per_perce'!$B1452,'GDP current'!$C$4:$BK$4,0))</f>
        <v>445903592.59259254</v>
      </c>
      <c r="F1452">
        <f t="shared" si="22"/>
        <v>0</v>
      </c>
    </row>
    <row r="1453" spans="1:6" x14ac:dyDescent="0.25">
      <c r="A1453" t="s">
        <v>52</v>
      </c>
      <c r="B1453">
        <v>1999</v>
      </c>
      <c r="C1453">
        <v>3.3782559014333999E-3</v>
      </c>
      <c r="D1453">
        <f>INDEX('ODA current'!$B$10:$X$220,MATCH('recipient_profile.oda_per_perce'!$A1453,'ODA current'!$B$10:$B$220,0),MATCH('recipient_profile.oda_per_perce'!$B1453,'ODA current'!$B$10:$X$10,0))*1000000</f>
        <v>0</v>
      </c>
      <c r="E1453">
        <f>INDEX('GDP current'!$C$4:$BK$268,MATCH('recipient_profile.oda_per_perce'!$A1453,'GDP current'!$C$4:$C$268,0),MATCH('recipient_profile.oda_per_perce'!$B1453,'GDP current'!$C$4:$BK$4,0))</f>
        <v>482009370.37037033</v>
      </c>
      <c r="F1453">
        <f t="shared" si="22"/>
        <v>0</v>
      </c>
    </row>
    <row r="1454" spans="1:6" x14ac:dyDescent="0.25">
      <c r="A1454" t="s">
        <v>52</v>
      </c>
      <c r="B1454">
        <v>2000</v>
      </c>
      <c r="C1454">
        <v>1.5128130306259299E-2</v>
      </c>
      <c r="D1454">
        <f>INDEX('ODA current'!$B$10:$X$220,MATCH('recipient_profile.oda_per_perce'!$A1454,'ODA current'!$B$10:$B$220,0),MATCH('recipient_profile.oda_per_perce'!$B1454,'ODA current'!$B$10:$X$10,0))*1000000</f>
        <v>0</v>
      </c>
      <c r="E1454">
        <f>INDEX('GDP current'!$C$4:$BK$268,MATCH('recipient_profile.oda_per_perce'!$A1454,'GDP current'!$C$4:$C$268,0),MATCH('recipient_profile.oda_per_perce'!$B1454,'GDP current'!$C$4:$BK$4,0))</f>
        <v>520044370.37037027</v>
      </c>
      <c r="F1454">
        <f t="shared" si="22"/>
        <v>0</v>
      </c>
    </row>
    <row r="1455" spans="1:6" x14ac:dyDescent="0.25">
      <c r="A1455" t="s">
        <v>52</v>
      </c>
      <c r="B1455">
        <v>2001</v>
      </c>
      <c r="C1455">
        <v>5.6514609706963103E-3</v>
      </c>
      <c r="D1455">
        <f>INDEX('ODA current'!$B$10:$X$220,MATCH('recipient_profile.oda_per_perce'!$A1455,'ODA current'!$B$10:$B$220,0),MATCH('recipient_profile.oda_per_perce'!$B1455,'ODA current'!$B$10:$X$10,0))*1000000</f>
        <v>0</v>
      </c>
      <c r="E1455">
        <f>INDEX('GDP current'!$C$4:$BK$268,MATCH('recipient_profile.oda_per_perce'!$A1455,'GDP current'!$C$4:$C$268,0),MATCH('recipient_profile.oda_per_perce'!$B1455,'GDP current'!$C$4:$BK$4,0))</f>
        <v>520444185.18518513</v>
      </c>
      <c r="F1455">
        <f t="shared" si="22"/>
        <v>0</v>
      </c>
    </row>
    <row r="1456" spans="1:6" x14ac:dyDescent="0.25">
      <c r="A1456" t="s">
        <v>52</v>
      </c>
      <c r="B1456">
        <v>2002</v>
      </c>
      <c r="C1456">
        <v>1.5005794738359101E-2</v>
      </c>
      <c r="D1456">
        <f>INDEX('ODA current'!$B$10:$X$220,MATCH('recipient_profile.oda_per_perce'!$A1456,'ODA current'!$B$10:$B$220,0),MATCH('recipient_profile.oda_per_perce'!$B1456,'ODA current'!$B$10:$X$10,0))*1000000</f>
        <v>8108186.9999999991</v>
      </c>
      <c r="E1456">
        <f>INDEX('GDP current'!$C$4:$BK$268,MATCH('recipient_profile.oda_per_perce'!$A1456,'GDP current'!$C$4:$C$268,0),MATCH('recipient_profile.oda_per_perce'!$B1456,'GDP current'!$C$4:$BK$4,0))</f>
        <v>540336925.92592585</v>
      </c>
      <c r="F1456">
        <f t="shared" si="22"/>
        <v>1.5005798439752647E-2</v>
      </c>
    </row>
    <row r="1457" spans="1:6" x14ac:dyDescent="0.25">
      <c r="A1457" t="s">
        <v>52</v>
      </c>
      <c r="B1457">
        <v>2003</v>
      </c>
      <c r="C1457">
        <v>1.5587857982990901E-2</v>
      </c>
      <c r="D1457">
        <f>INDEX('ODA current'!$B$10:$X$220,MATCH('recipient_profile.oda_per_perce'!$A1457,'ODA current'!$B$10:$B$220,0),MATCH('recipient_profile.oda_per_perce'!$B1457,'ODA current'!$B$10:$X$10,0))*1000000</f>
        <v>9212707</v>
      </c>
      <c r="E1457">
        <f>INDEX('GDP current'!$C$4:$BK$268,MATCH('recipient_profile.oda_per_perce'!$A1457,'GDP current'!$C$4:$C$268,0),MATCH('recipient_profile.oda_per_perce'!$B1457,'GDP current'!$C$4:$BK$4,0))</f>
        <v>591018407.4074074</v>
      </c>
      <c r="F1457">
        <f t="shared" si="22"/>
        <v>1.5587851215011978E-2</v>
      </c>
    </row>
    <row r="1458" spans="1:6" x14ac:dyDescent="0.25">
      <c r="A1458" t="s">
        <v>52</v>
      </c>
      <c r="B1458">
        <v>2004</v>
      </c>
      <c r="C1458">
        <v>1.8700003869882201E-2</v>
      </c>
      <c r="D1458">
        <f>INDEX('ODA current'!$B$10:$X$220,MATCH('recipient_profile.oda_per_perce'!$A1458,'ODA current'!$B$10:$B$220,0),MATCH('recipient_profile.oda_per_perce'!$B1458,'ODA current'!$B$10:$X$10,0))*1000000</f>
        <v>11203519</v>
      </c>
      <c r="E1458">
        <f>INDEX('GDP current'!$C$4:$BK$268,MATCH('recipient_profile.oda_per_perce'!$A1458,'GDP current'!$C$4:$C$268,0),MATCH('recipient_profile.oda_per_perce'!$B1458,'GDP current'!$C$4:$BK$4,0))</f>
        <v>599118592.5925926</v>
      </c>
      <c r="F1458">
        <f t="shared" si="22"/>
        <v>1.8700002200763812E-2</v>
      </c>
    </row>
    <row r="1459" spans="1:6" x14ac:dyDescent="0.25">
      <c r="A1459" t="s">
        <v>52</v>
      </c>
      <c r="B1459">
        <v>2005</v>
      </c>
      <c r="C1459">
        <v>5.6717370888667698E-2</v>
      </c>
      <c r="D1459">
        <f>INDEX('ODA current'!$B$10:$X$220,MATCH('recipient_profile.oda_per_perce'!$A1459,'ODA current'!$B$10:$B$220,0),MATCH('recipient_profile.oda_per_perce'!$B1459,'ODA current'!$B$10:$X$10,0))*1000000</f>
        <v>39439569</v>
      </c>
      <c r="E1459">
        <f>INDEX('GDP current'!$C$4:$BK$268,MATCH('recipient_profile.oda_per_perce'!$A1459,'GDP current'!$C$4:$C$268,0),MATCH('recipient_profile.oda_per_perce'!$B1459,'GDP current'!$C$4:$BK$4,0))</f>
        <v>695370296.29629624</v>
      </c>
      <c r="F1459">
        <f t="shared" si="22"/>
        <v>5.6717362260171753E-2</v>
      </c>
    </row>
    <row r="1460" spans="1:6" x14ac:dyDescent="0.25">
      <c r="A1460" t="s">
        <v>52</v>
      </c>
      <c r="B1460">
        <v>2006</v>
      </c>
      <c r="C1460">
        <v>2.0718563314188899E-2</v>
      </c>
      <c r="D1460">
        <f>INDEX('ODA current'!$B$10:$X$220,MATCH('recipient_profile.oda_per_perce'!$A1460,'ODA current'!$B$10:$B$220,0),MATCH('recipient_profile.oda_per_perce'!$B1460,'ODA current'!$B$10:$X$10,0))*1000000</f>
        <v>14476068</v>
      </c>
      <c r="E1460">
        <f>INDEX('GDP current'!$C$4:$BK$268,MATCH('recipient_profile.oda_per_perce'!$A1460,'GDP current'!$C$4:$C$268,0),MATCH('recipient_profile.oda_per_perce'!$B1460,'GDP current'!$C$4:$BK$4,0))</f>
        <v>698700666.66666663</v>
      </c>
      <c r="F1460">
        <f t="shared" si="22"/>
        <v>2.0718554726821502E-2</v>
      </c>
    </row>
    <row r="1461" spans="1:6" x14ac:dyDescent="0.25">
      <c r="A1461" t="s">
        <v>52</v>
      </c>
      <c r="B1461">
        <v>2007</v>
      </c>
      <c r="C1461">
        <v>1.64366543862987E-2</v>
      </c>
      <c r="D1461">
        <f>INDEX('ODA current'!$B$10:$X$220,MATCH('recipient_profile.oda_per_perce'!$A1461,'ODA current'!$B$10:$B$220,0),MATCH('recipient_profile.oda_per_perce'!$B1461,'ODA current'!$B$10:$X$10,0))*1000000</f>
        <v>12470223</v>
      </c>
      <c r="E1461">
        <f>INDEX('GDP current'!$C$4:$BK$268,MATCH('recipient_profile.oda_per_perce'!$A1461,'GDP current'!$C$4:$C$268,0),MATCH('recipient_profile.oda_per_perce'!$B1461,'GDP current'!$C$4:$BK$4,0))</f>
        <v>758683592.5925926</v>
      </c>
      <c r="F1461">
        <f t="shared" si="22"/>
        <v>1.643665834051642E-2</v>
      </c>
    </row>
    <row r="1462" spans="1:6" x14ac:dyDescent="0.25">
      <c r="A1462" t="s">
        <v>52</v>
      </c>
      <c r="B1462">
        <v>2008</v>
      </c>
      <c r="C1462">
        <v>2.7344425684787298E-2</v>
      </c>
      <c r="D1462">
        <f>INDEX('ODA current'!$B$10:$X$220,MATCH('recipient_profile.oda_per_perce'!$A1462,'ODA current'!$B$10:$B$220,0),MATCH('recipient_profile.oda_per_perce'!$B1462,'ODA current'!$B$10:$X$10,0))*1000000</f>
        <v>22585889</v>
      </c>
      <c r="E1462">
        <f>INDEX('GDP current'!$C$4:$BK$268,MATCH('recipient_profile.oda_per_perce'!$A1462,'GDP current'!$C$4:$C$268,0),MATCH('recipient_profile.oda_per_perce'!$B1462,'GDP current'!$C$4:$BK$4,0))</f>
        <v>825977888.88888884</v>
      </c>
      <c r="F1462">
        <f t="shared" si="22"/>
        <v>2.7344423263415314E-2</v>
      </c>
    </row>
    <row r="1463" spans="1:6" x14ac:dyDescent="0.25">
      <c r="A1463" t="s">
        <v>52</v>
      </c>
      <c r="B1463">
        <v>2009</v>
      </c>
      <c r="C1463">
        <v>4.2791716145624999E-2</v>
      </c>
      <c r="D1463">
        <f>INDEX('ODA current'!$B$10:$X$220,MATCH('recipient_profile.oda_per_perce'!$A1463,'ODA current'!$B$10:$B$220,0),MATCH('recipient_profile.oda_per_perce'!$B1463,'ODA current'!$B$10:$X$10,0))*1000000</f>
        <v>33004309.999999996</v>
      </c>
      <c r="E1463">
        <f>INDEX('GDP current'!$C$4:$BK$268,MATCH('recipient_profile.oda_per_perce'!$A1463,'GDP current'!$C$4:$C$268,0),MATCH('recipient_profile.oda_per_perce'!$B1463,'GDP current'!$C$4:$BK$4,0))</f>
        <v>771278111.11111093</v>
      </c>
      <c r="F1463">
        <f t="shared" si="22"/>
        <v>4.2791710959427666E-2</v>
      </c>
    </row>
    <row r="1464" spans="1:6" x14ac:dyDescent="0.25">
      <c r="A1464" t="s">
        <v>52</v>
      </c>
      <c r="B1464">
        <v>2010</v>
      </c>
      <c r="C1464">
        <v>4.0882520651324798E-2</v>
      </c>
      <c r="D1464">
        <f>INDEX('ODA current'!$B$10:$X$220,MATCH('recipient_profile.oda_per_perce'!$A1464,'ODA current'!$B$10:$B$220,0),MATCH('recipient_profile.oda_per_perce'!$B1464,'ODA current'!$B$10:$X$10,0))*1000000</f>
        <v>31521074</v>
      </c>
      <c r="E1464">
        <f>INDEX('GDP current'!$C$4:$BK$268,MATCH('recipient_profile.oda_per_perce'!$A1464,'GDP current'!$C$4:$C$268,0),MATCH('recipient_profile.oda_per_perce'!$B1464,'GDP current'!$C$4:$BK$4,0))</f>
        <v>771015888.88888896</v>
      </c>
      <c r="F1464">
        <f t="shared" si="22"/>
        <v>4.0882521948315514E-2</v>
      </c>
    </row>
    <row r="1465" spans="1:6" x14ac:dyDescent="0.25">
      <c r="A1465" t="s">
        <v>52</v>
      </c>
      <c r="B1465">
        <v>2011</v>
      </c>
      <c r="C1465">
        <v>1.9631461086856501E-2</v>
      </c>
      <c r="D1465">
        <f>INDEX('ODA current'!$B$10:$X$220,MATCH('recipient_profile.oda_per_perce'!$A1465,'ODA current'!$B$10:$B$220,0),MATCH('recipient_profile.oda_per_perce'!$B1465,'ODA current'!$B$10:$X$10,0))*1000000</f>
        <v>15286016</v>
      </c>
      <c r="E1465">
        <f>INDEX('GDP current'!$C$4:$BK$268,MATCH('recipient_profile.oda_per_perce'!$A1465,'GDP current'!$C$4:$C$268,0),MATCH('recipient_profile.oda_per_perce'!$B1465,'GDP current'!$C$4:$BK$4,0))</f>
        <v>778648666.66666663</v>
      </c>
      <c r="F1465">
        <f t="shared" si="22"/>
        <v>1.9631467508238635E-2</v>
      </c>
    </row>
    <row r="1466" spans="1:6" x14ac:dyDescent="0.25">
      <c r="A1466" t="s">
        <v>52</v>
      </c>
      <c r="B1466">
        <v>2012</v>
      </c>
      <c r="C1466">
        <v>7.9261488891562808E-3</v>
      </c>
      <c r="D1466">
        <f>INDEX('ODA current'!$B$10:$X$220,MATCH('recipient_profile.oda_per_perce'!$A1466,'ODA current'!$B$10:$B$220,0),MATCH('recipient_profile.oda_per_perce'!$B1466,'ODA current'!$B$10:$X$10,0))*1000000</f>
        <v>6339985</v>
      </c>
      <c r="E1466">
        <f>INDEX('GDP current'!$C$4:$BK$268,MATCH('recipient_profile.oda_per_perce'!$A1466,'GDP current'!$C$4:$C$268,0),MATCH('recipient_profile.oda_per_perce'!$B1466,'GDP current'!$C$4:$BK$4,0))</f>
        <v>799882148.14814806</v>
      </c>
      <c r="F1466">
        <f t="shared" si="22"/>
        <v>7.926148889155802E-3</v>
      </c>
    </row>
    <row r="1467" spans="1:6" x14ac:dyDescent="0.25">
      <c r="A1467" t="s">
        <v>52</v>
      </c>
      <c r="B1467">
        <v>2013</v>
      </c>
      <c r="C1467">
        <v>1.8834472131305999E-2</v>
      </c>
      <c r="D1467">
        <f>INDEX('ODA current'!$B$10:$X$220,MATCH('recipient_profile.oda_per_perce'!$A1467,'ODA current'!$B$10:$B$220,0),MATCH('recipient_profile.oda_per_perce'!$B1467,'ODA current'!$B$10:$X$10,0))*1000000</f>
        <v>15870308</v>
      </c>
      <c r="E1467">
        <f>INDEX('GDP current'!$C$4:$BK$268,MATCH('recipient_profile.oda_per_perce'!$A1467,'GDP current'!$C$4:$C$268,0),MATCH('recipient_profile.oda_per_perce'!$B1467,'GDP current'!$C$4:$BK$4,0))</f>
        <v>842620111.11111128</v>
      </c>
      <c r="F1467">
        <f t="shared" si="22"/>
        <v>1.8834475691629056E-2</v>
      </c>
    </row>
    <row r="1468" spans="1:6" x14ac:dyDescent="0.25">
      <c r="A1468" t="s">
        <v>52</v>
      </c>
      <c r="B1468">
        <v>2014</v>
      </c>
      <c r="C1468">
        <v>4.4395859731815403E-2</v>
      </c>
      <c r="D1468">
        <f>INDEX('ODA current'!$B$10:$X$220,MATCH('recipient_profile.oda_per_perce'!$A1468,'ODA current'!$B$10:$B$220,0),MATCH('recipient_profile.oda_per_perce'!$B1468,'ODA current'!$B$10:$X$10,0))*1000000</f>
        <v>40466013</v>
      </c>
      <c r="E1468">
        <f>INDEX('GDP current'!$C$4:$BK$268,MATCH('recipient_profile.oda_per_perce'!$A1468,'GDP current'!$C$4:$C$268,0),MATCH('recipient_profile.oda_per_perce'!$B1468,'GDP current'!$C$4:$BK$4,0))</f>
        <v>911481481.48148143</v>
      </c>
      <c r="F1468">
        <f t="shared" si="22"/>
        <v>4.4395869605851283E-2</v>
      </c>
    </row>
    <row r="1469" spans="1:6" x14ac:dyDescent="0.25">
      <c r="A1469" t="s">
        <v>52</v>
      </c>
      <c r="B1469">
        <v>2015</v>
      </c>
      <c r="C1469">
        <v>3.6742355850361202E-2</v>
      </c>
      <c r="D1469">
        <f>INDEX('ODA current'!$B$10:$X$220,MATCH('recipient_profile.oda_per_perce'!$A1469,'ODA current'!$B$10:$B$220,0),MATCH('recipient_profile.oda_per_perce'!$B1469,'ODA current'!$B$10:$X$10,0))*1000000</f>
        <v>36632423</v>
      </c>
      <c r="E1469">
        <f>INDEX('GDP current'!$C$4:$BK$268,MATCH('recipient_profile.oda_per_perce'!$A1469,'GDP current'!$C$4:$C$268,0),MATCH('recipient_profile.oda_per_perce'!$B1469,'GDP current'!$C$4:$BK$4,0))</f>
        <v>997007925.92592585</v>
      </c>
      <c r="F1469">
        <f t="shared" si="22"/>
        <v>3.674235885936343E-2</v>
      </c>
    </row>
    <row r="1470" spans="1:6" x14ac:dyDescent="0.25">
      <c r="A1470" t="s">
        <v>52</v>
      </c>
      <c r="B1470">
        <v>2016</v>
      </c>
      <c r="C1470">
        <v>2.2329930625464699E-2</v>
      </c>
      <c r="D1470">
        <f>INDEX('ODA current'!$B$10:$X$220,MATCH('recipient_profile.oda_per_perce'!$A1470,'ODA current'!$B$10:$B$220,0),MATCH('recipient_profile.oda_per_perce'!$B1470,'ODA current'!$B$10:$X$10,0))*1000000</f>
        <v>23584618</v>
      </c>
      <c r="E1470">
        <f>INDEX('GDP current'!$C$4:$BK$268,MATCH('recipient_profile.oda_per_perce'!$A1470,'GDP current'!$C$4:$C$268,0),MATCH('recipient_profile.oda_per_perce'!$B1470,'GDP current'!$C$4:$BK$4,0))</f>
        <v>1056188592.5925924</v>
      </c>
      <c r="F1470">
        <f t="shared" si="22"/>
        <v>2.23299306254649E-2</v>
      </c>
    </row>
    <row r="1471" spans="1:6" x14ac:dyDescent="0.25">
      <c r="A1471" t="s">
        <v>53</v>
      </c>
      <c r="B1471">
        <v>1993</v>
      </c>
      <c r="C1471" s="1">
        <v>3.2356213552561302E-5</v>
      </c>
      <c r="D1471" t="e">
        <f>INDEX('ODA current'!$B$10:$X$220,MATCH('recipient_profile.oda_per_perce'!$A1471,'ODA current'!$B$10:$B$220,0),MATCH('recipient_profile.oda_per_perce'!$B1471,'ODA current'!$B$10:$X$10,0))*1000000</f>
        <v>#N/A</v>
      </c>
      <c r="E1471">
        <f>INDEX('GDP current'!$C$4:$BK$268,MATCH('recipient_profile.oda_per_perce'!$A1471,'GDP current'!$C$4:$C$268,0),MATCH('recipient_profile.oda_per_perce'!$B1471,'GDP current'!$C$4:$BK$4,0))</f>
        <v>2701181331.3081622</v>
      </c>
      <c r="F1471" t="e">
        <f t="shared" si="22"/>
        <v>#N/A</v>
      </c>
    </row>
    <row r="1472" spans="1:6" x14ac:dyDescent="0.25">
      <c r="A1472" t="s">
        <v>53</v>
      </c>
      <c r="B1472">
        <v>1994</v>
      </c>
      <c r="C1472">
        <v>2.1423139394769299E-4</v>
      </c>
      <c r="D1472" t="e">
        <f>INDEX('ODA current'!$B$10:$X$220,MATCH('recipient_profile.oda_per_perce'!$A1472,'ODA current'!$B$10:$B$220,0),MATCH('recipient_profile.oda_per_perce'!$B1472,'ODA current'!$B$10:$X$10,0))*1000000</f>
        <v>#N/A</v>
      </c>
      <c r="E1472">
        <f>INDEX('GDP current'!$C$4:$BK$268,MATCH('recipient_profile.oda_per_perce'!$A1472,'GDP current'!$C$4:$C$268,0),MATCH('recipient_profile.oda_per_perce'!$B1472,'GDP current'!$C$4:$BK$4,0))</f>
        <v>2513870586.733439</v>
      </c>
      <c r="F1472" t="e">
        <f t="shared" si="22"/>
        <v>#N/A</v>
      </c>
    </row>
    <row r="1473" spans="1:6" x14ac:dyDescent="0.25">
      <c r="A1473" t="s">
        <v>53</v>
      </c>
      <c r="B1473">
        <v>1995</v>
      </c>
      <c r="C1473">
        <v>1.1285685254738E-3</v>
      </c>
      <c r="D1473">
        <f>INDEX('ODA current'!$B$10:$X$220,MATCH('recipient_profile.oda_per_perce'!$A1473,'ODA current'!$B$10:$B$220,0),MATCH('recipient_profile.oda_per_perce'!$B1473,'ODA current'!$B$10:$X$10,0))*1000000</f>
        <v>0</v>
      </c>
      <c r="E1473">
        <f>INDEX('GDP current'!$C$4:$BK$268,MATCH('recipient_profile.oda_per_perce'!$A1473,'GDP current'!$C$4:$C$268,0),MATCH('recipient_profile.oda_per_perce'!$B1473,'GDP current'!$C$4:$BK$4,0))</f>
        <v>2693731865.9703641</v>
      </c>
      <c r="F1473">
        <f t="shared" si="22"/>
        <v>0</v>
      </c>
    </row>
    <row r="1474" spans="1:6" x14ac:dyDescent="0.25">
      <c r="A1474" t="s">
        <v>53</v>
      </c>
      <c r="B1474">
        <v>1996</v>
      </c>
      <c r="C1474">
        <v>8.9769200312424299E-3</v>
      </c>
      <c r="D1474">
        <f>INDEX('ODA current'!$B$10:$X$220,MATCH('recipient_profile.oda_per_perce'!$A1474,'ODA current'!$B$10:$B$220,0),MATCH('recipient_profile.oda_per_perce'!$B1474,'ODA current'!$B$10:$X$10,0))*1000000</f>
        <v>0</v>
      </c>
      <c r="E1474">
        <f>INDEX('GDP current'!$C$4:$BK$268,MATCH('recipient_profile.oda_per_perce'!$A1474,'GDP current'!$C$4:$C$268,0),MATCH('recipient_profile.oda_per_perce'!$B1474,'GDP current'!$C$4:$BK$4,0))</f>
        <v>3094915505.9092975</v>
      </c>
      <c r="F1474">
        <f t="shared" si="22"/>
        <v>0</v>
      </c>
    </row>
    <row r="1475" spans="1:6" x14ac:dyDescent="0.25">
      <c r="A1475" t="s">
        <v>53</v>
      </c>
      <c r="B1475">
        <v>1997</v>
      </c>
      <c r="C1475">
        <v>1.0572546230546501E-2</v>
      </c>
      <c r="D1475">
        <f>INDEX('ODA current'!$B$10:$X$220,MATCH('recipient_profile.oda_per_perce'!$A1475,'ODA current'!$B$10:$B$220,0),MATCH('recipient_profile.oda_per_perce'!$B1475,'ODA current'!$B$10:$X$10,0))*1000000</f>
        <v>0</v>
      </c>
      <c r="E1475">
        <f>INDEX('GDP current'!$C$4:$BK$268,MATCH('recipient_profile.oda_per_perce'!$A1475,'GDP current'!$C$4:$C$268,0),MATCH('recipient_profile.oda_per_perce'!$B1475,'GDP current'!$C$4:$BK$4,0))</f>
        <v>3510540809.2485547</v>
      </c>
      <c r="F1475">
        <f t="shared" ref="F1475:F1538" si="23">D1475/E1475</f>
        <v>0</v>
      </c>
    </row>
    <row r="1476" spans="1:6" x14ac:dyDescent="0.25">
      <c r="A1476" t="s">
        <v>53</v>
      </c>
      <c r="B1476">
        <v>1998</v>
      </c>
      <c r="C1476">
        <v>1.3042110549556301E-2</v>
      </c>
      <c r="D1476">
        <f>INDEX('ODA current'!$B$10:$X$220,MATCH('recipient_profile.oda_per_perce'!$A1476,'ODA current'!$B$10:$B$220,0),MATCH('recipient_profile.oda_per_perce'!$B1476,'ODA current'!$B$10:$X$10,0))*1000000</f>
        <v>0</v>
      </c>
      <c r="E1476">
        <f>INDEX('GDP current'!$C$4:$BK$268,MATCH('recipient_profile.oda_per_perce'!$A1476,'GDP current'!$C$4:$C$268,0),MATCH('recipient_profile.oda_per_perce'!$B1476,'GDP current'!$C$4:$BK$4,0))</f>
        <v>3613500117.2492771</v>
      </c>
      <c r="F1476">
        <f t="shared" si="23"/>
        <v>0</v>
      </c>
    </row>
    <row r="1477" spans="1:6" x14ac:dyDescent="0.25">
      <c r="A1477" t="s">
        <v>53</v>
      </c>
      <c r="B1477">
        <v>1999</v>
      </c>
      <c r="C1477">
        <v>9.1260925387962703E-3</v>
      </c>
      <c r="D1477">
        <f>INDEX('ODA current'!$B$10:$X$220,MATCH('recipient_profile.oda_per_perce'!$A1477,'ODA current'!$B$10:$B$220,0),MATCH('recipient_profile.oda_per_perce'!$B1477,'ODA current'!$B$10:$X$10,0))*1000000</f>
        <v>0</v>
      </c>
      <c r="E1477">
        <f>INDEX('GDP current'!$C$4:$BK$268,MATCH('recipient_profile.oda_per_perce'!$A1477,'GDP current'!$C$4:$C$268,0),MATCH('recipient_profile.oda_per_perce'!$B1477,'GDP current'!$C$4:$BK$4,0))</f>
        <v>2800024313.951438</v>
      </c>
      <c r="F1477">
        <f t="shared" si="23"/>
        <v>0</v>
      </c>
    </row>
    <row r="1478" spans="1:6" x14ac:dyDescent="0.25">
      <c r="A1478" t="s">
        <v>53</v>
      </c>
      <c r="B1478">
        <v>2000</v>
      </c>
      <c r="C1478">
        <v>1.3225329585772E-2</v>
      </c>
      <c r="D1478">
        <f>INDEX('ODA current'!$B$10:$X$220,MATCH('recipient_profile.oda_per_perce'!$A1478,'ODA current'!$B$10:$B$220,0),MATCH('recipient_profile.oda_per_perce'!$B1478,'ODA current'!$B$10:$X$10,0))*1000000</f>
        <v>0</v>
      </c>
      <c r="E1478">
        <f>INDEX('GDP current'!$C$4:$BK$268,MATCH('recipient_profile.oda_per_perce'!$A1478,'GDP current'!$C$4:$C$268,0),MATCH('recipient_profile.oda_per_perce'!$B1478,'GDP current'!$C$4:$BK$4,0))</f>
        <v>3057453482.5582576</v>
      </c>
      <c r="F1478">
        <f t="shared" si="23"/>
        <v>0</v>
      </c>
    </row>
    <row r="1479" spans="1:6" x14ac:dyDescent="0.25">
      <c r="A1479" t="s">
        <v>53</v>
      </c>
      <c r="B1479">
        <v>2001</v>
      </c>
      <c r="C1479">
        <v>4.3519941059168697E-2</v>
      </c>
      <c r="D1479">
        <f>INDEX('ODA current'!$B$10:$X$220,MATCH('recipient_profile.oda_per_perce'!$A1479,'ODA current'!$B$10:$B$220,0),MATCH('recipient_profile.oda_per_perce'!$B1479,'ODA current'!$B$10:$X$10,0))*1000000</f>
        <v>0</v>
      </c>
      <c r="E1479">
        <f>INDEX('GDP current'!$C$4:$BK$268,MATCH('recipient_profile.oda_per_perce'!$A1479,'GDP current'!$C$4:$C$268,0),MATCH('recipient_profile.oda_per_perce'!$B1479,'GDP current'!$C$4:$BK$4,0))</f>
        <v>3219487747.2262421</v>
      </c>
      <c r="F1479">
        <f t="shared" si="23"/>
        <v>0</v>
      </c>
    </row>
    <row r="1480" spans="1:6" x14ac:dyDescent="0.25">
      <c r="A1480" t="s">
        <v>53</v>
      </c>
      <c r="B1480">
        <v>2002</v>
      </c>
      <c r="C1480">
        <v>8.6762927834800302E-2</v>
      </c>
      <c r="D1480">
        <f>INDEX('ODA current'!$B$10:$X$220,MATCH('recipient_profile.oda_per_perce'!$A1480,'ODA current'!$B$10:$B$220,0),MATCH('recipient_profile.oda_per_perce'!$B1480,'ODA current'!$B$10:$X$10,0))*1000000</f>
        <v>294624362</v>
      </c>
      <c r="E1480">
        <f>INDEX('GDP current'!$C$4:$BK$268,MATCH('recipient_profile.oda_per_perce'!$A1480,'GDP current'!$C$4:$C$268,0),MATCH('recipient_profile.oda_per_perce'!$B1480,'GDP current'!$C$4:$BK$4,0))</f>
        <v>3395739855.1714716</v>
      </c>
      <c r="F1480">
        <f t="shared" si="23"/>
        <v>8.676293666940002E-2</v>
      </c>
    </row>
    <row r="1481" spans="1:6" x14ac:dyDescent="0.25">
      <c r="A1481" t="s">
        <v>53</v>
      </c>
      <c r="B1481">
        <v>2003</v>
      </c>
      <c r="C1481">
        <v>5.3840053340232799E-2</v>
      </c>
      <c r="D1481">
        <f>INDEX('ODA current'!$B$10:$X$220,MATCH('recipient_profile.oda_per_perce'!$A1481,'ODA current'!$B$10:$B$220,0),MATCH('recipient_profile.oda_per_perce'!$B1481,'ODA current'!$B$10:$X$10,0))*1000000</f>
        <v>214890843</v>
      </c>
      <c r="E1481">
        <f>INDEX('GDP current'!$C$4:$BK$268,MATCH('recipient_profile.oda_per_perce'!$A1481,'GDP current'!$C$4:$C$268,0),MATCH('recipient_profile.oda_per_perce'!$B1481,'GDP current'!$C$4:$BK$4,0))</f>
        <v>3991281539.8238335</v>
      </c>
      <c r="F1481">
        <f t="shared" si="23"/>
        <v>5.3840061357707386E-2</v>
      </c>
    </row>
    <row r="1482" spans="1:6" x14ac:dyDescent="0.25">
      <c r="A1482" t="s">
        <v>53</v>
      </c>
      <c r="B1482">
        <v>2004</v>
      </c>
      <c r="C1482">
        <v>5.8118388873429801E-2</v>
      </c>
      <c r="D1482">
        <f>INDEX('ODA current'!$B$10:$X$220,MATCH('recipient_profile.oda_per_perce'!$A1482,'ODA current'!$B$10:$B$220,0),MATCH('recipient_profile.oda_per_perce'!$B1482,'ODA current'!$B$10:$X$10,0))*1000000</f>
        <v>297877806</v>
      </c>
      <c r="E1482">
        <f>INDEX('GDP current'!$C$4:$BK$268,MATCH('recipient_profile.oda_per_perce'!$A1482,'GDP current'!$C$4:$C$268,0),MATCH('recipient_profile.oda_per_perce'!$B1482,'GDP current'!$C$4:$BK$4,0))</f>
        <v>5125363000.8347244</v>
      </c>
      <c r="F1482">
        <f t="shared" si="23"/>
        <v>5.8118382239753005E-2</v>
      </c>
    </row>
    <row r="1483" spans="1:6" x14ac:dyDescent="0.25">
      <c r="A1483" t="s">
        <v>53</v>
      </c>
      <c r="B1483">
        <v>2005</v>
      </c>
      <c r="C1483">
        <v>5.5975124626582599E-2</v>
      </c>
      <c r="D1483">
        <f>INDEX('ODA current'!$B$10:$X$220,MATCH('recipient_profile.oda_per_perce'!$A1483,'ODA current'!$B$10:$B$220,0),MATCH('recipient_profile.oda_per_perce'!$B1483,'ODA current'!$B$10:$X$10,0))*1000000</f>
        <v>358848284</v>
      </c>
      <c r="E1483">
        <f>INDEX('GDP current'!$C$4:$BK$268,MATCH('recipient_profile.oda_per_perce'!$A1483,'GDP current'!$C$4:$C$268,0),MATCH('recipient_profile.oda_per_perce'!$B1483,'GDP current'!$C$4:$BK$4,0))</f>
        <v>6410852595.5756607</v>
      </c>
      <c r="F1483">
        <f t="shared" si="23"/>
        <v>5.5975126342423305E-2</v>
      </c>
    </row>
    <row r="1484" spans="1:6" x14ac:dyDescent="0.25">
      <c r="A1484" t="s">
        <v>53</v>
      </c>
      <c r="B1484">
        <v>2006</v>
      </c>
      <c r="C1484">
        <v>5.1056954889778801E-2</v>
      </c>
      <c r="D1484">
        <f>INDEX('ODA current'!$B$10:$X$220,MATCH('recipient_profile.oda_per_perce'!$A1484,'ODA current'!$B$10:$B$220,0),MATCH('recipient_profile.oda_per_perce'!$B1484,'ODA current'!$B$10:$X$10,0))*1000000</f>
        <v>395456825</v>
      </c>
      <c r="E1484">
        <f>INDEX('GDP current'!$C$4:$BK$268,MATCH('recipient_profile.oda_per_perce'!$A1484,'GDP current'!$C$4:$C$268,0),MATCH('recipient_profile.oda_per_perce'!$B1484,'GDP current'!$C$4:$BK$4,0))</f>
        <v>7745406200.8537416</v>
      </c>
      <c r="F1484">
        <f t="shared" si="23"/>
        <v>5.1056951016514869E-2</v>
      </c>
    </row>
    <row r="1485" spans="1:6" x14ac:dyDescent="0.25">
      <c r="A1485" t="s">
        <v>53</v>
      </c>
      <c r="B1485">
        <v>2007</v>
      </c>
      <c r="C1485">
        <v>3.9739118530659E-2</v>
      </c>
      <c r="D1485">
        <f>INDEX('ODA current'!$B$10:$X$220,MATCH('recipient_profile.oda_per_perce'!$A1485,'ODA current'!$B$10:$B$220,0),MATCH('recipient_profile.oda_per_perce'!$B1485,'ODA current'!$B$10:$X$10,0))*1000000</f>
        <v>404260822</v>
      </c>
      <c r="E1485">
        <f>INDEX('GDP current'!$C$4:$BK$268,MATCH('recipient_profile.oda_per_perce'!$A1485,'GDP current'!$C$4:$C$268,0),MATCH('recipient_profile.oda_per_perce'!$B1485,'GDP current'!$C$4:$BK$4,0))</f>
        <v>10172869679.736605</v>
      </c>
      <c r="F1485">
        <f t="shared" si="23"/>
        <v>3.9739113419023676E-2</v>
      </c>
    </row>
    <row r="1486" spans="1:6" x14ac:dyDescent="0.25">
      <c r="A1486" t="s">
        <v>53</v>
      </c>
      <c r="B1486">
        <v>2008</v>
      </c>
      <c r="C1486">
        <v>6.5473700289443396E-2</v>
      </c>
      <c r="D1486">
        <f>INDEX('ODA current'!$B$10:$X$220,MATCH('recipient_profile.oda_per_perce'!$A1486,'ODA current'!$B$10:$B$220,0),MATCH('recipient_profile.oda_per_perce'!$B1486,'ODA current'!$B$10:$X$10,0))*1000000</f>
        <v>837738877</v>
      </c>
      <c r="E1486">
        <f>INDEX('GDP current'!$C$4:$BK$268,MATCH('recipient_profile.oda_per_perce'!$A1486,'GDP current'!$C$4:$C$268,0),MATCH('recipient_profile.oda_per_perce'!$B1486,'GDP current'!$C$4:$BK$4,0))</f>
        <v>12795044472.7663</v>
      </c>
      <c r="F1486">
        <f t="shared" si="23"/>
        <v>6.5473697944785664E-2</v>
      </c>
    </row>
    <row r="1487" spans="1:6" x14ac:dyDescent="0.25">
      <c r="A1487" t="s">
        <v>53</v>
      </c>
      <c r="B1487">
        <v>2009</v>
      </c>
      <c r="C1487">
        <v>7.3906766589608999E-2</v>
      </c>
      <c r="D1487">
        <f>INDEX('ODA current'!$B$10:$X$220,MATCH('recipient_profile.oda_per_perce'!$A1487,'ODA current'!$B$10:$B$220,0),MATCH('recipient_profile.oda_per_perce'!$B1487,'ODA current'!$B$10:$X$10,0))*1000000</f>
        <v>795739996</v>
      </c>
      <c r="E1487">
        <f>INDEX('GDP current'!$C$4:$BK$268,MATCH('recipient_profile.oda_per_perce'!$A1487,'GDP current'!$C$4:$C$268,0),MATCH('recipient_profile.oda_per_perce'!$B1487,'GDP current'!$C$4:$BK$4,0))</f>
        <v>10766809099.072134</v>
      </c>
      <c r="F1487">
        <f t="shared" si="23"/>
        <v>7.3906761852829322E-2</v>
      </c>
    </row>
    <row r="1488" spans="1:6" x14ac:dyDescent="0.25">
      <c r="A1488" t="s">
        <v>53</v>
      </c>
      <c r="B1488">
        <v>2010</v>
      </c>
      <c r="C1488">
        <v>5.5455897866027101E-2</v>
      </c>
      <c r="D1488">
        <f>INDEX('ODA current'!$B$10:$X$220,MATCH('recipient_profile.oda_per_perce'!$A1488,'ODA current'!$B$10:$B$220,0),MATCH('recipient_profile.oda_per_perce'!$B1488,'ODA current'!$B$10:$X$10,0))*1000000</f>
        <v>645425594</v>
      </c>
      <c r="E1488">
        <f>INDEX('GDP current'!$C$4:$BK$268,MATCH('recipient_profile.oda_per_perce'!$A1488,'GDP current'!$C$4:$C$268,0),MATCH('recipient_profile.oda_per_perce'!$B1488,'GDP current'!$C$4:$BK$4,0))</f>
        <v>11638536834.427425</v>
      </c>
      <c r="F1488">
        <f t="shared" si="23"/>
        <v>5.5455905083429041E-2</v>
      </c>
    </row>
    <row r="1489" spans="1:6" x14ac:dyDescent="0.25">
      <c r="A1489" t="s">
        <v>53</v>
      </c>
      <c r="B1489">
        <v>2011</v>
      </c>
      <c r="C1489">
        <v>4.4045486807653703E-2</v>
      </c>
      <c r="D1489">
        <f>INDEX('ODA current'!$B$10:$X$220,MATCH('recipient_profile.oda_per_perce'!$A1489,'ODA current'!$B$10:$B$220,0),MATCH('recipient_profile.oda_per_perce'!$B1489,'ODA current'!$B$10:$X$10,0))*1000000</f>
        <v>635779841</v>
      </c>
      <c r="E1489">
        <f>INDEX('GDP current'!$C$4:$BK$268,MATCH('recipient_profile.oda_per_perce'!$A1489,'GDP current'!$C$4:$C$268,0),MATCH('recipient_profile.oda_per_perce'!$B1489,'GDP current'!$C$4:$BK$4,0))</f>
        <v>14434619982.211679</v>
      </c>
      <c r="F1489">
        <f t="shared" si="23"/>
        <v>4.4045485214262325E-2</v>
      </c>
    </row>
    <row r="1490" spans="1:6" x14ac:dyDescent="0.25">
      <c r="A1490" t="s">
        <v>53</v>
      </c>
      <c r="B1490">
        <v>2012</v>
      </c>
      <c r="C1490">
        <v>4.5050050324153899E-2</v>
      </c>
      <c r="D1490">
        <f>INDEX('ODA current'!$B$10:$X$220,MATCH('recipient_profile.oda_per_perce'!$A1490,'ODA current'!$B$10:$B$220,0),MATCH('recipient_profile.oda_per_perce'!$B1490,'ODA current'!$B$10:$X$10,0))*1000000</f>
        <v>713884405</v>
      </c>
      <c r="E1490">
        <f>INDEX('GDP current'!$C$4:$BK$268,MATCH('recipient_profile.oda_per_perce'!$A1490,'GDP current'!$C$4:$C$268,0),MATCH('recipient_profile.oda_per_perce'!$B1490,'GDP current'!$C$4:$BK$4,0))</f>
        <v>15846474595.773029</v>
      </c>
      <c r="F1490">
        <f t="shared" si="23"/>
        <v>4.505004571745095E-2</v>
      </c>
    </row>
    <row r="1491" spans="1:6" x14ac:dyDescent="0.25">
      <c r="A1491" t="s">
        <v>53</v>
      </c>
      <c r="B1491">
        <v>2013</v>
      </c>
      <c r="C1491">
        <v>4.40096464071979E-2</v>
      </c>
      <c r="D1491">
        <f>INDEX('ODA current'!$B$10:$X$220,MATCH('recipient_profile.oda_per_perce'!$A1491,'ODA current'!$B$10:$B$220,0),MATCH('recipient_profile.oda_per_perce'!$B1491,'ODA current'!$B$10:$X$10,0))*1000000</f>
        <v>710317597</v>
      </c>
      <c r="E1491">
        <f>INDEX('GDP current'!$C$4:$BK$268,MATCH('recipient_profile.oda_per_perce'!$A1491,'GDP current'!$C$4:$C$268,0),MATCH('recipient_profile.oda_per_perce'!$B1491,'GDP current'!$C$4:$BK$4,0))</f>
        <v>16140047012.143805</v>
      </c>
      <c r="F1491">
        <f t="shared" si="23"/>
        <v>4.4009636184179364E-2</v>
      </c>
    </row>
    <row r="1492" spans="1:6" x14ac:dyDescent="0.25">
      <c r="A1492" t="s">
        <v>53</v>
      </c>
      <c r="B1492">
        <v>2014</v>
      </c>
      <c r="C1492">
        <v>4.0983485923681701E-2</v>
      </c>
      <c r="D1492">
        <f>INDEX('ODA current'!$B$10:$X$220,MATCH('recipient_profile.oda_per_perce'!$A1492,'ODA current'!$B$10:$B$220,0),MATCH('recipient_profile.oda_per_perce'!$B1492,'ODA current'!$B$10:$X$10,0))*1000000</f>
        <v>676608885</v>
      </c>
      <c r="E1492">
        <f>INDEX('GDP current'!$C$4:$BK$268,MATCH('recipient_profile.oda_per_perce'!$A1492,'GDP current'!$C$4:$C$268,0),MATCH('recipient_profile.oda_per_perce'!$B1492,'GDP current'!$C$4:$BK$4,0))</f>
        <v>16509305827.717052</v>
      </c>
      <c r="F1492">
        <f t="shared" si="23"/>
        <v>4.0983484833387637E-2</v>
      </c>
    </row>
    <row r="1493" spans="1:6" x14ac:dyDescent="0.25">
      <c r="A1493" t="s">
        <v>53</v>
      </c>
      <c r="B1493">
        <v>2015</v>
      </c>
      <c r="C1493">
        <v>3.9967149193289399E-2</v>
      </c>
      <c r="D1493">
        <f>INDEX('ODA current'!$B$10:$X$220,MATCH('recipient_profile.oda_per_perce'!$A1493,'ODA current'!$B$10:$B$220,0),MATCH('recipient_profile.oda_per_perce'!$B1493,'ODA current'!$B$10:$X$10,0))*1000000</f>
        <v>559282391</v>
      </c>
      <c r="E1493">
        <f>INDEX('GDP current'!$C$4:$BK$268,MATCH('recipient_profile.oda_per_perce'!$A1493,'GDP current'!$C$4:$C$268,0),MATCH('recipient_profile.oda_per_perce'!$B1493,'GDP current'!$C$4:$BK$4,0))</f>
        <v>13993546732.472569</v>
      </c>
      <c r="F1493">
        <f t="shared" si="23"/>
        <v>3.9967164986283533E-2</v>
      </c>
    </row>
    <row r="1494" spans="1:6" x14ac:dyDescent="0.25">
      <c r="A1494" t="s">
        <v>53</v>
      </c>
      <c r="B1494">
        <v>2016</v>
      </c>
      <c r="C1494">
        <v>3.9095478985132902E-2</v>
      </c>
      <c r="D1494">
        <f>INDEX('ODA current'!$B$10:$X$220,MATCH('recipient_profile.oda_per_perce'!$A1494,'ODA current'!$B$10:$B$220,0),MATCH('recipient_profile.oda_per_perce'!$B1494,'ODA current'!$B$10:$X$10,0))*1000000</f>
        <v>562115281</v>
      </c>
      <c r="E1494">
        <f>INDEX('GDP current'!$C$4:$BK$268,MATCH('recipient_profile.oda_per_perce'!$A1494,'GDP current'!$C$4:$C$268,0),MATCH('recipient_profile.oda_per_perce'!$B1494,'GDP current'!$C$4:$BK$4,0))</f>
        <v>14378016732.158703</v>
      </c>
      <c r="F1494">
        <f t="shared" si="23"/>
        <v>3.9095467161527259E-2</v>
      </c>
    </row>
    <row r="1495" spans="1:6" x14ac:dyDescent="0.25">
      <c r="A1495" t="s">
        <v>54</v>
      </c>
      <c r="B1495">
        <v>1973</v>
      </c>
      <c r="C1495">
        <v>2.7906220451299401E-3</v>
      </c>
      <c r="D1495" t="e">
        <f>INDEX('ODA current'!$B$10:$X$220,MATCH('recipient_profile.oda_per_perce'!$A1495,'ODA current'!$B$10:$B$220,0),MATCH('recipient_profile.oda_per_perce'!$B1495,'ODA current'!$B$10:$X$10,0))*1000000</f>
        <v>#N/A</v>
      </c>
      <c r="E1495">
        <f>INDEX('GDP current'!$C$4:$BK$268,MATCH('recipient_profile.oda_per_perce'!$A1495,'GDP current'!$C$4:$C$268,0),MATCH('recipient_profile.oda_per_perce'!$B1495,'GDP current'!$C$4:$BK$4,0))</f>
        <v>2465492957.7464781</v>
      </c>
      <c r="F1495" t="e">
        <f t="shared" si="23"/>
        <v>#N/A</v>
      </c>
    </row>
    <row r="1496" spans="1:6" x14ac:dyDescent="0.25">
      <c r="A1496" t="s">
        <v>54</v>
      </c>
      <c r="B1496">
        <v>1974</v>
      </c>
      <c r="C1496">
        <v>1.0987686845493601E-3</v>
      </c>
      <c r="D1496" t="e">
        <f>INDEX('ODA current'!$B$10:$X$220,MATCH('recipient_profile.oda_per_perce'!$A1496,'ODA current'!$B$10:$B$220,0),MATCH('recipient_profile.oda_per_perce'!$B1496,'ODA current'!$B$10:$X$10,0))*1000000</f>
        <v>#N/A</v>
      </c>
      <c r="E1496">
        <f>INDEX('GDP current'!$C$4:$BK$268,MATCH('recipient_profile.oda_per_perce'!$A1496,'GDP current'!$C$4:$C$268,0),MATCH('recipient_profile.oda_per_perce'!$B1496,'GDP current'!$C$4:$BK$4,0))</f>
        <v>2894409937.8881984</v>
      </c>
      <c r="F1496" t="e">
        <f t="shared" si="23"/>
        <v>#N/A</v>
      </c>
    </row>
    <row r="1497" spans="1:6" x14ac:dyDescent="0.25">
      <c r="A1497" t="s">
        <v>54</v>
      </c>
      <c r="B1497">
        <v>1975</v>
      </c>
      <c r="C1497">
        <v>1.3396834450123099E-3</v>
      </c>
      <c r="D1497" t="e">
        <f>INDEX('ODA current'!$B$10:$X$220,MATCH('recipient_profile.oda_per_perce'!$A1497,'ODA current'!$B$10:$B$220,0),MATCH('recipient_profile.oda_per_perce'!$B1497,'ODA current'!$B$10:$X$10,0))*1000000</f>
        <v>#N/A</v>
      </c>
      <c r="E1497">
        <f>INDEX('GDP current'!$C$4:$BK$268,MATCH('recipient_profile.oda_per_perce'!$A1497,'GDP current'!$C$4:$C$268,0),MATCH('recipient_profile.oda_per_perce'!$B1497,'GDP current'!$C$4:$BK$4,0))</f>
        <v>2810106382.9787235</v>
      </c>
      <c r="F1497" t="e">
        <f t="shared" si="23"/>
        <v>#N/A</v>
      </c>
    </row>
    <row r="1498" spans="1:6" x14ac:dyDescent="0.25">
      <c r="A1498" t="s">
        <v>54</v>
      </c>
      <c r="B1498">
        <v>1976</v>
      </c>
      <c r="C1498" s="1">
        <v>7.2943383389519794E-5</v>
      </c>
      <c r="D1498" t="e">
        <f>INDEX('ODA current'!$B$10:$X$220,MATCH('recipient_profile.oda_per_perce'!$A1498,'ODA current'!$B$10:$B$220,0),MATCH('recipient_profile.oda_per_perce'!$B1498,'ODA current'!$B$10:$X$10,0))*1000000</f>
        <v>#N/A</v>
      </c>
      <c r="E1498">
        <f>INDEX('GDP current'!$C$4:$BK$268,MATCH('recipient_profile.oda_per_perce'!$A1498,'GDP current'!$C$4:$C$268,0),MATCH('recipient_profile.oda_per_perce'!$B1498,'GDP current'!$C$4:$BK$4,0))</f>
        <v>2765254237.2881355</v>
      </c>
      <c r="F1498" t="e">
        <f t="shared" si="23"/>
        <v>#N/A</v>
      </c>
    </row>
    <row r="1499" spans="1:6" x14ac:dyDescent="0.25">
      <c r="A1499" t="s">
        <v>54</v>
      </c>
      <c r="B1499">
        <v>1977</v>
      </c>
      <c r="C1499">
        <v>3.1987516796559798E-4</v>
      </c>
      <c r="D1499" t="e">
        <f>INDEX('ODA current'!$B$10:$X$220,MATCH('recipient_profile.oda_per_perce'!$A1499,'ODA current'!$B$10:$B$220,0),MATCH('recipient_profile.oda_per_perce'!$B1499,'ODA current'!$B$10:$X$10,0))*1000000</f>
        <v>#N/A</v>
      </c>
      <c r="E1499">
        <f>INDEX('GDP current'!$C$4:$BK$268,MATCH('recipient_profile.oda_per_perce'!$A1499,'GDP current'!$C$4:$C$268,0),MATCH('recipient_profile.oda_per_perce'!$B1499,'GDP current'!$C$4:$BK$4,0))</f>
        <v>3189428571.4285712</v>
      </c>
      <c r="F1499" t="e">
        <f t="shared" si="23"/>
        <v>#N/A</v>
      </c>
    </row>
    <row r="1500" spans="1:6" x14ac:dyDescent="0.25">
      <c r="A1500" t="s">
        <v>54</v>
      </c>
      <c r="B1500">
        <v>1978</v>
      </c>
      <c r="C1500">
        <v>3.3119651196035201E-4</v>
      </c>
      <c r="D1500" t="e">
        <f>INDEX('ODA current'!$B$10:$X$220,MATCH('recipient_profile.oda_per_perce'!$A1500,'ODA current'!$B$10:$B$220,0),MATCH('recipient_profile.oda_per_perce'!$B1500,'ODA current'!$B$10:$X$10,0))*1000000</f>
        <v>#N/A</v>
      </c>
      <c r="E1500">
        <f>INDEX('GDP current'!$C$4:$BK$268,MATCH('recipient_profile.oda_per_perce'!$A1500,'GDP current'!$C$4:$C$268,0),MATCH('recipient_profile.oda_per_perce'!$B1500,'GDP current'!$C$4:$BK$4,0))</f>
        <v>3662478184.9912739</v>
      </c>
      <c r="F1500" t="e">
        <f t="shared" si="23"/>
        <v>#N/A</v>
      </c>
    </row>
    <row r="1501" spans="1:6" x14ac:dyDescent="0.25">
      <c r="A1501" t="s">
        <v>54</v>
      </c>
      <c r="B1501">
        <v>1979</v>
      </c>
      <c r="C1501">
        <v>1.4071107689037001E-3</v>
      </c>
      <c r="D1501" t="e">
        <f>INDEX('ODA current'!$B$10:$X$220,MATCH('recipient_profile.oda_per_perce'!$A1501,'ODA current'!$B$10:$B$220,0),MATCH('recipient_profile.oda_per_perce'!$B1501,'ODA current'!$B$10:$X$10,0))*1000000</f>
        <v>#N/A</v>
      </c>
      <c r="E1501">
        <f>INDEX('GDP current'!$C$4:$BK$268,MATCH('recipient_profile.oda_per_perce'!$A1501,'GDP current'!$C$4:$C$268,0),MATCH('recipient_profile.oda_per_perce'!$B1501,'GDP current'!$C$4:$BK$4,0))</f>
        <v>4020227920.2279201</v>
      </c>
      <c r="F1501" t="e">
        <f t="shared" si="23"/>
        <v>#N/A</v>
      </c>
    </row>
    <row r="1502" spans="1:6" x14ac:dyDescent="0.25">
      <c r="A1502" t="s">
        <v>54</v>
      </c>
      <c r="B1502">
        <v>1980</v>
      </c>
      <c r="C1502">
        <v>3.9020183347335301E-3</v>
      </c>
      <c r="D1502" t="e">
        <f>INDEX('ODA current'!$B$10:$X$220,MATCH('recipient_profile.oda_per_perce'!$A1502,'ODA current'!$B$10:$B$220,0),MATCH('recipient_profile.oda_per_perce'!$B1502,'ODA current'!$B$10:$X$10,0))*1000000</f>
        <v>#N/A</v>
      </c>
      <c r="E1502">
        <f>INDEX('GDP current'!$C$4:$BK$268,MATCH('recipient_profile.oda_per_perce'!$A1502,'GDP current'!$C$4:$C$268,0),MATCH('recipient_profile.oda_per_perce'!$B1502,'GDP current'!$C$4:$BK$4,0))</f>
        <v>4445228215.7676344</v>
      </c>
      <c r="F1502" t="e">
        <f t="shared" si="23"/>
        <v>#N/A</v>
      </c>
    </row>
    <row r="1503" spans="1:6" x14ac:dyDescent="0.25">
      <c r="A1503" t="s">
        <v>54</v>
      </c>
      <c r="B1503">
        <v>1981</v>
      </c>
      <c r="C1503">
        <v>5.0311539950397399E-3</v>
      </c>
      <c r="D1503" t="e">
        <f>INDEX('ODA current'!$B$10:$X$220,MATCH('recipient_profile.oda_per_perce'!$A1503,'ODA current'!$B$10:$B$220,0),MATCH('recipient_profile.oda_per_perce'!$B1503,'ODA current'!$B$10:$X$10,0))*1000000</f>
        <v>#N/A</v>
      </c>
      <c r="E1503">
        <f>INDEX('GDP current'!$C$4:$BK$268,MATCH('recipient_profile.oda_per_perce'!$A1503,'GDP current'!$C$4:$C$268,0),MATCH('recipient_profile.oda_per_perce'!$B1503,'GDP current'!$C$4:$BK$4,0))</f>
        <v>4222441614.9743247</v>
      </c>
      <c r="F1503" t="e">
        <f t="shared" si="23"/>
        <v>#N/A</v>
      </c>
    </row>
    <row r="1504" spans="1:6" x14ac:dyDescent="0.25">
      <c r="A1504" t="s">
        <v>54</v>
      </c>
      <c r="B1504">
        <v>1982</v>
      </c>
      <c r="C1504">
        <v>4.6782039664087201E-3</v>
      </c>
      <c r="D1504" t="e">
        <f>INDEX('ODA current'!$B$10:$X$220,MATCH('recipient_profile.oda_per_perce'!$A1504,'ODA current'!$B$10:$B$220,0),MATCH('recipient_profile.oda_per_perce'!$B1504,'ODA current'!$B$10:$X$10,0))*1000000</f>
        <v>#N/A</v>
      </c>
      <c r="E1504">
        <f>INDEX('GDP current'!$C$4:$BK$268,MATCH('recipient_profile.oda_per_perce'!$A1504,'GDP current'!$C$4:$C$268,0),MATCH('recipient_profile.oda_per_perce'!$B1504,'GDP current'!$C$4:$BK$4,0))</f>
        <v>4035994397.7591038</v>
      </c>
      <c r="F1504" t="e">
        <f t="shared" si="23"/>
        <v>#N/A</v>
      </c>
    </row>
    <row r="1505" spans="1:6" x14ac:dyDescent="0.25">
      <c r="A1505" t="s">
        <v>54</v>
      </c>
      <c r="B1505">
        <v>1983</v>
      </c>
      <c r="C1505">
        <v>4.0012596702540598E-3</v>
      </c>
      <c r="D1505" t="e">
        <f>INDEX('ODA current'!$B$10:$X$220,MATCH('recipient_profile.oda_per_perce'!$A1505,'ODA current'!$B$10:$B$220,0),MATCH('recipient_profile.oda_per_perce'!$B1505,'ODA current'!$B$10:$X$10,0))*1000000</f>
        <v>#N/A</v>
      </c>
      <c r="E1505">
        <f>INDEX('GDP current'!$C$4:$BK$268,MATCH('recipient_profile.oda_per_perce'!$A1505,'GDP current'!$C$4:$C$268,0),MATCH('recipient_profile.oda_per_perce'!$B1505,'GDP current'!$C$4:$BK$4,0))</f>
        <v>4057275042.8290339</v>
      </c>
      <c r="F1505" t="e">
        <f t="shared" si="23"/>
        <v>#N/A</v>
      </c>
    </row>
    <row r="1506" spans="1:6" x14ac:dyDescent="0.25">
      <c r="A1506" t="s">
        <v>54</v>
      </c>
      <c r="B1506">
        <v>1984</v>
      </c>
      <c r="C1506">
        <v>1.6503572435051701E-3</v>
      </c>
      <c r="D1506" t="e">
        <f>INDEX('ODA current'!$B$10:$X$220,MATCH('recipient_profile.oda_per_perce'!$A1506,'ODA current'!$B$10:$B$220,0),MATCH('recipient_profile.oda_per_perce'!$B1506,'ODA current'!$B$10:$X$10,0))*1000000</f>
        <v>#N/A</v>
      </c>
      <c r="E1506">
        <f>INDEX('GDP current'!$C$4:$BK$268,MATCH('recipient_profile.oda_per_perce'!$A1506,'GDP current'!$C$4:$C$268,0),MATCH('recipient_profile.oda_per_perce'!$B1506,'GDP current'!$C$4:$BK$4,0))</f>
        <v>4412279843.4442272</v>
      </c>
      <c r="F1506" t="e">
        <f t="shared" si="23"/>
        <v>#N/A</v>
      </c>
    </row>
    <row r="1507" spans="1:6" x14ac:dyDescent="0.25">
      <c r="A1507" t="s">
        <v>54</v>
      </c>
      <c r="B1507">
        <v>1985</v>
      </c>
      <c r="C1507">
        <v>3.0534185778329699E-3</v>
      </c>
      <c r="D1507" t="e">
        <f>INDEX('ODA current'!$B$10:$X$220,MATCH('recipient_profile.oda_per_perce'!$A1507,'ODA current'!$B$10:$B$220,0),MATCH('recipient_profile.oda_per_perce'!$B1507,'ODA current'!$B$10:$X$10,0))*1000000</f>
        <v>#N/A</v>
      </c>
      <c r="E1507">
        <f>INDEX('GDP current'!$C$4:$BK$268,MATCH('recipient_profile.oda_per_perce'!$A1507,'GDP current'!$C$4:$C$268,0),MATCH('recipient_profile.oda_per_perce'!$B1507,'GDP current'!$C$4:$BK$4,0))</f>
        <v>4504342149.4347095</v>
      </c>
      <c r="F1507" t="e">
        <f t="shared" si="23"/>
        <v>#N/A</v>
      </c>
    </row>
    <row r="1508" spans="1:6" x14ac:dyDescent="0.25">
      <c r="A1508" t="s">
        <v>54</v>
      </c>
      <c r="B1508">
        <v>1986</v>
      </c>
      <c r="C1508">
        <v>3.22683348452162E-3</v>
      </c>
      <c r="D1508" t="e">
        <f>INDEX('ODA current'!$B$10:$X$220,MATCH('recipient_profile.oda_per_perce'!$A1508,'ODA current'!$B$10:$B$220,0),MATCH('recipient_profile.oda_per_perce'!$B1508,'ODA current'!$B$10:$X$10,0))*1000000</f>
        <v>#N/A</v>
      </c>
      <c r="E1508">
        <f>INDEX('GDP current'!$C$4:$BK$268,MATCH('recipient_profile.oda_per_perce'!$A1508,'GDP current'!$C$4:$C$268,0),MATCH('recipient_profile.oda_per_perce'!$B1508,'GDP current'!$C$4:$BK$4,0))</f>
        <v>5727602644.7147217</v>
      </c>
      <c r="F1508" t="e">
        <f t="shared" si="23"/>
        <v>#N/A</v>
      </c>
    </row>
    <row r="1509" spans="1:6" x14ac:dyDescent="0.25">
      <c r="A1509" t="s">
        <v>54</v>
      </c>
      <c r="B1509">
        <v>1987</v>
      </c>
      <c r="C1509">
        <v>2.6041777117962401E-3</v>
      </c>
      <c r="D1509" t="e">
        <f>INDEX('ODA current'!$B$10:$X$220,MATCH('recipient_profile.oda_per_perce'!$A1509,'ODA current'!$B$10:$B$220,0),MATCH('recipient_profile.oda_per_perce'!$B1509,'ODA current'!$B$10:$X$10,0))*1000000</f>
        <v>#N/A</v>
      </c>
      <c r="E1509">
        <f>INDEX('GDP current'!$C$4:$BK$268,MATCH('recipient_profile.oda_per_perce'!$A1509,'GDP current'!$C$4:$C$268,0),MATCH('recipient_profile.oda_per_perce'!$B1509,'GDP current'!$C$4:$BK$4,0))</f>
        <v>5074829931.9727879</v>
      </c>
      <c r="F1509" t="e">
        <f t="shared" si="23"/>
        <v>#N/A</v>
      </c>
    </row>
    <row r="1510" spans="1:6" x14ac:dyDescent="0.25">
      <c r="A1510" t="s">
        <v>54</v>
      </c>
      <c r="B1510">
        <v>1988</v>
      </c>
      <c r="C1510">
        <v>2.66237887144925E-3</v>
      </c>
      <c r="D1510" t="e">
        <f>INDEX('ODA current'!$B$10:$X$220,MATCH('recipient_profile.oda_per_perce'!$A1510,'ODA current'!$B$10:$B$220,0),MATCH('recipient_profile.oda_per_perce'!$B1510,'ODA current'!$B$10:$X$10,0))*1000000</f>
        <v>#N/A</v>
      </c>
      <c r="E1510">
        <f>INDEX('GDP current'!$C$4:$BK$268,MATCH('recipient_profile.oda_per_perce'!$A1510,'GDP current'!$C$4:$C$268,0),MATCH('recipient_profile.oda_per_perce'!$B1510,'GDP current'!$C$4:$BK$4,0))</f>
        <v>5197840979.1341648</v>
      </c>
      <c r="F1510" t="e">
        <f t="shared" si="23"/>
        <v>#N/A</v>
      </c>
    </row>
    <row r="1511" spans="1:6" x14ac:dyDescent="0.25">
      <c r="A1511" t="s">
        <v>54</v>
      </c>
      <c r="B1511">
        <v>1989</v>
      </c>
      <c r="C1511">
        <v>5.90855100087495E-3</v>
      </c>
      <c r="D1511" t="e">
        <f>INDEX('ODA current'!$B$10:$X$220,MATCH('recipient_profile.oda_per_perce'!$A1511,'ODA current'!$B$10:$B$220,0),MATCH('recipient_profile.oda_per_perce'!$B1511,'ODA current'!$B$10:$X$10,0))*1000000</f>
        <v>#N/A</v>
      </c>
      <c r="E1511">
        <f>INDEX('GDP current'!$C$4:$BK$268,MATCH('recipient_profile.oda_per_perce'!$A1511,'GDP current'!$C$4:$C$268,0),MATCH('recipient_profile.oda_per_perce'!$B1511,'GDP current'!$C$4:$BK$4,0))</f>
        <v>5251764264.2680206</v>
      </c>
      <c r="F1511" t="e">
        <f t="shared" si="23"/>
        <v>#N/A</v>
      </c>
    </row>
    <row r="1512" spans="1:6" x14ac:dyDescent="0.25">
      <c r="A1512" t="s">
        <v>54</v>
      </c>
      <c r="B1512">
        <v>1990</v>
      </c>
      <c r="C1512">
        <v>1.5824745870452801E-2</v>
      </c>
      <c r="D1512" t="e">
        <f>INDEX('ODA current'!$B$10:$X$220,MATCH('recipient_profile.oda_per_perce'!$A1512,'ODA current'!$B$10:$B$220,0),MATCH('recipient_profile.oda_per_perce'!$B1512,'ODA current'!$B$10:$X$10,0))*1000000</f>
        <v>#N/A</v>
      </c>
      <c r="E1512">
        <f>INDEX('GDP current'!$C$4:$BK$268,MATCH('recipient_profile.oda_per_perce'!$A1512,'GDP current'!$C$4:$C$268,0),MATCH('recipient_profile.oda_per_perce'!$B1512,'GDP current'!$C$4:$BK$4,0))</f>
        <v>5889174825.4870014</v>
      </c>
      <c r="F1512" t="e">
        <f t="shared" si="23"/>
        <v>#N/A</v>
      </c>
    </row>
    <row r="1513" spans="1:6" x14ac:dyDescent="0.25">
      <c r="A1513" t="s">
        <v>54</v>
      </c>
      <c r="B1513">
        <v>1991</v>
      </c>
      <c r="C1513">
        <v>2.0700575263158501E-2</v>
      </c>
      <c r="D1513" t="e">
        <f>INDEX('ODA current'!$B$10:$X$220,MATCH('recipient_profile.oda_per_perce'!$A1513,'ODA current'!$B$10:$B$220,0),MATCH('recipient_profile.oda_per_perce'!$B1513,'ODA current'!$B$10:$X$10,0))*1000000</f>
        <v>#N/A</v>
      </c>
      <c r="E1513">
        <f>INDEX('GDP current'!$C$4:$BK$268,MATCH('recipient_profile.oda_per_perce'!$A1513,'GDP current'!$C$4:$C$268,0),MATCH('recipient_profile.oda_per_perce'!$B1513,'GDP current'!$C$4:$BK$4,0))</f>
        <v>6596546195.652174</v>
      </c>
      <c r="F1513" t="e">
        <f t="shared" si="23"/>
        <v>#N/A</v>
      </c>
    </row>
    <row r="1514" spans="1:6" x14ac:dyDescent="0.25">
      <c r="A1514" t="s">
        <v>54</v>
      </c>
      <c r="B1514">
        <v>1992</v>
      </c>
      <c r="C1514">
        <v>2.4520939634482299E-2</v>
      </c>
      <c r="D1514" t="e">
        <f>INDEX('ODA current'!$B$10:$X$220,MATCH('recipient_profile.oda_per_perce'!$A1514,'ODA current'!$B$10:$B$220,0),MATCH('recipient_profile.oda_per_perce'!$B1514,'ODA current'!$B$10:$X$10,0))*1000000</f>
        <v>#N/A</v>
      </c>
      <c r="E1514">
        <f>INDEX('GDP current'!$C$4:$BK$268,MATCH('recipient_profile.oda_per_perce'!$A1514,'GDP current'!$C$4:$C$268,0),MATCH('recipient_profile.oda_per_perce'!$B1514,'GDP current'!$C$4:$BK$4,0))</f>
        <v>6413901601.8306637</v>
      </c>
      <c r="F1514" t="e">
        <f t="shared" si="23"/>
        <v>#N/A</v>
      </c>
    </row>
    <row r="1515" spans="1:6" x14ac:dyDescent="0.25">
      <c r="A1515" t="s">
        <v>54</v>
      </c>
      <c r="B1515">
        <v>1993</v>
      </c>
      <c r="C1515">
        <v>2.4127612753028001E-2</v>
      </c>
      <c r="D1515" t="e">
        <f>INDEX('ODA current'!$B$10:$X$220,MATCH('recipient_profile.oda_per_perce'!$A1515,'ODA current'!$B$10:$B$220,0),MATCH('recipient_profile.oda_per_perce'!$B1515,'ODA current'!$B$10:$X$10,0))*1000000</f>
        <v>#N/A</v>
      </c>
      <c r="E1515">
        <f>INDEX('GDP current'!$C$4:$BK$268,MATCH('recipient_profile.oda_per_perce'!$A1515,'GDP current'!$C$4:$C$268,0),MATCH('recipient_profile.oda_per_perce'!$B1515,'GDP current'!$C$4:$BK$4,0))</f>
        <v>5966255778.1201839</v>
      </c>
      <c r="F1515" t="e">
        <f t="shared" si="23"/>
        <v>#N/A</v>
      </c>
    </row>
    <row r="1516" spans="1:6" x14ac:dyDescent="0.25">
      <c r="A1516" t="s">
        <v>54</v>
      </c>
      <c r="B1516">
        <v>1994</v>
      </c>
      <c r="C1516">
        <v>2.5962760189817299E-2</v>
      </c>
      <c r="D1516" t="e">
        <f>INDEX('ODA current'!$B$10:$X$220,MATCH('recipient_profile.oda_per_perce'!$A1516,'ODA current'!$B$10:$B$220,0),MATCH('recipient_profile.oda_per_perce'!$B1516,'ODA current'!$B$10:$X$10,0))*1000000</f>
        <v>#N/A</v>
      </c>
      <c r="E1516">
        <f>INDEX('GDP current'!$C$4:$BK$268,MATCH('recipient_profile.oda_per_perce'!$A1516,'GDP current'!$C$4:$C$268,0),MATCH('recipient_profile.oda_per_perce'!$B1516,'GDP current'!$C$4:$BK$4,0))</f>
        <v>5444560669.4560671</v>
      </c>
      <c r="F1516" t="e">
        <f t="shared" si="23"/>
        <v>#N/A</v>
      </c>
    </row>
    <row r="1517" spans="1:6" x14ac:dyDescent="0.25">
      <c r="A1517" t="s">
        <v>54</v>
      </c>
      <c r="B1517">
        <v>1995</v>
      </c>
      <c r="C1517">
        <v>3.4594921458776802E-2</v>
      </c>
      <c r="D1517">
        <f>INDEX('ODA current'!$B$10:$X$220,MATCH('recipient_profile.oda_per_perce'!$A1517,'ODA current'!$B$10:$B$220,0),MATCH('recipient_profile.oda_per_perce'!$B1517,'ODA current'!$B$10:$X$10,0))*1000000</f>
        <v>0</v>
      </c>
      <c r="E1517">
        <f>INDEX('GDP current'!$C$4:$BK$268,MATCH('recipient_profile.oda_per_perce'!$A1517,'GDP current'!$C$4:$C$268,0),MATCH('recipient_profile.oda_per_perce'!$B1517,'GDP current'!$C$4:$BK$4,0))</f>
        <v>6465137614.6788988</v>
      </c>
      <c r="F1517">
        <f t="shared" si="23"/>
        <v>0</v>
      </c>
    </row>
    <row r="1518" spans="1:6" x14ac:dyDescent="0.25">
      <c r="A1518" t="s">
        <v>54</v>
      </c>
      <c r="B1518">
        <v>1996</v>
      </c>
      <c r="C1518">
        <v>3.1735246034377898E-2</v>
      </c>
      <c r="D1518">
        <f>INDEX('ODA current'!$B$10:$X$220,MATCH('recipient_profile.oda_per_perce'!$A1518,'ODA current'!$B$10:$B$220,0),MATCH('recipient_profile.oda_per_perce'!$B1518,'ODA current'!$B$10:$X$10,0))*1000000</f>
        <v>0</v>
      </c>
      <c r="E1518">
        <f>INDEX('GDP current'!$C$4:$BK$268,MATCH('recipient_profile.oda_per_perce'!$A1518,'GDP current'!$C$4:$C$268,0),MATCH('recipient_profile.oda_per_perce'!$B1518,'GDP current'!$C$4:$BK$4,0))</f>
        <v>6934984709.4801207</v>
      </c>
      <c r="F1518">
        <f t="shared" si="23"/>
        <v>0</v>
      </c>
    </row>
    <row r="1519" spans="1:6" x14ac:dyDescent="0.25">
      <c r="A1519" t="s">
        <v>54</v>
      </c>
      <c r="B1519">
        <v>1997</v>
      </c>
      <c r="C1519">
        <v>2.28956503476129E-2</v>
      </c>
      <c r="D1519">
        <f>INDEX('ODA current'!$B$10:$X$220,MATCH('recipient_profile.oda_per_perce'!$A1519,'ODA current'!$B$10:$B$220,0),MATCH('recipient_profile.oda_per_perce'!$B1519,'ODA current'!$B$10:$X$10,0))*1000000</f>
        <v>0</v>
      </c>
      <c r="E1519">
        <f>INDEX('GDP current'!$C$4:$BK$268,MATCH('recipient_profile.oda_per_perce'!$A1519,'GDP current'!$C$4:$C$268,0),MATCH('recipient_profile.oda_per_perce'!$B1519,'GDP current'!$C$4:$BK$4,0))</f>
        <v>6891308593.75</v>
      </c>
      <c r="F1519">
        <f t="shared" si="23"/>
        <v>0</v>
      </c>
    </row>
    <row r="1520" spans="1:6" x14ac:dyDescent="0.25">
      <c r="A1520" t="s">
        <v>54</v>
      </c>
      <c r="B1520">
        <v>1998</v>
      </c>
      <c r="C1520">
        <v>3.93728096702127E-2</v>
      </c>
      <c r="D1520">
        <f>INDEX('ODA current'!$B$10:$X$220,MATCH('recipient_profile.oda_per_perce'!$A1520,'ODA current'!$B$10:$B$220,0),MATCH('recipient_profile.oda_per_perce'!$B1520,'ODA current'!$B$10:$X$10,0))*1000000</f>
        <v>0</v>
      </c>
      <c r="E1520">
        <f>INDEX('GDP current'!$C$4:$BK$268,MATCH('recipient_profile.oda_per_perce'!$A1520,'GDP current'!$C$4:$C$268,0),MATCH('recipient_profile.oda_per_perce'!$B1520,'GDP current'!$C$4:$BK$4,0))</f>
        <v>7480968858.1314869</v>
      </c>
      <c r="F1520">
        <f t="shared" si="23"/>
        <v>0</v>
      </c>
    </row>
    <row r="1521" spans="1:6" x14ac:dyDescent="0.25">
      <c r="A1521" t="s">
        <v>54</v>
      </c>
      <c r="B1521">
        <v>1999</v>
      </c>
      <c r="C1521">
        <v>2.7738279490179599E-2</v>
      </c>
      <c r="D1521">
        <f>INDEX('ODA current'!$B$10:$X$220,MATCH('recipient_profile.oda_per_perce'!$A1521,'ODA current'!$B$10:$B$220,0),MATCH('recipient_profile.oda_per_perce'!$B1521,'ODA current'!$B$10:$X$10,0))*1000000</f>
        <v>0</v>
      </c>
      <c r="E1521">
        <f>INDEX('GDP current'!$C$4:$BK$268,MATCH('recipient_profile.oda_per_perce'!$A1521,'GDP current'!$C$4:$C$268,0),MATCH('recipient_profile.oda_per_perce'!$B1521,'GDP current'!$C$4:$BK$4,0))</f>
        <v>7719354838.7096777</v>
      </c>
      <c r="F1521">
        <f t="shared" si="23"/>
        <v>0</v>
      </c>
    </row>
    <row r="1522" spans="1:6" x14ac:dyDescent="0.25">
      <c r="A1522" t="s">
        <v>54</v>
      </c>
      <c r="B1522">
        <v>2000</v>
      </c>
      <c r="C1522">
        <v>9.1443231194070204E-2</v>
      </c>
      <c r="D1522">
        <f>INDEX('ODA current'!$B$10:$X$220,MATCH('recipient_profile.oda_per_perce'!$A1522,'ODA current'!$B$10:$B$220,0),MATCH('recipient_profile.oda_per_perce'!$B1522,'ODA current'!$B$10:$X$10,0))*1000000</f>
        <v>0</v>
      </c>
      <c r="E1522">
        <f>INDEX('GDP current'!$C$4:$BK$268,MATCH('recipient_profile.oda_per_perce'!$A1522,'GDP current'!$C$4:$C$268,0),MATCH('recipient_profile.oda_per_perce'!$B1522,'GDP current'!$C$4:$BK$4,0))</f>
        <v>4983024408.148284</v>
      </c>
      <c r="F1522">
        <f t="shared" si="23"/>
        <v>0</v>
      </c>
    </row>
    <row r="1523" spans="1:6" x14ac:dyDescent="0.25">
      <c r="A1523" t="s">
        <v>54</v>
      </c>
      <c r="B1523">
        <v>2001</v>
      </c>
      <c r="C1523">
        <v>0.117050201300213</v>
      </c>
      <c r="D1523">
        <f>INDEX('ODA current'!$B$10:$X$220,MATCH('recipient_profile.oda_per_perce'!$A1523,'ODA current'!$B$10:$B$220,0),MATCH('recipient_profile.oda_per_perce'!$B1523,'ODA current'!$B$10:$X$10,0))*1000000</f>
        <v>0</v>
      </c>
      <c r="E1523">
        <f>INDEX('GDP current'!$C$4:$BK$268,MATCH('recipient_profile.oda_per_perce'!$A1523,'GDP current'!$C$4:$C$268,0),MATCH('recipient_profile.oda_per_perce'!$B1523,'GDP current'!$C$4:$BK$4,0))</f>
        <v>5314909953.9299173</v>
      </c>
      <c r="F1523">
        <f t="shared" si="23"/>
        <v>0</v>
      </c>
    </row>
    <row r="1524" spans="1:6" x14ac:dyDescent="0.25">
      <c r="A1524" t="s">
        <v>54</v>
      </c>
      <c r="B1524">
        <v>2002</v>
      </c>
      <c r="C1524">
        <v>0.11084696308698</v>
      </c>
      <c r="D1524">
        <f>INDEX('ODA current'!$B$10:$X$220,MATCH('recipient_profile.oda_per_perce'!$A1524,'ODA current'!$B$10:$B$220,0),MATCH('recipient_profile.oda_per_perce'!$B1524,'ODA current'!$B$10:$X$10,0))*1000000</f>
        <v>683518919</v>
      </c>
      <c r="E1524">
        <f>INDEX('GDP current'!$C$4:$BK$268,MATCH('recipient_profile.oda_per_perce'!$A1524,'GDP current'!$C$4:$C$268,0),MATCH('recipient_profile.oda_per_perce'!$B1524,'GDP current'!$C$4:$BK$4,0))</f>
        <v>6166330136.2948008</v>
      </c>
      <c r="F1524">
        <f t="shared" si="23"/>
        <v>0.11084695497842904</v>
      </c>
    </row>
    <row r="1525" spans="1:6" x14ac:dyDescent="0.25">
      <c r="A1525" t="s">
        <v>54</v>
      </c>
      <c r="B1525">
        <v>2003</v>
      </c>
      <c r="C1525">
        <v>0.130820633058223</v>
      </c>
      <c r="D1525">
        <f>INDEX('ODA current'!$B$10:$X$220,MATCH('recipient_profile.oda_per_perce'!$A1525,'ODA current'!$B$10:$B$220,0),MATCH('recipient_profile.oda_per_perce'!$B1525,'ODA current'!$B$10:$X$10,0))*1000000</f>
        <v>998476259</v>
      </c>
      <c r="E1525">
        <f>INDEX('GDP current'!$C$4:$BK$268,MATCH('recipient_profile.oda_per_perce'!$A1525,'GDP current'!$C$4:$C$268,0),MATCH('recipient_profile.oda_per_perce'!$B1525,'GDP current'!$C$4:$BK$4,0))</f>
        <v>7632406552.838026</v>
      </c>
      <c r="F1525">
        <f t="shared" si="23"/>
        <v>0.13082063332026353</v>
      </c>
    </row>
    <row r="1526" spans="1:6" x14ac:dyDescent="0.25">
      <c r="A1526" t="s">
        <v>54</v>
      </c>
      <c r="B1526">
        <v>2004</v>
      </c>
      <c r="C1526">
        <v>0.26420372253892999</v>
      </c>
      <c r="D1526">
        <f>INDEX('ODA current'!$B$10:$X$220,MATCH('recipient_profile.oda_per_perce'!$A1526,'ODA current'!$B$10:$B$220,0),MATCH('recipient_profile.oda_per_perce'!$B1526,'ODA current'!$B$10:$X$10,0))*1000000</f>
        <v>2346490521</v>
      </c>
      <c r="E1526">
        <f>INDEX('GDP current'!$C$4:$BK$268,MATCH('recipient_profile.oda_per_perce'!$A1526,'GDP current'!$C$4:$C$268,0),MATCH('recipient_profile.oda_per_perce'!$B1526,'GDP current'!$C$4:$BK$4,0))</f>
        <v>8881368538.0767097</v>
      </c>
      <c r="F1526">
        <f t="shared" si="23"/>
        <v>0.26420371037864177</v>
      </c>
    </row>
    <row r="1527" spans="1:6" x14ac:dyDescent="0.25">
      <c r="A1527" t="s">
        <v>54</v>
      </c>
      <c r="B1527">
        <v>2005</v>
      </c>
      <c r="C1527">
        <v>0.146828110878504</v>
      </c>
      <c r="D1527">
        <f>INDEX('ODA current'!$B$10:$X$220,MATCH('recipient_profile.oda_per_perce'!$A1527,'ODA current'!$B$10:$B$220,0),MATCH('recipient_profile.oda_per_perce'!$B1527,'ODA current'!$B$10:$X$10,0))*1000000</f>
        <v>1575705676</v>
      </c>
      <c r="E1527">
        <f>INDEX('GDP current'!$C$4:$BK$268,MATCH('recipient_profile.oda_per_perce'!$A1527,'GDP current'!$C$4:$C$268,0),MATCH('recipient_profile.oda_per_perce'!$B1527,'GDP current'!$C$4:$BK$4,0))</f>
        <v>10731634116.738386</v>
      </c>
      <c r="F1527">
        <f t="shared" si="23"/>
        <v>0.1468281213149388</v>
      </c>
    </row>
    <row r="1528" spans="1:6" x14ac:dyDescent="0.25">
      <c r="A1528" t="s">
        <v>54</v>
      </c>
      <c r="B1528">
        <v>2006</v>
      </c>
      <c r="C1528">
        <v>0.29153276662566302</v>
      </c>
      <c r="D1528">
        <f>INDEX('ODA current'!$B$10:$X$220,MATCH('recipient_profile.oda_per_perce'!$A1528,'ODA current'!$B$10:$B$220,0),MATCH('recipient_profile.oda_per_perce'!$B1528,'ODA current'!$B$10:$X$10,0))*1000000</f>
        <v>5950087249</v>
      </c>
      <c r="E1528">
        <f>INDEX('GDP current'!$C$4:$BK$268,MATCH('recipient_profile.oda_per_perce'!$A1528,'GDP current'!$C$4:$C$268,0),MATCH('recipient_profile.oda_per_perce'!$B1528,'GDP current'!$C$4:$BK$4,0))</f>
        <v>20409668521.549374</v>
      </c>
      <c r="F1528">
        <f t="shared" si="23"/>
        <v>0.29153277245623327</v>
      </c>
    </row>
    <row r="1529" spans="1:6" x14ac:dyDescent="0.25">
      <c r="A1529" t="s">
        <v>54</v>
      </c>
      <c r="B1529">
        <v>2007</v>
      </c>
      <c r="C1529">
        <v>4.4841691391531498E-2</v>
      </c>
      <c r="D1529">
        <f>INDEX('ODA current'!$B$10:$X$220,MATCH('recipient_profile.oda_per_perce'!$A1529,'ODA current'!$B$10:$B$220,0),MATCH('recipient_profile.oda_per_perce'!$B1529,'ODA current'!$B$10:$X$10,0))*1000000</f>
        <v>1110227093</v>
      </c>
      <c r="E1529">
        <f>INDEX('GDP current'!$C$4:$BK$268,MATCH('recipient_profile.oda_per_perce'!$A1529,'GDP current'!$C$4:$C$268,0),MATCH('recipient_profile.oda_per_perce'!$B1529,'GDP current'!$C$4:$BK$4,0))</f>
        <v>24758819717.707443</v>
      </c>
      <c r="F1529">
        <f t="shared" si="23"/>
        <v>4.4841680890223071E-2</v>
      </c>
    </row>
    <row r="1530" spans="1:6" x14ac:dyDescent="0.25">
      <c r="A1530" t="s">
        <v>54</v>
      </c>
      <c r="B1530">
        <v>2008</v>
      </c>
      <c r="C1530">
        <v>4.5345796866690102E-2</v>
      </c>
      <c r="D1530">
        <f>INDEX('ODA current'!$B$10:$X$220,MATCH('recipient_profile.oda_per_perce'!$A1530,'ODA current'!$B$10:$B$220,0),MATCH('recipient_profile.oda_per_perce'!$B1530,'ODA current'!$B$10:$X$10,0))*1000000</f>
        <v>1293574505</v>
      </c>
      <c r="E1530">
        <f>INDEX('GDP current'!$C$4:$BK$268,MATCH('recipient_profile.oda_per_perce'!$A1530,'GDP current'!$C$4:$C$268,0),MATCH('recipient_profile.oda_per_perce'!$B1530,'GDP current'!$C$4:$BK$4,0))</f>
        <v>28526891010.492489</v>
      </c>
      <c r="F1530">
        <f t="shared" si="23"/>
        <v>4.5345793361225718E-2</v>
      </c>
    </row>
    <row r="1531" spans="1:6" x14ac:dyDescent="0.25">
      <c r="A1531" t="s">
        <v>54</v>
      </c>
      <c r="B1531">
        <v>2009</v>
      </c>
      <c r="C1531">
        <v>6.3941205018581498E-2</v>
      </c>
      <c r="D1531">
        <f>INDEX('ODA current'!$B$10:$X$220,MATCH('recipient_profile.oda_per_perce'!$A1531,'ODA current'!$B$10:$B$220,0),MATCH('recipient_profile.oda_per_perce'!$B1531,'ODA current'!$B$10:$X$10,0))*1000000</f>
        <v>1661054605</v>
      </c>
      <c r="E1531">
        <f>INDEX('GDP current'!$C$4:$BK$268,MATCH('recipient_profile.oda_per_perce'!$A1531,'GDP current'!$C$4:$C$268,0),MATCH('recipient_profile.oda_per_perce'!$B1531,'GDP current'!$C$4:$BK$4,0))</f>
        <v>25977847813.742184</v>
      </c>
      <c r="F1531">
        <f t="shared" si="23"/>
        <v>6.3941193932212828E-2</v>
      </c>
    </row>
    <row r="1532" spans="1:6" x14ac:dyDescent="0.25">
      <c r="A1532" t="s">
        <v>54</v>
      </c>
      <c r="B1532">
        <v>2010</v>
      </c>
      <c r="C1532">
        <v>5.3324065203120601E-2</v>
      </c>
      <c r="D1532">
        <f>INDEX('ODA current'!$B$10:$X$220,MATCH('recipient_profile.oda_per_perce'!$A1532,'ODA current'!$B$10:$B$220,0),MATCH('recipient_profile.oda_per_perce'!$B1532,'ODA current'!$B$10:$X$10,0))*1000000</f>
        <v>1715689411</v>
      </c>
      <c r="E1532">
        <f>INDEX('GDP current'!$C$4:$BK$268,MATCH('recipient_profile.oda_per_perce'!$A1532,'GDP current'!$C$4:$C$268,0),MATCH('recipient_profile.oda_per_perce'!$B1532,'GDP current'!$C$4:$BK$4,0))</f>
        <v>32174772955.974846</v>
      </c>
      <c r="F1532">
        <f t="shared" si="23"/>
        <v>5.3324056500650363E-2</v>
      </c>
    </row>
    <row r="1533" spans="1:6" x14ac:dyDescent="0.25">
      <c r="A1533" t="s">
        <v>54</v>
      </c>
      <c r="B1533">
        <v>2011</v>
      </c>
      <c r="C1533">
        <v>4.7070560886144398E-2</v>
      </c>
      <c r="D1533">
        <f>INDEX('ODA current'!$B$10:$X$220,MATCH('recipient_profile.oda_per_perce'!$A1533,'ODA current'!$B$10:$B$220,0),MATCH('recipient_profile.oda_per_perce'!$B1533,'ODA current'!$B$10:$X$10,0))*1000000</f>
        <v>1862407026</v>
      </c>
      <c r="E1533">
        <f>INDEX('GDP current'!$C$4:$BK$268,MATCH('recipient_profile.oda_per_perce'!$A1533,'GDP current'!$C$4:$C$268,0),MATCH('recipient_profile.oda_per_perce'!$B1533,'GDP current'!$C$4:$BK$4,0))</f>
        <v>39566292432.861488</v>
      </c>
      <c r="F1533">
        <f t="shared" si="23"/>
        <v>4.7070546960149132E-2</v>
      </c>
    </row>
    <row r="1534" spans="1:6" x14ac:dyDescent="0.25">
      <c r="A1534" t="s">
        <v>54</v>
      </c>
      <c r="B1534">
        <v>2012</v>
      </c>
      <c r="C1534">
        <v>4.5388248764447102E-2</v>
      </c>
      <c r="D1534">
        <f>INDEX('ODA current'!$B$10:$X$220,MATCH('recipient_profile.oda_per_perce'!$A1534,'ODA current'!$B$10:$B$220,0),MATCH('recipient_profile.oda_per_perce'!$B1534,'ODA current'!$B$10:$X$10,0))*1000000</f>
        <v>1903570952</v>
      </c>
      <c r="E1534">
        <f>INDEX('GDP current'!$C$4:$BK$268,MATCH('recipient_profile.oda_per_perce'!$A1534,'GDP current'!$C$4:$C$268,0),MATCH('recipient_profile.oda_per_perce'!$B1534,'GDP current'!$C$4:$BK$4,0))</f>
        <v>41939728978.728149</v>
      </c>
      <c r="F1534">
        <f t="shared" si="23"/>
        <v>4.5388251148821016E-2</v>
      </c>
    </row>
    <row r="1535" spans="1:6" x14ac:dyDescent="0.25">
      <c r="A1535" t="s">
        <v>54</v>
      </c>
      <c r="B1535">
        <v>2013</v>
      </c>
      <c r="C1535">
        <v>2.9285256057396101E-2</v>
      </c>
      <c r="D1535">
        <f>INDEX('ODA current'!$B$10:$X$220,MATCH('recipient_profile.oda_per_perce'!$A1535,'ODA current'!$B$10:$B$220,0),MATCH('recipient_profile.oda_per_perce'!$B1535,'ODA current'!$B$10:$X$10,0))*1000000</f>
        <v>1399983537</v>
      </c>
      <c r="E1535">
        <f>INDEX('GDP current'!$C$4:$BK$268,MATCH('recipient_profile.oda_per_perce'!$A1535,'GDP current'!$C$4:$C$268,0),MATCH('recipient_profile.oda_per_perce'!$B1535,'GDP current'!$C$4:$BK$4,0))</f>
        <v>47805069494.908142</v>
      </c>
      <c r="F1535">
        <f t="shared" si="23"/>
        <v>2.9285252626797591E-2</v>
      </c>
    </row>
    <row r="1536" spans="1:6" x14ac:dyDescent="0.25">
      <c r="A1536" t="s">
        <v>54</v>
      </c>
      <c r="B1536">
        <v>2014</v>
      </c>
      <c r="C1536">
        <v>3.02637598600311E-2</v>
      </c>
      <c r="D1536">
        <f>INDEX('ODA current'!$B$10:$X$220,MATCH('recipient_profile.oda_per_perce'!$A1536,'ODA current'!$B$10:$B$220,0),MATCH('recipient_profile.oda_per_perce'!$B1536,'ODA current'!$B$10:$X$10,0))*1000000</f>
        <v>1182908131</v>
      </c>
      <c r="E1536">
        <f>INDEX('GDP current'!$C$4:$BK$268,MATCH('recipient_profile.oda_per_perce'!$A1536,'GDP current'!$C$4:$C$268,0),MATCH('recipient_profile.oda_per_perce'!$B1536,'GDP current'!$C$4:$BK$4,0))</f>
        <v>39086625008.621284</v>
      </c>
      <c r="F1536">
        <f t="shared" si="23"/>
        <v>3.0263757250442766E-2</v>
      </c>
    </row>
    <row r="1537" spans="1:6" x14ac:dyDescent="0.25">
      <c r="A1537" t="s">
        <v>54</v>
      </c>
      <c r="B1537">
        <v>2015</v>
      </c>
      <c r="C1537">
        <v>5.0403653837886801E-2</v>
      </c>
      <c r="D1537">
        <f>INDEX('ODA current'!$B$10:$X$220,MATCH('recipient_profile.oda_per_perce'!$A1537,'ODA current'!$B$10:$B$220,0),MATCH('recipient_profile.oda_per_perce'!$B1537,'ODA current'!$B$10:$X$10,0))*1000000</f>
        <v>1881993361</v>
      </c>
      <c r="E1537">
        <f>INDEX('GDP current'!$C$4:$BK$268,MATCH('recipient_profile.oda_per_perce'!$A1537,'GDP current'!$C$4:$C$268,0),MATCH('recipient_profile.oda_per_perce'!$B1537,'GDP current'!$C$4:$BK$4,0))</f>
        <v>37338430643.402405</v>
      </c>
      <c r="F1537">
        <f t="shared" si="23"/>
        <v>5.0403654587784417E-2</v>
      </c>
    </row>
    <row r="1538" spans="1:6" x14ac:dyDescent="0.25">
      <c r="A1538" t="s">
        <v>54</v>
      </c>
      <c r="B1538">
        <v>2016</v>
      </c>
      <c r="C1538">
        <v>3.3454433528590399E-2</v>
      </c>
      <c r="D1538">
        <f>INDEX('ODA current'!$B$10:$X$220,MATCH('recipient_profile.oda_per_perce'!$A1538,'ODA current'!$B$10:$B$220,0),MATCH('recipient_profile.oda_per_perce'!$B1538,'ODA current'!$B$10:$X$10,0))*1000000</f>
        <v>1431969098</v>
      </c>
      <c r="E1538">
        <f>INDEX('GDP current'!$C$4:$BK$268,MATCH('recipient_profile.oda_per_perce'!$A1538,'GDP current'!$C$4:$C$268,0),MATCH('recipient_profile.oda_per_perce'!$B1538,'GDP current'!$C$4:$BK$4,0))</f>
        <v>42803583022.149467</v>
      </c>
      <c r="F1538">
        <f t="shared" si="23"/>
        <v>3.3454421263262056E-2</v>
      </c>
    </row>
    <row r="1539" spans="1:6" x14ac:dyDescent="0.25">
      <c r="A1539" t="s">
        <v>55</v>
      </c>
      <c r="B1539">
        <v>1976</v>
      </c>
      <c r="C1539">
        <v>9.1311601156768697E-4</v>
      </c>
      <c r="D1539" t="e">
        <f>INDEX('ODA current'!$B$10:$X$220,MATCH('recipient_profile.oda_per_perce'!$A1539,'ODA current'!$B$10:$B$220,0),MATCH('recipient_profile.oda_per_perce'!$B1539,'ODA current'!$B$10:$X$10,0))*1000000</f>
        <v>#N/A</v>
      </c>
      <c r="E1539">
        <f>INDEX('GDP current'!$C$4:$BK$268,MATCH('recipient_profile.oda_per_perce'!$A1539,'GDP current'!$C$4:$C$268,0),MATCH('recipient_profile.oda_per_perce'!$B1539,'GDP current'!$C$4:$BK$4,0))</f>
        <v>112189468.48182593</v>
      </c>
      <c r="F1539" t="e">
        <f t="shared" ref="F1539:F1602" si="24">D1539/E1539</f>
        <v>#N/A</v>
      </c>
    </row>
    <row r="1540" spans="1:6" x14ac:dyDescent="0.25">
      <c r="A1540" t="s">
        <v>55</v>
      </c>
      <c r="B1540">
        <v>1977</v>
      </c>
      <c r="C1540">
        <v>1.7359861945412201E-2</v>
      </c>
      <c r="D1540" t="e">
        <f>INDEX('ODA current'!$B$10:$X$220,MATCH('recipient_profile.oda_per_perce'!$A1540,'ODA current'!$B$10:$B$220,0),MATCH('recipient_profile.oda_per_perce'!$B1540,'ODA current'!$B$10:$X$10,0))*1000000</f>
        <v>#N/A</v>
      </c>
      <c r="E1540">
        <f>INDEX('GDP current'!$C$4:$BK$268,MATCH('recipient_profile.oda_per_perce'!$A1540,'GDP current'!$C$4:$C$268,0),MATCH('recipient_profile.oda_per_perce'!$B1540,'GDP current'!$C$4:$BK$4,0))</f>
        <v>138094243.34932405</v>
      </c>
      <c r="F1540" t="e">
        <f t="shared" si="24"/>
        <v>#N/A</v>
      </c>
    </row>
    <row r="1541" spans="1:6" x14ac:dyDescent="0.25">
      <c r="A1541" t="s">
        <v>55</v>
      </c>
      <c r="B1541">
        <v>1978</v>
      </c>
      <c r="C1541">
        <v>1.8319097660434699E-2</v>
      </c>
      <c r="D1541" t="e">
        <f>INDEX('ODA current'!$B$10:$X$220,MATCH('recipient_profile.oda_per_perce'!$A1541,'ODA current'!$B$10:$B$220,0),MATCH('recipient_profile.oda_per_perce'!$B1541,'ODA current'!$B$10:$X$10,0))*1000000</f>
        <v>#N/A</v>
      </c>
      <c r="E1541">
        <f>INDEX('GDP current'!$C$4:$BK$268,MATCH('recipient_profile.oda_per_perce'!$A1541,'GDP current'!$C$4:$C$268,0),MATCH('recipient_profile.oda_per_perce'!$B1541,'GDP current'!$C$4:$BK$4,0))</f>
        <v>171836793.40269449</v>
      </c>
      <c r="F1541" t="e">
        <f t="shared" si="24"/>
        <v>#N/A</v>
      </c>
    </row>
    <row r="1542" spans="1:6" x14ac:dyDescent="0.25">
      <c r="A1542" t="s">
        <v>55</v>
      </c>
      <c r="B1542">
        <v>1979</v>
      </c>
      <c r="C1542">
        <v>1.52839602980996E-2</v>
      </c>
      <c r="D1542" t="e">
        <f>INDEX('ODA current'!$B$10:$X$220,MATCH('recipient_profile.oda_per_perce'!$A1542,'ODA current'!$B$10:$B$220,0),MATCH('recipient_profile.oda_per_perce'!$B1542,'ODA current'!$B$10:$X$10,0))*1000000</f>
        <v>#N/A</v>
      </c>
      <c r="E1542">
        <f>INDEX('GDP current'!$C$4:$BK$268,MATCH('recipient_profile.oda_per_perce'!$A1542,'GDP current'!$C$4:$C$268,0),MATCH('recipient_profile.oda_per_perce'!$B1542,'GDP current'!$C$4:$BK$4,0))</f>
        <v>207114382.54607072</v>
      </c>
      <c r="F1542" t="e">
        <f t="shared" si="24"/>
        <v>#N/A</v>
      </c>
    </row>
    <row r="1543" spans="1:6" x14ac:dyDescent="0.25">
      <c r="A1543" t="s">
        <v>55</v>
      </c>
      <c r="B1543">
        <v>1980</v>
      </c>
      <c r="C1543">
        <v>2.2992839308949502E-3</v>
      </c>
      <c r="D1543" t="e">
        <f>INDEX('ODA current'!$B$10:$X$220,MATCH('recipient_profile.oda_per_perce'!$A1543,'ODA current'!$B$10:$B$220,0),MATCH('recipient_profile.oda_per_perce'!$B1543,'ODA current'!$B$10:$X$10,0))*1000000</f>
        <v>#N/A</v>
      </c>
      <c r="E1543">
        <f>INDEX('GDP current'!$C$4:$BK$268,MATCH('recipient_profile.oda_per_perce'!$A1543,'GDP current'!$C$4:$C$268,0),MATCH('recipient_profile.oda_per_perce'!$B1543,'GDP current'!$C$4:$BK$4,0))</f>
        <v>241080708.89018011</v>
      </c>
      <c r="F1543" t="e">
        <f t="shared" si="24"/>
        <v>#N/A</v>
      </c>
    </row>
    <row r="1544" spans="1:6" x14ac:dyDescent="0.25">
      <c r="A1544" t="s">
        <v>55</v>
      </c>
      <c r="B1544">
        <v>1981</v>
      </c>
      <c r="C1544">
        <v>9.4279488269021893E-3</v>
      </c>
      <c r="D1544" t="e">
        <f>INDEX('ODA current'!$B$10:$X$220,MATCH('recipient_profile.oda_per_perce'!$A1544,'ODA current'!$B$10:$B$220,0),MATCH('recipient_profile.oda_per_perce'!$B1544,'ODA current'!$B$10:$X$10,0))*1000000</f>
        <v>#N/A</v>
      </c>
      <c r="E1544">
        <f>INDEX('GDP current'!$C$4:$BK$268,MATCH('recipient_profile.oda_per_perce'!$A1544,'GDP current'!$C$4:$C$268,0),MATCH('recipient_profile.oda_per_perce'!$B1544,'GDP current'!$C$4:$BK$4,0))</f>
        <v>218764445.78434327</v>
      </c>
      <c r="F1544" t="e">
        <f t="shared" si="24"/>
        <v>#N/A</v>
      </c>
    </row>
    <row r="1545" spans="1:6" x14ac:dyDescent="0.25">
      <c r="A1545" t="s">
        <v>55</v>
      </c>
      <c r="B1545">
        <v>1982</v>
      </c>
      <c r="C1545">
        <v>1.35420492554441E-2</v>
      </c>
      <c r="D1545" t="e">
        <f>INDEX('ODA current'!$B$10:$X$220,MATCH('recipient_profile.oda_per_perce'!$A1545,'ODA current'!$B$10:$B$220,0),MATCH('recipient_profile.oda_per_perce'!$B1545,'ODA current'!$B$10:$X$10,0))*1000000</f>
        <v>#N/A</v>
      </c>
      <c r="E1545">
        <f>INDEX('GDP current'!$C$4:$BK$268,MATCH('recipient_profile.oda_per_perce'!$A1545,'GDP current'!$C$4:$C$268,0),MATCH('recipient_profile.oda_per_perce'!$B1545,'GDP current'!$C$4:$BK$4,0))</f>
        <v>216051495.95981658</v>
      </c>
      <c r="F1545" t="e">
        <f t="shared" si="24"/>
        <v>#N/A</v>
      </c>
    </row>
    <row r="1546" spans="1:6" x14ac:dyDescent="0.25">
      <c r="A1546" t="s">
        <v>55</v>
      </c>
      <c r="B1546">
        <v>1984</v>
      </c>
      <c r="C1546" s="1">
        <v>1.3612362177466201E-5</v>
      </c>
      <c r="D1546" t="e">
        <f>INDEX('ODA current'!$B$10:$X$220,MATCH('recipient_profile.oda_per_perce'!$A1546,'ODA current'!$B$10:$B$220,0),MATCH('recipient_profile.oda_per_perce'!$B1546,'ODA current'!$B$10:$X$10,0))*1000000</f>
        <v>#N/A</v>
      </c>
      <c r="E1546">
        <f>INDEX('GDP current'!$C$4:$BK$268,MATCH('recipient_profile.oda_per_perce'!$A1546,'GDP current'!$C$4:$C$268,0),MATCH('recipient_profile.oda_per_perce'!$B1546,'GDP current'!$C$4:$BK$4,0))</f>
        <v>177338801.93074974</v>
      </c>
      <c r="F1546" t="e">
        <f t="shared" si="24"/>
        <v>#N/A</v>
      </c>
    </row>
    <row r="1547" spans="1:6" x14ac:dyDescent="0.25">
      <c r="A1547" t="s">
        <v>55</v>
      </c>
      <c r="B1547">
        <v>1985</v>
      </c>
      <c r="C1547" s="1">
        <v>2.6762671255476099E-5</v>
      </c>
      <c r="D1547" t="e">
        <f>INDEX('ODA current'!$B$10:$X$220,MATCH('recipient_profile.oda_per_perce'!$A1547,'ODA current'!$B$10:$B$220,0),MATCH('recipient_profile.oda_per_perce'!$B1547,'ODA current'!$B$10:$X$10,0))*1000000</f>
        <v>#N/A</v>
      </c>
      <c r="E1547">
        <f>INDEX('GDP current'!$C$4:$BK$268,MATCH('recipient_profile.oda_per_perce'!$A1547,'GDP current'!$C$4:$C$268,0),MATCH('recipient_profile.oda_per_perce'!$B1547,'GDP current'!$C$4:$BK$4,0))</f>
        <v>225724851.69110665</v>
      </c>
      <c r="F1547" t="e">
        <f t="shared" si="24"/>
        <v>#N/A</v>
      </c>
    </row>
    <row r="1548" spans="1:6" x14ac:dyDescent="0.25">
      <c r="A1548" t="s">
        <v>55</v>
      </c>
      <c r="B1548">
        <v>1990</v>
      </c>
      <c r="C1548">
        <v>2.07053555884117E-2</v>
      </c>
      <c r="D1548" t="e">
        <f>INDEX('ODA current'!$B$10:$X$220,MATCH('recipient_profile.oda_per_perce'!$A1548,'ODA current'!$B$10:$B$220,0),MATCH('recipient_profile.oda_per_perce'!$B1548,'ODA current'!$B$10:$X$10,0))*1000000</f>
        <v>#N/A</v>
      </c>
      <c r="E1548">
        <f>INDEX('GDP current'!$C$4:$BK$268,MATCH('recipient_profile.oda_per_perce'!$A1548,'GDP current'!$C$4:$C$268,0),MATCH('recipient_profile.oda_per_perce'!$B1548,'GDP current'!$C$4:$BK$4,0))</f>
        <v>317083373.52455896</v>
      </c>
      <c r="F1548" t="e">
        <f t="shared" si="24"/>
        <v>#N/A</v>
      </c>
    </row>
    <row r="1549" spans="1:6" x14ac:dyDescent="0.25">
      <c r="A1549" t="s">
        <v>55</v>
      </c>
      <c r="B1549">
        <v>1991</v>
      </c>
      <c r="C1549">
        <v>1.43229651969351E-2</v>
      </c>
      <c r="D1549" t="e">
        <f>INDEX('ODA current'!$B$10:$X$220,MATCH('recipient_profile.oda_per_perce'!$A1549,'ODA current'!$B$10:$B$220,0),MATCH('recipient_profile.oda_per_perce'!$B1549,'ODA current'!$B$10:$X$10,0))*1000000</f>
        <v>#N/A</v>
      </c>
      <c r="E1549">
        <f>INDEX('GDP current'!$C$4:$BK$268,MATCH('recipient_profile.oda_per_perce'!$A1549,'GDP current'!$C$4:$C$268,0),MATCH('recipient_profile.oda_per_perce'!$B1549,'GDP current'!$C$4:$BK$4,0))</f>
        <v>690314321.37499857</v>
      </c>
      <c r="F1549" t="e">
        <f t="shared" si="24"/>
        <v>#N/A</v>
      </c>
    </row>
    <row r="1550" spans="1:6" x14ac:dyDescent="0.25">
      <c r="A1550" t="s">
        <v>55</v>
      </c>
      <c r="B1550">
        <v>1992</v>
      </c>
      <c r="C1550">
        <v>1.28327881365303E-2</v>
      </c>
      <c r="D1550" t="e">
        <f>INDEX('ODA current'!$B$10:$X$220,MATCH('recipient_profile.oda_per_perce'!$A1550,'ODA current'!$B$10:$B$220,0),MATCH('recipient_profile.oda_per_perce'!$B1550,'ODA current'!$B$10:$X$10,0))*1000000</f>
        <v>#N/A</v>
      </c>
      <c r="E1550">
        <f>INDEX('GDP current'!$C$4:$BK$268,MATCH('recipient_profile.oda_per_perce'!$A1550,'GDP current'!$C$4:$C$268,0),MATCH('recipient_profile.oda_per_perce'!$B1550,'GDP current'!$C$4:$BK$4,0))</f>
        <v>714255460.50338936</v>
      </c>
      <c r="F1550" t="e">
        <f t="shared" si="24"/>
        <v>#N/A</v>
      </c>
    </row>
    <row r="1551" spans="1:6" x14ac:dyDescent="0.25">
      <c r="A1551" t="s">
        <v>55</v>
      </c>
      <c r="B1551">
        <v>1993</v>
      </c>
      <c r="C1551">
        <v>1.6471037336932899E-2</v>
      </c>
      <c r="D1551" t="e">
        <f>INDEX('ODA current'!$B$10:$X$220,MATCH('recipient_profile.oda_per_perce'!$A1551,'ODA current'!$B$10:$B$220,0),MATCH('recipient_profile.oda_per_perce'!$B1551,'ODA current'!$B$10:$X$10,0))*1000000</f>
        <v>#N/A</v>
      </c>
      <c r="E1551">
        <f>INDEX('GDP current'!$C$4:$BK$268,MATCH('recipient_profile.oda_per_perce'!$A1551,'GDP current'!$C$4:$C$268,0),MATCH('recipient_profile.oda_per_perce'!$B1551,'GDP current'!$C$4:$BK$4,0))</f>
        <v>755042548.0558238</v>
      </c>
      <c r="F1551" t="e">
        <f t="shared" si="24"/>
        <v>#N/A</v>
      </c>
    </row>
    <row r="1552" spans="1:6" x14ac:dyDescent="0.25">
      <c r="A1552" t="s">
        <v>55</v>
      </c>
      <c r="B1552">
        <v>1994</v>
      </c>
      <c r="C1552">
        <v>4.0365995093258602E-3</v>
      </c>
      <c r="D1552" t="e">
        <f>INDEX('ODA current'!$B$10:$X$220,MATCH('recipient_profile.oda_per_perce'!$A1552,'ODA current'!$B$10:$B$220,0),MATCH('recipient_profile.oda_per_perce'!$B1552,'ODA current'!$B$10:$X$10,0))*1000000</f>
        <v>#N/A</v>
      </c>
      <c r="E1552">
        <f>INDEX('GDP current'!$C$4:$BK$268,MATCH('recipient_profile.oda_per_perce'!$A1552,'GDP current'!$C$4:$C$268,0),MATCH('recipient_profile.oda_per_perce'!$B1552,'GDP current'!$C$4:$BK$4,0))</f>
        <v>746491692.58385694</v>
      </c>
      <c r="F1552" t="e">
        <f t="shared" si="24"/>
        <v>#N/A</v>
      </c>
    </row>
    <row r="1553" spans="1:6" x14ac:dyDescent="0.25">
      <c r="A1553" t="s">
        <v>55</v>
      </c>
      <c r="B1553">
        <v>1995</v>
      </c>
      <c r="C1553">
        <v>7.9713550300585002E-3</v>
      </c>
      <c r="D1553">
        <f>INDEX('ODA current'!$B$10:$X$220,MATCH('recipient_profile.oda_per_perce'!$A1553,'ODA current'!$B$10:$B$220,0),MATCH('recipient_profile.oda_per_perce'!$B1553,'ODA current'!$B$10:$X$10,0))*1000000</f>
        <v>0</v>
      </c>
      <c r="E1553">
        <f>INDEX('GDP current'!$C$4:$BK$268,MATCH('recipient_profile.oda_per_perce'!$A1553,'GDP current'!$C$4:$C$268,0),MATCH('recipient_profile.oda_per_perce'!$B1553,'GDP current'!$C$4:$BK$4,0))</f>
        <v>785996982.49216807</v>
      </c>
      <c r="F1553">
        <f t="shared" si="24"/>
        <v>0</v>
      </c>
    </row>
    <row r="1554" spans="1:6" x14ac:dyDescent="0.25">
      <c r="A1554" t="s">
        <v>55</v>
      </c>
      <c r="B1554">
        <v>1996</v>
      </c>
      <c r="C1554">
        <v>5.3648383854801897E-3</v>
      </c>
      <c r="D1554">
        <f>INDEX('ODA current'!$B$10:$X$220,MATCH('recipient_profile.oda_per_perce'!$A1554,'ODA current'!$B$10:$B$220,0),MATCH('recipient_profile.oda_per_perce'!$B1554,'ODA current'!$B$10:$X$10,0))*1000000</f>
        <v>0</v>
      </c>
      <c r="E1554">
        <f>INDEX('GDP current'!$C$4:$BK$268,MATCH('recipient_profile.oda_per_perce'!$A1554,'GDP current'!$C$4:$C$268,0),MATCH('recipient_profile.oda_per_perce'!$B1554,'GDP current'!$C$4:$BK$4,0))</f>
        <v>848237108.56162977</v>
      </c>
      <c r="F1554">
        <f t="shared" si="24"/>
        <v>0</v>
      </c>
    </row>
    <row r="1555" spans="1:6" x14ac:dyDescent="0.25">
      <c r="A1555" t="s">
        <v>55</v>
      </c>
      <c r="B1555">
        <v>1997</v>
      </c>
      <c r="C1555">
        <v>4.57040006759363E-3</v>
      </c>
      <c r="D1555">
        <f>INDEX('ODA current'!$B$10:$X$220,MATCH('recipient_profile.oda_per_perce'!$A1555,'ODA current'!$B$10:$B$220,0),MATCH('recipient_profile.oda_per_perce'!$B1555,'ODA current'!$B$10:$X$10,0))*1000000</f>
        <v>0</v>
      </c>
      <c r="E1555">
        <f>INDEX('GDP current'!$C$4:$BK$268,MATCH('recipient_profile.oda_per_perce'!$A1555,'GDP current'!$C$4:$C$268,0),MATCH('recipient_profile.oda_per_perce'!$B1555,'GDP current'!$C$4:$BK$4,0))</f>
        <v>803630742.53446007</v>
      </c>
      <c r="F1555">
        <f t="shared" si="24"/>
        <v>0</v>
      </c>
    </row>
    <row r="1556" spans="1:6" x14ac:dyDescent="0.25">
      <c r="A1556" t="s">
        <v>55</v>
      </c>
      <c r="B1556">
        <v>1998</v>
      </c>
      <c r="C1556">
        <v>1.22278426535374E-2</v>
      </c>
      <c r="D1556">
        <f>INDEX('ODA current'!$B$10:$X$220,MATCH('recipient_profile.oda_per_perce'!$A1556,'ODA current'!$B$10:$B$220,0),MATCH('recipient_profile.oda_per_perce'!$B1556,'ODA current'!$B$10:$X$10,0))*1000000</f>
        <v>0</v>
      </c>
      <c r="E1556">
        <f>INDEX('GDP current'!$C$4:$BK$268,MATCH('recipient_profile.oda_per_perce'!$A1556,'GDP current'!$C$4:$C$268,0),MATCH('recipient_profile.oda_per_perce'!$B1556,'GDP current'!$C$4:$BK$4,0))</f>
        <v>840285264.63154542</v>
      </c>
      <c r="F1556">
        <f t="shared" si="24"/>
        <v>0</v>
      </c>
    </row>
    <row r="1557" spans="1:6" x14ac:dyDescent="0.25">
      <c r="A1557" t="s">
        <v>55</v>
      </c>
      <c r="B1557">
        <v>1999</v>
      </c>
      <c r="C1557">
        <v>8.9586692388238798E-3</v>
      </c>
      <c r="D1557">
        <f>INDEX('ODA current'!$B$10:$X$220,MATCH('recipient_profile.oda_per_perce'!$A1557,'ODA current'!$B$10:$B$220,0),MATCH('recipient_profile.oda_per_perce'!$B1557,'ODA current'!$B$10:$X$10,0))*1000000</f>
        <v>0</v>
      </c>
      <c r="E1557">
        <f>INDEX('GDP current'!$C$4:$BK$268,MATCH('recipient_profile.oda_per_perce'!$A1557,'GDP current'!$C$4:$C$268,0),MATCH('recipient_profile.oda_per_perce'!$B1557,'GDP current'!$C$4:$BK$4,0))</f>
        <v>814723460.08372021</v>
      </c>
      <c r="F1557">
        <f t="shared" si="24"/>
        <v>0</v>
      </c>
    </row>
    <row r="1558" spans="1:6" x14ac:dyDescent="0.25">
      <c r="A1558" t="s">
        <v>55</v>
      </c>
      <c r="B1558">
        <v>2000</v>
      </c>
      <c r="C1558">
        <v>4.0023413644819497E-2</v>
      </c>
      <c r="D1558">
        <f>INDEX('ODA current'!$B$10:$X$220,MATCH('recipient_profile.oda_per_perce'!$A1558,'ODA current'!$B$10:$B$220,0),MATCH('recipient_profile.oda_per_perce'!$B1558,'ODA current'!$B$10:$X$10,0))*1000000</f>
        <v>0</v>
      </c>
      <c r="E1558">
        <f>INDEX('GDP current'!$C$4:$BK$268,MATCH('recipient_profile.oda_per_perce'!$A1558,'GDP current'!$C$4:$C$268,0),MATCH('recipient_profile.oda_per_perce'!$B1558,'GDP current'!$C$4:$BK$4,0))</f>
        <v>782915402.42109549</v>
      </c>
      <c r="F1558">
        <f t="shared" si="24"/>
        <v>0</v>
      </c>
    </row>
    <row r="1559" spans="1:6" x14ac:dyDescent="0.25">
      <c r="A1559" t="s">
        <v>55</v>
      </c>
      <c r="B1559">
        <v>2001</v>
      </c>
      <c r="C1559">
        <v>5.5608091927986297E-2</v>
      </c>
      <c r="D1559">
        <f>INDEX('ODA current'!$B$10:$X$220,MATCH('recipient_profile.oda_per_perce'!$A1559,'ODA current'!$B$10:$B$220,0),MATCH('recipient_profile.oda_per_perce'!$B1559,'ODA current'!$B$10:$X$10,0))*1000000</f>
        <v>0</v>
      </c>
      <c r="E1559">
        <f>INDEX('GDP current'!$C$4:$BK$268,MATCH('recipient_profile.oda_per_perce'!$A1559,'GDP current'!$C$4:$C$268,0),MATCH('recipient_profile.oda_per_perce'!$B1559,'GDP current'!$C$4:$BK$4,0))</f>
        <v>687408804.63052678</v>
      </c>
      <c r="F1559">
        <f t="shared" si="24"/>
        <v>0</v>
      </c>
    </row>
    <row r="1560" spans="1:6" x14ac:dyDescent="0.25">
      <c r="A1560" t="s">
        <v>55</v>
      </c>
      <c r="B1560">
        <v>2002</v>
      </c>
      <c r="C1560">
        <v>8.8845811884991494E-2</v>
      </c>
      <c r="D1560">
        <f>INDEX('ODA current'!$B$10:$X$220,MATCH('recipient_profile.oda_per_perce'!$A1560,'ODA current'!$B$10:$B$220,0),MATCH('recipient_profile.oda_per_perce'!$B1560,'ODA current'!$B$10:$X$10,0))*1000000</f>
        <v>51373846</v>
      </c>
      <c r="E1560">
        <f>INDEX('GDP current'!$C$4:$BK$268,MATCH('recipient_profile.oda_per_perce'!$A1560,'GDP current'!$C$4:$C$268,0),MATCH('recipient_profile.oda_per_perce'!$B1560,'GDP current'!$C$4:$BK$4,0))</f>
        <v>578236035.10427868</v>
      </c>
      <c r="F1560">
        <f t="shared" si="24"/>
        <v>8.884580496740449E-2</v>
      </c>
    </row>
    <row r="1561" spans="1:6" x14ac:dyDescent="0.25">
      <c r="A1561" t="s">
        <v>55</v>
      </c>
      <c r="B1561">
        <v>2003</v>
      </c>
      <c r="C1561">
        <v>0.11907715653558699</v>
      </c>
      <c r="D1561">
        <f>INDEX('ODA current'!$B$10:$X$220,MATCH('recipient_profile.oda_per_perce'!$A1561,'ODA current'!$B$10:$B$220,0),MATCH('recipient_profile.oda_per_perce'!$B1561,'ODA current'!$B$10:$X$10,0))*1000000</f>
        <v>57995187</v>
      </c>
      <c r="E1561">
        <f>INDEX('GDP current'!$C$4:$BK$268,MATCH('recipient_profile.oda_per_perce'!$A1561,'GDP current'!$C$4:$C$268,0),MATCH('recipient_profile.oda_per_perce'!$B1561,'GDP current'!$C$4:$BK$4,0))</f>
        <v>487038821.61195916</v>
      </c>
      <c r="F1561">
        <f t="shared" si="24"/>
        <v>0.11907713395012851</v>
      </c>
    </row>
    <row r="1562" spans="1:6" x14ac:dyDescent="0.25">
      <c r="A1562" t="s">
        <v>55</v>
      </c>
      <c r="B1562">
        <v>2004</v>
      </c>
      <c r="C1562">
        <v>9.5169162043466704E-2</v>
      </c>
      <c r="D1562">
        <f>INDEX('ODA current'!$B$10:$X$220,MATCH('recipient_profile.oda_per_perce'!$A1562,'ODA current'!$B$10:$B$220,0),MATCH('recipient_profile.oda_per_perce'!$B1562,'ODA current'!$B$10:$X$10,0))*1000000</f>
        <v>55082595</v>
      </c>
      <c r="E1562">
        <f>INDEX('GDP current'!$C$4:$BK$268,MATCH('recipient_profile.oda_per_perce'!$A1562,'GDP current'!$C$4:$C$268,0),MATCH('recipient_profile.oda_per_perce'!$B1562,'GDP current'!$C$4:$BK$4,0))</f>
        <v>578785951.42873311</v>
      </c>
      <c r="F1562">
        <f t="shared" si="24"/>
        <v>9.5169198326304591E-2</v>
      </c>
    </row>
    <row r="1563" spans="1:6" x14ac:dyDescent="0.25">
      <c r="A1563" t="s">
        <v>55</v>
      </c>
      <c r="B1563">
        <v>2005</v>
      </c>
      <c r="C1563">
        <v>9.3475479672127701E-2</v>
      </c>
      <c r="D1563">
        <f>INDEX('ODA current'!$B$10:$X$220,MATCH('recipient_profile.oda_per_perce'!$A1563,'ODA current'!$B$10:$B$220,0),MATCH('recipient_profile.oda_per_perce'!$B1563,'ODA current'!$B$10:$X$10,0))*1000000</f>
        <v>58344891</v>
      </c>
      <c r="E1563">
        <f>INDEX('GDP current'!$C$4:$BK$268,MATCH('recipient_profile.oda_per_perce'!$A1563,'GDP current'!$C$4:$C$268,0),MATCH('recipient_profile.oda_per_perce'!$B1563,'GDP current'!$C$4:$BK$4,0))</f>
        <v>624173239.91965115</v>
      </c>
      <c r="F1563">
        <f t="shared" si="24"/>
        <v>9.347547646789639E-2</v>
      </c>
    </row>
    <row r="1564" spans="1:6" x14ac:dyDescent="0.25">
      <c r="A1564" t="s">
        <v>55</v>
      </c>
      <c r="B1564">
        <v>2006</v>
      </c>
      <c r="C1564">
        <v>9.0081504111665003E-2</v>
      </c>
      <c r="D1564">
        <f>INDEX('ODA current'!$B$10:$X$220,MATCH('recipient_profile.oda_per_perce'!$A1564,'ODA current'!$B$10:$B$220,0),MATCH('recipient_profile.oda_per_perce'!$B1564,'ODA current'!$B$10:$X$10,0))*1000000</f>
        <v>59009685</v>
      </c>
      <c r="E1564">
        <f>INDEX('GDP current'!$C$4:$BK$268,MATCH('recipient_profile.oda_per_perce'!$A1564,'GDP current'!$C$4:$C$268,0),MATCH('recipient_profile.oda_per_perce'!$B1564,'GDP current'!$C$4:$BK$4,0))</f>
        <v>655070067.73392439</v>
      </c>
      <c r="F1564">
        <f t="shared" si="24"/>
        <v>9.0081485793010604E-2</v>
      </c>
    </row>
    <row r="1565" spans="1:6" x14ac:dyDescent="0.25">
      <c r="A1565" t="s">
        <v>55</v>
      </c>
      <c r="B1565">
        <v>2007</v>
      </c>
      <c r="C1565">
        <v>0.36956306771777098</v>
      </c>
      <c r="D1565">
        <f>INDEX('ODA current'!$B$10:$X$220,MATCH('recipient_profile.oda_per_perce'!$A1565,'ODA current'!$B$10:$B$220,0),MATCH('recipient_profile.oda_per_perce'!$B1565,'ODA current'!$B$10:$X$10,0))*1000000</f>
        <v>295238414</v>
      </c>
      <c r="E1565">
        <f>INDEX('GDP current'!$C$4:$BK$268,MATCH('recipient_profile.oda_per_perce'!$A1565,'GDP current'!$C$4:$C$268,0),MATCH('recipient_profile.oda_per_perce'!$B1565,'GDP current'!$C$4:$BK$4,0))</f>
        <v>798885556.45790279</v>
      </c>
      <c r="F1565">
        <f t="shared" si="24"/>
        <v>0.3695628386486639</v>
      </c>
    </row>
    <row r="1566" spans="1:6" x14ac:dyDescent="0.25">
      <c r="A1566" t="s">
        <v>55</v>
      </c>
      <c r="B1566">
        <v>2008</v>
      </c>
      <c r="C1566">
        <v>9.0942829572785294E-2</v>
      </c>
      <c r="D1566">
        <f>INDEX('ODA current'!$B$10:$X$220,MATCH('recipient_profile.oda_per_perce'!$A1566,'ODA current'!$B$10:$B$220,0),MATCH('recipient_profile.oda_per_perce'!$B1566,'ODA current'!$B$10:$X$10,0))*1000000</f>
        <v>87830878</v>
      </c>
      <c r="E1566">
        <f>INDEX('GDP current'!$C$4:$BK$268,MATCH('recipient_profile.oda_per_perce'!$A1566,'GDP current'!$C$4:$C$268,0),MATCH('recipient_profile.oda_per_perce'!$B1566,'GDP current'!$C$4:$BK$4,0))</f>
        <v>965781078.20695376</v>
      </c>
      <c r="F1566">
        <f t="shared" si="24"/>
        <v>9.0942844068828438E-2</v>
      </c>
    </row>
    <row r="1567" spans="1:6" x14ac:dyDescent="0.25">
      <c r="A1567" t="s">
        <v>55</v>
      </c>
      <c r="B1567">
        <v>2009</v>
      </c>
      <c r="C1567">
        <v>0.130074568765912</v>
      </c>
      <c r="D1567">
        <f>INDEX('ODA current'!$B$10:$X$220,MATCH('recipient_profile.oda_per_perce'!$A1567,'ODA current'!$B$10:$B$220,0),MATCH('recipient_profile.oda_per_perce'!$B1567,'ODA current'!$B$10:$X$10,0))*1000000</f>
        <v>117150294</v>
      </c>
      <c r="E1567">
        <f>INDEX('GDP current'!$C$4:$BK$268,MATCH('recipient_profile.oda_per_perce'!$A1567,'GDP current'!$C$4:$C$268,0),MATCH('recipient_profile.oda_per_perce'!$B1567,'GDP current'!$C$4:$BK$4,0))</f>
        <v>900639534.01089907</v>
      </c>
      <c r="F1567">
        <f t="shared" si="24"/>
        <v>0.1300745632143018</v>
      </c>
    </row>
    <row r="1568" spans="1:6" x14ac:dyDescent="0.25">
      <c r="A1568" t="s">
        <v>55</v>
      </c>
      <c r="B1568">
        <v>2010</v>
      </c>
      <c r="C1568">
        <v>0.11695363643357901</v>
      </c>
      <c r="D1568">
        <f>INDEX('ODA current'!$B$10:$X$220,MATCH('recipient_profile.oda_per_perce'!$A1568,'ODA current'!$B$10:$B$220,0),MATCH('recipient_profile.oda_per_perce'!$B1568,'ODA current'!$B$10:$X$10,0))*1000000</f>
        <v>111317195</v>
      </c>
      <c r="E1568">
        <f>INDEX('GDP current'!$C$4:$BK$268,MATCH('recipient_profile.oda_per_perce'!$A1568,'GDP current'!$C$4:$C$268,0),MATCH('recipient_profile.oda_per_perce'!$B1568,'GDP current'!$C$4:$BK$4,0))</f>
        <v>951806368.69912899</v>
      </c>
      <c r="F1568">
        <f t="shared" si="24"/>
        <v>0.11695361437026479</v>
      </c>
    </row>
    <row r="1569" spans="1:6" x14ac:dyDescent="0.25">
      <c r="A1569" t="s">
        <v>55</v>
      </c>
      <c r="B1569">
        <v>2011</v>
      </c>
      <c r="C1569">
        <v>0.14336645969161399</v>
      </c>
      <c r="D1569">
        <f>INDEX('ODA current'!$B$10:$X$220,MATCH('recipient_profile.oda_per_perce'!$A1569,'ODA current'!$B$10:$B$220,0),MATCH('recipient_profile.oda_per_perce'!$B1569,'ODA current'!$B$10:$X$10,0))*1000000</f>
        <v>128784753.99999999</v>
      </c>
      <c r="E1569">
        <f>INDEX('GDP current'!$C$4:$BK$268,MATCH('recipient_profile.oda_per_perce'!$A1569,'GDP current'!$C$4:$C$268,0),MATCH('recipient_profile.oda_per_perce'!$B1569,'GDP current'!$C$4:$BK$4,0))</f>
        <v>898290989.93601799</v>
      </c>
      <c r="F1569">
        <f t="shared" si="24"/>
        <v>0.14336640959648594</v>
      </c>
    </row>
    <row r="1570" spans="1:6" x14ac:dyDescent="0.25">
      <c r="A1570" t="s">
        <v>55</v>
      </c>
      <c r="B1570">
        <v>2012</v>
      </c>
      <c r="C1570">
        <v>0.16308218952320899</v>
      </c>
      <c r="D1570">
        <f>INDEX('ODA current'!$B$10:$X$220,MATCH('recipient_profile.oda_per_perce'!$A1570,'ODA current'!$B$10:$B$220,0),MATCH('recipient_profile.oda_per_perce'!$B1570,'ODA current'!$B$10:$X$10,0))*1000000</f>
        <v>148409061</v>
      </c>
      <c r="E1570">
        <f>INDEX('GDP current'!$C$4:$BK$268,MATCH('recipient_profile.oda_per_perce'!$A1570,'GDP current'!$C$4:$C$268,0),MATCH('recipient_profile.oda_per_perce'!$B1570,'GDP current'!$C$4:$BK$4,0))</f>
        <v>910026155.73103547</v>
      </c>
      <c r="F1570">
        <f t="shared" si="24"/>
        <v>0.1630821928198109</v>
      </c>
    </row>
    <row r="1571" spans="1:6" x14ac:dyDescent="0.25">
      <c r="A1571" t="s">
        <v>55</v>
      </c>
      <c r="B1571">
        <v>2013</v>
      </c>
      <c r="C1571">
        <v>0.133783543539018</v>
      </c>
      <c r="D1571">
        <f>INDEX('ODA current'!$B$10:$X$220,MATCH('recipient_profile.oda_per_perce'!$A1571,'ODA current'!$B$10:$B$220,0),MATCH('recipient_profile.oda_per_perce'!$B1571,'ODA current'!$B$10:$X$10,0))*1000000</f>
        <v>120264397</v>
      </c>
      <c r="E1571">
        <f>INDEX('GDP current'!$C$4:$BK$268,MATCH('recipient_profile.oda_per_perce'!$A1571,'GDP current'!$C$4:$C$268,0),MATCH('recipient_profile.oda_per_perce'!$B1571,'GDP current'!$C$4:$BK$4,0))</f>
        <v>898947649.45380116</v>
      </c>
      <c r="F1571">
        <f t="shared" si="24"/>
        <v>0.1337835379769583</v>
      </c>
    </row>
    <row r="1572" spans="1:6" x14ac:dyDescent="0.25">
      <c r="A1572" t="s">
        <v>55</v>
      </c>
      <c r="B1572">
        <v>2014</v>
      </c>
      <c r="C1572">
        <v>0.13218936630893399</v>
      </c>
      <c r="D1572">
        <f>INDEX('ODA current'!$B$10:$X$220,MATCH('recipient_profile.oda_per_perce'!$A1572,'ODA current'!$B$10:$B$220,0),MATCH('recipient_profile.oda_per_perce'!$B1572,'ODA current'!$B$10:$X$10,0))*1000000</f>
        <v>110146746</v>
      </c>
      <c r="E1572">
        <f>INDEX('GDP current'!$C$4:$BK$268,MATCH('recipient_profile.oda_per_perce'!$A1572,'GDP current'!$C$4:$C$268,0),MATCH('recipient_profile.oda_per_perce'!$B1572,'GDP current'!$C$4:$BK$4,0))</f>
        <v>833249466.84877682</v>
      </c>
      <c r="F1572">
        <f t="shared" si="24"/>
        <v>0.13218939871219876</v>
      </c>
    </row>
    <row r="1573" spans="1:6" x14ac:dyDescent="0.25">
      <c r="A1573" t="s">
        <v>55</v>
      </c>
      <c r="B1573">
        <v>2015</v>
      </c>
      <c r="C1573">
        <v>0.141704972346932</v>
      </c>
      <c r="D1573">
        <f>INDEX('ODA current'!$B$10:$X$220,MATCH('recipient_profile.oda_per_perce'!$A1573,'ODA current'!$B$10:$B$220,0),MATCH('recipient_profile.oda_per_perce'!$B1573,'ODA current'!$B$10:$X$10,0))*1000000</f>
        <v>128619313</v>
      </c>
      <c r="E1573">
        <f>INDEX('GDP current'!$C$4:$BK$268,MATCH('recipient_profile.oda_per_perce'!$A1573,'GDP current'!$C$4:$C$268,0),MATCH('recipient_profile.oda_per_perce'!$B1573,'GDP current'!$C$4:$BK$4,0))</f>
        <v>907655651.52583396</v>
      </c>
      <c r="F1573">
        <f t="shared" si="24"/>
        <v>0.14170496573649022</v>
      </c>
    </row>
    <row r="1574" spans="1:6" x14ac:dyDescent="0.25">
      <c r="A1574" t="s">
        <v>55</v>
      </c>
      <c r="B1574">
        <v>2016</v>
      </c>
      <c r="C1574">
        <v>0.112435587697756</v>
      </c>
      <c r="D1574">
        <f>INDEX('ODA current'!$B$10:$X$220,MATCH('recipient_profile.oda_per_perce'!$A1574,'ODA current'!$B$10:$B$220,0),MATCH('recipient_profile.oda_per_perce'!$B1574,'ODA current'!$B$10:$X$10,0))*1000000</f>
        <v>108252659</v>
      </c>
      <c r="E1574">
        <f>INDEX('GDP current'!$C$4:$BK$268,MATCH('recipient_profile.oda_per_perce'!$A1574,'GDP current'!$C$4:$C$268,0),MATCH('recipient_profile.oda_per_perce'!$B1574,'GDP current'!$C$4:$BK$4,0))</f>
        <v>962797146.49600768</v>
      </c>
      <c r="F1574">
        <f t="shared" si="24"/>
        <v>0.11243558354319332</v>
      </c>
    </row>
    <row r="1575" spans="1:6" x14ac:dyDescent="0.25">
      <c r="A1575" t="s">
        <v>56</v>
      </c>
      <c r="B1575">
        <v>1973</v>
      </c>
      <c r="C1575" t="s">
        <v>5</v>
      </c>
      <c r="D1575" t="e">
        <f>INDEX('ODA current'!$B$10:$X$220,MATCH('recipient_profile.oda_per_perce'!$A1575,'ODA current'!$B$10:$B$220,0),MATCH('recipient_profile.oda_per_perce'!$B1575,'ODA current'!$B$10:$X$10,0))*1000000</f>
        <v>#N/A</v>
      </c>
      <c r="E1575">
        <f>INDEX('GDP current'!$C$4:$BK$268,MATCH('recipient_profile.oda_per_perce'!$A1575,'GDP current'!$C$4:$C$268,0),MATCH('recipient_profile.oda_per_perce'!$B1575,'GDP current'!$C$4:$BK$4,0))</f>
        <v>0</v>
      </c>
      <c r="F1575" t="e">
        <f t="shared" si="24"/>
        <v>#N/A</v>
      </c>
    </row>
    <row r="1576" spans="1:6" x14ac:dyDescent="0.25">
      <c r="A1576" t="s">
        <v>56</v>
      </c>
      <c r="B1576">
        <v>1974</v>
      </c>
      <c r="C1576" t="s">
        <v>5</v>
      </c>
      <c r="D1576" t="e">
        <f>INDEX('ODA current'!$B$10:$X$220,MATCH('recipient_profile.oda_per_perce'!$A1576,'ODA current'!$B$10:$B$220,0),MATCH('recipient_profile.oda_per_perce'!$B1576,'ODA current'!$B$10:$X$10,0))*1000000</f>
        <v>#N/A</v>
      </c>
      <c r="E1576">
        <f>INDEX('GDP current'!$C$4:$BK$268,MATCH('recipient_profile.oda_per_perce'!$A1576,'GDP current'!$C$4:$C$268,0),MATCH('recipient_profile.oda_per_perce'!$B1576,'GDP current'!$C$4:$BK$4,0))</f>
        <v>0</v>
      </c>
      <c r="F1576" t="e">
        <f t="shared" si="24"/>
        <v>#N/A</v>
      </c>
    </row>
    <row r="1577" spans="1:6" x14ac:dyDescent="0.25">
      <c r="A1577" t="s">
        <v>56</v>
      </c>
      <c r="B1577">
        <v>1979</v>
      </c>
      <c r="C1577" t="s">
        <v>5</v>
      </c>
      <c r="D1577" t="e">
        <f>INDEX('ODA current'!$B$10:$X$220,MATCH('recipient_profile.oda_per_perce'!$A1577,'ODA current'!$B$10:$B$220,0),MATCH('recipient_profile.oda_per_perce'!$B1577,'ODA current'!$B$10:$X$10,0))*1000000</f>
        <v>#N/A</v>
      </c>
      <c r="E1577">
        <f>INDEX('GDP current'!$C$4:$BK$268,MATCH('recipient_profile.oda_per_perce'!$A1577,'GDP current'!$C$4:$C$268,0),MATCH('recipient_profile.oda_per_perce'!$B1577,'GDP current'!$C$4:$BK$4,0))</f>
        <v>0</v>
      </c>
      <c r="F1577" t="e">
        <f t="shared" si="24"/>
        <v>#N/A</v>
      </c>
    </row>
    <row r="1578" spans="1:6" x14ac:dyDescent="0.25">
      <c r="A1578" t="s">
        <v>56</v>
      </c>
      <c r="B1578">
        <v>1980</v>
      </c>
      <c r="C1578" t="s">
        <v>5</v>
      </c>
      <c r="D1578" t="e">
        <f>INDEX('ODA current'!$B$10:$X$220,MATCH('recipient_profile.oda_per_perce'!$A1578,'ODA current'!$B$10:$B$220,0),MATCH('recipient_profile.oda_per_perce'!$B1578,'ODA current'!$B$10:$X$10,0))*1000000</f>
        <v>#N/A</v>
      </c>
      <c r="E1578">
        <f>INDEX('GDP current'!$C$4:$BK$268,MATCH('recipient_profile.oda_per_perce'!$A1578,'GDP current'!$C$4:$C$268,0),MATCH('recipient_profile.oda_per_perce'!$B1578,'GDP current'!$C$4:$BK$4,0))</f>
        <v>0</v>
      </c>
      <c r="F1578" t="e">
        <f t="shared" si="24"/>
        <v>#N/A</v>
      </c>
    </row>
    <row r="1579" spans="1:6" x14ac:dyDescent="0.25">
      <c r="A1579" t="s">
        <v>56</v>
      </c>
      <c r="B1579">
        <v>1982</v>
      </c>
      <c r="C1579" t="s">
        <v>5</v>
      </c>
      <c r="D1579" t="e">
        <f>INDEX('ODA current'!$B$10:$X$220,MATCH('recipient_profile.oda_per_perce'!$A1579,'ODA current'!$B$10:$B$220,0),MATCH('recipient_profile.oda_per_perce'!$B1579,'ODA current'!$B$10:$X$10,0))*1000000</f>
        <v>#N/A</v>
      </c>
      <c r="E1579">
        <f>INDEX('GDP current'!$C$4:$BK$268,MATCH('recipient_profile.oda_per_perce'!$A1579,'GDP current'!$C$4:$C$268,0),MATCH('recipient_profile.oda_per_perce'!$B1579,'GDP current'!$C$4:$BK$4,0))</f>
        <v>0</v>
      </c>
      <c r="F1579" t="e">
        <f t="shared" si="24"/>
        <v>#N/A</v>
      </c>
    </row>
    <row r="1580" spans="1:6" x14ac:dyDescent="0.25">
      <c r="A1580" t="s">
        <v>56</v>
      </c>
      <c r="B1580">
        <v>1983</v>
      </c>
      <c r="C1580" t="s">
        <v>5</v>
      </c>
      <c r="D1580" t="e">
        <f>INDEX('ODA current'!$B$10:$X$220,MATCH('recipient_profile.oda_per_perce'!$A1580,'ODA current'!$B$10:$B$220,0),MATCH('recipient_profile.oda_per_perce'!$B1580,'ODA current'!$B$10:$X$10,0))*1000000</f>
        <v>#N/A</v>
      </c>
      <c r="E1580">
        <f>INDEX('GDP current'!$C$4:$BK$268,MATCH('recipient_profile.oda_per_perce'!$A1580,'GDP current'!$C$4:$C$268,0),MATCH('recipient_profile.oda_per_perce'!$B1580,'GDP current'!$C$4:$BK$4,0))</f>
        <v>0</v>
      </c>
      <c r="F1580" t="e">
        <f t="shared" si="24"/>
        <v>#N/A</v>
      </c>
    </row>
    <row r="1581" spans="1:6" x14ac:dyDescent="0.25">
      <c r="A1581" t="s">
        <v>56</v>
      </c>
      <c r="B1581">
        <v>1984</v>
      </c>
      <c r="C1581" t="s">
        <v>5</v>
      </c>
      <c r="D1581" t="e">
        <f>INDEX('ODA current'!$B$10:$X$220,MATCH('recipient_profile.oda_per_perce'!$A1581,'ODA current'!$B$10:$B$220,0),MATCH('recipient_profile.oda_per_perce'!$B1581,'ODA current'!$B$10:$X$10,0))*1000000</f>
        <v>#N/A</v>
      </c>
      <c r="E1581">
        <f>INDEX('GDP current'!$C$4:$BK$268,MATCH('recipient_profile.oda_per_perce'!$A1581,'GDP current'!$C$4:$C$268,0),MATCH('recipient_profile.oda_per_perce'!$B1581,'GDP current'!$C$4:$BK$4,0))</f>
        <v>0</v>
      </c>
      <c r="F1581" t="e">
        <f t="shared" si="24"/>
        <v>#N/A</v>
      </c>
    </row>
    <row r="1582" spans="1:6" x14ac:dyDescent="0.25">
      <c r="A1582" t="s">
        <v>56</v>
      </c>
      <c r="B1582">
        <v>1987</v>
      </c>
      <c r="C1582">
        <v>5.8428007055423396E-4</v>
      </c>
      <c r="D1582" t="e">
        <f>INDEX('ODA current'!$B$10:$X$220,MATCH('recipient_profile.oda_per_perce'!$A1582,'ODA current'!$B$10:$B$220,0),MATCH('recipient_profile.oda_per_perce'!$B1582,'ODA current'!$B$10:$X$10,0))*1000000</f>
        <v>#N/A</v>
      </c>
      <c r="E1582">
        <f>INDEX('GDP current'!$C$4:$BK$268,MATCH('recipient_profile.oda_per_perce'!$A1582,'GDP current'!$C$4:$C$268,0),MATCH('recipient_profile.oda_per_perce'!$B1582,'GDP current'!$C$4:$BK$4,0))</f>
        <v>2041538057.0288842</v>
      </c>
      <c r="F1582" t="e">
        <f t="shared" si="24"/>
        <v>#N/A</v>
      </c>
    </row>
    <row r="1583" spans="1:6" x14ac:dyDescent="0.25">
      <c r="A1583" t="s">
        <v>56</v>
      </c>
      <c r="B1583">
        <v>1988</v>
      </c>
      <c r="C1583">
        <v>4.0469140392734003E-4</v>
      </c>
      <c r="D1583" t="e">
        <f>INDEX('ODA current'!$B$10:$X$220,MATCH('recipient_profile.oda_per_perce'!$A1583,'ODA current'!$B$10:$B$220,0),MATCH('recipient_profile.oda_per_perce'!$B1583,'ODA current'!$B$10:$X$10,0))*1000000</f>
        <v>#N/A</v>
      </c>
      <c r="E1583">
        <f>INDEX('GDP current'!$C$4:$BK$268,MATCH('recipient_profile.oda_per_perce'!$A1583,'GDP current'!$C$4:$C$268,0),MATCH('recipient_profile.oda_per_perce'!$B1583,'GDP current'!$C$4:$BK$4,0))</f>
        <v>2384295763.7252836</v>
      </c>
      <c r="F1583" t="e">
        <f t="shared" si="24"/>
        <v>#N/A</v>
      </c>
    </row>
    <row r="1584" spans="1:6" x14ac:dyDescent="0.25">
      <c r="A1584" t="s">
        <v>56</v>
      </c>
      <c r="B1584">
        <v>1990</v>
      </c>
      <c r="C1584">
        <v>3.1550989500596302E-2</v>
      </c>
      <c r="D1584" t="e">
        <f>INDEX('ODA current'!$B$10:$X$220,MATCH('recipient_profile.oda_per_perce'!$A1584,'ODA current'!$B$10:$B$220,0),MATCH('recipient_profile.oda_per_perce'!$B1584,'ODA current'!$B$10:$X$10,0))*1000000</f>
        <v>#N/A</v>
      </c>
      <c r="E1584">
        <f>INDEX('GDP current'!$C$4:$BK$268,MATCH('recipient_profile.oda_per_perce'!$A1584,'GDP current'!$C$4:$C$268,0),MATCH('recipient_profile.oda_per_perce'!$B1584,'GDP current'!$C$4:$BK$4,0))</f>
        <v>2666616176.9160857</v>
      </c>
      <c r="F1584" t="e">
        <f t="shared" si="24"/>
        <v>#N/A</v>
      </c>
    </row>
    <row r="1585" spans="1:6" x14ac:dyDescent="0.25">
      <c r="A1585" t="s">
        <v>56</v>
      </c>
      <c r="B1585">
        <v>1991</v>
      </c>
      <c r="C1585">
        <v>1.9338095584193998E-2</v>
      </c>
      <c r="D1585" t="e">
        <f>INDEX('ODA current'!$B$10:$X$220,MATCH('recipient_profile.oda_per_perce'!$A1585,'ODA current'!$B$10:$B$220,0),MATCH('recipient_profile.oda_per_perce'!$B1585,'ODA current'!$B$10:$X$10,0))*1000000</f>
        <v>#N/A</v>
      </c>
      <c r="E1585">
        <f>INDEX('GDP current'!$C$4:$BK$268,MATCH('recipient_profile.oda_per_perce'!$A1585,'GDP current'!$C$4:$C$268,0),MATCH('recipient_profile.oda_per_perce'!$B1585,'GDP current'!$C$4:$BK$4,0))</f>
        <v>3014890569.040987</v>
      </c>
      <c r="F1585" t="e">
        <f t="shared" si="24"/>
        <v>#N/A</v>
      </c>
    </row>
    <row r="1586" spans="1:6" x14ac:dyDescent="0.25">
      <c r="A1586" t="s">
        <v>56</v>
      </c>
      <c r="B1586">
        <v>1992</v>
      </c>
      <c r="C1586">
        <v>2.1927272952801401E-2</v>
      </c>
      <c r="D1586" t="e">
        <f>INDEX('ODA current'!$B$10:$X$220,MATCH('recipient_profile.oda_per_perce'!$A1586,'ODA current'!$B$10:$B$220,0),MATCH('recipient_profile.oda_per_perce'!$B1586,'ODA current'!$B$10:$X$10,0))*1000000</f>
        <v>#N/A</v>
      </c>
      <c r="E1586">
        <f>INDEX('GDP current'!$C$4:$BK$268,MATCH('recipient_profile.oda_per_perce'!$A1586,'GDP current'!$C$4:$C$268,0),MATCH('recipient_profile.oda_per_perce'!$B1586,'GDP current'!$C$4:$BK$4,0))</f>
        <v>3284625277.1618624</v>
      </c>
      <c r="F1586" t="e">
        <f t="shared" si="24"/>
        <v>#N/A</v>
      </c>
    </row>
    <row r="1587" spans="1:6" x14ac:dyDescent="0.25">
      <c r="A1587" t="s">
        <v>56</v>
      </c>
      <c r="B1587">
        <v>1993</v>
      </c>
      <c r="C1587">
        <v>2.06115437407145E-2</v>
      </c>
      <c r="D1587" t="e">
        <f>INDEX('ODA current'!$B$10:$X$220,MATCH('recipient_profile.oda_per_perce'!$A1587,'ODA current'!$B$10:$B$220,0),MATCH('recipient_profile.oda_per_perce'!$B1587,'ODA current'!$B$10:$X$10,0))*1000000</f>
        <v>#N/A</v>
      </c>
      <c r="E1587">
        <f>INDEX('GDP current'!$C$4:$BK$268,MATCH('recipient_profile.oda_per_perce'!$A1587,'GDP current'!$C$4:$C$268,0),MATCH('recipient_profile.oda_per_perce'!$B1587,'GDP current'!$C$4:$BK$4,0))</f>
        <v>3279063317.6347461</v>
      </c>
      <c r="F1587" t="e">
        <f t="shared" si="24"/>
        <v>#N/A</v>
      </c>
    </row>
    <row r="1588" spans="1:6" x14ac:dyDescent="0.25">
      <c r="A1588" t="s">
        <v>56</v>
      </c>
      <c r="B1588">
        <v>1994</v>
      </c>
      <c r="C1588">
        <v>1.6857261472429601E-2</v>
      </c>
      <c r="D1588" t="e">
        <f>INDEX('ODA current'!$B$10:$X$220,MATCH('recipient_profile.oda_per_perce'!$A1588,'ODA current'!$B$10:$B$220,0),MATCH('recipient_profile.oda_per_perce'!$B1588,'ODA current'!$B$10:$X$10,0))*1000000</f>
        <v>#N/A</v>
      </c>
      <c r="E1588">
        <f>INDEX('GDP current'!$C$4:$BK$268,MATCH('recipient_profile.oda_per_perce'!$A1588,'GDP current'!$C$4:$C$268,0),MATCH('recipient_profile.oda_per_perce'!$B1588,'GDP current'!$C$4:$BK$4,0))</f>
        <v>3383218922.7933645</v>
      </c>
      <c r="F1588" t="e">
        <f t="shared" si="24"/>
        <v>#N/A</v>
      </c>
    </row>
    <row r="1589" spans="1:6" x14ac:dyDescent="0.25">
      <c r="A1589" t="s">
        <v>56</v>
      </c>
      <c r="B1589">
        <v>1995</v>
      </c>
      <c r="C1589">
        <v>2.7879573006633601E-2</v>
      </c>
      <c r="D1589">
        <f>INDEX('ODA current'!$B$10:$X$220,MATCH('recipient_profile.oda_per_perce'!$A1589,'ODA current'!$B$10:$B$220,0),MATCH('recipient_profile.oda_per_perce'!$B1589,'ODA current'!$B$10:$X$10,0))*1000000</f>
        <v>0</v>
      </c>
      <c r="E1589">
        <f>INDEX('GDP current'!$C$4:$BK$268,MATCH('recipient_profile.oda_per_perce'!$A1589,'GDP current'!$C$4:$C$268,0),MATCH('recipient_profile.oda_per_perce'!$B1589,'GDP current'!$C$4:$BK$4,0))</f>
        <v>3693753379.0599155</v>
      </c>
      <c r="F1589">
        <f t="shared" si="24"/>
        <v>0</v>
      </c>
    </row>
    <row r="1590" spans="1:6" x14ac:dyDescent="0.25">
      <c r="A1590" t="s">
        <v>56</v>
      </c>
      <c r="B1590">
        <v>1996</v>
      </c>
      <c r="C1590">
        <v>2.1843249443868E-2</v>
      </c>
      <c r="D1590">
        <f>INDEX('ODA current'!$B$10:$X$220,MATCH('recipient_profile.oda_per_perce'!$A1590,'ODA current'!$B$10:$B$220,0),MATCH('recipient_profile.oda_per_perce'!$B1590,'ODA current'!$B$10:$X$10,0))*1000000</f>
        <v>0</v>
      </c>
      <c r="E1590">
        <f>INDEX('GDP current'!$C$4:$BK$268,MATCH('recipient_profile.oda_per_perce'!$A1590,'GDP current'!$C$4:$C$268,0),MATCH('recipient_profile.oda_per_perce'!$B1590,'GDP current'!$C$4:$BK$4,0))</f>
        <v>3869032270.9163346</v>
      </c>
      <c r="F1590">
        <f t="shared" si="24"/>
        <v>0</v>
      </c>
    </row>
    <row r="1591" spans="1:6" x14ac:dyDescent="0.25">
      <c r="A1591" t="s">
        <v>56</v>
      </c>
      <c r="B1591">
        <v>1997</v>
      </c>
      <c r="C1591">
        <v>2.4094591642530399E-2</v>
      </c>
      <c r="D1591">
        <f>INDEX('ODA current'!$B$10:$X$220,MATCH('recipient_profile.oda_per_perce'!$A1591,'ODA current'!$B$10:$B$220,0),MATCH('recipient_profile.oda_per_perce'!$B1591,'ODA current'!$B$10:$X$10,0))*1000000</f>
        <v>0</v>
      </c>
      <c r="E1591">
        <f>INDEX('GDP current'!$C$4:$BK$268,MATCH('recipient_profile.oda_per_perce'!$A1591,'GDP current'!$C$4:$C$268,0),MATCH('recipient_profile.oda_per_perce'!$B1591,'GDP current'!$C$4:$BK$4,0))</f>
        <v>3783788551.0818954</v>
      </c>
      <c r="F1591">
        <f t="shared" si="24"/>
        <v>0</v>
      </c>
    </row>
    <row r="1592" spans="1:6" x14ac:dyDescent="0.25">
      <c r="A1592" t="s">
        <v>56</v>
      </c>
      <c r="B1592">
        <v>1998</v>
      </c>
      <c r="C1592">
        <v>3.3614180086890003E-2</v>
      </c>
      <c r="D1592">
        <f>INDEX('ODA current'!$B$10:$X$220,MATCH('recipient_profile.oda_per_perce'!$A1592,'ODA current'!$B$10:$B$220,0),MATCH('recipient_profile.oda_per_perce'!$B1592,'ODA current'!$B$10:$X$10,0))*1000000</f>
        <v>0</v>
      </c>
      <c r="E1592">
        <f>INDEX('GDP current'!$C$4:$BK$268,MATCH('recipient_profile.oda_per_perce'!$A1592,'GDP current'!$C$4:$C$268,0),MATCH('recipient_profile.oda_per_perce'!$B1592,'GDP current'!$C$4:$BK$4,0))</f>
        <v>3588376057.0153608</v>
      </c>
      <c r="F1592">
        <f t="shared" si="24"/>
        <v>0</v>
      </c>
    </row>
    <row r="1593" spans="1:6" x14ac:dyDescent="0.25">
      <c r="A1593" t="s">
        <v>56</v>
      </c>
      <c r="B1593">
        <v>1999</v>
      </c>
      <c r="C1593">
        <v>3.1660104176178303E-2</v>
      </c>
      <c r="D1593">
        <f>INDEX('ODA current'!$B$10:$X$220,MATCH('recipient_profile.oda_per_perce'!$A1593,'ODA current'!$B$10:$B$220,0),MATCH('recipient_profile.oda_per_perce'!$B1593,'ODA current'!$B$10:$X$10,0))*1000000</f>
        <v>0</v>
      </c>
      <c r="E1593">
        <f>INDEX('GDP current'!$C$4:$BK$268,MATCH('recipient_profile.oda_per_perce'!$A1593,'GDP current'!$C$4:$C$268,0),MATCH('recipient_profile.oda_per_perce'!$B1593,'GDP current'!$C$4:$BK$4,0))</f>
        <v>3461282293.6462369</v>
      </c>
      <c r="F1593">
        <f t="shared" si="24"/>
        <v>0</v>
      </c>
    </row>
    <row r="1594" spans="1:6" x14ac:dyDescent="0.25">
      <c r="A1594" t="s">
        <v>56</v>
      </c>
      <c r="B1594">
        <v>2000</v>
      </c>
      <c r="C1594">
        <v>3.9295847215679601E-2</v>
      </c>
      <c r="D1594">
        <f>INDEX('ODA current'!$B$10:$X$220,MATCH('recipient_profile.oda_per_perce'!$A1594,'ODA current'!$B$10:$B$220,0),MATCH('recipient_profile.oda_per_perce'!$B1594,'ODA current'!$B$10:$X$10,0))*1000000</f>
        <v>0</v>
      </c>
      <c r="E1594">
        <f>INDEX('GDP current'!$C$4:$BK$268,MATCH('recipient_profile.oda_per_perce'!$A1594,'GDP current'!$C$4:$C$268,0),MATCH('recipient_profile.oda_per_perce'!$B1594,'GDP current'!$C$4:$BK$4,0))</f>
        <v>2995360969.1619868</v>
      </c>
      <c r="F1594">
        <f t="shared" si="24"/>
        <v>0</v>
      </c>
    </row>
    <row r="1595" spans="1:6" x14ac:dyDescent="0.25">
      <c r="A1595" t="s">
        <v>56</v>
      </c>
      <c r="B1595">
        <v>2001</v>
      </c>
      <c r="C1595">
        <v>8.37712009404257E-2</v>
      </c>
      <c r="D1595">
        <f>INDEX('ODA current'!$B$10:$X$220,MATCH('recipient_profile.oda_per_perce'!$A1595,'ODA current'!$B$10:$B$220,0),MATCH('recipient_profile.oda_per_perce'!$B1595,'ODA current'!$B$10:$X$10,0))*1000000</f>
        <v>0</v>
      </c>
      <c r="E1595">
        <f>INDEX('GDP current'!$C$4:$BK$268,MATCH('recipient_profile.oda_per_perce'!$A1595,'GDP current'!$C$4:$C$268,0),MATCH('recipient_profile.oda_per_perce'!$B1595,'GDP current'!$C$4:$BK$4,0))</f>
        <v>2833442750.4363899</v>
      </c>
      <c r="F1595">
        <f t="shared" si="24"/>
        <v>0</v>
      </c>
    </row>
    <row r="1596" spans="1:6" x14ac:dyDescent="0.25">
      <c r="A1596" t="s">
        <v>56</v>
      </c>
      <c r="B1596">
        <v>2002</v>
      </c>
      <c r="C1596">
        <v>8.4468135130529406E-2</v>
      </c>
      <c r="D1596">
        <f>INDEX('ODA current'!$B$10:$X$220,MATCH('recipient_profile.oda_per_perce'!$A1596,'ODA current'!$B$10:$B$220,0),MATCH('recipient_profile.oda_per_perce'!$B1596,'ODA current'!$B$10:$X$10,0))*1000000</f>
        <v>249150324</v>
      </c>
      <c r="E1596">
        <f>INDEX('GDP current'!$C$4:$BK$268,MATCH('recipient_profile.oda_per_perce'!$A1596,'GDP current'!$C$4:$C$268,0),MATCH('recipient_profile.oda_per_perce'!$B1596,'GDP current'!$C$4:$BK$4,0))</f>
        <v>2949637039.0442357</v>
      </c>
      <c r="F1596">
        <f t="shared" si="24"/>
        <v>8.4468129706132128E-2</v>
      </c>
    </row>
    <row r="1597" spans="1:6" x14ac:dyDescent="0.25">
      <c r="A1597" t="s">
        <v>56</v>
      </c>
      <c r="B1597">
        <v>2003</v>
      </c>
      <c r="C1597">
        <v>7.6237730190059902E-2</v>
      </c>
      <c r="D1597">
        <f>INDEX('ODA current'!$B$10:$X$220,MATCH('recipient_profile.oda_per_perce'!$A1597,'ODA current'!$B$10:$B$220,0),MATCH('recipient_profile.oda_per_perce'!$B1597,'ODA current'!$B$10:$X$10,0))*1000000</f>
        <v>262748950.99999997</v>
      </c>
      <c r="E1597">
        <f>INDEX('GDP current'!$C$4:$BK$268,MATCH('recipient_profile.oda_per_perce'!$A1597,'GDP current'!$C$4:$C$268,0),MATCH('recipient_profile.oda_per_perce'!$B1597,'GDP current'!$C$4:$BK$4,0))</f>
        <v>3446442218.8982892</v>
      </c>
      <c r="F1597">
        <f t="shared" si="24"/>
        <v>7.623773570299168E-2</v>
      </c>
    </row>
    <row r="1598" spans="1:6" x14ac:dyDescent="0.25">
      <c r="A1598" t="s">
        <v>56</v>
      </c>
      <c r="B1598">
        <v>2004</v>
      </c>
      <c r="C1598">
        <v>7.8537952638483594E-2</v>
      </c>
      <c r="D1598">
        <f>INDEX('ODA current'!$B$10:$X$220,MATCH('recipient_profile.oda_per_perce'!$A1598,'ODA current'!$B$10:$B$220,0),MATCH('recipient_profile.oda_per_perce'!$B1598,'ODA current'!$B$10:$X$10,0))*1000000</f>
        <v>287947615</v>
      </c>
      <c r="E1598">
        <f>INDEX('GDP current'!$C$4:$BK$268,MATCH('recipient_profile.oda_per_perce'!$A1598,'GDP current'!$C$4:$C$268,0),MATCH('recipient_profile.oda_per_perce'!$B1598,'GDP current'!$C$4:$BK$4,0))</f>
        <v>3666349049.4264107</v>
      </c>
      <c r="F1598">
        <f t="shared" si="24"/>
        <v>7.8537970912793631E-2</v>
      </c>
    </row>
    <row r="1599" spans="1:6" x14ac:dyDescent="0.25">
      <c r="A1599" t="s">
        <v>56</v>
      </c>
      <c r="B1599">
        <v>2005</v>
      </c>
      <c r="C1599">
        <v>7.8205686548344699E-2</v>
      </c>
      <c r="D1599">
        <f>INDEX('ODA current'!$B$10:$X$220,MATCH('recipient_profile.oda_per_perce'!$A1599,'ODA current'!$B$10:$B$220,0),MATCH('recipient_profile.oda_per_perce'!$B1599,'ODA current'!$B$10:$X$10,0))*1000000</f>
        <v>229695717</v>
      </c>
      <c r="E1599">
        <f>INDEX('GDP current'!$C$4:$BK$268,MATCH('recipient_profile.oda_per_perce'!$A1599,'GDP current'!$C$4:$C$268,0),MATCH('recipient_profile.oda_per_perce'!$B1599,'GDP current'!$C$4:$BK$4,0))</f>
        <v>2937071767.2557559</v>
      </c>
      <c r="F1599">
        <f t="shared" si="24"/>
        <v>7.8205687569771407E-2</v>
      </c>
    </row>
    <row r="1600" spans="1:6" x14ac:dyDescent="0.25">
      <c r="A1600" t="s">
        <v>56</v>
      </c>
      <c r="B1600">
        <v>2006</v>
      </c>
      <c r="C1600">
        <v>5.29905349857051E-2</v>
      </c>
      <c r="D1600">
        <f>INDEX('ODA current'!$B$10:$X$220,MATCH('recipient_profile.oda_per_perce'!$A1600,'ODA current'!$B$10:$B$220,0),MATCH('recipient_profile.oda_per_perce'!$B1600,'ODA current'!$B$10:$X$10,0))*1000000</f>
        <v>231879440</v>
      </c>
      <c r="E1600">
        <f>INDEX('GDP current'!$C$4:$BK$268,MATCH('recipient_profile.oda_per_perce'!$A1600,'GDP current'!$C$4:$C$268,0),MATCH('recipient_profile.oda_per_perce'!$B1600,'GDP current'!$C$4:$BK$4,0))</f>
        <v>4375865936.4837751</v>
      </c>
      <c r="F1600">
        <f t="shared" si="24"/>
        <v>5.2990526530236115E-2</v>
      </c>
    </row>
    <row r="1601" spans="1:6" x14ac:dyDescent="0.25">
      <c r="A1601" t="s">
        <v>56</v>
      </c>
      <c r="B1601">
        <v>2007</v>
      </c>
      <c r="C1601">
        <v>4.78750243035325E-2</v>
      </c>
      <c r="D1601">
        <f>INDEX('ODA current'!$B$10:$X$220,MATCH('recipient_profile.oda_per_perce'!$A1601,'ODA current'!$B$10:$B$220,0),MATCH('recipient_profile.oda_per_perce'!$B1601,'ODA current'!$B$10:$X$10,0))*1000000</f>
        <v>279411188</v>
      </c>
      <c r="E1601">
        <f>INDEX('GDP current'!$C$4:$BK$268,MATCH('recipient_profile.oda_per_perce'!$A1601,'GDP current'!$C$4:$C$268,0),MATCH('recipient_profile.oda_per_perce'!$B1601,'GDP current'!$C$4:$BK$4,0))</f>
        <v>5836261225.2373238</v>
      </c>
      <c r="F1601">
        <f t="shared" si="24"/>
        <v>4.7875031157235105E-2</v>
      </c>
    </row>
    <row r="1602" spans="1:6" x14ac:dyDescent="0.25">
      <c r="A1602" t="s">
        <v>56</v>
      </c>
      <c r="B1602">
        <v>2008</v>
      </c>
      <c r="C1602">
        <v>6.7455273419549197E-2</v>
      </c>
      <c r="D1602">
        <f>INDEX('ODA current'!$B$10:$X$220,MATCH('recipient_profile.oda_per_perce'!$A1602,'ODA current'!$B$10:$B$220,0),MATCH('recipient_profile.oda_per_perce'!$B1602,'ODA current'!$B$10:$X$10,0))*1000000</f>
        <v>472848499</v>
      </c>
      <c r="E1602">
        <f>INDEX('GDP current'!$C$4:$BK$268,MATCH('recipient_profile.oda_per_perce'!$A1602,'GDP current'!$C$4:$C$268,0),MATCH('recipient_profile.oda_per_perce'!$B1602,'GDP current'!$C$4:$BK$4,0))</f>
        <v>7009809997.4932938</v>
      </c>
      <c r="F1602">
        <f t="shared" si="24"/>
        <v>6.7455251878309183E-2</v>
      </c>
    </row>
    <row r="1603" spans="1:6" x14ac:dyDescent="0.25">
      <c r="A1603" t="s">
        <v>56</v>
      </c>
      <c r="B1603">
        <v>2009</v>
      </c>
      <c r="C1603">
        <v>4.09421729450484E-2</v>
      </c>
      <c r="D1603">
        <f>INDEX('ODA current'!$B$10:$X$220,MATCH('recipient_profile.oda_per_perce'!$A1603,'ODA current'!$B$10:$B$220,0),MATCH('recipient_profile.oda_per_perce'!$B1603,'ODA current'!$B$10:$X$10,0))*1000000</f>
        <v>265843691.99999997</v>
      </c>
      <c r="E1603">
        <f>INDEX('GDP current'!$C$4:$BK$268,MATCH('recipient_profile.oda_per_perce'!$A1603,'GDP current'!$C$4:$C$268,0),MATCH('recipient_profile.oda_per_perce'!$B1603,'GDP current'!$C$4:$BK$4,0))</f>
        <v>6493151288.2037506</v>
      </c>
      <c r="F1603">
        <f t="shared" ref="F1603:F1666" si="25">D1603/E1603</f>
        <v>4.0942168170786962E-2</v>
      </c>
    </row>
    <row r="1604" spans="1:6" x14ac:dyDescent="0.25">
      <c r="A1604" t="s">
        <v>56</v>
      </c>
      <c r="B1604">
        <v>2010</v>
      </c>
      <c r="C1604">
        <v>3.5751160404431701E-2</v>
      </c>
      <c r="D1604">
        <f>INDEX('ODA current'!$B$10:$X$220,MATCH('recipient_profile.oda_per_perce'!$A1604,'ODA current'!$B$10:$B$220,0),MATCH('recipient_profile.oda_per_perce'!$B1604,'ODA current'!$B$10:$X$10,0))*1000000</f>
        <v>249989932</v>
      </c>
      <c r="E1604">
        <f>INDEX('GDP current'!$C$4:$BK$268,MATCH('recipient_profile.oda_per_perce'!$A1604,'GDP current'!$C$4:$C$268,0),MATCH('recipient_profile.oda_per_perce'!$B1604,'GDP current'!$C$4:$BK$4,0))</f>
        <v>6992497898.5859613</v>
      </c>
      <c r="F1604">
        <f t="shared" si="25"/>
        <v>3.5751162978619348E-2</v>
      </c>
    </row>
    <row r="1605" spans="1:6" x14ac:dyDescent="0.25">
      <c r="A1605" t="s">
        <v>56</v>
      </c>
      <c r="B1605">
        <v>2011</v>
      </c>
      <c r="C1605">
        <v>5.3506852601254699E-2</v>
      </c>
      <c r="D1605">
        <f>INDEX('ODA current'!$B$10:$X$220,MATCH('recipient_profile.oda_per_perce'!$A1605,'ODA current'!$B$10:$B$220,0),MATCH('recipient_profile.oda_per_perce'!$B1605,'ODA current'!$B$10:$X$10,0))*1000000</f>
        <v>348389774</v>
      </c>
      <c r="E1605">
        <f>INDEX('GDP current'!$C$4:$BK$268,MATCH('recipient_profile.oda_per_perce'!$A1605,'GDP current'!$C$4:$C$268,0),MATCH('recipient_profile.oda_per_perce'!$B1605,'GDP current'!$C$4:$BK$4,0))</f>
        <v>6511123904.0031414</v>
      </c>
      <c r="F1605">
        <f t="shared" si="25"/>
        <v>5.35068567480039E-2</v>
      </c>
    </row>
    <row r="1606" spans="1:6" x14ac:dyDescent="0.25">
      <c r="A1606" t="s">
        <v>56</v>
      </c>
      <c r="B1606">
        <v>2012</v>
      </c>
      <c r="C1606">
        <v>0.103426403374223</v>
      </c>
      <c r="D1606">
        <f>INDEX('ODA current'!$B$10:$X$220,MATCH('recipient_profile.oda_per_perce'!$A1606,'ODA current'!$B$10:$B$220,0),MATCH('recipient_profile.oda_per_perce'!$B1606,'ODA current'!$B$10:$X$10,0))*1000000</f>
        <v>776192181</v>
      </c>
      <c r="E1606">
        <f>INDEX('GDP current'!$C$4:$BK$268,MATCH('recipient_profile.oda_per_perce'!$A1606,'GDP current'!$C$4:$C$268,0),MATCH('recipient_profile.oda_per_perce'!$B1606,'GDP current'!$C$4:$BK$4,0))</f>
        <v>7504778989.4766159</v>
      </c>
      <c r="F1606">
        <f t="shared" si="25"/>
        <v>0.10342638765090825</v>
      </c>
    </row>
    <row r="1607" spans="1:6" x14ac:dyDescent="0.25">
      <c r="A1607" t="s">
        <v>56</v>
      </c>
      <c r="B1607">
        <v>2013</v>
      </c>
      <c r="C1607">
        <v>7.9139105759800293E-2</v>
      </c>
      <c r="D1607">
        <f>INDEX('ODA current'!$B$10:$X$220,MATCH('recipient_profile.oda_per_perce'!$A1607,'ODA current'!$B$10:$B$220,0),MATCH('recipient_profile.oda_per_perce'!$B1607,'ODA current'!$B$10:$X$10,0))*1000000</f>
        <v>653929089</v>
      </c>
      <c r="E1607">
        <f>INDEX('GDP current'!$C$4:$BK$268,MATCH('recipient_profile.oda_per_perce'!$A1607,'GDP current'!$C$4:$C$268,0),MATCH('recipient_profile.oda_per_perce'!$B1607,'GDP current'!$C$4:$BK$4,0))</f>
        <v>8263033524.5988369</v>
      </c>
      <c r="F1607">
        <f t="shared" si="25"/>
        <v>7.9139106364904607E-2</v>
      </c>
    </row>
    <row r="1608" spans="1:6" x14ac:dyDescent="0.25">
      <c r="A1608" t="s">
        <v>56</v>
      </c>
      <c r="B1608">
        <v>2014</v>
      </c>
      <c r="C1608">
        <v>6.6911970998720302E-2</v>
      </c>
      <c r="D1608">
        <f>INDEX('ODA current'!$B$10:$X$220,MATCH('recipient_profile.oda_per_perce'!$A1608,'ODA current'!$B$10:$B$220,0),MATCH('recipient_profile.oda_per_perce'!$B1608,'ODA current'!$B$10:$X$10,0))*1000000</f>
        <v>586488109</v>
      </c>
      <c r="E1608">
        <f>INDEX('GDP current'!$C$4:$BK$268,MATCH('recipient_profile.oda_per_perce'!$A1608,'GDP current'!$C$4:$C$268,0),MATCH('recipient_profile.oda_per_perce'!$B1608,'GDP current'!$C$4:$BK$4,0))</f>
        <v>8765067644.0425739</v>
      </c>
      <c r="F1608">
        <f t="shared" si="25"/>
        <v>6.6911988910732842E-2</v>
      </c>
    </row>
    <row r="1609" spans="1:6" x14ac:dyDescent="0.25">
      <c r="A1609" t="s">
        <v>56</v>
      </c>
      <c r="B1609">
        <v>2015</v>
      </c>
      <c r="C1609">
        <v>6.7872059393932593E-2</v>
      </c>
      <c r="D1609">
        <f>INDEX('ODA current'!$B$10:$X$220,MATCH('recipient_profile.oda_per_perce'!$A1609,'ODA current'!$B$10:$B$220,0),MATCH('recipient_profile.oda_per_perce'!$B1609,'ODA current'!$B$10:$X$10,0))*1000000</f>
        <v>601196498</v>
      </c>
      <c r="E1609">
        <f>INDEX('GDP current'!$C$4:$BK$268,MATCH('recipient_profile.oda_per_perce'!$A1609,'GDP current'!$C$4:$C$268,0),MATCH('recipient_profile.oda_per_perce'!$B1609,'GDP current'!$C$4:$BK$4,0))</f>
        <v>8857789705.6376266</v>
      </c>
      <c r="F1609">
        <f t="shared" si="25"/>
        <v>6.7872067183686088E-2</v>
      </c>
    </row>
    <row r="1610" spans="1:6" x14ac:dyDescent="0.25">
      <c r="A1610" t="s">
        <v>56</v>
      </c>
      <c r="B1610">
        <v>2016</v>
      </c>
      <c r="C1610">
        <v>6.5663243412989195E-2</v>
      </c>
      <c r="D1610">
        <f>INDEX('ODA current'!$B$10:$X$220,MATCH('recipient_profile.oda_per_perce'!$A1610,'ODA current'!$B$10:$B$220,0),MATCH('recipient_profile.oda_per_perce'!$B1610,'ODA current'!$B$10:$X$10,0))*1000000</f>
        <v>596910876</v>
      </c>
      <c r="E1610">
        <f>INDEX('GDP current'!$C$4:$BK$268,MATCH('recipient_profile.oda_per_perce'!$A1610,'GDP current'!$C$4:$C$268,0),MATCH('recipient_profile.oda_per_perce'!$B1610,'GDP current'!$C$4:$BK$4,0))</f>
        <v>9275886117.4304237</v>
      </c>
      <c r="F1610">
        <f t="shared" si="25"/>
        <v>6.4350819796972061E-2</v>
      </c>
    </row>
    <row r="1611" spans="1:6" x14ac:dyDescent="0.25">
      <c r="A1611" t="s">
        <v>57</v>
      </c>
      <c r="B1611">
        <v>1990</v>
      </c>
      <c r="C1611">
        <v>2.9841577858857601E-2</v>
      </c>
      <c r="D1611" t="e">
        <f>INDEX('ODA current'!$B$10:$X$220,MATCH('recipient_profile.oda_per_perce'!$A1611,'ODA current'!$B$10:$B$220,0),MATCH('recipient_profile.oda_per_perce'!$B1611,'ODA current'!$B$10:$X$10,0))*1000000</f>
        <v>#N/A</v>
      </c>
      <c r="E1611">
        <f>INDEX('GDP current'!$C$4:$BK$268,MATCH('recipient_profile.oda_per_perce'!$A1611,'GDP current'!$C$4:$C$268,0),MATCH('recipient_profile.oda_per_perce'!$B1611,'GDP current'!$C$4:$BK$4,0))</f>
        <v>112119406.5483309</v>
      </c>
      <c r="F1611" t="e">
        <f t="shared" si="25"/>
        <v>#N/A</v>
      </c>
    </row>
    <row r="1612" spans="1:6" x14ac:dyDescent="0.25">
      <c r="A1612" t="s">
        <v>57</v>
      </c>
      <c r="B1612">
        <v>1991</v>
      </c>
      <c r="C1612">
        <v>1.84028763973626E-2</v>
      </c>
      <c r="D1612" t="e">
        <f>INDEX('ODA current'!$B$10:$X$220,MATCH('recipient_profile.oda_per_perce'!$A1612,'ODA current'!$B$10:$B$220,0),MATCH('recipient_profile.oda_per_perce'!$B1612,'ODA current'!$B$10:$X$10,0))*1000000</f>
        <v>#N/A</v>
      </c>
      <c r="E1612">
        <f>INDEX('GDP current'!$C$4:$BK$268,MATCH('recipient_profile.oda_per_perce'!$A1612,'GDP current'!$C$4:$C$268,0),MATCH('recipient_profile.oda_per_perce'!$B1612,'GDP current'!$C$4:$BK$4,0))</f>
        <v>110906032.07507509</v>
      </c>
      <c r="F1612" t="e">
        <f t="shared" si="25"/>
        <v>#N/A</v>
      </c>
    </row>
    <row r="1613" spans="1:6" x14ac:dyDescent="0.25">
      <c r="A1613" t="s">
        <v>57</v>
      </c>
      <c r="B1613">
        <v>1992</v>
      </c>
      <c r="C1613">
        <v>2.1101317005472301E-2</v>
      </c>
      <c r="D1613" t="e">
        <f>INDEX('ODA current'!$B$10:$X$220,MATCH('recipient_profile.oda_per_perce'!$A1613,'ODA current'!$B$10:$B$220,0),MATCH('recipient_profile.oda_per_perce'!$B1613,'ODA current'!$B$10:$X$10,0))*1000000</f>
        <v>#N/A</v>
      </c>
      <c r="E1613">
        <f>INDEX('GDP current'!$C$4:$BK$268,MATCH('recipient_profile.oda_per_perce'!$A1613,'GDP current'!$C$4:$C$268,0),MATCH('recipient_profile.oda_per_perce'!$B1613,'GDP current'!$C$4:$BK$4,0))</f>
        <v>134707184.35554105</v>
      </c>
      <c r="F1613" t="e">
        <f t="shared" si="25"/>
        <v>#N/A</v>
      </c>
    </row>
    <row r="1614" spans="1:6" x14ac:dyDescent="0.25">
      <c r="A1614" t="s">
        <v>57</v>
      </c>
      <c r="B1614">
        <v>1993</v>
      </c>
      <c r="C1614">
        <v>1.4424618501653601E-2</v>
      </c>
      <c r="D1614" t="e">
        <f>INDEX('ODA current'!$B$10:$X$220,MATCH('recipient_profile.oda_per_perce'!$A1614,'ODA current'!$B$10:$B$220,0),MATCH('recipient_profile.oda_per_perce'!$B1614,'ODA current'!$B$10:$X$10,0))*1000000</f>
        <v>#N/A</v>
      </c>
      <c r="E1614">
        <f>INDEX('GDP current'!$C$4:$BK$268,MATCH('recipient_profile.oda_per_perce'!$A1614,'GDP current'!$C$4:$C$268,0),MATCH('recipient_profile.oda_per_perce'!$B1614,'GDP current'!$C$4:$BK$4,0))</f>
        <v>136047896.15577763</v>
      </c>
      <c r="F1614" t="e">
        <f t="shared" si="25"/>
        <v>#N/A</v>
      </c>
    </row>
    <row r="1615" spans="1:6" x14ac:dyDescent="0.25">
      <c r="A1615" t="s">
        <v>57</v>
      </c>
      <c r="B1615">
        <v>1994</v>
      </c>
      <c r="C1615">
        <v>1.0602190133311099E-2</v>
      </c>
      <c r="D1615" t="e">
        <f>INDEX('ODA current'!$B$10:$X$220,MATCH('recipient_profile.oda_per_perce'!$A1615,'ODA current'!$B$10:$B$220,0),MATCH('recipient_profile.oda_per_perce'!$B1615,'ODA current'!$B$10:$X$10,0))*1000000</f>
        <v>#N/A</v>
      </c>
      <c r="E1615">
        <f>INDEX('GDP current'!$C$4:$BK$268,MATCH('recipient_profile.oda_per_perce'!$A1615,'GDP current'!$C$4:$C$268,0),MATCH('recipient_profile.oda_per_perce'!$B1615,'GDP current'!$C$4:$BK$4,0))</f>
        <v>100807001.81392558</v>
      </c>
      <c r="F1615" t="e">
        <f t="shared" si="25"/>
        <v>#N/A</v>
      </c>
    </row>
    <row r="1616" spans="1:6" x14ac:dyDescent="0.25">
      <c r="A1616" t="s">
        <v>57</v>
      </c>
      <c r="B1616">
        <v>1995</v>
      </c>
      <c r="C1616">
        <v>3.6512499235291998E-2</v>
      </c>
      <c r="D1616">
        <f>INDEX('ODA current'!$B$10:$X$220,MATCH('recipient_profile.oda_per_perce'!$A1616,'ODA current'!$B$10:$B$220,0),MATCH('recipient_profile.oda_per_perce'!$B1616,'ODA current'!$B$10:$X$10,0))*1000000</f>
        <v>0</v>
      </c>
      <c r="E1616">
        <f>INDEX('GDP current'!$C$4:$BK$268,MATCH('recipient_profile.oda_per_perce'!$A1616,'GDP current'!$C$4:$C$268,0),MATCH('recipient_profile.oda_per_perce'!$B1616,'GDP current'!$C$4:$BK$4,0))</f>
        <v>141853368.25681502</v>
      </c>
      <c r="F1616">
        <f t="shared" si="25"/>
        <v>0</v>
      </c>
    </row>
    <row r="1617" spans="1:6" x14ac:dyDescent="0.25">
      <c r="A1617" t="s">
        <v>57</v>
      </c>
      <c r="B1617">
        <v>1996</v>
      </c>
      <c r="C1617">
        <v>1.89146114040987E-2</v>
      </c>
      <c r="D1617">
        <f>INDEX('ODA current'!$B$10:$X$220,MATCH('recipient_profile.oda_per_perce'!$A1617,'ODA current'!$B$10:$B$220,0),MATCH('recipient_profile.oda_per_perce'!$B1617,'ODA current'!$B$10:$X$10,0))*1000000</f>
        <v>0</v>
      </c>
      <c r="E1617">
        <f>INDEX('GDP current'!$C$4:$BK$268,MATCH('recipient_profile.oda_per_perce'!$A1617,'GDP current'!$C$4:$C$268,0),MATCH('recipient_profile.oda_per_perce'!$B1617,'GDP current'!$C$4:$BK$4,0))</f>
        <v>232463036.4357591</v>
      </c>
      <c r="F1617">
        <f t="shared" si="25"/>
        <v>0</v>
      </c>
    </row>
    <row r="1618" spans="1:6" x14ac:dyDescent="0.25">
      <c r="A1618" t="s">
        <v>57</v>
      </c>
      <c r="B1618">
        <v>1997</v>
      </c>
      <c r="C1618">
        <v>7.0463854804728599E-3</v>
      </c>
      <c r="D1618">
        <f>INDEX('ODA current'!$B$10:$X$220,MATCH('recipient_profile.oda_per_perce'!$A1618,'ODA current'!$B$10:$B$220,0),MATCH('recipient_profile.oda_per_perce'!$B1618,'ODA current'!$B$10:$X$10,0))*1000000</f>
        <v>0</v>
      </c>
      <c r="E1618">
        <f>INDEX('GDP current'!$C$4:$BK$268,MATCH('recipient_profile.oda_per_perce'!$A1618,'GDP current'!$C$4:$C$268,0),MATCH('recipient_profile.oda_per_perce'!$B1618,'GDP current'!$C$4:$BK$4,0))</f>
        <v>442337849.4743771</v>
      </c>
      <c r="F1618">
        <f t="shared" si="25"/>
        <v>0</v>
      </c>
    </row>
    <row r="1619" spans="1:6" x14ac:dyDescent="0.25">
      <c r="A1619" t="s">
        <v>57</v>
      </c>
      <c r="B1619">
        <v>1998</v>
      </c>
      <c r="C1619">
        <v>4.6259786230080802E-3</v>
      </c>
      <c r="D1619">
        <f>INDEX('ODA current'!$B$10:$X$220,MATCH('recipient_profile.oda_per_perce'!$A1619,'ODA current'!$B$10:$B$220,0),MATCH('recipient_profile.oda_per_perce'!$B1619,'ODA current'!$B$10:$X$10,0))*1000000</f>
        <v>0</v>
      </c>
      <c r="E1619">
        <f>INDEX('GDP current'!$C$4:$BK$268,MATCH('recipient_profile.oda_per_perce'!$A1619,'GDP current'!$C$4:$C$268,0),MATCH('recipient_profile.oda_per_perce'!$B1619,'GDP current'!$C$4:$BK$4,0))</f>
        <v>370687618.71732569</v>
      </c>
      <c r="F1619">
        <f t="shared" si="25"/>
        <v>0</v>
      </c>
    </row>
    <row r="1620" spans="1:6" x14ac:dyDescent="0.25">
      <c r="A1620" t="s">
        <v>57</v>
      </c>
      <c r="B1620">
        <v>1999</v>
      </c>
      <c r="C1620">
        <v>1.9252781598986701E-2</v>
      </c>
      <c r="D1620">
        <f>INDEX('ODA current'!$B$10:$X$220,MATCH('recipient_profile.oda_per_perce'!$A1620,'ODA current'!$B$10:$B$220,0),MATCH('recipient_profile.oda_per_perce'!$B1620,'ODA current'!$B$10:$X$10,0))*1000000</f>
        <v>0</v>
      </c>
      <c r="E1620">
        <f>INDEX('GDP current'!$C$4:$BK$268,MATCH('recipient_profile.oda_per_perce'!$A1620,'GDP current'!$C$4:$C$268,0),MATCH('recipient_profile.oda_per_perce'!$B1620,'GDP current'!$C$4:$BK$4,0))</f>
        <v>621117885.66850269</v>
      </c>
      <c r="F1620">
        <f t="shared" si="25"/>
        <v>0</v>
      </c>
    </row>
    <row r="1621" spans="1:6" x14ac:dyDescent="0.25">
      <c r="A1621" t="s">
        <v>57</v>
      </c>
      <c r="B1621">
        <v>2000</v>
      </c>
      <c r="C1621">
        <v>1.7433430413223001E-2</v>
      </c>
      <c r="D1621">
        <f>INDEX('ODA current'!$B$10:$X$220,MATCH('recipient_profile.oda_per_perce'!$A1621,'ODA current'!$B$10:$B$220,0),MATCH('recipient_profile.oda_per_perce'!$B1621,'ODA current'!$B$10:$X$10,0))*1000000</f>
        <v>0</v>
      </c>
      <c r="E1621">
        <f>INDEX('GDP current'!$C$4:$BK$268,MATCH('recipient_profile.oda_per_perce'!$A1621,'GDP current'!$C$4:$C$268,0),MATCH('recipient_profile.oda_per_perce'!$B1621,'GDP current'!$C$4:$BK$4,0))</f>
        <v>1045998496.4387158</v>
      </c>
      <c r="F1621">
        <f t="shared" si="25"/>
        <v>0</v>
      </c>
    </row>
    <row r="1622" spans="1:6" x14ac:dyDescent="0.25">
      <c r="A1622" t="s">
        <v>57</v>
      </c>
      <c r="B1622">
        <v>2001</v>
      </c>
      <c r="C1622">
        <v>1.20644392725308E-2</v>
      </c>
      <c r="D1622">
        <f>INDEX('ODA current'!$B$10:$X$220,MATCH('recipient_profile.oda_per_perce'!$A1622,'ODA current'!$B$10:$B$220,0),MATCH('recipient_profile.oda_per_perce'!$B1622,'ODA current'!$B$10:$X$10,0))*1000000</f>
        <v>0</v>
      </c>
      <c r="E1622">
        <f>INDEX('GDP current'!$C$4:$BK$268,MATCH('recipient_profile.oda_per_perce'!$A1622,'GDP current'!$C$4:$C$268,0),MATCH('recipient_profile.oda_per_perce'!$B1622,'GDP current'!$C$4:$BK$4,0))</f>
        <v>1461139022.0295386</v>
      </c>
      <c r="F1622">
        <f t="shared" si="25"/>
        <v>0</v>
      </c>
    </row>
    <row r="1623" spans="1:6" x14ac:dyDescent="0.25">
      <c r="A1623" t="s">
        <v>57</v>
      </c>
      <c r="B1623">
        <v>2002</v>
      </c>
      <c r="C1623">
        <v>1.2016772223302099E-2</v>
      </c>
      <c r="D1623">
        <f>INDEX('ODA current'!$B$10:$X$220,MATCH('recipient_profile.oda_per_perce'!$A1623,'ODA current'!$B$10:$B$220,0),MATCH('recipient_profile.oda_per_perce'!$B1623,'ODA current'!$B$10:$X$10,0))*1000000</f>
        <v>21711208</v>
      </c>
      <c r="E1623">
        <f>INDEX('GDP current'!$C$4:$BK$268,MATCH('recipient_profile.oda_per_perce'!$A1623,'GDP current'!$C$4:$C$268,0),MATCH('recipient_profile.oda_per_perce'!$B1623,'GDP current'!$C$4:$BK$4,0))</f>
        <v>1806742742.2731121</v>
      </c>
      <c r="F1623">
        <f t="shared" si="25"/>
        <v>1.201676779544416E-2</v>
      </c>
    </row>
    <row r="1624" spans="1:6" x14ac:dyDescent="0.25">
      <c r="A1624" t="s">
        <v>57</v>
      </c>
      <c r="B1624">
        <v>2003</v>
      </c>
      <c r="C1624">
        <v>9.0009081750083292E-3</v>
      </c>
      <c r="D1624">
        <f>INDEX('ODA current'!$B$10:$X$220,MATCH('recipient_profile.oda_per_perce'!$A1624,'ODA current'!$B$10:$B$220,0),MATCH('recipient_profile.oda_per_perce'!$B1624,'ODA current'!$B$10:$X$10,0))*1000000</f>
        <v>22364965</v>
      </c>
      <c r="E1624">
        <f>INDEX('GDP current'!$C$4:$BK$268,MATCH('recipient_profile.oda_per_perce'!$A1624,'GDP current'!$C$4:$C$268,0),MATCH('recipient_profile.oda_per_perce'!$B1624,'GDP current'!$C$4:$BK$4,0))</f>
        <v>2484745935.0932889</v>
      </c>
      <c r="F1624">
        <f t="shared" si="25"/>
        <v>9.0009061627302003E-3</v>
      </c>
    </row>
    <row r="1625" spans="1:6" x14ac:dyDescent="0.25">
      <c r="A1625" t="s">
        <v>57</v>
      </c>
      <c r="B1625">
        <v>2004</v>
      </c>
      <c r="C1625">
        <v>7.0680627225302196E-3</v>
      </c>
      <c r="D1625">
        <f>INDEX('ODA current'!$B$10:$X$220,MATCH('recipient_profile.oda_per_perce'!$A1625,'ODA current'!$B$10:$B$220,0),MATCH('recipient_profile.oda_per_perce'!$B1625,'ODA current'!$B$10:$X$10,0))*1000000</f>
        <v>31175552</v>
      </c>
      <c r="E1625">
        <f>INDEX('GDP current'!$C$4:$BK$268,MATCH('recipient_profile.oda_per_perce'!$A1625,'GDP current'!$C$4:$C$268,0),MATCH('recipient_profile.oda_per_perce'!$B1625,'GDP current'!$C$4:$BK$4,0))</f>
        <v>4410764338.667325</v>
      </c>
      <c r="F1625">
        <f t="shared" si="25"/>
        <v>7.0680611355036548E-3</v>
      </c>
    </row>
    <row r="1626" spans="1:6" x14ac:dyDescent="0.25">
      <c r="A1626" t="s">
        <v>57</v>
      </c>
      <c r="B1626">
        <v>2005</v>
      </c>
      <c r="C1626">
        <v>4.8301083415482303E-3</v>
      </c>
      <c r="D1626">
        <f>INDEX('ODA current'!$B$10:$X$220,MATCH('recipient_profile.oda_per_perce'!$A1626,'ODA current'!$B$10:$B$220,0),MATCH('recipient_profile.oda_per_perce'!$B1626,'ODA current'!$B$10:$X$10,0))*1000000</f>
        <v>39690793</v>
      </c>
      <c r="E1626">
        <f>INDEX('GDP current'!$C$4:$BK$268,MATCH('recipient_profile.oda_per_perce'!$A1626,'GDP current'!$C$4:$C$268,0),MATCH('recipient_profile.oda_per_perce'!$B1626,'GDP current'!$C$4:$BK$4,0))</f>
        <v>8217369092.6522388</v>
      </c>
      <c r="F1626">
        <f t="shared" si="25"/>
        <v>4.8301095584827132E-3</v>
      </c>
    </row>
    <row r="1627" spans="1:6" x14ac:dyDescent="0.25">
      <c r="A1627" t="s">
        <v>57</v>
      </c>
      <c r="B1627">
        <v>2006</v>
      </c>
      <c r="C1627">
        <v>3.24008982433098E-3</v>
      </c>
      <c r="D1627">
        <f>INDEX('ODA current'!$B$10:$X$220,MATCH('recipient_profile.oda_per_perce'!$A1627,'ODA current'!$B$10:$B$220,0),MATCH('recipient_profile.oda_per_perce'!$B1627,'ODA current'!$B$10:$X$10,0))*1000000</f>
        <v>32681269</v>
      </c>
      <c r="E1627">
        <f>INDEX('GDP current'!$C$4:$BK$268,MATCH('recipient_profile.oda_per_perce'!$A1627,'GDP current'!$C$4:$C$268,0),MATCH('recipient_profile.oda_per_perce'!$B1627,'GDP current'!$C$4:$BK$4,0))</f>
        <v>10086528698.86043</v>
      </c>
      <c r="F1627">
        <f t="shared" si="25"/>
        <v>3.2400908157523322E-3</v>
      </c>
    </row>
    <row r="1628" spans="1:6" x14ac:dyDescent="0.25">
      <c r="A1628" t="s">
        <v>57</v>
      </c>
      <c r="B1628">
        <v>2007</v>
      </c>
      <c r="C1628">
        <v>2.5079380611740401E-3</v>
      </c>
      <c r="D1628">
        <f>INDEX('ODA current'!$B$10:$X$220,MATCH('recipient_profile.oda_per_perce'!$A1628,'ODA current'!$B$10:$B$220,0),MATCH('recipient_profile.oda_per_perce'!$B1628,'ODA current'!$B$10:$X$10,0))*1000000</f>
        <v>32783051</v>
      </c>
      <c r="E1628">
        <f>INDEX('GDP current'!$C$4:$BK$268,MATCH('recipient_profile.oda_per_perce'!$A1628,'GDP current'!$C$4:$C$268,0),MATCH('recipient_profile.oda_per_perce'!$B1628,'GDP current'!$C$4:$BK$4,0))</f>
        <v>13071718758.737305</v>
      </c>
      <c r="F1628">
        <f t="shared" si="25"/>
        <v>2.5079372961637038E-3</v>
      </c>
    </row>
    <row r="1629" spans="1:6" x14ac:dyDescent="0.25">
      <c r="A1629" t="s">
        <v>57</v>
      </c>
      <c r="B1629">
        <v>2008</v>
      </c>
      <c r="C1629">
        <v>1.78513509124306E-3</v>
      </c>
      <c r="D1629">
        <f>INDEX('ODA current'!$B$10:$X$220,MATCH('recipient_profile.oda_per_perce'!$A1629,'ODA current'!$B$10:$B$220,0),MATCH('recipient_profile.oda_per_perce'!$B1629,'ODA current'!$B$10:$X$10,0))*1000000</f>
        <v>35256238</v>
      </c>
      <c r="E1629">
        <f>INDEX('GDP current'!$C$4:$BK$268,MATCH('recipient_profile.oda_per_perce'!$A1629,'GDP current'!$C$4:$C$268,0),MATCH('recipient_profile.oda_per_perce'!$B1629,'GDP current'!$C$4:$BK$4,0))</f>
        <v>19749893536.320362</v>
      </c>
      <c r="F1629">
        <f t="shared" si="25"/>
        <v>1.7851355975749049E-3</v>
      </c>
    </row>
    <row r="1630" spans="1:6" x14ac:dyDescent="0.25">
      <c r="A1630" t="s">
        <v>57</v>
      </c>
      <c r="B1630">
        <v>2009</v>
      </c>
      <c r="C1630">
        <v>2.3382612415839702E-3</v>
      </c>
      <c r="D1630">
        <f>INDEX('ODA current'!$B$10:$X$220,MATCH('recipient_profile.oda_per_perce'!$A1630,'ODA current'!$B$10:$B$220,0),MATCH('recipient_profile.oda_per_perce'!$B1630,'ODA current'!$B$10:$X$10,0))*1000000</f>
        <v>35138910</v>
      </c>
      <c r="E1630">
        <f>INDEX('GDP current'!$C$4:$BK$268,MATCH('recipient_profile.oda_per_perce'!$A1630,'GDP current'!$C$4:$C$268,0),MATCH('recipient_profile.oda_per_perce'!$B1630,'GDP current'!$C$4:$BK$4,0))</f>
        <v>15027795173.218706</v>
      </c>
      <c r="F1630">
        <f t="shared" si="25"/>
        <v>2.3382611750406112E-3</v>
      </c>
    </row>
    <row r="1631" spans="1:6" x14ac:dyDescent="0.25">
      <c r="A1631" t="s">
        <v>57</v>
      </c>
      <c r="B1631">
        <v>2010</v>
      </c>
      <c r="C1631">
        <v>5.46473947467242E-3</v>
      </c>
      <c r="D1631">
        <f>INDEX('ODA current'!$B$10:$X$220,MATCH('recipient_profile.oda_per_perce'!$A1631,'ODA current'!$B$10:$B$220,0),MATCH('recipient_profile.oda_per_perce'!$B1631,'ODA current'!$B$10:$X$10,0))*1000000</f>
        <v>89067290</v>
      </c>
      <c r="E1631">
        <f>INDEX('GDP current'!$C$4:$BK$268,MATCH('recipient_profile.oda_per_perce'!$A1631,'GDP current'!$C$4:$C$268,0),MATCH('recipient_profile.oda_per_perce'!$B1631,'GDP current'!$C$4:$BK$4,0))</f>
        <v>16298542027.996454</v>
      </c>
      <c r="F1631">
        <f t="shared" si="25"/>
        <v>5.4647397200931636E-3</v>
      </c>
    </row>
    <row r="1632" spans="1:6" x14ac:dyDescent="0.25">
      <c r="A1632" t="s">
        <v>57</v>
      </c>
      <c r="B1632">
        <v>2011</v>
      </c>
      <c r="C1632">
        <v>1.36076380854344E-3</v>
      </c>
      <c r="D1632">
        <f>INDEX('ODA current'!$B$10:$X$220,MATCH('recipient_profile.oda_per_perce'!$A1632,'ODA current'!$B$10:$B$220,0),MATCH('recipient_profile.oda_per_perce'!$B1632,'ODA current'!$B$10:$X$10,0))*1000000</f>
        <v>29024275</v>
      </c>
      <c r="E1632">
        <f>INDEX('GDP current'!$C$4:$BK$268,MATCH('recipient_profile.oda_per_perce'!$A1632,'GDP current'!$C$4:$C$268,0),MATCH('recipient_profile.oda_per_perce'!$B1632,'GDP current'!$C$4:$BK$4,0))</f>
        <v>21329395900.871029</v>
      </c>
      <c r="F1632">
        <f t="shared" si="25"/>
        <v>1.3607640429617012E-3</v>
      </c>
    </row>
    <row r="1633" spans="1:6" x14ac:dyDescent="0.25">
      <c r="A1633" t="s">
        <v>57</v>
      </c>
      <c r="B1633">
        <v>2012</v>
      </c>
      <c r="C1633">
        <v>9.0852003619870203E-4</v>
      </c>
      <c r="D1633">
        <f>INDEX('ODA current'!$B$10:$X$220,MATCH('recipient_profile.oda_per_perce'!$A1633,'ODA current'!$B$10:$B$220,0),MATCH('recipient_profile.oda_per_perce'!$B1633,'ODA current'!$B$10:$X$10,0))*1000000</f>
        <v>20341428</v>
      </c>
      <c r="E1633">
        <f>INDEX('GDP current'!$C$4:$BK$268,MATCH('recipient_profile.oda_per_perce'!$A1633,'GDP current'!$C$4:$C$268,0),MATCH('recipient_profile.oda_per_perce'!$B1633,'GDP current'!$C$4:$BK$4,0))</f>
        <v>22389627294.417862</v>
      </c>
      <c r="F1633">
        <f t="shared" si="25"/>
        <v>9.0852017018932174E-4</v>
      </c>
    </row>
    <row r="1634" spans="1:6" x14ac:dyDescent="0.25">
      <c r="A1634" t="s">
        <v>57</v>
      </c>
      <c r="B1634">
        <v>2013</v>
      </c>
      <c r="C1634">
        <v>4.7024619009732201E-4</v>
      </c>
      <c r="D1634">
        <f>INDEX('ODA current'!$B$10:$X$220,MATCH('recipient_profile.oda_per_perce'!$A1634,'ODA current'!$B$10:$B$220,0),MATCH('recipient_profile.oda_per_perce'!$B1634,'ODA current'!$B$10:$X$10,0))*1000000</f>
        <v>10318426</v>
      </c>
      <c r="E1634">
        <f>INDEX('GDP current'!$C$4:$BK$268,MATCH('recipient_profile.oda_per_perce'!$A1634,'GDP current'!$C$4:$C$268,0),MATCH('recipient_profile.oda_per_perce'!$B1634,'GDP current'!$C$4:$BK$4,0))</f>
        <v>21942597765.363129</v>
      </c>
      <c r="F1634">
        <f t="shared" si="25"/>
        <v>4.7024632681768707E-4</v>
      </c>
    </row>
    <row r="1635" spans="1:6" x14ac:dyDescent="0.25">
      <c r="A1635" t="s">
        <v>57</v>
      </c>
      <c r="B1635">
        <v>2014</v>
      </c>
      <c r="C1635">
        <v>4.4125497137999101E-4</v>
      </c>
      <c r="D1635">
        <f>INDEX('ODA current'!$B$10:$X$220,MATCH('recipient_profile.oda_per_perce'!$A1635,'ODA current'!$B$10:$B$220,0),MATCH('recipient_profile.oda_per_perce'!$B1635,'ODA current'!$B$10:$X$10,0))*1000000</f>
        <v>9591332</v>
      </c>
      <c r="E1635">
        <f>INDEX('GDP current'!$C$4:$BK$268,MATCH('recipient_profile.oda_per_perce'!$A1635,'GDP current'!$C$4:$C$268,0),MATCH('recipient_profile.oda_per_perce'!$B1635,'GDP current'!$C$4:$BK$4,0))</f>
        <v>21736500712.963806</v>
      </c>
      <c r="F1635">
        <f t="shared" si="25"/>
        <v>4.4125464934103491E-4</v>
      </c>
    </row>
    <row r="1636" spans="1:6" x14ac:dyDescent="0.25">
      <c r="A1636" t="s">
        <v>57</v>
      </c>
      <c r="B1636">
        <v>2015</v>
      </c>
      <c r="C1636">
        <v>8.30790153094914E-4</v>
      </c>
      <c r="D1636">
        <f>INDEX('ODA current'!$B$10:$X$220,MATCH('recipient_profile.oda_per_perce'!$A1636,'ODA current'!$B$10:$B$220,0),MATCH('recipient_profile.oda_per_perce'!$B1636,'ODA current'!$B$10:$X$10,0))*1000000</f>
        <v>10949978</v>
      </c>
      <c r="E1636">
        <f>INDEX('GDP current'!$C$4:$BK$268,MATCH('recipient_profile.oda_per_perce'!$A1636,'GDP current'!$C$4:$C$268,0),MATCH('recipient_profile.oda_per_perce'!$B1636,'GDP current'!$C$4:$BK$4,0))</f>
        <v>13180194732.940002</v>
      </c>
      <c r="F1636">
        <f t="shared" si="25"/>
        <v>8.3079030483773999E-4</v>
      </c>
    </row>
    <row r="1637" spans="1:6" x14ac:dyDescent="0.25">
      <c r="A1637" t="s">
        <v>57</v>
      </c>
      <c r="B1637">
        <v>2016</v>
      </c>
      <c r="C1637">
        <v>1.0333353279328699E-3</v>
      </c>
      <c r="D1637">
        <f>INDEX('ODA current'!$B$10:$X$220,MATCH('recipient_profile.oda_per_perce'!$A1637,'ODA current'!$B$10:$B$220,0),MATCH('recipient_profile.oda_per_perce'!$B1637,'ODA current'!$B$10:$X$10,0))*1000000</f>
        <v>11634894</v>
      </c>
      <c r="E1637">
        <f>INDEX('GDP current'!$C$4:$BK$268,MATCH('recipient_profile.oda_per_perce'!$A1637,'GDP current'!$C$4:$C$268,0),MATCH('recipient_profile.oda_per_perce'!$B1637,'GDP current'!$C$4:$BK$4,0))</f>
        <v>11259559879.052021</v>
      </c>
      <c r="F1637">
        <f t="shared" si="25"/>
        <v>1.0333347062389422E-3</v>
      </c>
    </row>
    <row r="1638" spans="1:6" x14ac:dyDescent="0.25">
      <c r="A1638" t="s">
        <v>58</v>
      </c>
      <c r="B1638">
        <v>1978</v>
      </c>
      <c r="C1638" s="1">
        <v>2.0503738658329E-6</v>
      </c>
      <c r="D1638" t="e">
        <f>INDEX('ODA current'!$B$10:$X$220,MATCH('recipient_profile.oda_per_perce'!$A1638,'ODA current'!$B$10:$B$220,0),MATCH('recipient_profile.oda_per_perce'!$B1638,'ODA current'!$B$10:$X$10,0))*1000000</f>
        <v>#N/A</v>
      </c>
      <c r="E1638">
        <f>INDEX('GDP current'!$C$4:$BK$268,MATCH('recipient_profile.oda_per_perce'!$A1638,'GDP current'!$C$4:$C$268,0),MATCH('recipient_profile.oda_per_perce'!$B1638,'GDP current'!$C$4:$BK$4,0))</f>
        <v>6070600199.999999</v>
      </c>
      <c r="F1638" t="e">
        <f t="shared" si="25"/>
        <v>#N/A</v>
      </c>
    </row>
    <row r="1639" spans="1:6" x14ac:dyDescent="0.25">
      <c r="A1639" t="s">
        <v>58</v>
      </c>
      <c r="B1639">
        <v>1979</v>
      </c>
      <c r="C1639">
        <v>1.22756204248944E-4</v>
      </c>
      <c r="D1639" t="e">
        <f>INDEX('ODA current'!$B$10:$X$220,MATCH('recipient_profile.oda_per_perce'!$A1639,'ODA current'!$B$10:$B$220,0),MATCH('recipient_profile.oda_per_perce'!$B1639,'ODA current'!$B$10:$X$10,0))*1000000</f>
        <v>#N/A</v>
      </c>
      <c r="E1639">
        <f>INDEX('GDP current'!$C$4:$BK$268,MATCH('recipient_profile.oda_per_perce'!$A1639,'GDP current'!$C$4:$C$268,0),MATCH('recipient_profile.oda_per_perce'!$B1639,'GDP current'!$C$4:$BK$4,0))</f>
        <v>6902600200</v>
      </c>
      <c r="F1639" t="e">
        <f t="shared" si="25"/>
        <v>#N/A</v>
      </c>
    </row>
    <row r="1640" spans="1:6" x14ac:dyDescent="0.25">
      <c r="A1640" t="s">
        <v>58</v>
      </c>
      <c r="B1640">
        <v>1980</v>
      </c>
      <c r="C1640">
        <v>1.8732785865688501E-4</v>
      </c>
      <c r="D1640" t="e">
        <f>INDEX('ODA current'!$B$10:$X$220,MATCH('recipient_profile.oda_per_perce'!$A1640,'ODA current'!$B$10:$B$220,0),MATCH('recipient_profile.oda_per_perce'!$B1640,'ODA current'!$B$10:$X$10,0))*1000000</f>
        <v>#N/A</v>
      </c>
      <c r="E1640">
        <f>INDEX('GDP current'!$C$4:$BK$268,MATCH('recipient_profile.oda_per_perce'!$A1640,'GDP current'!$C$4:$C$268,0),MATCH('recipient_profile.oda_per_perce'!$B1640,'GDP current'!$C$4:$BK$4,0))</f>
        <v>7878700000</v>
      </c>
      <c r="F1640" t="e">
        <f t="shared" si="25"/>
        <v>#N/A</v>
      </c>
    </row>
    <row r="1641" spans="1:6" x14ac:dyDescent="0.25">
      <c r="A1641" t="s">
        <v>58</v>
      </c>
      <c r="B1641">
        <v>1981</v>
      </c>
      <c r="C1641">
        <v>1.2989171780801399E-4</v>
      </c>
      <c r="D1641" t="e">
        <f>INDEX('ODA current'!$B$10:$X$220,MATCH('recipient_profile.oda_per_perce'!$A1641,'ODA current'!$B$10:$B$220,0),MATCH('recipient_profile.oda_per_perce'!$B1641,'ODA current'!$B$10:$X$10,0))*1000000</f>
        <v>#N/A</v>
      </c>
      <c r="E1641">
        <f>INDEX('GDP current'!$C$4:$BK$268,MATCH('recipient_profile.oda_per_perce'!$A1641,'GDP current'!$C$4:$C$268,0),MATCH('recipient_profile.oda_per_perce'!$B1641,'GDP current'!$C$4:$BK$4,0))</f>
        <v>8607500300</v>
      </c>
      <c r="F1641" t="e">
        <f t="shared" si="25"/>
        <v>#N/A</v>
      </c>
    </row>
    <row r="1642" spans="1:6" x14ac:dyDescent="0.25">
      <c r="A1642" t="s">
        <v>58</v>
      </c>
      <c r="B1642">
        <v>1982</v>
      </c>
      <c r="C1642">
        <v>3.7487852615160702E-4</v>
      </c>
      <c r="D1642" t="e">
        <f>INDEX('ODA current'!$B$10:$X$220,MATCH('recipient_profile.oda_per_perce'!$A1642,'ODA current'!$B$10:$B$220,0),MATCH('recipient_profile.oda_per_perce'!$B1642,'ODA current'!$B$10:$X$10,0))*1000000</f>
        <v>#N/A</v>
      </c>
      <c r="E1642">
        <f>INDEX('GDP current'!$C$4:$BK$268,MATCH('recipient_profile.oda_per_perce'!$A1642,'GDP current'!$C$4:$C$268,0),MATCH('recipient_profile.oda_per_perce'!$B1642,'GDP current'!$C$4:$BK$4,0))</f>
        <v>8716999700</v>
      </c>
      <c r="F1642" t="e">
        <f t="shared" si="25"/>
        <v>#N/A</v>
      </c>
    </row>
    <row r="1643" spans="1:6" x14ac:dyDescent="0.25">
      <c r="A1643" t="s">
        <v>58</v>
      </c>
      <c r="B1643">
        <v>1983</v>
      </c>
      <c r="C1643" s="1">
        <v>1.47565739334111E-5</v>
      </c>
      <c r="D1643" t="e">
        <f>INDEX('ODA current'!$B$10:$X$220,MATCH('recipient_profile.oda_per_perce'!$A1643,'ODA current'!$B$10:$B$220,0),MATCH('recipient_profile.oda_per_perce'!$B1643,'ODA current'!$B$10:$X$10,0))*1000000</f>
        <v>#N/A</v>
      </c>
      <c r="E1643">
        <f>INDEX('GDP current'!$C$4:$BK$268,MATCH('recipient_profile.oda_per_perce'!$A1643,'GDP current'!$C$4:$C$268,0),MATCH('recipient_profile.oda_per_perce'!$B1643,'GDP current'!$C$4:$BK$4,0))</f>
        <v>9050000400</v>
      </c>
      <c r="F1643" t="e">
        <f t="shared" si="25"/>
        <v>#N/A</v>
      </c>
    </row>
    <row r="1644" spans="1:6" x14ac:dyDescent="0.25">
      <c r="A1644" t="s">
        <v>58</v>
      </c>
      <c r="B1644">
        <v>1984</v>
      </c>
      <c r="C1644" s="1">
        <v>4.9711720699981802E-6</v>
      </c>
      <c r="D1644" t="e">
        <f>INDEX('ODA current'!$B$10:$X$220,MATCH('recipient_profile.oda_per_perce'!$A1644,'ODA current'!$B$10:$B$220,0),MATCH('recipient_profile.oda_per_perce'!$B1644,'ODA current'!$B$10:$X$10,0))*1000000</f>
        <v>#N/A</v>
      </c>
      <c r="E1644">
        <f>INDEX('GDP current'!$C$4:$BK$268,MATCH('recipient_profile.oda_per_perce'!$A1644,'GDP current'!$C$4:$C$268,0),MATCH('recipient_profile.oda_per_perce'!$B1644,'GDP current'!$C$4:$BK$4,0))</f>
        <v>9470000100</v>
      </c>
      <c r="F1644" t="e">
        <f t="shared" si="25"/>
        <v>#N/A</v>
      </c>
    </row>
    <row r="1645" spans="1:6" x14ac:dyDescent="0.25">
      <c r="A1645" t="s">
        <v>58</v>
      </c>
      <c r="B1645">
        <v>1985</v>
      </c>
      <c r="C1645" s="1">
        <v>5.9403483567862797E-7</v>
      </c>
      <c r="D1645" t="e">
        <f>INDEX('ODA current'!$B$10:$X$220,MATCH('recipient_profile.oda_per_perce'!$A1645,'ODA current'!$B$10:$B$220,0),MATCH('recipient_profile.oda_per_perce'!$B1645,'ODA current'!$B$10:$X$10,0))*1000000</f>
        <v>#N/A</v>
      </c>
      <c r="E1645">
        <f>INDEX('GDP current'!$C$4:$BK$268,MATCH('recipient_profile.oda_per_perce'!$A1645,'GDP current'!$C$4:$C$268,0),MATCH('recipient_profile.oda_per_perce'!$B1645,'GDP current'!$C$4:$BK$4,0))</f>
        <v>9721652086.956522</v>
      </c>
      <c r="F1645" t="e">
        <f t="shared" si="25"/>
        <v>#N/A</v>
      </c>
    </row>
    <row r="1646" spans="1:6" x14ac:dyDescent="0.25">
      <c r="A1646" t="s">
        <v>58</v>
      </c>
      <c r="B1646">
        <v>1987</v>
      </c>
      <c r="C1646">
        <v>2.0523051110000602E-3</v>
      </c>
      <c r="D1646" t="e">
        <f>INDEX('ODA current'!$B$10:$X$220,MATCH('recipient_profile.oda_per_perce'!$A1646,'ODA current'!$B$10:$B$220,0),MATCH('recipient_profile.oda_per_perce'!$B1646,'ODA current'!$B$10:$X$10,0))*1000000</f>
        <v>#N/A</v>
      </c>
      <c r="E1646">
        <f>INDEX('GDP current'!$C$4:$BK$268,MATCH('recipient_profile.oda_per_perce'!$A1646,'GDP current'!$C$4:$C$268,0),MATCH('recipient_profile.oda_per_perce'!$B1646,'GDP current'!$C$4:$BK$4,0))</f>
        <v>7084399840</v>
      </c>
      <c r="F1646" t="e">
        <f t="shared" si="25"/>
        <v>#N/A</v>
      </c>
    </row>
    <row r="1647" spans="1:6" x14ac:dyDescent="0.25">
      <c r="A1647" t="s">
        <v>58</v>
      </c>
      <c r="B1647">
        <v>1988</v>
      </c>
      <c r="C1647">
        <v>1.0069982090143001E-3</v>
      </c>
      <c r="D1647" t="e">
        <f>INDEX('ODA current'!$B$10:$X$220,MATCH('recipient_profile.oda_per_perce'!$A1647,'ODA current'!$B$10:$B$220,0),MATCH('recipient_profile.oda_per_perce'!$B1647,'ODA current'!$B$10:$X$10,0))*1000000</f>
        <v>#N/A</v>
      </c>
      <c r="E1647">
        <f>INDEX('GDP current'!$C$4:$BK$268,MATCH('recipient_profile.oda_per_perce'!$A1647,'GDP current'!$C$4:$C$268,0),MATCH('recipient_profile.oda_per_perce'!$B1647,'GDP current'!$C$4:$BK$4,0))</f>
        <v>7841602824.4274817</v>
      </c>
      <c r="F1647" t="e">
        <f t="shared" si="25"/>
        <v>#N/A</v>
      </c>
    </row>
    <row r="1648" spans="1:6" x14ac:dyDescent="0.25">
      <c r="A1648" t="s">
        <v>58</v>
      </c>
      <c r="B1648">
        <v>1989</v>
      </c>
      <c r="C1648" s="1">
        <v>3.1115274829342697E-5</v>
      </c>
      <c r="D1648" t="e">
        <f>INDEX('ODA current'!$B$10:$X$220,MATCH('recipient_profile.oda_per_perce'!$A1648,'ODA current'!$B$10:$B$220,0),MATCH('recipient_profile.oda_per_perce'!$B1648,'ODA current'!$B$10:$X$10,0))*1000000</f>
        <v>#N/A</v>
      </c>
      <c r="E1648">
        <f>INDEX('GDP current'!$C$4:$BK$268,MATCH('recipient_profile.oda_per_perce'!$A1648,'GDP current'!$C$4:$C$268,0),MATCH('recipient_profile.oda_per_perce'!$B1648,'GDP current'!$C$4:$BK$4,0))</f>
        <v>8410724360.795455</v>
      </c>
      <c r="F1648" t="e">
        <f t="shared" si="25"/>
        <v>#N/A</v>
      </c>
    </row>
    <row r="1649" spans="1:6" x14ac:dyDescent="0.25">
      <c r="A1649" t="s">
        <v>58</v>
      </c>
      <c r="B1649">
        <v>1990</v>
      </c>
      <c r="C1649">
        <v>4.31895584206325E-3</v>
      </c>
      <c r="D1649" t="e">
        <f>INDEX('ODA current'!$B$10:$X$220,MATCH('recipient_profile.oda_per_perce'!$A1649,'ODA current'!$B$10:$B$220,0),MATCH('recipient_profile.oda_per_perce'!$B1649,'ODA current'!$B$10:$X$10,0))*1000000</f>
        <v>#N/A</v>
      </c>
      <c r="E1649">
        <f>INDEX('GDP current'!$C$4:$BK$268,MATCH('recipient_profile.oda_per_perce'!$A1649,'GDP current'!$C$4:$C$268,0),MATCH('recipient_profile.oda_per_perce'!$B1649,'GDP current'!$C$4:$BK$4,0))</f>
        <v>7650125217.3525343</v>
      </c>
      <c r="F1649" t="e">
        <f t="shared" si="25"/>
        <v>#N/A</v>
      </c>
    </row>
    <row r="1650" spans="1:6" x14ac:dyDescent="0.25">
      <c r="A1650" t="s">
        <v>58</v>
      </c>
      <c r="B1650">
        <v>1991</v>
      </c>
      <c r="C1650">
        <v>4.2360604920520404E-3</v>
      </c>
      <c r="D1650" t="e">
        <f>INDEX('ODA current'!$B$10:$X$220,MATCH('recipient_profile.oda_per_perce'!$A1650,'ODA current'!$B$10:$B$220,0),MATCH('recipient_profile.oda_per_perce'!$B1650,'ODA current'!$B$10:$X$10,0))*1000000</f>
        <v>#N/A</v>
      </c>
      <c r="E1650">
        <f>INDEX('GDP current'!$C$4:$BK$268,MATCH('recipient_profile.oda_per_perce'!$A1650,'GDP current'!$C$4:$C$268,0),MATCH('recipient_profile.oda_per_perce'!$B1650,'GDP current'!$C$4:$BK$4,0))</f>
        <v>9406097735.0911732</v>
      </c>
      <c r="F1650" t="e">
        <f t="shared" si="25"/>
        <v>#N/A</v>
      </c>
    </row>
    <row r="1651" spans="1:6" x14ac:dyDescent="0.25">
      <c r="A1651" t="s">
        <v>58</v>
      </c>
      <c r="B1651">
        <v>1992</v>
      </c>
      <c r="C1651">
        <v>3.3508063282680699E-3</v>
      </c>
      <c r="D1651" t="e">
        <f>INDEX('ODA current'!$B$10:$X$220,MATCH('recipient_profile.oda_per_perce'!$A1651,'ODA current'!$B$10:$B$220,0),MATCH('recipient_profile.oda_per_perce'!$B1651,'ODA current'!$B$10:$X$10,0))*1000000</f>
        <v>#N/A</v>
      </c>
      <c r="E1651">
        <f>INDEX('GDP current'!$C$4:$BK$268,MATCH('recipient_profile.oda_per_perce'!$A1651,'GDP current'!$C$4:$C$268,0),MATCH('recipient_profile.oda_per_perce'!$B1651,'GDP current'!$C$4:$BK$4,0))</f>
        <v>10440842165.319305</v>
      </c>
      <c r="F1651" t="e">
        <f t="shared" si="25"/>
        <v>#N/A</v>
      </c>
    </row>
    <row r="1652" spans="1:6" x14ac:dyDescent="0.25">
      <c r="A1652" t="s">
        <v>58</v>
      </c>
      <c r="B1652">
        <v>1993</v>
      </c>
      <c r="C1652">
        <v>6.0290724521616596E-3</v>
      </c>
      <c r="D1652" t="e">
        <f>INDEX('ODA current'!$B$10:$X$220,MATCH('recipient_profile.oda_per_perce'!$A1652,'ODA current'!$B$10:$B$220,0),MATCH('recipient_profile.oda_per_perce'!$B1652,'ODA current'!$B$10:$X$10,0))*1000000</f>
        <v>#N/A</v>
      </c>
      <c r="E1652">
        <f>INDEX('GDP current'!$C$4:$BK$268,MATCH('recipient_profile.oda_per_perce'!$A1652,'GDP current'!$C$4:$C$268,0),MATCH('recipient_profile.oda_per_perce'!$B1652,'GDP current'!$C$4:$BK$4,0))</f>
        <v>11399942453.064556</v>
      </c>
      <c r="F1652" t="e">
        <f t="shared" si="25"/>
        <v>#N/A</v>
      </c>
    </row>
    <row r="1653" spans="1:6" x14ac:dyDescent="0.25">
      <c r="A1653" t="s">
        <v>58</v>
      </c>
      <c r="B1653">
        <v>1994</v>
      </c>
      <c r="C1653">
        <v>4.3693224005591398E-3</v>
      </c>
      <c r="D1653" t="e">
        <f>INDEX('ODA current'!$B$10:$X$220,MATCH('recipient_profile.oda_per_perce'!$A1653,'ODA current'!$B$10:$B$220,0),MATCH('recipient_profile.oda_per_perce'!$B1653,'ODA current'!$B$10:$X$10,0))*1000000</f>
        <v>#N/A</v>
      </c>
      <c r="E1653">
        <f>INDEX('GDP current'!$C$4:$BK$268,MATCH('recipient_profile.oda_per_perce'!$A1653,'GDP current'!$C$4:$C$268,0),MATCH('recipient_profile.oda_per_perce'!$B1653,'GDP current'!$C$4:$BK$4,0))</f>
        <v>12983235568.229239</v>
      </c>
      <c r="F1653" t="e">
        <f t="shared" si="25"/>
        <v>#N/A</v>
      </c>
    </row>
    <row r="1654" spans="1:6" x14ac:dyDescent="0.25">
      <c r="A1654" t="s">
        <v>58</v>
      </c>
      <c r="B1654">
        <v>1995</v>
      </c>
      <c r="C1654">
        <v>1.85211217633592E-3</v>
      </c>
      <c r="D1654">
        <f>INDEX('ODA current'!$B$10:$X$220,MATCH('recipient_profile.oda_per_perce'!$A1654,'ODA current'!$B$10:$B$220,0),MATCH('recipient_profile.oda_per_perce'!$B1654,'ODA current'!$B$10:$X$10,0))*1000000</f>
        <v>0</v>
      </c>
      <c r="E1654">
        <f>INDEX('GDP current'!$C$4:$BK$268,MATCH('recipient_profile.oda_per_perce'!$A1654,'GDP current'!$C$4:$C$268,0),MATCH('recipient_profile.oda_per_perce'!$B1654,'GDP current'!$C$4:$BK$4,0))</f>
        <v>14655404433.277115</v>
      </c>
      <c r="F1654">
        <f t="shared" si="25"/>
        <v>0</v>
      </c>
    </row>
    <row r="1655" spans="1:6" x14ac:dyDescent="0.25">
      <c r="A1655" t="s">
        <v>58</v>
      </c>
      <c r="B1655">
        <v>1996</v>
      </c>
      <c r="C1655">
        <v>4.0306612809562596E-3</v>
      </c>
      <c r="D1655">
        <f>INDEX('ODA current'!$B$10:$X$220,MATCH('recipient_profile.oda_per_perce'!$A1655,'ODA current'!$B$10:$B$220,0),MATCH('recipient_profile.oda_per_perce'!$B1655,'ODA current'!$B$10:$X$10,0))*1000000</f>
        <v>0</v>
      </c>
      <c r="E1655">
        <f>INDEX('GDP current'!$C$4:$BK$268,MATCH('recipient_profile.oda_per_perce'!$A1655,'GDP current'!$C$4:$C$268,0),MATCH('recipient_profile.oda_per_perce'!$B1655,'GDP current'!$C$4:$BK$4,0))</f>
        <v>15674835615.313896</v>
      </c>
      <c r="F1655">
        <f t="shared" si="25"/>
        <v>0</v>
      </c>
    </row>
    <row r="1656" spans="1:6" x14ac:dyDescent="0.25">
      <c r="A1656" t="s">
        <v>58</v>
      </c>
      <c r="B1656">
        <v>1997</v>
      </c>
      <c r="C1656">
        <v>4.67538467700215E-3</v>
      </c>
      <c r="D1656">
        <f>INDEX('ODA current'!$B$10:$X$220,MATCH('recipient_profile.oda_per_perce'!$A1656,'ODA current'!$B$10:$B$220,0),MATCH('recipient_profile.oda_per_perce'!$B1656,'ODA current'!$B$10:$X$10,0))*1000000</f>
        <v>0</v>
      </c>
      <c r="E1656">
        <f>INDEX('GDP current'!$C$4:$BK$268,MATCH('recipient_profile.oda_per_perce'!$A1656,'GDP current'!$C$4:$C$268,0),MATCH('recipient_profile.oda_per_perce'!$B1656,'GDP current'!$C$4:$BK$4,0))</f>
        <v>17790026221.613865</v>
      </c>
      <c r="F1656">
        <f t="shared" si="25"/>
        <v>0</v>
      </c>
    </row>
    <row r="1657" spans="1:6" x14ac:dyDescent="0.25">
      <c r="A1657" t="s">
        <v>58</v>
      </c>
      <c r="B1657">
        <v>1998</v>
      </c>
      <c r="C1657">
        <v>4.3686829924503802E-3</v>
      </c>
      <c r="D1657">
        <f>INDEX('ODA current'!$B$10:$X$220,MATCH('recipient_profile.oda_per_perce'!$A1657,'ODA current'!$B$10:$B$220,0),MATCH('recipient_profile.oda_per_perce'!$B1657,'ODA current'!$B$10:$X$10,0))*1000000</f>
        <v>0</v>
      </c>
      <c r="E1657">
        <f>INDEX('GDP current'!$C$4:$BK$268,MATCH('recipient_profile.oda_per_perce'!$A1657,'GDP current'!$C$4:$C$268,0),MATCH('recipient_profile.oda_per_perce'!$B1657,'GDP current'!$C$4:$BK$4,0))</f>
        <v>19395491992.99387</v>
      </c>
      <c r="F1657">
        <f t="shared" si="25"/>
        <v>0</v>
      </c>
    </row>
    <row r="1658" spans="1:6" x14ac:dyDescent="0.25">
      <c r="A1658" t="s">
        <v>58</v>
      </c>
      <c r="B1658">
        <v>1999</v>
      </c>
      <c r="C1658">
        <v>6.4450177984834702E-3</v>
      </c>
      <c r="D1658">
        <f>INDEX('ODA current'!$B$10:$X$220,MATCH('recipient_profile.oda_per_perce'!$A1658,'ODA current'!$B$10:$B$220,0),MATCH('recipient_profile.oda_per_perce'!$B1658,'ODA current'!$B$10:$X$10,0))*1000000</f>
        <v>0</v>
      </c>
      <c r="E1658">
        <f>INDEX('GDP current'!$C$4:$BK$268,MATCH('recipient_profile.oda_per_perce'!$A1658,'GDP current'!$C$4:$C$268,0),MATCH('recipient_profile.oda_per_perce'!$B1658,'GDP current'!$C$4:$BK$4,0))</f>
        <v>18318412251.364197</v>
      </c>
      <c r="F1658">
        <f t="shared" si="25"/>
        <v>0</v>
      </c>
    </row>
    <row r="1659" spans="1:6" x14ac:dyDescent="0.25">
      <c r="A1659" t="s">
        <v>58</v>
      </c>
      <c r="B1659">
        <v>2000</v>
      </c>
      <c r="C1659">
        <v>5.3905480692746704E-3</v>
      </c>
      <c r="D1659">
        <f>INDEX('ODA current'!$B$10:$X$220,MATCH('recipient_profile.oda_per_perce'!$A1659,'ODA current'!$B$10:$B$220,0),MATCH('recipient_profile.oda_per_perce'!$B1659,'ODA current'!$B$10:$X$10,0))*1000000</f>
        <v>0</v>
      </c>
      <c r="E1659">
        <f>INDEX('GDP current'!$C$4:$BK$268,MATCH('recipient_profile.oda_per_perce'!$A1659,'GDP current'!$C$4:$C$268,0),MATCH('recipient_profile.oda_per_perce'!$B1659,'GDP current'!$C$4:$BK$4,0))</f>
        <v>19288827158.903545</v>
      </c>
      <c r="F1659">
        <f t="shared" si="25"/>
        <v>0</v>
      </c>
    </row>
    <row r="1660" spans="1:6" x14ac:dyDescent="0.25">
      <c r="A1660" t="s">
        <v>58</v>
      </c>
      <c r="B1660">
        <v>2001</v>
      </c>
      <c r="C1660">
        <v>6.3962155763928399E-3</v>
      </c>
      <c r="D1660">
        <f>INDEX('ODA current'!$B$10:$X$220,MATCH('recipient_profile.oda_per_perce'!$A1660,'ODA current'!$B$10:$B$220,0),MATCH('recipient_profile.oda_per_perce'!$B1660,'ODA current'!$B$10:$X$10,0))*1000000</f>
        <v>0</v>
      </c>
      <c r="E1660">
        <f>INDEX('GDP current'!$C$4:$BK$268,MATCH('recipient_profile.oda_per_perce'!$A1660,'GDP current'!$C$4:$C$268,0),MATCH('recipient_profile.oda_per_perce'!$B1660,'GDP current'!$C$4:$BK$4,0))</f>
        <v>18702802394.828594</v>
      </c>
      <c r="F1660">
        <f t="shared" si="25"/>
        <v>0</v>
      </c>
    </row>
    <row r="1661" spans="1:6" x14ac:dyDescent="0.25">
      <c r="A1661" t="s">
        <v>58</v>
      </c>
      <c r="B1661">
        <v>2002</v>
      </c>
      <c r="C1661">
        <v>1.08580139546716E-2</v>
      </c>
      <c r="D1661">
        <f>INDEX('ODA current'!$B$10:$X$220,MATCH('recipient_profile.oda_per_perce'!$A1661,'ODA current'!$B$10:$B$220,0),MATCH('recipient_profile.oda_per_perce'!$B1661,'ODA current'!$B$10:$X$10,0))*1000000</f>
        <v>225593360</v>
      </c>
      <c r="E1661">
        <f>INDEX('GDP current'!$C$4:$BK$268,MATCH('recipient_profile.oda_per_perce'!$A1661,'GDP current'!$C$4:$C$268,0),MATCH('recipient_profile.oda_per_perce'!$B1661,'GDP current'!$C$4:$BK$4,0))</f>
        <v>20776669466.605297</v>
      </c>
      <c r="F1661">
        <f t="shared" si="25"/>
        <v>1.0858013617755249E-2</v>
      </c>
    </row>
    <row r="1662" spans="1:6" x14ac:dyDescent="0.25">
      <c r="A1662" t="s">
        <v>58</v>
      </c>
      <c r="B1662">
        <v>2003</v>
      </c>
      <c r="C1662">
        <v>1.17966237531156E-2</v>
      </c>
      <c r="D1662">
        <f>INDEX('ODA current'!$B$10:$X$220,MATCH('recipient_profile.oda_per_perce'!$A1662,'ODA current'!$B$10:$B$220,0),MATCH('recipient_profile.oda_per_perce'!$B1662,'ODA current'!$B$10:$X$10,0))*1000000</f>
        <v>258554969.00000003</v>
      </c>
      <c r="E1662">
        <f>INDEX('GDP current'!$C$4:$BK$268,MATCH('recipient_profile.oda_per_perce'!$A1662,'GDP current'!$C$4:$C$268,0),MATCH('recipient_profile.oda_per_perce'!$B1662,'GDP current'!$C$4:$BK$4,0))</f>
        <v>21917706490.529922</v>
      </c>
      <c r="F1662">
        <f t="shared" si="25"/>
        <v>1.1796625213122322E-2</v>
      </c>
    </row>
    <row r="1663" spans="1:6" x14ac:dyDescent="0.25">
      <c r="A1663" t="s">
        <v>58</v>
      </c>
      <c r="B1663">
        <v>2004</v>
      </c>
      <c r="C1663">
        <v>9.8956653385648304E-3</v>
      </c>
      <c r="D1663">
        <f>INDEX('ODA current'!$B$10:$X$220,MATCH('recipient_profile.oda_per_perce'!$A1663,'ODA current'!$B$10:$B$220,0),MATCH('recipient_profile.oda_per_perce'!$B1663,'ODA current'!$B$10:$X$10,0))*1000000</f>
        <v>237152333</v>
      </c>
      <c r="E1663">
        <f>INDEX('GDP current'!$C$4:$BK$268,MATCH('recipient_profile.oda_per_perce'!$A1663,'GDP current'!$C$4:$C$268,0),MATCH('recipient_profile.oda_per_perce'!$B1663,'GDP current'!$C$4:$BK$4,0))</f>
        <v>23965275995.721386</v>
      </c>
      <c r="F1663">
        <f t="shared" si="25"/>
        <v>9.8956645874781375E-3</v>
      </c>
    </row>
    <row r="1664" spans="1:6" x14ac:dyDescent="0.25">
      <c r="A1664" t="s">
        <v>58</v>
      </c>
      <c r="B1664">
        <v>2005</v>
      </c>
      <c r="C1664">
        <v>1.06779990440966E-2</v>
      </c>
      <c r="D1664">
        <f>INDEX('ODA current'!$B$10:$X$220,MATCH('recipient_profile.oda_per_perce'!$A1664,'ODA current'!$B$10:$B$220,0),MATCH('recipient_profile.oda_per_perce'!$B1664,'ODA current'!$B$10:$X$10,0))*1000000</f>
        <v>290563058</v>
      </c>
      <c r="E1664">
        <f>INDEX('GDP current'!$C$4:$BK$268,MATCH('recipient_profile.oda_per_perce'!$A1664,'GDP current'!$C$4:$C$268,0),MATCH('recipient_profile.oda_per_perce'!$B1664,'GDP current'!$C$4:$BK$4,0))</f>
        <v>27211377225.271484</v>
      </c>
      <c r="F1664">
        <f t="shared" si="25"/>
        <v>1.0677998970597898E-2</v>
      </c>
    </row>
    <row r="1665" spans="1:6" x14ac:dyDescent="0.25">
      <c r="A1665" t="s">
        <v>58</v>
      </c>
      <c r="B1665">
        <v>2006</v>
      </c>
      <c r="C1665">
        <v>1.7309551673928399E-2</v>
      </c>
      <c r="D1665">
        <f>INDEX('ODA current'!$B$10:$X$220,MATCH('recipient_profile.oda_per_perce'!$A1665,'ODA current'!$B$10:$B$220,0),MATCH('recipient_profile.oda_per_perce'!$B1665,'ODA current'!$B$10:$X$10,0))*1000000</f>
        <v>523289684.99999994</v>
      </c>
      <c r="E1665">
        <f>INDEX('GDP current'!$C$4:$BK$268,MATCH('recipient_profile.oda_per_perce'!$A1665,'GDP current'!$C$4:$C$268,0),MATCH('recipient_profile.oda_per_perce'!$B1665,'GDP current'!$C$4:$BK$4,0))</f>
        <v>30231249362.060352</v>
      </c>
      <c r="F1665">
        <f t="shared" si="25"/>
        <v>1.7309561994375219E-2</v>
      </c>
    </row>
    <row r="1666" spans="1:6" x14ac:dyDescent="0.25">
      <c r="A1666" t="s">
        <v>58</v>
      </c>
      <c r="B1666">
        <v>2007</v>
      </c>
      <c r="C1666">
        <v>1.5422873022960699E-2</v>
      </c>
      <c r="D1666">
        <f>INDEX('ODA current'!$B$10:$X$220,MATCH('recipient_profile.oda_per_perce'!$A1666,'ODA current'!$B$10:$B$220,0),MATCH('recipient_profile.oda_per_perce'!$B1666,'ODA current'!$B$10:$X$10,0))*1000000</f>
        <v>526122463.00000006</v>
      </c>
      <c r="E1666">
        <f>INDEX('GDP current'!$C$4:$BK$268,MATCH('recipient_profile.oda_per_perce'!$A1666,'GDP current'!$C$4:$C$268,0),MATCH('recipient_profile.oda_per_perce'!$B1666,'GDP current'!$C$4:$BK$4,0))</f>
        <v>34113107085.608536</v>
      </c>
      <c r="F1666">
        <f t="shared" si="25"/>
        <v>1.5422883107061155E-2</v>
      </c>
    </row>
    <row r="1667" spans="1:6" x14ac:dyDescent="0.25">
      <c r="A1667" t="s">
        <v>58</v>
      </c>
      <c r="B1667">
        <v>2008</v>
      </c>
      <c r="C1667">
        <v>1.44517327937091E-2</v>
      </c>
      <c r="D1667">
        <f>INDEX('ODA current'!$B$10:$X$220,MATCH('recipient_profile.oda_per_perce'!$A1667,'ODA current'!$B$10:$B$220,0),MATCH('recipient_profile.oda_per_perce'!$B1667,'ODA current'!$B$10:$X$10,0))*1000000</f>
        <v>565596239</v>
      </c>
      <c r="E1667">
        <f>INDEX('GDP current'!$C$4:$BK$268,MATCH('recipient_profile.oda_per_perce'!$A1667,'GDP current'!$C$4:$C$268,0),MATCH('recipient_profile.oda_per_perce'!$B1667,'GDP current'!$C$4:$BK$4,0))</f>
        <v>39136893345.15007</v>
      </c>
      <c r="F1667">
        <f t="shared" ref="F1667:F1730" si="26">D1667/E1667</f>
        <v>1.4451740816829293E-2</v>
      </c>
    </row>
    <row r="1668" spans="1:6" x14ac:dyDescent="0.25">
      <c r="A1668" t="s">
        <v>58</v>
      </c>
      <c r="B1668">
        <v>2009</v>
      </c>
      <c r="C1668">
        <v>1.1146373588667199E-2</v>
      </c>
      <c r="D1668">
        <f>INDEX('ODA current'!$B$10:$X$220,MATCH('recipient_profile.oda_per_perce'!$A1668,'ODA current'!$B$10:$B$220,0),MATCH('recipient_profile.oda_per_perce'!$B1668,'ODA current'!$B$10:$X$10,0))*1000000</f>
        <v>420597187</v>
      </c>
      <c r="E1668">
        <f>INDEX('GDP current'!$C$4:$BK$268,MATCH('recipient_profile.oda_per_perce'!$A1668,'GDP current'!$C$4:$C$268,0),MATCH('recipient_profile.oda_per_perce'!$B1668,'GDP current'!$C$4:$BK$4,0))</f>
        <v>37733994976.413651</v>
      </c>
      <c r="F1668">
        <f t="shared" si="26"/>
        <v>1.1146373111643817E-2</v>
      </c>
    </row>
    <row r="1669" spans="1:6" x14ac:dyDescent="0.25">
      <c r="A1669" t="s">
        <v>58</v>
      </c>
      <c r="B1669">
        <v>2010</v>
      </c>
      <c r="C1669">
        <v>1.05892548589869E-2</v>
      </c>
      <c r="D1669">
        <f>INDEX('ODA current'!$B$10:$X$220,MATCH('recipient_profile.oda_per_perce'!$A1669,'ODA current'!$B$10:$B$220,0),MATCH('recipient_profile.oda_per_perce'!$B1669,'ODA current'!$B$10:$X$10,0))*1000000</f>
        <v>437744878</v>
      </c>
      <c r="E1669">
        <f>INDEX('GDP current'!$C$4:$BK$268,MATCH('recipient_profile.oda_per_perce'!$A1669,'GDP current'!$C$4:$C$268,0),MATCH('recipient_profile.oda_per_perce'!$B1669,'GDP current'!$C$4:$BK$4,0))</f>
        <v>41338595380.815865</v>
      </c>
      <c r="F1669">
        <f t="shared" si="26"/>
        <v>1.0589253794606327E-2</v>
      </c>
    </row>
    <row r="1670" spans="1:6" x14ac:dyDescent="0.25">
      <c r="A1670" t="s">
        <v>58</v>
      </c>
      <c r="B1670">
        <v>2011</v>
      </c>
      <c r="C1670">
        <v>9.0152254832328808E-3</v>
      </c>
      <c r="D1670">
        <f>INDEX('ODA current'!$B$10:$X$220,MATCH('recipient_profile.oda_per_perce'!$A1670,'ODA current'!$B$10:$B$220,0),MATCH('recipient_profile.oda_per_perce'!$B1670,'ODA current'!$B$10:$X$10,0))*1000000</f>
        <v>429619114</v>
      </c>
      <c r="E1670">
        <f>INDEX('GDP current'!$C$4:$BK$268,MATCH('recipient_profile.oda_per_perce'!$A1670,'GDP current'!$C$4:$C$268,0),MATCH('recipient_profile.oda_per_perce'!$B1670,'GDP current'!$C$4:$BK$4,0))</f>
        <v>47654841112.852264</v>
      </c>
      <c r="F1670">
        <f t="shared" si="26"/>
        <v>9.0152249796114411E-3</v>
      </c>
    </row>
    <row r="1671" spans="1:6" x14ac:dyDescent="0.25">
      <c r="A1671" t="s">
        <v>58</v>
      </c>
      <c r="B1671">
        <v>2012</v>
      </c>
      <c r="C1671">
        <v>6.9678575968990901E-3</v>
      </c>
      <c r="D1671">
        <f>INDEX('ODA current'!$B$10:$X$220,MATCH('recipient_profile.oda_per_perce'!$A1671,'ODA current'!$B$10:$B$220,0),MATCH('recipient_profile.oda_per_perce'!$B1671,'ODA current'!$B$10:$X$10,0))*1000000</f>
        <v>351099545</v>
      </c>
      <c r="E1671">
        <f>INDEX('GDP current'!$C$4:$BK$268,MATCH('recipient_profile.oda_per_perce'!$A1671,'GDP current'!$C$4:$C$268,0),MATCH('recipient_profile.oda_per_perce'!$B1671,'GDP current'!$C$4:$BK$4,0))</f>
        <v>50388454861.111122</v>
      </c>
      <c r="F1671">
        <f t="shared" si="26"/>
        <v>6.9678569419871642E-3</v>
      </c>
    </row>
    <row r="1672" spans="1:6" x14ac:dyDescent="0.25">
      <c r="A1672" t="s">
        <v>58</v>
      </c>
      <c r="B1672">
        <v>2013</v>
      </c>
      <c r="C1672">
        <v>1.0146364130992199E-2</v>
      </c>
      <c r="D1672">
        <f>INDEX('ODA current'!$B$10:$X$220,MATCH('recipient_profile.oda_per_perce'!$A1672,'ODA current'!$B$10:$B$220,0),MATCH('recipient_profile.oda_per_perce'!$B1672,'ODA current'!$B$10:$X$10,0))*1000000</f>
        <v>546392408</v>
      </c>
      <c r="E1672">
        <f>INDEX('GDP current'!$C$4:$BK$268,MATCH('recipient_profile.oda_per_perce'!$A1672,'GDP current'!$C$4:$C$268,0),MATCH('recipient_profile.oda_per_perce'!$B1672,'GDP current'!$C$4:$BK$4,0))</f>
        <v>53851058955.299866</v>
      </c>
      <c r="F1672">
        <f t="shared" si="26"/>
        <v>1.0146363295354021E-2</v>
      </c>
    </row>
    <row r="1673" spans="1:6" x14ac:dyDescent="0.25">
      <c r="A1673" t="s">
        <v>58</v>
      </c>
      <c r="B1673">
        <v>2014</v>
      </c>
      <c r="C1673">
        <v>5.5498284852315404E-3</v>
      </c>
      <c r="D1673">
        <f>INDEX('ODA current'!$B$10:$X$220,MATCH('recipient_profile.oda_per_perce'!$A1673,'ODA current'!$B$10:$B$220,0),MATCH('recipient_profile.oda_per_perce'!$B1673,'ODA current'!$B$10:$X$10,0))*1000000</f>
        <v>325898853</v>
      </c>
      <c r="E1673">
        <f>INDEX('GDP current'!$C$4:$BK$268,MATCH('recipient_profile.oda_per_perce'!$A1673,'GDP current'!$C$4:$C$268,0),MATCH('recipient_profile.oda_per_perce'!$B1673,'GDP current'!$C$4:$BK$4,0))</f>
        <v>58722323918.160423</v>
      </c>
      <c r="F1673">
        <f t="shared" si="26"/>
        <v>5.5498289450226059E-3</v>
      </c>
    </row>
    <row r="1674" spans="1:6" x14ac:dyDescent="0.25">
      <c r="A1674" t="s">
        <v>58</v>
      </c>
      <c r="B1674">
        <v>2015</v>
      </c>
      <c r="C1674">
        <v>7.1398027216780201E-3</v>
      </c>
      <c r="D1674">
        <f>INDEX('ODA current'!$B$10:$X$220,MATCH('recipient_profile.oda_per_perce'!$A1674,'ODA current'!$B$10:$B$220,0),MATCH('recipient_profile.oda_per_perce'!$B1674,'ODA current'!$B$10:$X$10,0))*1000000</f>
        <v>455288055</v>
      </c>
      <c r="E1674">
        <f>INDEX('GDP current'!$C$4:$BK$268,MATCH('recipient_profile.oda_per_perce'!$A1674,'GDP current'!$C$4:$C$268,0),MATCH('recipient_profile.oda_per_perce'!$B1674,'GDP current'!$C$4:$BK$4,0))</f>
        <v>63767597193.917542</v>
      </c>
      <c r="F1674">
        <f t="shared" si="26"/>
        <v>7.1398025805405061E-3</v>
      </c>
    </row>
    <row r="1675" spans="1:6" x14ac:dyDescent="0.25">
      <c r="A1675" t="s">
        <v>58</v>
      </c>
      <c r="B1675">
        <v>2016</v>
      </c>
      <c r="C1675">
        <v>4.5233684388737202E-3</v>
      </c>
      <c r="D1675">
        <f>INDEX('ODA current'!$B$10:$X$220,MATCH('recipient_profile.oda_per_perce'!$A1675,'ODA current'!$B$10:$B$220,0),MATCH('recipient_profile.oda_per_perce'!$B1675,'ODA current'!$B$10:$X$10,0))*1000000</f>
        <v>310557741</v>
      </c>
      <c r="E1675">
        <f>INDEX('GDP current'!$C$4:$BK$268,MATCH('recipient_profile.oda_per_perce'!$A1675,'GDP current'!$C$4:$C$268,0),MATCH('recipient_profile.oda_per_perce'!$B1675,'GDP current'!$C$4:$BK$4,0))</f>
        <v>68663653469.124603</v>
      </c>
      <c r="F1675">
        <f t="shared" si="26"/>
        <v>4.5228840195584092E-3</v>
      </c>
    </row>
    <row r="1676" spans="1:6" x14ac:dyDescent="0.25">
      <c r="A1676" t="s">
        <v>59</v>
      </c>
      <c r="B1676">
        <v>1990</v>
      </c>
      <c r="C1676">
        <v>5.4901977547818399E-2</v>
      </c>
      <c r="D1676" t="e">
        <f>INDEX('ODA current'!$B$10:$X$220,MATCH('recipient_profile.oda_per_perce'!$A1676,'ODA current'!$B$10:$B$220,0),MATCH('recipient_profile.oda_per_perce'!$B1676,'ODA current'!$B$10:$X$10,0))*1000000</f>
        <v>#N/A</v>
      </c>
      <c r="E1676">
        <f>INDEX('GDP current'!$C$4:$BK$268,MATCH('recipient_profile.oda_per_perce'!$A1676,'GDP current'!$C$4:$C$268,0),MATCH('recipient_profile.oda_per_perce'!$B1676,'GDP current'!$C$4:$BK$4,0))</f>
        <v>243961995.50978482</v>
      </c>
      <c r="F1676" t="e">
        <f t="shared" si="26"/>
        <v>#N/A</v>
      </c>
    </row>
    <row r="1677" spans="1:6" x14ac:dyDescent="0.25">
      <c r="A1677" t="s">
        <v>59</v>
      </c>
      <c r="B1677">
        <v>1991</v>
      </c>
      <c r="C1677">
        <v>5.6682009710198801E-2</v>
      </c>
      <c r="D1677" t="e">
        <f>INDEX('ODA current'!$B$10:$X$220,MATCH('recipient_profile.oda_per_perce'!$A1677,'ODA current'!$B$10:$B$220,0),MATCH('recipient_profile.oda_per_perce'!$B1677,'ODA current'!$B$10:$X$10,0))*1000000</f>
        <v>#N/A</v>
      </c>
      <c r="E1677">
        <f>INDEX('GDP current'!$C$4:$BK$268,MATCH('recipient_profile.oda_per_perce'!$A1677,'GDP current'!$C$4:$C$268,0),MATCH('recipient_profile.oda_per_perce'!$B1677,'GDP current'!$C$4:$BK$4,0))</f>
        <v>257150374.06971148</v>
      </c>
      <c r="F1677" t="e">
        <f t="shared" si="26"/>
        <v>#N/A</v>
      </c>
    </row>
    <row r="1678" spans="1:6" x14ac:dyDescent="0.25">
      <c r="A1678" t="s">
        <v>59</v>
      </c>
      <c r="B1678">
        <v>1992</v>
      </c>
      <c r="C1678">
        <v>6.3652886728066002E-2</v>
      </c>
      <c r="D1678" t="e">
        <f>INDEX('ODA current'!$B$10:$X$220,MATCH('recipient_profile.oda_per_perce'!$A1678,'ODA current'!$B$10:$B$220,0),MATCH('recipient_profile.oda_per_perce'!$B1678,'ODA current'!$B$10:$X$10,0))*1000000</f>
        <v>#N/A</v>
      </c>
      <c r="E1678">
        <f>INDEX('GDP current'!$C$4:$BK$268,MATCH('recipient_profile.oda_per_perce'!$A1678,'GDP current'!$C$4:$C$268,0),MATCH('recipient_profile.oda_per_perce'!$B1678,'GDP current'!$C$4:$BK$4,0))</f>
        <v>226313443.74908602</v>
      </c>
      <c r="F1678" t="e">
        <f t="shared" si="26"/>
        <v>#N/A</v>
      </c>
    </row>
    <row r="1679" spans="1:6" x14ac:dyDescent="0.25">
      <c r="A1679" t="s">
        <v>59</v>
      </c>
      <c r="B1679">
        <v>1993</v>
      </c>
      <c r="C1679">
        <v>6.6928064877267601E-2</v>
      </c>
      <c r="D1679" t="e">
        <f>INDEX('ODA current'!$B$10:$X$220,MATCH('recipient_profile.oda_per_perce'!$A1679,'ODA current'!$B$10:$B$220,0),MATCH('recipient_profile.oda_per_perce'!$B1679,'ODA current'!$B$10:$X$10,0))*1000000</f>
        <v>#N/A</v>
      </c>
      <c r="E1679">
        <f>INDEX('GDP current'!$C$4:$BK$268,MATCH('recipient_profile.oda_per_perce'!$A1679,'GDP current'!$C$4:$C$268,0),MATCH('recipient_profile.oda_per_perce'!$B1679,'GDP current'!$C$4:$BK$4,0))</f>
        <v>236880821.65638769</v>
      </c>
      <c r="F1679" t="e">
        <f t="shared" si="26"/>
        <v>#N/A</v>
      </c>
    </row>
    <row r="1680" spans="1:6" x14ac:dyDescent="0.25">
      <c r="A1680" t="s">
        <v>59</v>
      </c>
      <c r="B1680">
        <v>1994</v>
      </c>
      <c r="C1680">
        <v>4.1986432278891497E-2</v>
      </c>
      <c r="D1680" t="e">
        <f>INDEX('ODA current'!$B$10:$X$220,MATCH('recipient_profile.oda_per_perce'!$A1680,'ODA current'!$B$10:$B$220,0),MATCH('recipient_profile.oda_per_perce'!$B1680,'ODA current'!$B$10:$X$10,0))*1000000</f>
        <v>#N/A</v>
      </c>
      <c r="E1680">
        <f>INDEX('GDP current'!$C$4:$BK$268,MATCH('recipient_profile.oda_per_perce'!$A1680,'GDP current'!$C$4:$C$268,0),MATCH('recipient_profile.oda_per_perce'!$B1680,'GDP current'!$C$4:$BK$4,0))</f>
        <v>235620043.50092715</v>
      </c>
      <c r="F1680" t="e">
        <f t="shared" si="26"/>
        <v>#N/A</v>
      </c>
    </row>
    <row r="1681" spans="1:6" x14ac:dyDescent="0.25">
      <c r="A1681" t="s">
        <v>59</v>
      </c>
      <c r="B1681">
        <v>1995</v>
      </c>
      <c r="C1681">
        <v>0.10060791685308899</v>
      </c>
      <c r="D1681">
        <f>INDEX('ODA current'!$B$10:$X$220,MATCH('recipient_profile.oda_per_perce'!$A1681,'ODA current'!$B$10:$B$220,0),MATCH('recipient_profile.oda_per_perce'!$B1681,'ODA current'!$B$10:$X$10,0))*1000000</f>
        <v>0</v>
      </c>
      <c r="E1681">
        <f>INDEX('GDP current'!$C$4:$BK$268,MATCH('recipient_profile.oda_per_perce'!$A1681,'GDP current'!$C$4:$C$268,0),MATCH('recipient_profile.oda_per_perce'!$B1681,'GDP current'!$C$4:$BK$4,0))</f>
        <v>253966922.27819756</v>
      </c>
      <c r="F1681">
        <f t="shared" si="26"/>
        <v>0</v>
      </c>
    </row>
    <row r="1682" spans="1:6" x14ac:dyDescent="0.25">
      <c r="A1682" t="s">
        <v>59</v>
      </c>
      <c r="B1682">
        <v>1996</v>
      </c>
      <c r="C1682">
        <v>0.15884555520469801</v>
      </c>
      <c r="D1682">
        <f>INDEX('ODA current'!$B$10:$X$220,MATCH('recipient_profile.oda_per_perce'!$A1682,'ODA current'!$B$10:$B$220,0),MATCH('recipient_profile.oda_per_perce'!$B1682,'ODA current'!$B$10:$X$10,0))*1000000</f>
        <v>0</v>
      </c>
      <c r="E1682">
        <f>INDEX('GDP current'!$C$4:$BK$268,MATCH('recipient_profile.oda_per_perce'!$A1682,'GDP current'!$C$4:$C$268,0),MATCH('recipient_profile.oda_per_perce'!$B1682,'GDP current'!$C$4:$BK$4,0))</f>
        <v>270419779.41810745</v>
      </c>
      <c r="F1682">
        <f t="shared" si="26"/>
        <v>0</v>
      </c>
    </row>
    <row r="1683" spans="1:6" x14ac:dyDescent="0.25">
      <c r="A1683" t="s">
        <v>59</v>
      </c>
      <c r="B1683">
        <v>1997</v>
      </c>
      <c r="C1683">
        <v>0.11901390131461</v>
      </c>
      <c r="D1683">
        <f>INDEX('ODA current'!$B$10:$X$220,MATCH('recipient_profile.oda_per_perce'!$A1683,'ODA current'!$B$10:$B$220,0),MATCH('recipient_profile.oda_per_perce'!$B1683,'ODA current'!$B$10:$X$10,0))*1000000</f>
        <v>0</v>
      </c>
      <c r="E1683">
        <f>INDEX('GDP current'!$C$4:$BK$268,MATCH('recipient_profile.oda_per_perce'!$A1683,'GDP current'!$C$4:$C$268,0),MATCH('recipient_profile.oda_per_perce'!$B1683,'GDP current'!$C$4:$BK$4,0))</f>
        <v>268550998.21919739</v>
      </c>
      <c r="F1683">
        <f t="shared" si="26"/>
        <v>0</v>
      </c>
    </row>
    <row r="1684" spans="1:6" x14ac:dyDescent="0.25">
      <c r="A1684" t="s">
        <v>59</v>
      </c>
      <c r="B1684">
        <v>1998</v>
      </c>
      <c r="C1684">
        <v>0.19059068098351001</v>
      </c>
      <c r="D1684">
        <f>INDEX('ODA current'!$B$10:$X$220,MATCH('recipient_profile.oda_per_perce'!$A1684,'ODA current'!$B$10:$B$220,0),MATCH('recipient_profile.oda_per_perce'!$B1684,'ODA current'!$B$10:$X$10,0))*1000000</f>
        <v>0</v>
      </c>
      <c r="E1684">
        <f>INDEX('GDP current'!$C$4:$BK$268,MATCH('recipient_profile.oda_per_perce'!$A1684,'GDP current'!$C$4:$C$268,0),MATCH('recipient_profile.oda_per_perce'!$B1684,'GDP current'!$C$4:$BK$4,0))</f>
        <v>206457544.49770302</v>
      </c>
      <c r="F1684">
        <f t="shared" si="26"/>
        <v>0</v>
      </c>
    </row>
    <row r="1685" spans="1:6" x14ac:dyDescent="0.25">
      <c r="A1685" t="s">
        <v>59</v>
      </c>
      <c r="B1685">
        <v>1999</v>
      </c>
      <c r="C1685">
        <v>7.1378574886013998E-2</v>
      </c>
      <c r="D1685">
        <f>INDEX('ODA current'!$B$10:$X$220,MATCH('recipient_profile.oda_per_perce'!$A1685,'ODA current'!$B$10:$B$220,0),MATCH('recipient_profile.oda_per_perce'!$B1685,'ODA current'!$B$10:$X$10,0))*1000000</f>
        <v>0</v>
      </c>
      <c r="E1685">
        <f>INDEX('GDP current'!$C$4:$BK$268,MATCH('recipient_profile.oda_per_perce'!$A1685,'GDP current'!$C$4:$C$268,0),MATCH('recipient_profile.oda_per_perce'!$B1685,'GDP current'!$C$4:$BK$4,0))</f>
        <v>224446663.80054802</v>
      </c>
      <c r="F1685">
        <f t="shared" si="26"/>
        <v>0</v>
      </c>
    </row>
    <row r="1686" spans="1:6" x14ac:dyDescent="0.25">
      <c r="A1686" t="s">
        <v>59</v>
      </c>
      <c r="B1686">
        <v>2000</v>
      </c>
      <c r="C1686">
        <v>0.12584922578451899</v>
      </c>
      <c r="D1686">
        <f>INDEX('ODA current'!$B$10:$X$220,MATCH('recipient_profile.oda_per_perce'!$A1686,'ODA current'!$B$10:$B$220,0),MATCH('recipient_profile.oda_per_perce'!$B1686,'ODA current'!$B$10:$X$10,0))*1000000</f>
        <v>0</v>
      </c>
      <c r="E1686">
        <f>INDEX('GDP current'!$C$4:$BK$268,MATCH('recipient_profile.oda_per_perce'!$A1686,'GDP current'!$C$4:$C$268,0),MATCH('recipient_profile.oda_per_perce'!$B1686,'GDP current'!$C$4:$BK$4,0))</f>
        <v>370173838.6516518</v>
      </c>
      <c r="F1686">
        <f t="shared" si="26"/>
        <v>0</v>
      </c>
    </row>
    <row r="1687" spans="1:6" x14ac:dyDescent="0.25">
      <c r="A1687" t="s">
        <v>59</v>
      </c>
      <c r="B1687">
        <v>2001</v>
      </c>
      <c r="C1687">
        <v>0.13009537908822399</v>
      </c>
      <c r="D1687">
        <f>INDEX('ODA current'!$B$10:$X$220,MATCH('recipient_profile.oda_per_perce'!$A1687,'ODA current'!$B$10:$B$220,0),MATCH('recipient_profile.oda_per_perce'!$B1687,'ODA current'!$B$10:$X$10,0))*1000000</f>
        <v>0</v>
      </c>
      <c r="E1687">
        <f>INDEX('GDP current'!$C$4:$BK$268,MATCH('recipient_profile.oda_per_perce'!$A1687,'GDP current'!$C$4:$C$268,0),MATCH('recipient_profile.oda_per_perce'!$B1687,'GDP current'!$C$4:$BK$4,0))</f>
        <v>392278168.19989675</v>
      </c>
      <c r="F1687">
        <f t="shared" si="26"/>
        <v>0</v>
      </c>
    </row>
    <row r="1688" spans="1:6" x14ac:dyDescent="0.25">
      <c r="A1688" t="s">
        <v>59</v>
      </c>
      <c r="B1688">
        <v>2002</v>
      </c>
      <c r="C1688">
        <v>0.124849995845702</v>
      </c>
      <c r="D1688">
        <f>INDEX('ODA current'!$B$10:$X$220,MATCH('recipient_profile.oda_per_perce'!$A1688,'ODA current'!$B$10:$B$220,0),MATCH('recipient_profile.oda_per_perce'!$B1688,'ODA current'!$B$10:$X$10,0))*1000000</f>
        <v>51918075</v>
      </c>
      <c r="E1688">
        <f>INDEX('GDP current'!$C$4:$BK$268,MATCH('recipient_profile.oda_per_perce'!$A1688,'GDP current'!$C$4:$C$268,0),MATCH('recipient_profile.oda_per_perce'!$B1688,'GDP current'!$C$4:$BK$4,0))</f>
        <v>415843481.99869096</v>
      </c>
      <c r="F1688">
        <f t="shared" si="26"/>
        <v>0.12485003913122157</v>
      </c>
    </row>
    <row r="1689" spans="1:6" x14ac:dyDescent="0.25">
      <c r="A1689" t="s">
        <v>59</v>
      </c>
      <c r="B1689">
        <v>2003</v>
      </c>
      <c r="C1689">
        <v>0.30489875801118299</v>
      </c>
      <c r="D1689">
        <f>INDEX('ODA current'!$B$10:$X$220,MATCH('recipient_profile.oda_per_perce'!$A1689,'ODA current'!$B$10:$B$220,0),MATCH('recipient_profile.oda_per_perce'!$B1689,'ODA current'!$B$10:$X$10,0))*1000000</f>
        <v>145250217</v>
      </c>
      <c r="E1689">
        <f>INDEX('GDP current'!$C$4:$BK$268,MATCH('recipient_profile.oda_per_perce'!$A1689,'GDP current'!$C$4:$C$268,0),MATCH('recipient_profile.oda_per_perce'!$B1689,'GDP current'!$C$4:$BK$4,0))</f>
        <v>476388260.63923234</v>
      </c>
      <c r="F1689">
        <f t="shared" si="26"/>
        <v>0.3048988167867504</v>
      </c>
    </row>
    <row r="1690" spans="1:6" x14ac:dyDescent="0.25">
      <c r="A1690" t="s">
        <v>59</v>
      </c>
      <c r="B1690">
        <v>2004</v>
      </c>
      <c r="C1690">
        <v>0.15569880296786201</v>
      </c>
      <c r="D1690">
        <f>INDEX('ODA current'!$B$10:$X$220,MATCH('recipient_profile.oda_per_perce'!$A1690,'ODA current'!$B$10:$B$220,0),MATCH('recipient_profile.oda_per_perce'!$B1690,'ODA current'!$B$10:$X$10,0))*1000000</f>
        <v>82693089</v>
      </c>
      <c r="E1690">
        <f>INDEX('GDP current'!$C$4:$BK$268,MATCH('recipient_profile.oda_per_perce'!$A1690,'GDP current'!$C$4:$C$268,0),MATCH('recipient_profile.oda_per_perce'!$B1690,'GDP current'!$C$4:$BK$4,0))</f>
        <v>531109356.16546226</v>
      </c>
      <c r="F1690">
        <f t="shared" si="26"/>
        <v>0.15569879920216981</v>
      </c>
    </row>
    <row r="1691" spans="1:6" x14ac:dyDescent="0.25">
      <c r="A1691" t="s">
        <v>59</v>
      </c>
      <c r="B1691">
        <v>2005</v>
      </c>
      <c r="C1691">
        <v>0.17608743951071601</v>
      </c>
      <c r="D1691">
        <f>INDEX('ODA current'!$B$10:$X$220,MATCH('recipient_profile.oda_per_perce'!$A1691,'ODA current'!$B$10:$B$220,0),MATCH('recipient_profile.oda_per_perce'!$B1691,'ODA current'!$B$10:$X$10,0))*1000000</f>
        <v>103327374</v>
      </c>
      <c r="E1691">
        <f>INDEX('GDP current'!$C$4:$BK$268,MATCH('recipient_profile.oda_per_perce'!$A1691,'GDP current'!$C$4:$C$268,0),MATCH('recipient_profile.oda_per_perce'!$B1691,'GDP current'!$C$4:$BK$4,0))</f>
        <v>586795675.41620064</v>
      </c>
      <c r="F1691">
        <f t="shared" si="26"/>
        <v>0.1760874838191544</v>
      </c>
    </row>
    <row r="1692" spans="1:6" x14ac:dyDescent="0.25">
      <c r="A1692" t="s">
        <v>59</v>
      </c>
      <c r="B1692">
        <v>2006</v>
      </c>
      <c r="C1692">
        <v>0.17298710220348501</v>
      </c>
      <c r="D1692">
        <f>INDEX('ODA current'!$B$10:$X$220,MATCH('recipient_profile.oda_per_perce'!$A1692,'ODA current'!$B$10:$B$220,0),MATCH('recipient_profile.oda_per_perce'!$B1692,'ODA current'!$B$10:$X$10,0))*1000000</f>
        <v>102380627</v>
      </c>
      <c r="E1692">
        <f>INDEX('GDP current'!$C$4:$BK$268,MATCH('recipient_profile.oda_per_perce'!$A1692,'GDP current'!$C$4:$C$268,0),MATCH('recipient_profile.oda_per_perce'!$B1692,'GDP current'!$C$4:$BK$4,0))</f>
        <v>591839470.66505945</v>
      </c>
      <c r="F1692">
        <f t="shared" si="26"/>
        <v>0.17298715627221223</v>
      </c>
    </row>
    <row r="1693" spans="1:6" x14ac:dyDescent="0.25">
      <c r="A1693" t="s">
        <v>59</v>
      </c>
      <c r="B1693">
        <v>2007</v>
      </c>
      <c r="C1693">
        <v>0.17527965987416499</v>
      </c>
      <c r="D1693">
        <f>INDEX('ODA current'!$B$10:$X$220,MATCH('recipient_profile.oda_per_perce'!$A1693,'ODA current'!$B$10:$B$220,0),MATCH('recipient_profile.oda_per_perce'!$B1693,'ODA current'!$B$10:$X$10,0))*1000000</f>
        <v>121992949</v>
      </c>
      <c r="E1693">
        <f>INDEX('GDP current'!$C$4:$BK$268,MATCH('recipient_profile.oda_per_perce'!$A1693,'GDP current'!$C$4:$C$268,0),MATCH('recipient_profile.oda_per_perce'!$B1693,'GDP current'!$C$4:$BK$4,0))</f>
        <v>695990208.37662864</v>
      </c>
      <c r="F1693">
        <f t="shared" si="26"/>
        <v>0.17527969148379835</v>
      </c>
    </row>
    <row r="1694" spans="1:6" x14ac:dyDescent="0.25">
      <c r="A1694" t="s">
        <v>59</v>
      </c>
      <c r="B1694">
        <v>2008</v>
      </c>
      <c r="C1694">
        <v>0.162561497103973</v>
      </c>
      <c r="D1694">
        <f>INDEX('ODA current'!$B$10:$X$220,MATCH('recipient_profile.oda_per_perce'!$A1694,'ODA current'!$B$10:$B$220,0),MATCH('recipient_profile.oda_per_perce'!$B1694,'ODA current'!$B$10:$X$10,0))*1000000</f>
        <v>140559592</v>
      </c>
      <c r="E1694">
        <f>INDEX('GDP current'!$C$4:$BK$268,MATCH('recipient_profile.oda_per_perce'!$A1694,'GDP current'!$C$4:$C$268,0),MATCH('recipient_profile.oda_per_perce'!$B1694,'GDP current'!$C$4:$BK$4,0))</f>
        <v>864654795.28714824</v>
      </c>
      <c r="F1694">
        <f t="shared" si="26"/>
        <v>0.16256151329539639</v>
      </c>
    </row>
    <row r="1695" spans="1:6" x14ac:dyDescent="0.25">
      <c r="A1695" t="s">
        <v>59</v>
      </c>
      <c r="B1695">
        <v>2009</v>
      </c>
      <c r="C1695">
        <v>0.19050157875742099</v>
      </c>
      <c r="D1695">
        <f>INDEX('ODA current'!$B$10:$X$220,MATCH('recipient_profile.oda_per_perce'!$A1695,'ODA current'!$B$10:$B$220,0),MATCH('recipient_profile.oda_per_perce'!$B1695,'ODA current'!$B$10:$X$10,0))*1000000</f>
        <v>157506402</v>
      </c>
      <c r="E1695">
        <f>INDEX('GDP current'!$C$4:$BK$268,MATCH('recipient_profile.oda_per_perce'!$A1695,'GDP current'!$C$4:$C$268,0),MATCH('recipient_profile.oda_per_perce'!$B1695,'GDP current'!$C$4:$BK$4,0))</f>
        <v>826798659.76628292</v>
      </c>
      <c r="F1695">
        <f t="shared" si="26"/>
        <v>0.19050152070217852</v>
      </c>
    </row>
    <row r="1696" spans="1:6" x14ac:dyDescent="0.25">
      <c r="A1696" t="s">
        <v>59</v>
      </c>
      <c r="B1696">
        <v>2010</v>
      </c>
      <c r="C1696">
        <v>0.33287962831099199</v>
      </c>
      <c r="D1696">
        <f>INDEX('ODA current'!$B$10:$X$220,MATCH('recipient_profile.oda_per_perce'!$A1696,'ODA current'!$B$10:$B$220,0),MATCH('recipient_profile.oda_per_perce'!$B1696,'ODA current'!$B$10:$X$10,0))*1000000</f>
        <v>283158665</v>
      </c>
      <c r="E1696">
        <f>INDEX('GDP current'!$C$4:$BK$268,MATCH('recipient_profile.oda_per_perce'!$A1696,'GDP current'!$C$4:$C$268,0),MATCH('recipient_profile.oda_per_perce'!$B1696,'GDP current'!$C$4:$BK$4,0))</f>
        <v>850633309.8144815</v>
      </c>
      <c r="F1696">
        <f t="shared" si="26"/>
        <v>0.33287982228412305</v>
      </c>
    </row>
    <row r="1697" spans="1:6" x14ac:dyDescent="0.25">
      <c r="A1697" t="s">
        <v>59</v>
      </c>
      <c r="B1697">
        <v>2011</v>
      </c>
      <c r="C1697">
        <v>0.110636761435877</v>
      </c>
      <c r="D1697">
        <f>INDEX('ODA current'!$B$10:$X$220,MATCH('recipient_profile.oda_per_perce'!$A1697,'ODA current'!$B$10:$B$220,0),MATCH('recipient_profile.oda_per_perce'!$B1697,'ODA current'!$B$10:$X$10,0))*1000000</f>
        <v>121632507</v>
      </c>
      <c r="E1697">
        <f>INDEX('GDP current'!$C$4:$BK$268,MATCH('recipient_profile.oda_per_perce'!$A1697,'GDP current'!$C$4:$C$268,0),MATCH('recipient_profile.oda_per_perce'!$B1697,'GDP current'!$C$4:$BK$4,0))</f>
        <v>1099385895.0805638</v>
      </c>
      <c r="F1697">
        <f t="shared" si="26"/>
        <v>0.11063677235106485</v>
      </c>
    </row>
    <row r="1698" spans="1:6" x14ac:dyDescent="0.25">
      <c r="A1698" t="s">
        <v>59</v>
      </c>
      <c r="B1698">
        <v>2012</v>
      </c>
      <c r="C1698">
        <v>8.1348546550862696E-2</v>
      </c>
      <c r="D1698">
        <f>INDEX('ODA current'!$B$10:$X$220,MATCH('recipient_profile.oda_per_perce'!$A1698,'ODA current'!$B$10:$B$220,0),MATCH('recipient_profile.oda_per_perce'!$B1698,'ODA current'!$B$10:$X$10,0))*1000000</f>
        <v>80524956</v>
      </c>
      <c r="E1698">
        <f>INDEX('GDP current'!$C$4:$BK$268,MATCH('recipient_profile.oda_per_perce'!$A1698,'GDP current'!$C$4:$C$268,0),MATCH('recipient_profile.oda_per_perce'!$B1698,'GDP current'!$C$4:$BK$4,0))</f>
        <v>989875559.11223745</v>
      </c>
      <c r="F1698">
        <f t="shared" si="26"/>
        <v>8.1348564734963463E-2</v>
      </c>
    </row>
    <row r="1699" spans="1:6" x14ac:dyDescent="0.25">
      <c r="A1699" t="s">
        <v>59</v>
      </c>
      <c r="B1699">
        <v>2013</v>
      </c>
      <c r="C1699">
        <v>0.102354340159016</v>
      </c>
      <c r="D1699">
        <f>INDEX('ODA current'!$B$10:$X$220,MATCH('recipient_profile.oda_per_perce'!$A1699,'ODA current'!$B$10:$B$220,0),MATCH('recipient_profile.oda_per_perce'!$B1699,'ODA current'!$B$10:$X$10,0))*1000000</f>
        <v>107041186</v>
      </c>
      <c r="E1699">
        <f>INDEX('GDP current'!$C$4:$BK$268,MATCH('recipient_profile.oda_per_perce'!$A1699,'GDP current'!$C$4:$C$268,0),MATCH('recipient_profile.oda_per_perce'!$B1699,'GDP current'!$C$4:$BK$4,0))</f>
        <v>1045790132.9215651</v>
      </c>
      <c r="F1699">
        <f t="shared" si="26"/>
        <v>0.10235436597681895</v>
      </c>
    </row>
    <row r="1700" spans="1:6" x14ac:dyDescent="0.25">
      <c r="A1700" t="s">
        <v>59</v>
      </c>
      <c r="B1700">
        <v>2014</v>
      </c>
      <c r="C1700">
        <v>0.108608464542078</v>
      </c>
      <c r="D1700">
        <f>INDEX('ODA current'!$B$10:$X$220,MATCH('recipient_profile.oda_per_perce'!$A1700,'ODA current'!$B$10:$B$220,0),MATCH('recipient_profile.oda_per_perce'!$B1700,'ODA current'!$B$10:$X$10,0))*1000000</f>
        <v>114420329</v>
      </c>
      <c r="E1700">
        <f>INDEX('GDP current'!$C$4:$BK$268,MATCH('recipient_profile.oda_per_perce'!$A1700,'GDP current'!$C$4:$C$268,0),MATCH('recipient_profile.oda_per_perce'!$B1700,'GDP current'!$C$4:$BK$4,0))</f>
        <v>1053512334.2589121</v>
      </c>
      <c r="F1700">
        <f t="shared" si="26"/>
        <v>0.10860843796431524</v>
      </c>
    </row>
    <row r="1701" spans="1:6" x14ac:dyDescent="0.25">
      <c r="A1701" t="s">
        <v>59</v>
      </c>
      <c r="B1701">
        <v>2015</v>
      </c>
      <c r="C1701">
        <v>9.4607551620001604E-2</v>
      </c>
      <c r="D1701">
        <f>INDEX('ODA current'!$B$10:$X$220,MATCH('recipient_profile.oda_per_perce'!$A1701,'ODA current'!$B$10:$B$220,0),MATCH('recipient_profile.oda_per_perce'!$B1701,'ODA current'!$B$10:$X$10,0))*1000000</f>
        <v>99130558</v>
      </c>
      <c r="E1701">
        <f>INDEX('GDP current'!$C$4:$BK$268,MATCH('recipient_profile.oda_per_perce'!$A1701,'GDP current'!$C$4:$C$268,0),MATCH('recipient_profile.oda_per_perce'!$B1701,'GDP current'!$C$4:$BK$4,0))</f>
        <v>1047808174.9558532</v>
      </c>
      <c r="F1701">
        <f t="shared" si="26"/>
        <v>9.4607543985020554E-2</v>
      </c>
    </row>
    <row r="1702" spans="1:6" x14ac:dyDescent="0.25">
      <c r="A1702" t="s">
        <v>59</v>
      </c>
      <c r="B1702">
        <v>2016</v>
      </c>
      <c r="C1702">
        <v>0.17257639633135499</v>
      </c>
      <c r="D1702">
        <f>INDEX('ODA current'!$B$10:$X$220,MATCH('recipient_profile.oda_per_perce'!$A1702,'ODA current'!$B$10:$B$220,0),MATCH('recipient_profile.oda_per_perce'!$B1702,'ODA current'!$B$10:$X$10,0))*1000000</f>
        <v>200876504</v>
      </c>
      <c r="E1702">
        <f>INDEX('GDP current'!$C$4:$BK$268,MATCH('recipient_profile.oda_per_perce'!$A1702,'GDP current'!$C$4:$C$268,0),MATCH('recipient_profile.oda_per_perce'!$B1702,'GDP current'!$C$4:$BK$4,0))</f>
        <v>1178204501.440594</v>
      </c>
      <c r="F1702">
        <f t="shared" si="26"/>
        <v>0.17049375023978242</v>
      </c>
    </row>
    <row r="1703" spans="1:6" x14ac:dyDescent="0.25">
      <c r="A1703" t="s">
        <v>60</v>
      </c>
      <c r="B1703">
        <v>1977</v>
      </c>
      <c r="C1703">
        <v>4.5275629056637304E-3</v>
      </c>
      <c r="D1703" t="e">
        <f>INDEX('ODA current'!$B$10:$X$220,MATCH('recipient_profile.oda_per_perce'!$A1703,'ODA current'!$B$10:$B$220,0),MATCH('recipient_profile.oda_per_perce'!$B1703,'ODA current'!$B$10:$X$10,0))*1000000</f>
        <v>#N/A</v>
      </c>
      <c r="E1703">
        <f>INDEX('GDP current'!$C$4:$BK$268,MATCH('recipient_profile.oda_per_perce'!$A1703,'GDP current'!$C$4:$C$268,0),MATCH('recipient_profile.oda_per_perce'!$B1703,'GDP current'!$C$4:$BK$4,0))</f>
        <v>449880000</v>
      </c>
      <c r="F1703" t="e">
        <f t="shared" si="26"/>
        <v>#N/A</v>
      </c>
    </row>
    <row r="1704" spans="1:6" x14ac:dyDescent="0.25">
      <c r="A1704" t="s">
        <v>60</v>
      </c>
      <c r="B1704">
        <v>1978</v>
      </c>
      <c r="C1704">
        <v>4.5565985643291002E-3</v>
      </c>
      <c r="D1704" t="e">
        <f>INDEX('ODA current'!$B$10:$X$220,MATCH('recipient_profile.oda_per_perce'!$A1704,'ODA current'!$B$10:$B$220,0),MATCH('recipient_profile.oda_per_perce'!$B1704,'ODA current'!$B$10:$X$10,0))*1000000</f>
        <v>#N/A</v>
      </c>
      <c r="E1704">
        <f>INDEX('GDP current'!$C$4:$BK$268,MATCH('recipient_profile.oda_per_perce'!$A1704,'GDP current'!$C$4:$C$268,0),MATCH('recipient_profile.oda_per_perce'!$B1704,'GDP current'!$C$4:$BK$4,0))</f>
        <v>507079999.99999988</v>
      </c>
      <c r="F1704" t="e">
        <f t="shared" si="26"/>
        <v>#N/A</v>
      </c>
    </row>
    <row r="1705" spans="1:6" x14ac:dyDescent="0.25">
      <c r="A1705" t="s">
        <v>60</v>
      </c>
      <c r="B1705">
        <v>1979</v>
      </c>
      <c r="C1705">
        <v>2.0942425156473899E-3</v>
      </c>
      <c r="D1705" t="e">
        <f>INDEX('ODA current'!$B$10:$X$220,MATCH('recipient_profile.oda_per_perce'!$A1705,'ODA current'!$B$10:$B$220,0),MATCH('recipient_profile.oda_per_perce'!$B1705,'ODA current'!$B$10:$X$10,0))*1000000</f>
        <v>#N/A</v>
      </c>
      <c r="E1705">
        <f>INDEX('GDP current'!$C$4:$BK$268,MATCH('recipient_profile.oda_per_perce'!$A1705,'GDP current'!$C$4:$C$268,0),MATCH('recipient_profile.oda_per_perce'!$B1705,'GDP current'!$C$4:$BK$4,0))</f>
        <v>530439999.99999988</v>
      </c>
      <c r="F1705" t="e">
        <f t="shared" si="26"/>
        <v>#N/A</v>
      </c>
    </row>
    <row r="1706" spans="1:6" x14ac:dyDescent="0.25">
      <c r="A1706" t="s">
        <v>60</v>
      </c>
      <c r="B1706">
        <v>1990</v>
      </c>
      <c r="C1706">
        <v>0.153804180484057</v>
      </c>
      <c r="D1706" t="e">
        <f>INDEX('ODA current'!$B$10:$X$220,MATCH('recipient_profile.oda_per_perce'!$A1706,'ODA current'!$B$10:$B$220,0),MATCH('recipient_profile.oda_per_perce'!$B1706,'ODA current'!$B$10:$X$10,0))*1000000</f>
        <v>#N/A</v>
      </c>
      <c r="E1706">
        <f>INDEX('GDP current'!$C$4:$BK$268,MATCH('recipient_profile.oda_per_perce'!$A1706,'GDP current'!$C$4:$C$268,0),MATCH('recipient_profile.oda_per_perce'!$B1706,'GDP current'!$C$4:$BK$4,0))</f>
        <v>396582263.29113925</v>
      </c>
      <c r="F1706" t="e">
        <f t="shared" si="26"/>
        <v>#N/A</v>
      </c>
    </row>
    <row r="1707" spans="1:6" x14ac:dyDescent="0.25">
      <c r="A1707" t="s">
        <v>60</v>
      </c>
      <c r="B1707">
        <v>1991</v>
      </c>
      <c r="C1707">
        <v>3.9549245664275999E-2</v>
      </c>
      <c r="D1707" t="e">
        <f>INDEX('ODA current'!$B$10:$X$220,MATCH('recipient_profile.oda_per_perce'!$A1707,'ODA current'!$B$10:$B$220,0),MATCH('recipient_profile.oda_per_perce'!$B1707,'ODA current'!$B$10:$X$10,0))*1000000</f>
        <v>#N/A</v>
      </c>
      <c r="E1707">
        <f>INDEX('GDP current'!$C$4:$BK$268,MATCH('recipient_profile.oda_per_perce'!$A1707,'GDP current'!$C$4:$C$268,0),MATCH('recipient_profile.oda_per_perce'!$B1707,'GDP current'!$C$4:$BK$4,0))</f>
        <v>336708419.49910563</v>
      </c>
      <c r="F1707" t="e">
        <f t="shared" si="26"/>
        <v>#N/A</v>
      </c>
    </row>
    <row r="1708" spans="1:6" x14ac:dyDescent="0.25">
      <c r="A1708" t="s">
        <v>60</v>
      </c>
      <c r="B1708">
        <v>1992</v>
      </c>
      <c r="C1708">
        <v>5.5464213426110701E-2</v>
      </c>
      <c r="D1708" t="e">
        <f>INDEX('ODA current'!$B$10:$X$220,MATCH('recipient_profile.oda_per_perce'!$A1708,'ODA current'!$B$10:$B$220,0),MATCH('recipient_profile.oda_per_perce'!$B1708,'ODA current'!$B$10:$X$10,0))*1000000</f>
        <v>#N/A</v>
      </c>
      <c r="E1708">
        <f>INDEX('GDP current'!$C$4:$BK$268,MATCH('recipient_profile.oda_per_perce'!$A1708,'GDP current'!$C$4:$C$268,0),MATCH('recipient_profile.oda_per_perce'!$B1708,'GDP current'!$C$4:$BK$4,0))</f>
        <v>368281378.89688253</v>
      </c>
      <c r="F1708" t="e">
        <f t="shared" si="26"/>
        <v>#N/A</v>
      </c>
    </row>
    <row r="1709" spans="1:6" x14ac:dyDescent="0.25">
      <c r="A1709" t="s">
        <v>60</v>
      </c>
      <c r="B1709">
        <v>1993</v>
      </c>
      <c r="C1709">
        <v>2.3664848970811701E-2</v>
      </c>
      <c r="D1709" t="e">
        <f>INDEX('ODA current'!$B$10:$X$220,MATCH('recipient_profile.oda_per_perce'!$A1709,'ODA current'!$B$10:$B$220,0),MATCH('recipient_profile.oda_per_perce'!$B1709,'ODA current'!$B$10:$X$10,0))*1000000</f>
        <v>#N/A</v>
      </c>
      <c r="E1709">
        <f>INDEX('GDP current'!$C$4:$BK$268,MATCH('recipient_profile.oda_per_perce'!$A1709,'GDP current'!$C$4:$C$268,0),MATCH('recipient_profile.oda_per_perce'!$B1709,'GDP current'!$C$4:$BK$4,0))</f>
        <v>442273433.17972356</v>
      </c>
      <c r="F1709" t="e">
        <f t="shared" si="26"/>
        <v>#N/A</v>
      </c>
    </row>
    <row r="1710" spans="1:6" x14ac:dyDescent="0.25">
      <c r="A1710" t="s">
        <v>60</v>
      </c>
      <c r="B1710">
        <v>1994</v>
      </c>
      <c r="C1710">
        <v>1.2725614674985401E-2</v>
      </c>
      <c r="D1710" t="e">
        <f>INDEX('ODA current'!$B$10:$X$220,MATCH('recipient_profile.oda_per_perce'!$A1710,'ODA current'!$B$10:$B$220,0),MATCH('recipient_profile.oda_per_perce'!$B1710,'ODA current'!$B$10:$X$10,0))*1000000</f>
        <v>#N/A</v>
      </c>
      <c r="E1710">
        <f>INDEX('GDP current'!$C$4:$BK$268,MATCH('recipient_profile.oda_per_perce'!$A1710,'GDP current'!$C$4:$C$268,0),MATCH('recipient_profile.oda_per_perce'!$B1710,'GDP current'!$C$4:$BK$4,0))</f>
        <v>540874934.20101225</v>
      </c>
      <c r="F1710" t="e">
        <f t="shared" si="26"/>
        <v>#N/A</v>
      </c>
    </row>
    <row r="1711" spans="1:6" x14ac:dyDescent="0.25">
      <c r="A1711" t="s">
        <v>60</v>
      </c>
      <c r="B1711">
        <v>1995</v>
      </c>
      <c r="C1711">
        <v>4.6400082257589202E-2</v>
      </c>
      <c r="D1711">
        <f>INDEX('ODA current'!$B$10:$X$220,MATCH('recipient_profile.oda_per_perce'!$A1711,'ODA current'!$B$10:$B$220,0),MATCH('recipient_profile.oda_per_perce'!$B1711,'ODA current'!$B$10:$X$10,0))*1000000</f>
        <v>0</v>
      </c>
      <c r="E1711">
        <f>INDEX('GDP current'!$C$4:$BK$268,MATCH('recipient_profile.oda_per_perce'!$A1711,'GDP current'!$C$4:$C$268,0),MATCH('recipient_profile.oda_per_perce'!$B1711,'GDP current'!$C$4:$BK$4,0))</f>
        <v>621626785.91549301</v>
      </c>
      <c r="F1711">
        <f t="shared" si="26"/>
        <v>0</v>
      </c>
    </row>
    <row r="1712" spans="1:6" x14ac:dyDescent="0.25">
      <c r="A1712" t="s">
        <v>60</v>
      </c>
      <c r="B1712">
        <v>1996</v>
      </c>
      <c r="C1712">
        <v>5.2987214348218903E-2</v>
      </c>
      <c r="D1712">
        <f>INDEX('ODA current'!$B$10:$X$220,MATCH('recipient_profile.oda_per_perce'!$A1712,'ODA current'!$B$10:$B$220,0),MATCH('recipient_profile.oda_per_perce'!$B1712,'ODA current'!$B$10:$X$10,0))*1000000</f>
        <v>0</v>
      </c>
      <c r="E1712">
        <f>INDEX('GDP current'!$C$4:$BK$268,MATCH('recipient_profile.oda_per_perce'!$A1712,'GDP current'!$C$4:$C$268,0),MATCH('recipient_profile.oda_per_perce'!$B1712,'GDP current'!$C$4:$BK$4,0))</f>
        <v>705406001.42450142</v>
      </c>
      <c r="F1712">
        <f t="shared" si="26"/>
        <v>0</v>
      </c>
    </row>
    <row r="1713" spans="1:6" x14ac:dyDescent="0.25">
      <c r="A1713" t="s">
        <v>60</v>
      </c>
      <c r="B1713">
        <v>1997</v>
      </c>
      <c r="C1713">
        <v>4.2544309049981403E-2</v>
      </c>
      <c r="D1713">
        <f>INDEX('ODA current'!$B$10:$X$220,MATCH('recipient_profile.oda_per_perce'!$A1713,'ODA current'!$B$10:$B$220,0),MATCH('recipient_profile.oda_per_perce'!$B1713,'ODA current'!$B$10:$X$10,0))*1000000</f>
        <v>0</v>
      </c>
      <c r="E1713">
        <f>INDEX('GDP current'!$C$4:$BK$268,MATCH('recipient_profile.oda_per_perce'!$A1713,'GDP current'!$C$4:$C$268,0),MATCH('recipient_profile.oda_per_perce'!$B1713,'GDP current'!$C$4:$BK$4,0))</f>
        <v>749138009.56453943</v>
      </c>
      <c r="F1713">
        <f t="shared" si="26"/>
        <v>0</v>
      </c>
    </row>
    <row r="1714" spans="1:6" x14ac:dyDescent="0.25">
      <c r="A1714" t="s">
        <v>60</v>
      </c>
      <c r="B1714">
        <v>1998</v>
      </c>
      <c r="C1714">
        <v>3.5174399634746202E-2</v>
      </c>
      <c r="D1714">
        <f>INDEX('ODA current'!$B$10:$X$220,MATCH('recipient_profile.oda_per_perce'!$A1714,'ODA current'!$B$10:$B$220,0),MATCH('recipient_profile.oda_per_perce'!$B1714,'ODA current'!$B$10:$X$10,0))*1000000</f>
        <v>0</v>
      </c>
      <c r="E1714">
        <f>INDEX('GDP current'!$C$4:$BK$268,MATCH('recipient_profile.oda_per_perce'!$A1714,'GDP current'!$C$4:$C$268,0),MATCH('recipient_profile.oda_per_perce'!$B1714,'GDP current'!$C$4:$BK$4,0))</f>
        <v>717530683.16956663</v>
      </c>
      <c r="F1714">
        <f t="shared" si="26"/>
        <v>0</v>
      </c>
    </row>
    <row r="1715" spans="1:6" x14ac:dyDescent="0.25">
      <c r="A1715" t="s">
        <v>60</v>
      </c>
      <c r="B1715">
        <v>1999</v>
      </c>
      <c r="C1715">
        <v>2.0730728448753899E-2</v>
      </c>
      <c r="D1715">
        <f>INDEX('ODA current'!$B$10:$X$220,MATCH('recipient_profile.oda_per_perce'!$A1715,'ODA current'!$B$10:$B$220,0),MATCH('recipient_profile.oda_per_perce'!$B1715,'ODA current'!$B$10:$X$10,0))*1000000</f>
        <v>0</v>
      </c>
      <c r="E1715">
        <f>INDEX('GDP current'!$C$4:$BK$268,MATCH('recipient_profile.oda_per_perce'!$A1715,'GDP current'!$C$4:$C$268,0),MATCH('recipient_profile.oda_per_perce'!$B1715,'GDP current'!$C$4:$BK$4,0))</f>
        <v>694754988.25829506</v>
      </c>
      <c r="F1715">
        <f t="shared" si="26"/>
        <v>0</v>
      </c>
    </row>
    <row r="1716" spans="1:6" x14ac:dyDescent="0.25">
      <c r="A1716" t="s">
        <v>60</v>
      </c>
      <c r="B1716">
        <v>2000</v>
      </c>
      <c r="C1716">
        <v>6.3942275510446206E-2</v>
      </c>
      <c r="D1716">
        <f>INDEX('ODA current'!$B$10:$X$220,MATCH('recipient_profile.oda_per_perce'!$A1716,'ODA current'!$B$10:$B$220,0),MATCH('recipient_profile.oda_per_perce'!$B1716,'ODA current'!$B$10:$X$10,0))*1000000</f>
        <v>0</v>
      </c>
      <c r="E1716">
        <f>INDEX('GDP current'!$C$4:$BK$268,MATCH('recipient_profile.oda_per_perce'!$A1716,'GDP current'!$C$4:$C$268,0),MATCH('recipient_profile.oda_per_perce'!$B1716,'GDP current'!$C$4:$BK$4,0))</f>
        <v>712667896.72751188</v>
      </c>
      <c r="F1716">
        <f t="shared" si="26"/>
        <v>0</v>
      </c>
    </row>
    <row r="1717" spans="1:6" x14ac:dyDescent="0.25">
      <c r="A1717" t="s">
        <v>60</v>
      </c>
      <c r="B1717">
        <v>2001</v>
      </c>
      <c r="C1717">
        <v>7.1682381379014906E-2</v>
      </c>
      <c r="D1717">
        <f>INDEX('ODA current'!$B$10:$X$220,MATCH('recipient_profile.oda_per_perce'!$A1717,'ODA current'!$B$10:$B$220,0),MATCH('recipient_profile.oda_per_perce'!$B1717,'ODA current'!$B$10:$X$10,0))*1000000</f>
        <v>0</v>
      </c>
      <c r="E1717">
        <f>INDEX('GDP current'!$C$4:$BK$268,MATCH('recipient_profile.oda_per_perce'!$A1717,'GDP current'!$C$4:$C$268,0),MATCH('recipient_profile.oda_per_perce'!$B1717,'GDP current'!$C$4:$BK$4,0))</f>
        <v>696281471.67853224</v>
      </c>
      <c r="F1717">
        <f t="shared" si="26"/>
        <v>0</v>
      </c>
    </row>
    <row r="1718" spans="1:6" x14ac:dyDescent="0.25">
      <c r="A1718" t="s">
        <v>60</v>
      </c>
      <c r="B1718">
        <v>2002</v>
      </c>
      <c r="C1718">
        <v>7.3575758913367595E-2</v>
      </c>
      <c r="D1718">
        <f>INDEX('ODA current'!$B$10:$X$220,MATCH('recipient_profile.oda_per_perce'!$A1718,'ODA current'!$B$10:$B$220,0),MATCH('recipient_profile.oda_per_perce'!$B1718,'ODA current'!$B$10:$X$10,0))*1000000</f>
        <v>53155609</v>
      </c>
      <c r="E1718">
        <f>INDEX('GDP current'!$C$4:$BK$268,MATCH('recipient_profile.oda_per_perce'!$A1718,'GDP current'!$C$4:$C$268,0),MATCH('recipient_profile.oda_per_perce'!$B1718,'GDP current'!$C$4:$BK$4,0))</f>
        <v>722460886.37138438</v>
      </c>
      <c r="F1718">
        <f t="shared" si="26"/>
        <v>7.3575760297527187E-2</v>
      </c>
    </row>
    <row r="1719" spans="1:6" x14ac:dyDescent="0.25">
      <c r="A1719" t="s">
        <v>60</v>
      </c>
      <c r="B1719">
        <v>2003</v>
      </c>
      <c r="C1719">
        <v>0.101017483306823</v>
      </c>
      <c r="D1719">
        <f>INDEX('ODA current'!$B$10:$X$220,MATCH('recipient_profile.oda_per_perce'!$A1719,'ODA current'!$B$10:$B$220,0),MATCH('recipient_profile.oda_per_perce'!$B1719,'ODA current'!$B$10:$X$10,0))*1000000</f>
        <v>74947820</v>
      </c>
      <c r="E1719">
        <f>INDEX('GDP current'!$C$4:$BK$268,MATCH('recipient_profile.oda_per_perce'!$A1719,'GDP current'!$C$4:$C$268,0),MATCH('recipient_profile.oda_per_perce'!$B1719,'GDP current'!$C$4:$BK$4,0))</f>
        <v>741929342.78874934</v>
      </c>
      <c r="F1719">
        <f t="shared" si="26"/>
        <v>0.10101746308925809</v>
      </c>
    </row>
    <row r="1720" spans="1:6" x14ac:dyDescent="0.25">
      <c r="A1720" t="s">
        <v>60</v>
      </c>
      <c r="B1720">
        <v>2004</v>
      </c>
      <c r="C1720">
        <v>0.14228921528198099</v>
      </c>
      <c r="D1720">
        <f>INDEX('ODA current'!$B$10:$X$220,MATCH('recipient_profile.oda_per_perce'!$A1720,'ODA current'!$B$10:$B$220,0),MATCH('recipient_profile.oda_per_perce'!$B1720,'ODA current'!$B$10:$X$10,0))*1000000</f>
        <v>111827783</v>
      </c>
      <c r="E1720">
        <f>INDEX('GDP current'!$C$4:$BK$268,MATCH('recipient_profile.oda_per_perce'!$A1720,'GDP current'!$C$4:$C$268,0),MATCH('recipient_profile.oda_per_perce'!$B1720,'GDP current'!$C$4:$BK$4,0))</f>
        <v>785918769.5876354</v>
      </c>
      <c r="F1720">
        <f t="shared" si="26"/>
        <v>0.14228923818510536</v>
      </c>
    </row>
    <row r="1721" spans="1:6" x14ac:dyDescent="0.25">
      <c r="A1721" t="s">
        <v>60</v>
      </c>
      <c r="B1721">
        <v>2005</v>
      </c>
      <c r="C1721">
        <v>0.17565797004132699</v>
      </c>
      <c r="D1721">
        <f>INDEX('ODA current'!$B$10:$X$220,MATCH('recipient_profile.oda_per_perce'!$A1721,'ODA current'!$B$10:$B$220,0),MATCH('recipient_profile.oda_per_perce'!$B1721,'ODA current'!$B$10:$X$10,0))*1000000</f>
        <v>144896859</v>
      </c>
      <c r="E1721">
        <f>INDEX('GDP current'!$C$4:$BK$268,MATCH('recipient_profile.oda_per_perce'!$A1721,'GDP current'!$C$4:$C$268,0),MATCH('recipient_profile.oda_per_perce'!$B1721,'GDP current'!$C$4:$BK$4,0))</f>
        <v>824880550.34396493</v>
      </c>
      <c r="F1721">
        <f t="shared" si="26"/>
        <v>0.17565798943808267</v>
      </c>
    </row>
    <row r="1722" spans="1:6" x14ac:dyDescent="0.25">
      <c r="A1722" t="s">
        <v>60</v>
      </c>
      <c r="B1722">
        <v>2006</v>
      </c>
      <c r="C1722">
        <v>0.27789832076243898</v>
      </c>
      <c r="D1722">
        <f>INDEX('ODA current'!$B$10:$X$220,MATCH('recipient_profile.oda_per_perce'!$A1722,'ODA current'!$B$10:$B$220,0),MATCH('recipient_profile.oda_per_perce'!$B1722,'ODA current'!$B$10:$X$10,0))*1000000</f>
        <v>405300645</v>
      </c>
      <c r="E1722">
        <f>INDEX('GDP current'!$C$4:$BK$268,MATCH('recipient_profile.oda_per_perce'!$A1722,'GDP current'!$C$4:$C$268,0),MATCH('recipient_profile.oda_per_perce'!$B1722,'GDP current'!$C$4:$BK$4,0))</f>
        <v>1458449453.3396804</v>
      </c>
      <c r="F1722">
        <f t="shared" si="26"/>
        <v>0.27789831459150566</v>
      </c>
    </row>
    <row r="1723" spans="1:6" x14ac:dyDescent="0.25">
      <c r="A1723" t="s">
        <v>60</v>
      </c>
      <c r="B1723">
        <v>2007</v>
      </c>
      <c r="C1723">
        <v>3.9156982157224303E-2</v>
      </c>
      <c r="D1723">
        <f>INDEX('ODA current'!$B$10:$X$220,MATCH('recipient_profile.oda_per_perce'!$A1723,'ODA current'!$B$10:$B$220,0),MATCH('recipient_profile.oda_per_perce'!$B1723,'ODA current'!$B$10:$X$10,0))*1000000</f>
        <v>68146258</v>
      </c>
      <c r="E1723">
        <f>INDEX('GDP current'!$C$4:$BK$268,MATCH('recipient_profile.oda_per_perce'!$A1723,'GDP current'!$C$4:$C$268,0),MATCH('recipient_profile.oda_per_perce'!$B1723,'GDP current'!$C$4:$BK$4,0))</f>
        <v>1740334781.8373117</v>
      </c>
      <c r="F1723">
        <f t="shared" si="26"/>
        <v>3.9156982157224032E-2</v>
      </c>
    </row>
    <row r="1724" spans="1:6" x14ac:dyDescent="0.25">
      <c r="A1724" t="s">
        <v>60</v>
      </c>
      <c r="B1724">
        <v>2008</v>
      </c>
      <c r="C1724">
        <v>6.1698176904525497E-2</v>
      </c>
      <c r="D1724">
        <f>INDEX('ODA current'!$B$10:$X$220,MATCH('recipient_profile.oda_per_perce'!$A1724,'ODA current'!$B$10:$B$220,0),MATCH('recipient_profile.oda_per_perce'!$B1724,'ODA current'!$B$10:$X$10,0))*1000000</f>
        <v>118620838</v>
      </c>
      <c r="E1724">
        <f>INDEX('GDP current'!$C$4:$BK$268,MATCH('recipient_profile.oda_per_perce'!$A1724,'GDP current'!$C$4:$C$268,0),MATCH('recipient_profile.oda_per_perce'!$B1724,'GDP current'!$C$4:$BK$4,0))</f>
        <v>1922598121.2306628</v>
      </c>
      <c r="F1724">
        <f t="shared" si="26"/>
        <v>6.1698197189577156E-2</v>
      </c>
    </row>
    <row r="1725" spans="1:6" x14ac:dyDescent="0.25">
      <c r="A1725" t="s">
        <v>60</v>
      </c>
      <c r="B1725">
        <v>2009</v>
      </c>
      <c r="C1725">
        <v>8.5112786944792199E-2</v>
      </c>
      <c r="D1725">
        <f>INDEX('ODA current'!$B$10:$X$220,MATCH('recipient_profile.oda_per_perce'!$A1725,'ODA current'!$B$10:$B$220,0),MATCH('recipient_profile.oda_per_perce'!$B1725,'ODA current'!$B$10:$X$10,0))*1000000</f>
        <v>175444976</v>
      </c>
      <c r="E1725">
        <f>INDEX('GDP current'!$C$4:$BK$268,MATCH('recipient_profile.oda_per_perce'!$A1725,'GDP current'!$C$4:$C$268,0),MATCH('recipient_profile.oda_per_perce'!$B1725,'GDP current'!$C$4:$BK$4,0))</f>
        <v>2061323853.8857565</v>
      </c>
      <c r="F1725">
        <f t="shared" si="26"/>
        <v>8.5112766569538562E-2</v>
      </c>
    </row>
    <row r="1726" spans="1:6" x14ac:dyDescent="0.25">
      <c r="A1726" t="s">
        <v>60</v>
      </c>
      <c r="B1726">
        <v>2010</v>
      </c>
      <c r="C1726">
        <v>7.3884004398889105E-2</v>
      </c>
      <c r="D1726">
        <f>INDEX('ODA current'!$B$10:$X$220,MATCH('recipient_profile.oda_per_perce'!$A1726,'ODA current'!$B$10:$B$220,0),MATCH('recipient_profile.oda_per_perce'!$B1726,'ODA current'!$B$10:$X$10,0))*1000000</f>
        <v>167955045</v>
      </c>
      <c r="E1726">
        <f>INDEX('GDP current'!$C$4:$BK$268,MATCH('recipient_profile.oda_per_perce'!$A1726,'GDP current'!$C$4:$C$268,0),MATCH('recipient_profile.oda_per_perce'!$B1726,'GDP current'!$C$4:$BK$4,0))</f>
        <v>2273225041.9621701</v>
      </c>
      <c r="F1726">
        <f t="shared" si="26"/>
        <v>7.3884037831567675E-2</v>
      </c>
    </row>
    <row r="1727" spans="1:6" x14ac:dyDescent="0.25">
      <c r="A1727" t="s">
        <v>60</v>
      </c>
      <c r="B1727">
        <v>2011</v>
      </c>
      <c r="C1727">
        <v>6.4189823379382102E-2</v>
      </c>
      <c r="D1727">
        <f>INDEX('ODA current'!$B$10:$X$220,MATCH('recipient_profile.oda_per_perce'!$A1727,'ODA current'!$B$10:$B$220,0),MATCH('recipient_profile.oda_per_perce'!$B1727,'ODA current'!$B$10:$X$10,0))*1000000</f>
        <v>165354529</v>
      </c>
      <c r="E1727">
        <f>INDEX('GDP current'!$C$4:$BK$268,MATCH('recipient_profile.oda_per_perce'!$A1727,'GDP current'!$C$4:$C$268,0),MATCH('recipient_profile.oda_per_perce'!$B1727,'GDP current'!$C$4:$BK$4,0))</f>
        <v>2576024115.5783205</v>
      </c>
      <c r="F1727">
        <f t="shared" si="26"/>
        <v>6.4189821826601073E-2</v>
      </c>
    </row>
    <row r="1728" spans="1:6" x14ac:dyDescent="0.25">
      <c r="A1728" t="s">
        <v>60</v>
      </c>
      <c r="B1728">
        <v>2012</v>
      </c>
      <c r="C1728">
        <v>4.3096867913844102E-2</v>
      </c>
      <c r="D1728">
        <f>INDEX('ODA current'!$B$10:$X$220,MATCH('recipient_profile.oda_per_perce'!$A1728,'ODA current'!$B$10:$B$220,0),MATCH('recipient_profile.oda_per_perce'!$B1728,'ODA current'!$B$10:$X$10,0))*1000000</f>
        <v>123324343</v>
      </c>
      <c r="E1728">
        <f>INDEX('GDP current'!$C$4:$BK$268,MATCH('recipient_profile.oda_per_perce'!$A1728,'GDP current'!$C$4:$C$268,0),MATCH('recipient_profile.oda_per_perce'!$B1728,'GDP current'!$C$4:$BK$4,0))</f>
        <v>2861562265.8830104</v>
      </c>
      <c r="F1728">
        <f t="shared" si="26"/>
        <v>4.3096858128979079E-2</v>
      </c>
    </row>
    <row r="1729" spans="1:6" x14ac:dyDescent="0.25">
      <c r="A1729" t="s">
        <v>60</v>
      </c>
      <c r="B1729">
        <v>2013</v>
      </c>
      <c r="C1729">
        <v>3.9235981150778997E-2</v>
      </c>
      <c r="D1729">
        <f>INDEX('ODA current'!$B$10:$X$220,MATCH('recipient_profile.oda_per_perce'!$A1729,'ODA current'!$B$10:$B$220,0),MATCH('recipient_profile.oda_per_perce'!$B1729,'ODA current'!$B$10:$X$10,0))*1000000</f>
        <v>117315869</v>
      </c>
      <c r="E1729">
        <f>INDEX('GDP current'!$C$4:$BK$268,MATCH('recipient_profile.oda_per_perce'!$A1729,'GDP current'!$C$4:$C$268,0),MATCH('recipient_profile.oda_per_perce'!$B1729,'GDP current'!$C$4:$BK$4,0))</f>
        <v>2990006533.7774873</v>
      </c>
      <c r="F1729">
        <f t="shared" si="26"/>
        <v>3.9235990849754612E-2</v>
      </c>
    </row>
    <row r="1730" spans="1:6" x14ac:dyDescent="0.25">
      <c r="A1730" t="s">
        <v>60</v>
      </c>
      <c r="B1730">
        <v>2014</v>
      </c>
      <c r="C1730">
        <v>5.5170497924313097E-2</v>
      </c>
      <c r="D1730">
        <f>INDEX('ODA current'!$B$10:$X$220,MATCH('recipient_profile.oda_per_perce'!$A1730,'ODA current'!$B$10:$B$220,0),MATCH('recipient_profile.oda_per_perce'!$B1730,'ODA current'!$B$10:$X$10,0))*1000000</f>
        <v>169764381</v>
      </c>
      <c r="E1730">
        <f>INDEX('GDP current'!$C$4:$BK$268,MATCH('recipient_profile.oda_per_perce'!$A1730,'GDP current'!$C$4:$C$268,0),MATCH('recipient_profile.oda_per_perce'!$B1730,'GDP current'!$C$4:$BK$4,0))</f>
        <v>3077086275.9458504</v>
      </c>
      <c r="F1730">
        <f t="shared" si="26"/>
        <v>5.5170497599329404E-2</v>
      </c>
    </row>
    <row r="1731" spans="1:6" x14ac:dyDescent="0.25">
      <c r="A1731" t="s">
        <v>60</v>
      </c>
      <c r="B1731">
        <v>2015</v>
      </c>
      <c r="C1731">
        <v>1.9494362785166201E-2</v>
      </c>
      <c r="D1731">
        <f>INDEX('ODA current'!$B$10:$X$220,MATCH('recipient_profile.oda_per_perce'!$A1731,'ODA current'!$B$10:$B$220,0),MATCH('recipient_profile.oda_per_perce'!$B1731,'ODA current'!$B$10:$X$10,0))*1000000</f>
        <v>61719718</v>
      </c>
      <c r="E1731">
        <f>INDEX('GDP current'!$C$4:$BK$268,MATCH('recipient_profile.oda_per_perce'!$A1731,'GDP current'!$C$4:$C$268,0),MATCH('recipient_profile.oda_per_perce'!$B1731,'GDP current'!$C$4:$BK$4,0))</f>
        <v>3166029055.6900725</v>
      </c>
      <c r="F1731">
        <f t="shared" ref="F1731:F1794" si="27">D1731/E1731</f>
        <v>1.9494362469313308E-2</v>
      </c>
    </row>
    <row r="1732" spans="1:6" x14ac:dyDescent="0.25">
      <c r="A1732" t="s">
        <v>60</v>
      </c>
      <c r="B1732">
        <v>2016</v>
      </c>
      <c r="C1732">
        <v>2.5038419161779801E-2</v>
      </c>
      <c r="D1732">
        <f>INDEX('ODA current'!$B$10:$X$220,MATCH('recipient_profile.oda_per_perce'!$A1732,'ODA current'!$B$10:$B$220,0),MATCH('recipient_profile.oda_per_perce'!$B1732,'ODA current'!$B$10:$X$10,0))*1000000</f>
        <v>87734857</v>
      </c>
      <c r="E1732">
        <f>INDEX('GDP current'!$C$4:$BK$268,MATCH('recipient_profile.oda_per_perce'!$A1732,'GDP current'!$C$4:$C$268,0),MATCH('recipient_profile.oda_per_perce'!$B1732,'GDP current'!$C$4:$BK$4,0))</f>
        <v>3504024213.0750613</v>
      </c>
      <c r="F1732">
        <f t="shared" si="27"/>
        <v>2.5038313568902439E-2</v>
      </c>
    </row>
    <row r="1733" spans="1:6" x14ac:dyDescent="0.25">
      <c r="A1733" t="s">
        <v>61</v>
      </c>
      <c r="B1733">
        <v>1989</v>
      </c>
      <c r="C1733" s="1">
        <v>9.6030884638752991E-7</v>
      </c>
      <c r="D1733" t="e">
        <f>INDEX('ODA current'!$B$10:$X$220,MATCH('recipient_profile.oda_per_perce'!$A1733,'ODA current'!$B$10:$B$220,0),MATCH('recipient_profile.oda_per_perce'!$B1733,'ODA current'!$B$10:$X$10,0))*1000000</f>
        <v>#N/A</v>
      </c>
      <c r="E1733">
        <f>INDEX('GDP current'!$C$4:$BK$268,MATCH('recipient_profile.oda_per_perce'!$A1733,'GDP current'!$C$4:$C$268,0),MATCH('recipient_profile.oda_per_perce'!$B1733,'GDP current'!$C$4:$BK$4,0))</f>
        <v>68790369107.296249</v>
      </c>
      <c r="F1733" t="e">
        <f t="shared" si="27"/>
        <v>#N/A</v>
      </c>
    </row>
    <row r="1734" spans="1:6" x14ac:dyDescent="0.25">
      <c r="A1734" t="s">
        <v>61</v>
      </c>
      <c r="B1734">
        <v>1990</v>
      </c>
      <c r="C1734" s="1">
        <v>1.7813602577195701E-6</v>
      </c>
      <c r="D1734" t="e">
        <f>INDEX('ODA current'!$B$10:$X$220,MATCH('recipient_profile.oda_per_perce'!$A1734,'ODA current'!$B$10:$B$220,0),MATCH('recipient_profile.oda_per_perce'!$B1734,'ODA current'!$B$10:$X$10,0))*1000000</f>
        <v>#N/A</v>
      </c>
      <c r="E1734">
        <f>INDEX('GDP current'!$C$4:$BK$268,MATCH('recipient_profile.oda_per_perce'!$A1734,'GDP current'!$C$4:$C$268,0),MATCH('recipient_profile.oda_per_perce'!$B1734,'GDP current'!$C$4:$BK$4,0))</f>
        <v>76928290841.870148</v>
      </c>
      <c r="F1734" t="e">
        <f t="shared" si="27"/>
        <v>#N/A</v>
      </c>
    </row>
    <row r="1735" spans="1:6" x14ac:dyDescent="0.25">
      <c r="A1735" t="s">
        <v>61</v>
      </c>
      <c r="B1735">
        <v>1991</v>
      </c>
      <c r="C1735" s="1">
        <v>8.9523763566379205E-7</v>
      </c>
      <c r="D1735" t="e">
        <f>INDEX('ODA current'!$B$10:$X$220,MATCH('recipient_profile.oda_per_perce'!$A1735,'ODA current'!$B$10:$B$220,0),MATCH('recipient_profile.oda_per_perce'!$B1735,'ODA current'!$B$10:$X$10,0))*1000000</f>
        <v>#N/A</v>
      </c>
      <c r="E1735">
        <f>INDEX('GDP current'!$C$4:$BK$268,MATCH('recipient_profile.oda_per_perce'!$A1735,'GDP current'!$C$4:$C$268,0),MATCH('recipient_profile.oda_per_perce'!$B1735,'GDP current'!$C$4:$BK$4,0))</f>
        <v>88959620135.886353</v>
      </c>
      <c r="F1735" t="e">
        <f t="shared" si="27"/>
        <v>#N/A</v>
      </c>
    </row>
    <row r="1736" spans="1:6" x14ac:dyDescent="0.25">
      <c r="A1736" t="s">
        <v>61</v>
      </c>
      <c r="B1736">
        <v>1992</v>
      </c>
      <c r="C1736" s="1">
        <v>1.34200673306655E-5</v>
      </c>
      <c r="D1736" t="e">
        <f>INDEX('ODA current'!$B$10:$X$220,MATCH('recipient_profile.oda_per_perce'!$A1736,'ODA current'!$B$10:$B$220,0),MATCH('recipient_profile.oda_per_perce'!$B1736,'ODA current'!$B$10:$X$10,0))*1000000</f>
        <v>#N/A</v>
      </c>
      <c r="E1736">
        <f>INDEX('GDP current'!$C$4:$BK$268,MATCH('recipient_profile.oda_per_perce'!$A1736,'GDP current'!$C$4:$C$268,0),MATCH('recipient_profile.oda_per_perce'!$B1736,'GDP current'!$C$4:$BK$4,0))</f>
        <v>104272278634.73116</v>
      </c>
      <c r="F1736" t="e">
        <f t="shared" si="27"/>
        <v>#N/A</v>
      </c>
    </row>
    <row r="1737" spans="1:6" x14ac:dyDescent="0.25">
      <c r="A1737" t="s">
        <v>61</v>
      </c>
      <c r="B1737">
        <v>1994</v>
      </c>
      <c r="C1737" s="1">
        <v>1.6067334837892101E-5</v>
      </c>
      <c r="D1737" t="e">
        <f>INDEX('ODA current'!$B$10:$X$220,MATCH('recipient_profile.oda_per_perce'!$A1737,'ODA current'!$B$10:$B$220,0),MATCH('recipient_profile.oda_per_perce'!$B1737,'ODA current'!$B$10:$X$10,0))*1000000</f>
        <v>#N/A</v>
      </c>
      <c r="E1737">
        <f>INDEX('GDP current'!$C$4:$BK$268,MATCH('recipient_profile.oda_per_perce'!$A1737,'GDP current'!$C$4:$C$268,0),MATCH('recipient_profile.oda_per_perce'!$B1737,'GDP current'!$C$4:$BK$4,0))</f>
        <v>135812069768.64554</v>
      </c>
      <c r="F1737" t="e">
        <f t="shared" si="27"/>
        <v>#N/A</v>
      </c>
    </row>
    <row r="1738" spans="1:6" x14ac:dyDescent="0.25">
      <c r="A1738" t="s">
        <v>61</v>
      </c>
      <c r="B1738">
        <v>1995</v>
      </c>
      <c r="C1738" s="1">
        <v>1.39408185157184E-5</v>
      </c>
      <c r="D1738">
        <f>INDEX('ODA current'!$B$10:$X$220,MATCH('recipient_profile.oda_per_perce'!$A1738,'ODA current'!$B$10:$B$220,0),MATCH('recipient_profile.oda_per_perce'!$B1738,'ODA current'!$B$10:$X$10,0))*1000000</f>
        <v>0</v>
      </c>
      <c r="E1738">
        <f>INDEX('GDP current'!$C$4:$BK$268,MATCH('recipient_profile.oda_per_perce'!$A1738,'GDP current'!$C$4:$C$268,0),MATCH('recipient_profile.oda_per_perce'!$B1738,'GDP current'!$C$4:$BK$4,0))</f>
        <v>144652912433.10324</v>
      </c>
      <c r="F1738">
        <f t="shared" si="27"/>
        <v>0</v>
      </c>
    </row>
    <row r="1739" spans="1:6" x14ac:dyDescent="0.25">
      <c r="A1739" t="s">
        <v>61</v>
      </c>
      <c r="B1739">
        <v>1996</v>
      </c>
      <c r="C1739" s="1">
        <v>1.3348402997326201E-5</v>
      </c>
      <c r="D1739">
        <f>INDEX('ODA current'!$B$10:$X$220,MATCH('recipient_profile.oda_per_perce'!$A1739,'ODA current'!$B$10:$B$220,0),MATCH('recipient_profile.oda_per_perce'!$B1739,'ODA current'!$B$10:$X$10,0))*1000000</f>
        <v>0</v>
      </c>
      <c r="E1739">
        <f>INDEX('GDP current'!$C$4:$BK$268,MATCH('recipient_profile.oda_per_perce'!$A1739,'GDP current'!$C$4:$C$268,0),MATCH('recipient_profile.oda_per_perce'!$B1739,'GDP current'!$C$4:$BK$4,0))</f>
        <v>159717233621.65936</v>
      </c>
      <c r="F1739">
        <f t="shared" si="27"/>
        <v>0</v>
      </c>
    </row>
    <row r="1740" spans="1:6" x14ac:dyDescent="0.25">
      <c r="A1740" t="s">
        <v>62</v>
      </c>
      <c r="B1740">
        <v>1982</v>
      </c>
      <c r="C1740">
        <v>9.0846907338610196E-4</v>
      </c>
      <c r="D1740" t="e">
        <f>INDEX('ODA current'!$B$10:$X$220,MATCH('recipient_profile.oda_per_perce'!$A1740,'ODA current'!$B$10:$B$220,0),MATCH('recipient_profile.oda_per_perce'!$B1740,'ODA current'!$B$10:$X$10,0))*1000000</f>
        <v>#N/A</v>
      </c>
      <c r="E1740">
        <f>INDEX('GDP current'!$C$4:$BK$268,MATCH('recipient_profile.oda_per_perce'!$A1740,'GDP current'!$C$4:$C$268,0),MATCH('recipient_profile.oda_per_perce'!$B1740,'GDP current'!$C$4:$BK$4,0))</f>
        <v>2903500050.0000005</v>
      </c>
      <c r="F1740" t="e">
        <f t="shared" si="27"/>
        <v>#N/A</v>
      </c>
    </row>
    <row r="1741" spans="1:6" x14ac:dyDescent="0.25">
      <c r="A1741" t="s">
        <v>62</v>
      </c>
      <c r="B1741">
        <v>1984</v>
      </c>
      <c r="C1741">
        <v>1.2595269659536001E-3</v>
      </c>
      <c r="D1741" t="e">
        <f>INDEX('ODA current'!$B$10:$X$220,MATCH('recipient_profile.oda_per_perce'!$A1741,'ODA current'!$B$10:$B$220,0),MATCH('recipient_profile.oda_per_perce'!$B1741,'ODA current'!$B$10:$X$10,0))*1000000</f>
        <v>#N/A</v>
      </c>
      <c r="E1741">
        <f>INDEX('GDP current'!$C$4:$BK$268,MATCH('recipient_profile.oda_per_perce'!$A1741,'GDP current'!$C$4:$C$268,0),MATCH('recipient_profile.oda_per_perce'!$B1741,'GDP current'!$C$4:$BK$4,0))</f>
        <v>3319000000</v>
      </c>
      <c r="F1741" t="e">
        <f t="shared" si="27"/>
        <v>#N/A</v>
      </c>
    </row>
    <row r="1742" spans="1:6" x14ac:dyDescent="0.25">
      <c r="A1742" t="s">
        <v>62</v>
      </c>
      <c r="B1742">
        <v>1985</v>
      </c>
      <c r="C1742">
        <v>1.52697900160708E-4</v>
      </c>
      <c r="D1742" t="e">
        <f>INDEX('ODA current'!$B$10:$X$220,MATCH('recipient_profile.oda_per_perce'!$A1742,'ODA current'!$B$10:$B$220,0),MATCH('recipient_profile.oda_per_perce'!$B1742,'ODA current'!$B$10:$X$10,0))*1000000</f>
        <v>#N/A</v>
      </c>
      <c r="E1742">
        <f>INDEX('GDP current'!$C$4:$BK$268,MATCH('recipient_profile.oda_per_perce'!$A1742,'GDP current'!$C$4:$C$268,0),MATCH('recipient_profile.oda_per_perce'!$B1742,'GDP current'!$C$4:$BK$4,0))</f>
        <v>3639499949.9999995</v>
      </c>
      <c r="F1742" t="e">
        <f t="shared" si="27"/>
        <v>#N/A</v>
      </c>
    </row>
    <row r="1743" spans="1:6" x14ac:dyDescent="0.25">
      <c r="A1743" t="s">
        <v>62</v>
      </c>
      <c r="B1743">
        <v>1986</v>
      </c>
      <c r="C1743">
        <v>1.47491267592343E-3</v>
      </c>
      <c r="D1743" t="e">
        <f>INDEX('ODA current'!$B$10:$X$220,MATCH('recipient_profile.oda_per_perce'!$A1743,'ODA current'!$B$10:$B$220,0),MATCH('recipient_profile.oda_per_perce'!$B1743,'ODA current'!$B$10:$X$10,0))*1000000</f>
        <v>#N/A</v>
      </c>
      <c r="E1743">
        <f>INDEX('GDP current'!$C$4:$BK$268,MATCH('recipient_profile.oda_per_perce'!$A1743,'GDP current'!$C$4:$C$268,0),MATCH('recipient_profile.oda_per_perce'!$B1743,'GDP current'!$C$4:$BK$4,0))</f>
        <v>3808500050.0000005</v>
      </c>
      <c r="F1743" t="e">
        <f t="shared" si="27"/>
        <v>#N/A</v>
      </c>
    </row>
    <row r="1744" spans="1:6" x14ac:dyDescent="0.25">
      <c r="A1744" t="s">
        <v>62</v>
      </c>
      <c r="B1744">
        <v>1987</v>
      </c>
      <c r="C1744">
        <v>1.41069453835875E-3</v>
      </c>
      <c r="D1744" t="e">
        <f>INDEX('ODA current'!$B$10:$X$220,MATCH('recipient_profile.oda_per_perce'!$A1744,'ODA current'!$B$10:$B$220,0),MATCH('recipient_profile.oda_per_perce'!$B1744,'ODA current'!$B$10:$X$10,0))*1000000</f>
        <v>#N/A</v>
      </c>
      <c r="E1744">
        <f>INDEX('GDP current'!$C$4:$BK$268,MATCH('recipient_profile.oda_per_perce'!$A1744,'GDP current'!$C$4:$C$268,0),MATCH('recipient_profile.oda_per_perce'!$B1744,'GDP current'!$C$4:$BK$4,0))</f>
        <v>4152499950</v>
      </c>
      <c r="F1744" t="e">
        <f t="shared" si="27"/>
        <v>#N/A</v>
      </c>
    </row>
    <row r="1745" spans="1:6" x14ac:dyDescent="0.25">
      <c r="A1745" t="s">
        <v>62</v>
      </c>
      <c r="B1745">
        <v>1988</v>
      </c>
      <c r="C1745">
        <v>1.72996341908984E-3</v>
      </c>
      <c r="D1745" t="e">
        <f>INDEX('ODA current'!$B$10:$X$220,MATCH('recipient_profile.oda_per_perce'!$A1745,'ODA current'!$B$10:$B$220,0),MATCH('recipient_profile.oda_per_perce'!$B1745,'ODA current'!$B$10:$X$10,0))*1000000</f>
        <v>#N/A</v>
      </c>
      <c r="E1745">
        <f>INDEX('GDP current'!$C$4:$BK$268,MATCH('recipient_profile.oda_per_perce'!$A1745,'GDP current'!$C$4:$C$268,0),MATCH('recipient_profile.oda_per_perce'!$B1745,'GDP current'!$C$4:$BK$4,0))</f>
        <v>3970386266.0944204</v>
      </c>
      <c r="F1745" t="e">
        <f t="shared" si="27"/>
        <v>#N/A</v>
      </c>
    </row>
    <row r="1746" spans="1:6" x14ac:dyDescent="0.25">
      <c r="A1746" t="s">
        <v>62</v>
      </c>
      <c r="B1746">
        <v>1989</v>
      </c>
      <c r="C1746">
        <v>4.2992558515652004E-3</v>
      </c>
      <c r="D1746" t="e">
        <f>INDEX('ODA current'!$B$10:$X$220,MATCH('recipient_profile.oda_per_perce'!$A1746,'ODA current'!$B$10:$B$220,0),MATCH('recipient_profile.oda_per_perce'!$B1746,'ODA current'!$B$10:$X$10,0))*1000000</f>
        <v>#N/A</v>
      </c>
      <c r="E1746">
        <f>INDEX('GDP current'!$C$4:$BK$268,MATCH('recipient_profile.oda_per_perce'!$A1746,'GDP current'!$C$4:$C$268,0),MATCH('recipient_profile.oda_per_perce'!$B1746,'GDP current'!$C$4:$BK$4,0))</f>
        <v>3563448310.3448277</v>
      </c>
      <c r="F1746" t="e">
        <f t="shared" si="27"/>
        <v>#N/A</v>
      </c>
    </row>
    <row r="1747" spans="1:6" x14ac:dyDescent="0.25">
      <c r="A1747" t="s">
        <v>62</v>
      </c>
      <c r="B1747">
        <v>1990</v>
      </c>
      <c r="C1747">
        <v>3.8003180421472403E-2</v>
      </c>
      <c r="D1747" t="e">
        <f>INDEX('ODA current'!$B$10:$X$220,MATCH('recipient_profile.oda_per_perce'!$A1747,'ODA current'!$B$10:$B$220,0),MATCH('recipient_profile.oda_per_perce'!$B1747,'ODA current'!$B$10:$X$10,0))*1000000</f>
        <v>#N/A</v>
      </c>
      <c r="E1747">
        <f>INDEX('GDP current'!$C$4:$BK$268,MATCH('recipient_profile.oda_per_perce'!$A1747,'GDP current'!$C$4:$C$268,0),MATCH('recipient_profile.oda_per_perce'!$B1747,'GDP current'!$C$4:$BK$4,0))</f>
        <v>3048881322.9571981</v>
      </c>
      <c r="F1747" t="e">
        <f t="shared" si="27"/>
        <v>#N/A</v>
      </c>
    </row>
    <row r="1748" spans="1:6" x14ac:dyDescent="0.25">
      <c r="A1748" t="s">
        <v>62</v>
      </c>
      <c r="B1748">
        <v>1991</v>
      </c>
      <c r="C1748">
        <v>1.3745798591645099E-2</v>
      </c>
      <c r="D1748" t="e">
        <f>INDEX('ODA current'!$B$10:$X$220,MATCH('recipient_profile.oda_per_perce'!$A1748,'ODA current'!$B$10:$B$220,0),MATCH('recipient_profile.oda_per_perce'!$B1748,'ODA current'!$B$10:$X$10,0))*1000000</f>
        <v>#N/A</v>
      </c>
      <c r="E1748">
        <f>INDEX('GDP current'!$C$4:$BK$268,MATCH('recipient_profile.oda_per_perce'!$A1748,'GDP current'!$C$4:$C$268,0),MATCH('recipient_profile.oda_per_perce'!$B1748,'GDP current'!$C$4:$BK$4,0))</f>
        <v>3068444711.9453797</v>
      </c>
      <c r="F1748" t="e">
        <f t="shared" si="27"/>
        <v>#N/A</v>
      </c>
    </row>
    <row r="1749" spans="1:6" x14ac:dyDescent="0.25">
      <c r="A1749" t="s">
        <v>62</v>
      </c>
      <c r="B1749">
        <v>1992</v>
      </c>
      <c r="C1749">
        <v>1.6592998507712599E-2</v>
      </c>
      <c r="D1749" t="e">
        <f>INDEX('ODA current'!$B$10:$X$220,MATCH('recipient_profile.oda_per_perce'!$A1749,'ODA current'!$B$10:$B$220,0),MATCH('recipient_profile.oda_per_perce'!$B1749,'ODA current'!$B$10:$X$10,0))*1000000</f>
        <v>#N/A</v>
      </c>
      <c r="E1749">
        <f>INDEX('GDP current'!$C$4:$BK$268,MATCH('recipient_profile.oda_per_perce'!$A1749,'GDP current'!$C$4:$C$268,0),MATCH('recipient_profile.oda_per_perce'!$B1749,'GDP current'!$C$4:$BK$4,0))</f>
        <v>3419487440.6591611</v>
      </c>
      <c r="F1749" t="e">
        <f t="shared" si="27"/>
        <v>#N/A</v>
      </c>
    </row>
    <row r="1750" spans="1:6" x14ac:dyDescent="0.25">
      <c r="A1750" t="s">
        <v>62</v>
      </c>
      <c r="B1750">
        <v>1993</v>
      </c>
      <c r="C1750">
        <v>2.2677653219705399E-2</v>
      </c>
      <c r="D1750" t="e">
        <f>INDEX('ODA current'!$B$10:$X$220,MATCH('recipient_profile.oda_per_perce'!$A1750,'ODA current'!$B$10:$B$220,0),MATCH('recipient_profile.oda_per_perce'!$B1750,'ODA current'!$B$10:$X$10,0))*1000000</f>
        <v>#N/A</v>
      </c>
      <c r="E1750">
        <f>INDEX('GDP current'!$C$4:$BK$268,MATCH('recipient_profile.oda_per_perce'!$A1750,'GDP current'!$C$4:$C$268,0),MATCH('recipient_profile.oda_per_perce'!$B1750,'GDP current'!$C$4:$BK$4,0))</f>
        <v>3481990761.3449764</v>
      </c>
      <c r="F1750" t="e">
        <f t="shared" si="27"/>
        <v>#N/A</v>
      </c>
    </row>
    <row r="1751" spans="1:6" x14ac:dyDescent="0.25">
      <c r="A1751" t="s">
        <v>62</v>
      </c>
      <c r="B1751">
        <v>1994</v>
      </c>
      <c r="C1751">
        <v>1.2021497782191101E-2</v>
      </c>
      <c r="D1751" t="e">
        <f>INDEX('ODA current'!$B$10:$X$220,MATCH('recipient_profile.oda_per_perce'!$A1751,'ODA current'!$B$10:$B$220,0),MATCH('recipient_profile.oda_per_perce'!$B1751,'ODA current'!$B$10:$X$10,0))*1000000</f>
        <v>#N/A</v>
      </c>
      <c r="E1751">
        <f>INDEX('GDP current'!$C$4:$BK$268,MATCH('recipient_profile.oda_per_perce'!$A1751,'GDP current'!$C$4:$C$268,0),MATCH('recipient_profile.oda_per_perce'!$B1751,'GDP current'!$C$4:$BK$4,0))</f>
        <v>3432356578.8221865</v>
      </c>
      <c r="F1751" t="e">
        <f t="shared" si="27"/>
        <v>#N/A</v>
      </c>
    </row>
    <row r="1752" spans="1:6" x14ac:dyDescent="0.25">
      <c r="A1752" t="s">
        <v>62</v>
      </c>
      <c r="B1752">
        <v>1995</v>
      </c>
      <c r="C1752">
        <v>1.6415129388114399E-2</v>
      </c>
      <c r="D1752">
        <f>INDEX('ODA current'!$B$10:$X$220,MATCH('recipient_profile.oda_per_perce'!$A1752,'ODA current'!$B$10:$B$220,0),MATCH('recipient_profile.oda_per_perce'!$B1752,'ODA current'!$B$10:$X$10,0))*1000000</f>
        <v>0</v>
      </c>
      <c r="E1752">
        <f>INDEX('GDP current'!$C$4:$BK$268,MATCH('recipient_profile.oda_per_perce'!$A1752,'GDP current'!$C$4:$C$268,0),MATCH('recipient_profile.oda_per_perce'!$B1752,'GDP current'!$C$4:$BK$4,0))</f>
        <v>3911053180.396246</v>
      </c>
      <c r="F1752">
        <f t="shared" si="27"/>
        <v>0</v>
      </c>
    </row>
    <row r="1753" spans="1:6" x14ac:dyDescent="0.25">
      <c r="A1753" t="s">
        <v>62</v>
      </c>
      <c r="B1753">
        <v>1996</v>
      </c>
      <c r="C1753">
        <v>1.4558532467390899E-2</v>
      </c>
      <c r="D1753">
        <f>INDEX('ODA current'!$B$10:$X$220,MATCH('recipient_profile.oda_per_perce'!$A1753,'ODA current'!$B$10:$B$220,0),MATCH('recipient_profile.oda_per_perce'!$B1753,'ODA current'!$B$10:$X$10,0))*1000000</f>
        <v>0</v>
      </c>
      <c r="E1753">
        <f>INDEX('GDP current'!$C$4:$BK$268,MATCH('recipient_profile.oda_per_perce'!$A1753,'GDP current'!$C$4:$C$268,0),MATCH('recipient_profile.oda_per_perce'!$B1753,'GDP current'!$C$4:$BK$4,0))</f>
        <v>4034037162.1621623</v>
      </c>
      <c r="F1753">
        <f t="shared" si="27"/>
        <v>0</v>
      </c>
    </row>
    <row r="1754" spans="1:6" x14ac:dyDescent="0.25">
      <c r="A1754" t="s">
        <v>62</v>
      </c>
      <c r="B1754">
        <v>1997</v>
      </c>
      <c r="C1754">
        <v>1.3565581259274999E-2</v>
      </c>
      <c r="D1754">
        <f>INDEX('ODA current'!$B$10:$X$220,MATCH('recipient_profile.oda_per_perce'!$A1754,'ODA current'!$B$10:$B$220,0),MATCH('recipient_profile.oda_per_perce'!$B1754,'ODA current'!$B$10:$X$10,0))*1000000</f>
        <v>0</v>
      </c>
      <c r="E1754">
        <f>INDEX('GDP current'!$C$4:$BK$268,MATCH('recipient_profile.oda_per_perce'!$A1754,'GDP current'!$C$4:$C$268,0),MATCH('recipient_profile.oda_per_perce'!$B1754,'GDP current'!$C$4:$BK$4,0))</f>
        <v>4663193916.3498106</v>
      </c>
      <c r="F1754">
        <f t="shared" si="27"/>
        <v>0</v>
      </c>
    </row>
    <row r="1755" spans="1:6" x14ac:dyDescent="0.25">
      <c r="A1755" t="s">
        <v>62</v>
      </c>
      <c r="B1755">
        <v>1998</v>
      </c>
      <c r="C1755">
        <v>1.8028718757204801E-2</v>
      </c>
      <c r="D1755">
        <f>INDEX('ODA current'!$B$10:$X$220,MATCH('recipient_profile.oda_per_perce'!$A1755,'ODA current'!$B$10:$B$220,0),MATCH('recipient_profile.oda_per_perce'!$B1755,'ODA current'!$B$10:$X$10,0))*1000000</f>
        <v>0</v>
      </c>
      <c r="E1755">
        <f>INDEX('GDP current'!$C$4:$BK$268,MATCH('recipient_profile.oda_per_perce'!$A1755,'GDP current'!$C$4:$C$268,0),MATCH('recipient_profile.oda_per_perce'!$B1755,'GDP current'!$C$4:$BK$4,0))</f>
        <v>5202215657.3116693</v>
      </c>
      <c r="F1755">
        <f t="shared" si="27"/>
        <v>0</v>
      </c>
    </row>
    <row r="1756" spans="1:6" x14ac:dyDescent="0.25">
      <c r="A1756" t="s">
        <v>62</v>
      </c>
      <c r="B1756">
        <v>1999</v>
      </c>
      <c r="C1756">
        <v>3.3517842934133901E-2</v>
      </c>
      <c r="D1756">
        <f>INDEX('ODA current'!$B$10:$X$220,MATCH('recipient_profile.oda_per_perce'!$A1756,'ODA current'!$B$10:$B$220,0),MATCH('recipient_profile.oda_per_perce'!$B1756,'ODA current'!$B$10:$X$10,0))*1000000</f>
        <v>0</v>
      </c>
      <c r="E1756">
        <f>INDEX('GDP current'!$C$4:$BK$268,MATCH('recipient_profile.oda_per_perce'!$A1756,'GDP current'!$C$4:$C$268,0),MATCH('recipient_profile.oda_per_perce'!$B1756,'GDP current'!$C$4:$BK$4,0))</f>
        <v>5372543554.0069685</v>
      </c>
      <c r="F1756">
        <f t="shared" si="27"/>
        <v>0</v>
      </c>
    </row>
    <row r="1757" spans="1:6" x14ac:dyDescent="0.25">
      <c r="A1757" t="s">
        <v>62</v>
      </c>
      <c r="B1757">
        <v>2000</v>
      </c>
      <c r="C1757">
        <v>3.1344207727112702E-2</v>
      </c>
      <c r="D1757">
        <f>INDEX('ODA current'!$B$10:$X$220,MATCH('recipient_profile.oda_per_perce'!$A1757,'ODA current'!$B$10:$B$220,0),MATCH('recipient_profile.oda_per_perce'!$B1757,'ODA current'!$B$10:$X$10,0))*1000000</f>
        <v>0</v>
      </c>
      <c r="E1757">
        <f>INDEX('GDP current'!$C$4:$BK$268,MATCH('recipient_profile.oda_per_perce'!$A1757,'GDP current'!$C$4:$C$268,0),MATCH('recipient_profile.oda_per_perce'!$B1757,'GDP current'!$C$4:$BK$4,0))</f>
        <v>7103507989.0504379</v>
      </c>
      <c r="F1757">
        <f t="shared" si="27"/>
        <v>0</v>
      </c>
    </row>
    <row r="1758" spans="1:6" x14ac:dyDescent="0.25">
      <c r="A1758" t="s">
        <v>62</v>
      </c>
      <c r="B1758">
        <v>2001</v>
      </c>
      <c r="C1758">
        <v>4.5259575603409201E-2</v>
      </c>
      <c r="D1758">
        <f>INDEX('ODA current'!$B$10:$X$220,MATCH('recipient_profile.oda_per_perce'!$A1758,'ODA current'!$B$10:$B$220,0),MATCH('recipient_profile.oda_per_perce'!$B1758,'ODA current'!$B$10:$X$10,0))*1000000</f>
        <v>0</v>
      </c>
      <c r="E1758">
        <f>INDEX('GDP current'!$C$4:$BK$268,MATCH('recipient_profile.oda_per_perce'!$A1758,'GDP current'!$C$4:$C$268,0),MATCH('recipient_profile.oda_per_perce'!$B1758,'GDP current'!$C$4:$BK$4,0))</f>
        <v>7565869927.7376318</v>
      </c>
      <c r="F1758">
        <f t="shared" si="27"/>
        <v>0</v>
      </c>
    </row>
    <row r="1759" spans="1:6" x14ac:dyDescent="0.25">
      <c r="A1759" t="s">
        <v>62</v>
      </c>
      <c r="B1759">
        <v>2002</v>
      </c>
      <c r="C1759">
        <v>4.5350679405010502E-2</v>
      </c>
      <c r="D1759">
        <f>INDEX('ODA current'!$B$10:$X$220,MATCH('recipient_profile.oda_per_perce'!$A1759,'ODA current'!$B$10:$B$220,0),MATCH('recipient_profile.oda_per_perce'!$B1759,'ODA current'!$B$10:$X$10,0))*1000000</f>
        <v>352605102</v>
      </c>
      <c r="E1759">
        <f>INDEX('GDP current'!$C$4:$BK$268,MATCH('recipient_profile.oda_per_perce'!$A1759,'GDP current'!$C$4:$C$268,0),MATCH('recipient_profile.oda_per_perce'!$B1759,'GDP current'!$C$4:$BK$4,0))</f>
        <v>7775078402.927846</v>
      </c>
      <c r="F1759">
        <f t="shared" si="27"/>
        <v>4.53506812056352E-2</v>
      </c>
    </row>
    <row r="1760" spans="1:6" x14ac:dyDescent="0.25">
      <c r="A1760" t="s">
        <v>62</v>
      </c>
      <c r="B1760">
        <v>2003</v>
      </c>
      <c r="C1760">
        <v>3.44371941948525E-2</v>
      </c>
      <c r="D1760">
        <f>INDEX('ODA current'!$B$10:$X$220,MATCH('recipient_profile.oda_per_perce'!$A1760,'ODA current'!$B$10:$B$220,0),MATCH('recipient_profile.oda_per_perce'!$B1760,'ODA current'!$B$10:$X$10,0))*1000000</f>
        <v>280328112</v>
      </c>
      <c r="E1760">
        <f>INDEX('GDP current'!$C$4:$BK$268,MATCH('recipient_profile.oda_per_perce'!$A1760,'GDP current'!$C$4:$C$268,0),MATCH('recipient_profile.oda_per_perce'!$B1760,'GDP current'!$C$4:$BK$4,0))</f>
        <v>8140271080.5603991</v>
      </c>
      <c r="F1760">
        <f t="shared" si="27"/>
        <v>3.4437196160388976E-2</v>
      </c>
    </row>
    <row r="1761" spans="1:6" x14ac:dyDescent="0.25">
      <c r="A1761" t="s">
        <v>62</v>
      </c>
      <c r="B1761">
        <v>2004</v>
      </c>
      <c r="C1761">
        <v>5.3871029131102997E-2</v>
      </c>
      <c r="D1761">
        <f>INDEX('ODA current'!$B$10:$X$220,MATCH('recipient_profile.oda_per_perce'!$A1761,'ODA current'!$B$10:$B$220,0),MATCH('recipient_profile.oda_per_perce'!$B1761,'ODA current'!$B$10:$X$10,0))*1000000</f>
        <v>472567240</v>
      </c>
      <c r="E1761">
        <f>INDEX('GDP current'!$C$4:$BK$268,MATCH('recipient_profile.oda_per_perce'!$A1761,'GDP current'!$C$4:$C$268,0),MATCH('recipient_profile.oda_per_perce'!$B1761,'GDP current'!$C$4:$BK$4,0))</f>
        <v>8772194250.2702141</v>
      </c>
      <c r="F1761">
        <f t="shared" si="27"/>
        <v>5.3871041442731762E-2</v>
      </c>
    </row>
    <row r="1762" spans="1:6" x14ac:dyDescent="0.25">
      <c r="A1762" t="s">
        <v>62</v>
      </c>
      <c r="B1762">
        <v>2005</v>
      </c>
      <c r="C1762">
        <v>0.11451416271383399</v>
      </c>
      <c r="D1762">
        <f>INDEX('ODA current'!$B$10:$X$220,MATCH('recipient_profile.oda_per_perce'!$A1762,'ODA current'!$B$10:$B$220,0),MATCH('recipient_profile.oda_per_perce'!$B1762,'ODA current'!$B$10:$X$10,0))*1000000</f>
        <v>1107584856</v>
      </c>
      <c r="E1762">
        <f>INDEX('GDP current'!$C$4:$BK$268,MATCH('recipient_profile.oda_per_perce'!$A1762,'GDP current'!$C$4:$C$268,0),MATCH('recipient_profile.oda_per_perce'!$B1762,'GDP current'!$C$4:$BK$4,0))</f>
        <v>9672035709.3979301</v>
      </c>
      <c r="F1762">
        <f t="shared" si="27"/>
        <v>0.11451414048480033</v>
      </c>
    </row>
    <row r="1763" spans="1:6" x14ac:dyDescent="0.25">
      <c r="A1763" t="s">
        <v>62</v>
      </c>
      <c r="B1763">
        <v>2006</v>
      </c>
      <c r="C1763">
        <v>0.16075239062973801</v>
      </c>
      <c r="D1763">
        <f>INDEX('ODA current'!$B$10:$X$220,MATCH('recipient_profile.oda_per_perce'!$A1763,'ODA current'!$B$10:$B$220,0),MATCH('recipient_profile.oda_per_perce'!$B1763,'ODA current'!$B$10:$X$10,0))*1000000</f>
        <v>1742835771</v>
      </c>
      <c r="E1763">
        <f>INDEX('GDP current'!$C$4:$BK$268,MATCH('recipient_profile.oda_per_perce'!$A1763,'GDP current'!$C$4:$C$268,0),MATCH('recipient_profile.oda_per_perce'!$B1763,'GDP current'!$C$4:$BK$4,0))</f>
        <v>10841742347.796839</v>
      </c>
      <c r="F1763">
        <f t="shared" si="27"/>
        <v>0.16075236941543472</v>
      </c>
    </row>
    <row r="1764" spans="1:6" x14ac:dyDescent="0.25">
      <c r="A1764" t="s">
        <v>62</v>
      </c>
      <c r="B1764">
        <v>2007</v>
      </c>
      <c r="C1764">
        <v>3.4012608065773497E-2</v>
      </c>
      <c r="D1764">
        <f>INDEX('ODA current'!$B$10:$X$220,MATCH('recipient_profile.oda_per_perce'!$A1764,'ODA current'!$B$10:$B$220,0),MATCH('recipient_profile.oda_per_perce'!$B1764,'ODA current'!$B$10:$X$10,0))*1000000</f>
        <v>417521853</v>
      </c>
      <c r="E1764">
        <f>INDEX('GDP current'!$C$4:$BK$268,MATCH('recipient_profile.oda_per_perce'!$A1764,'GDP current'!$C$4:$C$268,0),MATCH('recipient_profile.oda_per_perce'!$B1764,'GDP current'!$C$4:$BK$4,0))</f>
        <v>12275501784.297134</v>
      </c>
      <c r="F1764">
        <f t="shared" si="27"/>
        <v>3.4012609857960792E-2</v>
      </c>
    </row>
    <row r="1765" spans="1:6" x14ac:dyDescent="0.25">
      <c r="A1765" t="s">
        <v>62</v>
      </c>
      <c r="B1765">
        <v>2008</v>
      </c>
      <c r="C1765">
        <v>4.2497109865508302E-2</v>
      </c>
      <c r="D1765">
        <f>INDEX('ODA current'!$B$10:$X$220,MATCH('recipient_profile.oda_per_perce'!$A1765,'ODA current'!$B$10:$B$220,0),MATCH('recipient_profile.oda_per_perce'!$B1765,'ODA current'!$B$10:$X$10,0))*1000000</f>
        <v>586022566</v>
      </c>
      <c r="E1765">
        <f>INDEX('GDP current'!$C$4:$BK$268,MATCH('recipient_profile.oda_per_perce'!$A1765,'GDP current'!$C$4:$C$268,0),MATCH('recipient_profile.oda_per_perce'!$B1765,'GDP current'!$C$4:$BK$4,0))</f>
        <v>13789715132.50201</v>
      </c>
      <c r="F1765">
        <f t="shared" si="27"/>
        <v>4.2497075564582161E-2</v>
      </c>
    </row>
    <row r="1766" spans="1:6" x14ac:dyDescent="0.25">
      <c r="A1766" t="s">
        <v>62</v>
      </c>
      <c r="B1766">
        <v>2009</v>
      </c>
      <c r="C1766">
        <v>3.0753140837328202E-2</v>
      </c>
      <c r="D1766">
        <f>INDEX('ODA current'!$B$10:$X$220,MATCH('recipient_profile.oda_per_perce'!$A1766,'ODA current'!$B$10:$B$220,0),MATCH('recipient_profile.oda_per_perce'!$B1766,'ODA current'!$B$10:$X$10,0))*1000000</f>
        <v>448611328</v>
      </c>
      <c r="E1766">
        <f>INDEX('GDP current'!$C$4:$BK$268,MATCH('recipient_profile.oda_per_perce'!$A1766,'GDP current'!$C$4:$C$268,0),MATCH('recipient_profile.oda_per_perce'!$B1766,'GDP current'!$C$4:$BK$4,0))</f>
        <v>14587496229.18111</v>
      </c>
      <c r="F1766">
        <f t="shared" si="27"/>
        <v>3.075314097443187E-2</v>
      </c>
    </row>
    <row r="1767" spans="1:6" x14ac:dyDescent="0.25">
      <c r="A1767" t="s">
        <v>62</v>
      </c>
      <c r="B1767">
        <v>2010</v>
      </c>
      <c r="C1767">
        <v>4.1030834718306097E-2</v>
      </c>
      <c r="D1767">
        <f>INDEX('ODA current'!$B$10:$X$220,MATCH('recipient_profile.oda_per_perce'!$A1767,'ODA current'!$B$10:$B$220,0),MATCH('recipient_profile.oda_per_perce'!$B1767,'ODA current'!$B$10:$X$10,0))*1000000</f>
        <v>649901486</v>
      </c>
      <c r="E1767">
        <f>INDEX('GDP current'!$C$4:$BK$268,MATCH('recipient_profile.oda_per_perce'!$A1767,'GDP current'!$C$4:$C$268,0),MATCH('recipient_profile.oda_per_perce'!$B1767,'GDP current'!$C$4:$BK$4,0))</f>
        <v>15839344591.984165</v>
      </c>
      <c r="F1767">
        <f t="shared" si="27"/>
        <v>4.1030831940413515E-2</v>
      </c>
    </row>
    <row r="1768" spans="1:6" x14ac:dyDescent="0.25">
      <c r="A1768" t="s">
        <v>62</v>
      </c>
      <c r="B1768">
        <v>2011</v>
      </c>
      <c r="C1768">
        <v>3.7816608669755697E-2</v>
      </c>
      <c r="D1768">
        <f>INDEX('ODA current'!$B$10:$X$220,MATCH('recipient_profile.oda_per_perce'!$A1768,'ODA current'!$B$10:$B$220,0),MATCH('recipient_profile.oda_per_perce'!$B1768,'ODA current'!$B$10:$X$10,0))*1000000</f>
        <v>669744014</v>
      </c>
      <c r="E1768">
        <f>INDEX('GDP current'!$C$4:$BK$268,MATCH('recipient_profile.oda_per_perce'!$A1768,'GDP current'!$C$4:$C$268,0),MATCH('recipient_profile.oda_per_perce'!$B1768,'GDP current'!$C$4:$BK$4,0))</f>
        <v>17710315005.999863</v>
      </c>
      <c r="F1768">
        <f t="shared" si="27"/>
        <v>3.7816606524113519E-2</v>
      </c>
    </row>
    <row r="1769" spans="1:6" x14ac:dyDescent="0.25">
      <c r="A1769" t="s">
        <v>62</v>
      </c>
      <c r="B1769">
        <v>2012</v>
      </c>
      <c r="C1769">
        <v>3.1945830675853798E-2</v>
      </c>
      <c r="D1769">
        <f>INDEX('ODA current'!$B$10:$X$220,MATCH('recipient_profile.oda_per_perce'!$A1769,'ODA current'!$B$10:$B$220,0),MATCH('recipient_profile.oda_per_perce'!$B1769,'ODA current'!$B$10:$X$10,0))*1000000</f>
        <v>591911550</v>
      </c>
      <c r="E1769">
        <f>INDEX('GDP current'!$C$4:$BK$268,MATCH('recipient_profile.oda_per_perce'!$A1769,'GDP current'!$C$4:$C$268,0),MATCH('recipient_profile.oda_per_perce'!$B1769,'GDP current'!$C$4:$BK$4,0))</f>
        <v>18528601901.323956</v>
      </c>
      <c r="F1769">
        <f t="shared" si="27"/>
        <v>3.1945829110706141E-2</v>
      </c>
    </row>
    <row r="1770" spans="1:6" x14ac:dyDescent="0.25">
      <c r="A1770" t="s">
        <v>62</v>
      </c>
      <c r="B1770">
        <v>2013</v>
      </c>
      <c r="C1770">
        <v>3.5476112083096797E-2</v>
      </c>
      <c r="D1770">
        <f>INDEX('ODA current'!$B$10:$X$220,MATCH('recipient_profile.oda_per_perce'!$A1770,'ODA current'!$B$10:$B$220,0),MATCH('recipient_profile.oda_per_perce'!$B1770,'ODA current'!$B$10:$X$10,0))*1000000</f>
        <v>656297691</v>
      </c>
      <c r="E1770">
        <f>INDEX('GDP current'!$C$4:$BK$268,MATCH('recipient_profile.oda_per_perce'!$A1770,'GDP current'!$C$4:$C$268,0),MATCH('recipient_profile.oda_per_perce'!$B1770,'GDP current'!$C$4:$BK$4,0))</f>
        <v>18499710127.838539</v>
      </c>
      <c r="F1770">
        <f t="shared" si="27"/>
        <v>3.5476106731661544E-2</v>
      </c>
    </row>
    <row r="1771" spans="1:6" x14ac:dyDescent="0.25">
      <c r="A1771" t="s">
        <v>62</v>
      </c>
      <c r="B1771">
        <v>2014</v>
      </c>
      <c r="C1771">
        <v>3.4353106328815101E-2</v>
      </c>
      <c r="D1771">
        <f>INDEX('ODA current'!$B$10:$X$220,MATCH('recipient_profile.oda_per_perce'!$A1771,'ODA current'!$B$10:$B$220,0),MATCH('recipient_profile.oda_per_perce'!$B1771,'ODA current'!$B$10:$X$10,0))*1000000</f>
        <v>678696829</v>
      </c>
      <c r="E1771">
        <f>INDEX('GDP current'!$C$4:$BK$268,MATCH('recipient_profile.oda_per_perce'!$A1771,'GDP current'!$C$4:$C$268,0),MATCH('recipient_profile.oda_per_perce'!$B1771,'GDP current'!$C$4:$BK$4,0))</f>
        <v>19756494434.703056</v>
      </c>
      <c r="F1771">
        <f t="shared" si="27"/>
        <v>3.4353100001781815E-2</v>
      </c>
    </row>
    <row r="1772" spans="1:6" x14ac:dyDescent="0.25">
      <c r="A1772" t="s">
        <v>62</v>
      </c>
      <c r="B1772">
        <v>2015</v>
      </c>
      <c r="C1772">
        <v>2.85969595155833E-2</v>
      </c>
      <c r="D1772">
        <f>INDEX('ODA current'!$B$10:$X$220,MATCH('recipient_profile.oda_per_perce'!$A1772,'ODA current'!$B$10:$B$220,0),MATCH('recipient_profile.oda_per_perce'!$B1772,'ODA current'!$B$10:$X$10,0))*1000000</f>
        <v>599957493</v>
      </c>
      <c r="E1772">
        <f>INDEX('GDP current'!$C$4:$BK$268,MATCH('recipient_profile.oda_per_perce'!$A1772,'GDP current'!$C$4:$C$268,0),MATCH('recipient_profile.oda_per_perce'!$B1772,'GDP current'!$C$4:$BK$4,0))</f>
        <v>20979767785.210438</v>
      </c>
      <c r="F1772">
        <f t="shared" si="27"/>
        <v>2.859695584538054E-2</v>
      </c>
    </row>
    <row r="1773" spans="1:6" x14ac:dyDescent="0.25">
      <c r="A1773" t="s">
        <v>62</v>
      </c>
      <c r="B1773">
        <v>2016</v>
      </c>
      <c r="C1773">
        <v>2.2144048254843299E-2</v>
      </c>
      <c r="D1773">
        <f>INDEX('ODA current'!$B$10:$X$220,MATCH('recipient_profile.oda_per_perce'!$A1773,'ODA current'!$B$10:$B$220,0),MATCH('recipient_profile.oda_per_perce'!$B1773,'ODA current'!$B$10:$X$10,0))*1000000</f>
        <v>479284289</v>
      </c>
      <c r="E1773">
        <f>INDEX('GDP current'!$C$4:$BK$268,MATCH('recipient_profile.oda_per_perce'!$A1773,'GDP current'!$C$4:$C$268,0),MATCH('recipient_profile.oda_per_perce'!$B1773,'GDP current'!$C$4:$BK$4,0))</f>
        <v>21643936938.909569</v>
      </c>
      <c r="F1773">
        <f t="shared" si="27"/>
        <v>2.2144043865623395E-2</v>
      </c>
    </row>
    <row r="1774" spans="1:6" x14ac:dyDescent="0.25">
      <c r="A1774" t="s">
        <v>63</v>
      </c>
      <c r="B1774">
        <v>1992</v>
      </c>
      <c r="C1774" t="s">
        <v>5</v>
      </c>
      <c r="D1774" t="e">
        <f>INDEX('ODA current'!$B$10:$X$220,MATCH('recipient_profile.oda_per_perce'!$A1774,'ODA current'!$B$10:$B$220,0),MATCH('recipient_profile.oda_per_perce'!$B1774,'ODA current'!$B$10:$X$10,0))*1000000</f>
        <v>#N/A</v>
      </c>
      <c r="E1774">
        <f>INDEX('GDP current'!$C$4:$BK$268,MATCH('recipient_profile.oda_per_perce'!$A1774,'GDP current'!$C$4:$C$268,0),MATCH('recipient_profile.oda_per_perce'!$B1774,'GDP current'!$C$4:$BK$4,0))</f>
        <v>0</v>
      </c>
      <c r="F1774" t="e">
        <f t="shared" si="27"/>
        <v>#N/A</v>
      </c>
    </row>
    <row r="1775" spans="1:6" x14ac:dyDescent="0.25">
      <c r="A1775" t="s">
        <v>63</v>
      </c>
      <c r="B1775">
        <v>1993</v>
      </c>
      <c r="C1775" t="s">
        <v>5</v>
      </c>
      <c r="D1775" t="e">
        <f>INDEX('ODA current'!$B$10:$X$220,MATCH('recipient_profile.oda_per_perce'!$A1775,'ODA current'!$B$10:$B$220,0),MATCH('recipient_profile.oda_per_perce'!$B1775,'ODA current'!$B$10:$X$10,0))*1000000</f>
        <v>#N/A</v>
      </c>
      <c r="E1775">
        <f>INDEX('GDP current'!$C$4:$BK$268,MATCH('recipient_profile.oda_per_perce'!$A1775,'GDP current'!$C$4:$C$268,0),MATCH('recipient_profile.oda_per_perce'!$B1775,'GDP current'!$C$4:$BK$4,0))</f>
        <v>0</v>
      </c>
      <c r="F1775" t="e">
        <f t="shared" si="27"/>
        <v>#N/A</v>
      </c>
    </row>
    <row r="1776" spans="1:6" x14ac:dyDescent="0.25">
      <c r="A1776" t="s">
        <v>63</v>
      </c>
      <c r="B1776">
        <v>1994</v>
      </c>
      <c r="C1776" t="s">
        <v>5</v>
      </c>
      <c r="D1776" t="e">
        <f>INDEX('ODA current'!$B$10:$X$220,MATCH('recipient_profile.oda_per_perce'!$A1776,'ODA current'!$B$10:$B$220,0),MATCH('recipient_profile.oda_per_perce'!$B1776,'ODA current'!$B$10:$X$10,0))*1000000</f>
        <v>#N/A</v>
      </c>
      <c r="E1776">
        <f>INDEX('GDP current'!$C$4:$BK$268,MATCH('recipient_profile.oda_per_perce'!$A1776,'GDP current'!$C$4:$C$268,0),MATCH('recipient_profile.oda_per_perce'!$B1776,'GDP current'!$C$4:$BK$4,0))</f>
        <v>0</v>
      </c>
      <c r="F1776" t="e">
        <f t="shared" si="27"/>
        <v>#N/A</v>
      </c>
    </row>
    <row r="1777" spans="1:6" x14ac:dyDescent="0.25">
      <c r="A1777" t="s">
        <v>63</v>
      </c>
      <c r="B1777">
        <v>1995</v>
      </c>
      <c r="C1777">
        <v>3.61241793809948E-4</v>
      </c>
      <c r="D1777">
        <f>INDEX('ODA current'!$B$10:$X$220,MATCH('recipient_profile.oda_per_perce'!$A1777,'ODA current'!$B$10:$B$220,0),MATCH('recipient_profile.oda_per_perce'!$B1777,'ODA current'!$B$10:$X$10,0))*1000000</f>
        <v>0</v>
      </c>
      <c r="E1777">
        <f>INDEX('GDP current'!$C$4:$BK$268,MATCH('recipient_profile.oda_per_perce'!$A1777,'GDP current'!$C$4:$C$268,0),MATCH('recipient_profile.oda_per_perce'!$B1777,'GDP current'!$C$4:$BK$4,0))</f>
        <v>22387561845.224438</v>
      </c>
      <c r="F1777">
        <f t="shared" si="27"/>
        <v>0</v>
      </c>
    </row>
    <row r="1778" spans="1:6" x14ac:dyDescent="0.25">
      <c r="A1778" t="s">
        <v>63</v>
      </c>
      <c r="B1778">
        <v>1996</v>
      </c>
      <c r="C1778">
        <v>8.3888544422537903E-3</v>
      </c>
      <c r="D1778">
        <f>INDEX('ODA current'!$B$10:$X$220,MATCH('recipient_profile.oda_per_perce'!$A1778,'ODA current'!$B$10:$B$220,0),MATCH('recipient_profile.oda_per_perce'!$B1778,'ODA current'!$B$10:$X$10,0))*1000000</f>
        <v>0</v>
      </c>
      <c r="E1778">
        <f>INDEX('GDP current'!$C$4:$BK$268,MATCH('recipient_profile.oda_per_perce'!$A1778,'GDP current'!$C$4:$C$268,0),MATCH('recipient_profile.oda_per_perce'!$B1778,'GDP current'!$C$4:$BK$4,0))</f>
        <v>23678012697.36116</v>
      </c>
      <c r="F1778">
        <f t="shared" si="27"/>
        <v>0</v>
      </c>
    </row>
    <row r="1779" spans="1:6" x14ac:dyDescent="0.25">
      <c r="A1779" t="s">
        <v>63</v>
      </c>
      <c r="B1779">
        <v>1997</v>
      </c>
      <c r="C1779">
        <v>2.6761542705139199E-4</v>
      </c>
      <c r="D1779">
        <f>INDEX('ODA current'!$B$10:$X$220,MATCH('recipient_profile.oda_per_perce'!$A1779,'ODA current'!$B$10:$B$220,0),MATCH('recipient_profile.oda_per_perce'!$B1779,'ODA current'!$B$10:$X$10,0))*1000000</f>
        <v>0</v>
      </c>
      <c r="E1779">
        <f>INDEX('GDP current'!$C$4:$BK$268,MATCH('recipient_profile.oda_per_perce'!$A1779,'GDP current'!$C$4:$C$268,0),MATCH('recipient_profile.oda_per_perce'!$B1779,'GDP current'!$C$4:$BK$4,0))</f>
        <v>23822087053.209103</v>
      </c>
      <c r="F1779">
        <f t="shared" si="27"/>
        <v>0</v>
      </c>
    </row>
    <row r="1780" spans="1:6" x14ac:dyDescent="0.25">
      <c r="A1780" t="s">
        <v>63</v>
      </c>
      <c r="B1780">
        <v>1998</v>
      </c>
      <c r="C1780">
        <v>1.3553296745040199E-4</v>
      </c>
      <c r="D1780">
        <f>INDEX('ODA current'!$B$10:$X$220,MATCH('recipient_profile.oda_per_perce'!$A1780,'ODA current'!$B$10:$B$220,0),MATCH('recipient_profile.oda_per_perce'!$B1780,'ODA current'!$B$10:$X$10,0))*1000000</f>
        <v>0</v>
      </c>
      <c r="E1780">
        <f>INDEX('GDP current'!$C$4:$BK$268,MATCH('recipient_profile.oda_per_perce'!$A1780,'GDP current'!$C$4:$C$268,0),MATCH('recipient_profile.oda_per_perce'!$B1780,'GDP current'!$C$4:$BK$4,0))</f>
        <v>25432144406.20433</v>
      </c>
      <c r="F1780">
        <f t="shared" si="27"/>
        <v>0</v>
      </c>
    </row>
    <row r="1781" spans="1:6" x14ac:dyDescent="0.25">
      <c r="A1781" t="s">
        <v>63</v>
      </c>
      <c r="B1781">
        <v>1999</v>
      </c>
      <c r="C1781">
        <v>4.6638223682969599E-4</v>
      </c>
      <c r="D1781">
        <f>INDEX('ODA current'!$B$10:$X$220,MATCH('recipient_profile.oda_per_perce'!$A1781,'ODA current'!$B$10:$B$220,0),MATCH('recipient_profile.oda_per_perce'!$B1781,'ODA current'!$B$10:$X$10,0))*1000000</f>
        <v>0</v>
      </c>
      <c r="E1781">
        <f>INDEX('GDP current'!$C$4:$BK$268,MATCH('recipient_profile.oda_per_perce'!$A1781,'GDP current'!$C$4:$C$268,0),MATCH('recipient_profile.oda_per_perce'!$B1781,'GDP current'!$C$4:$BK$4,0))</f>
        <v>23386945596.692768</v>
      </c>
      <c r="F1781">
        <f t="shared" si="27"/>
        <v>0</v>
      </c>
    </row>
    <row r="1782" spans="1:6" x14ac:dyDescent="0.25">
      <c r="A1782" t="s">
        <v>63</v>
      </c>
      <c r="B1782">
        <v>2000</v>
      </c>
      <c r="C1782">
        <v>5.0793762792188395E-4</v>
      </c>
      <c r="D1782">
        <f>INDEX('ODA current'!$B$10:$X$220,MATCH('recipient_profile.oda_per_perce'!$A1782,'ODA current'!$B$10:$B$220,0),MATCH('recipient_profile.oda_per_perce'!$B1782,'ODA current'!$B$10:$X$10,0))*1000000</f>
        <v>0</v>
      </c>
      <c r="E1782">
        <f>INDEX('GDP current'!$C$4:$BK$268,MATCH('recipient_profile.oda_per_perce'!$A1782,'GDP current'!$C$4:$C$268,0),MATCH('recipient_profile.oda_per_perce'!$B1782,'GDP current'!$C$4:$BK$4,0))</f>
        <v>21774273832.103123</v>
      </c>
      <c r="F1782">
        <f t="shared" si="27"/>
        <v>0</v>
      </c>
    </row>
    <row r="1783" spans="1:6" x14ac:dyDescent="0.25">
      <c r="A1783" t="s">
        <v>63</v>
      </c>
      <c r="B1783">
        <v>2001</v>
      </c>
      <c r="C1783">
        <v>1.1770933509348499E-3</v>
      </c>
      <c r="D1783">
        <f>INDEX('ODA current'!$B$10:$X$220,MATCH('recipient_profile.oda_per_perce'!$A1783,'ODA current'!$B$10:$B$220,0),MATCH('recipient_profile.oda_per_perce'!$B1783,'ODA current'!$B$10:$X$10,0))*1000000</f>
        <v>0</v>
      </c>
      <c r="E1783">
        <f>INDEX('GDP current'!$C$4:$BK$268,MATCH('recipient_profile.oda_per_perce'!$A1783,'GDP current'!$C$4:$C$268,0),MATCH('recipient_profile.oda_per_perce'!$B1783,'GDP current'!$C$4:$BK$4,0))</f>
        <v>23289671102.319725</v>
      </c>
      <c r="F1783">
        <f t="shared" si="27"/>
        <v>0</v>
      </c>
    </row>
    <row r="1784" spans="1:6" x14ac:dyDescent="0.25">
      <c r="A1784" t="s">
        <v>63</v>
      </c>
      <c r="B1784">
        <v>2002</v>
      </c>
      <c r="C1784">
        <v>3.9140662651451497E-3</v>
      </c>
      <c r="D1784">
        <f>INDEX('ODA current'!$B$10:$X$220,MATCH('recipient_profile.oda_per_perce'!$A1784,'ODA current'!$B$10:$B$220,0),MATCH('recipient_profile.oda_per_perce'!$B1784,'ODA current'!$B$10:$X$10,0))*1000000</f>
        <v>105204226</v>
      </c>
      <c r="E1784">
        <f>INDEX('GDP current'!$C$4:$BK$268,MATCH('recipient_profile.oda_per_perce'!$A1784,'GDP current'!$C$4:$C$268,0),MATCH('recipient_profile.oda_per_perce'!$B1784,'GDP current'!$C$4:$BK$4,0))</f>
        <v>26878499206.016491</v>
      </c>
      <c r="F1784">
        <f t="shared" si="27"/>
        <v>3.9140662279406975E-3</v>
      </c>
    </row>
    <row r="1785" spans="1:6" x14ac:dyDescent="0.25">
      <c r="A1785" t="s">
        <v>63</v>
      </c>
      <c r="B1785">
        <v>2003</v>
      </c>
      <c r="C1785">
        <v>2.7075188326989201E-3</v>
      </c>
      <c r="D1785">
        <f>INDEX('ODA current'!$B$10:$X$220,MATCH('recipient_profile.oda_per_perce'!$A1785,'ODA current'!$B$10:$B$220,0),MATCH('recipient_profile.oda_per_perce'!$B1785,'ODA current'!$B$10:$X$10,0))*1000000</f>
        <v>93837486</v>
      </c>
      <c r="E1785">
        <f>INDEX('GDP current'!$C$4:$BK$268,MATCH('recipient_profile.oda_per_perce'!$A1785,'GDP current'!$C$4:$C$268,0),MATCH('recipient_profile.oda_per_perce'!$B1785,'GDP current'!$C$4:$BK$4,0))</f>
        <v>34658113497.390015</v>
      </c>
      <c r="F1785">
        <f t="shared" si="27"/>
        <v>2.7075185730194629E-3</v>
      </c>
    </row>
    <row r="1786" spans="1:6" x14ac:dyDescent="0.25">
      <c r="A1786" t="s">
        <v>63</v>
      </c>
      <c r="B1786">
        <v>2004</v>
      </c>
      <c r="C1786">
        <v>2.4824341002908099E-3</v>
      </c>
      <c r="D1786">
        <f>INDEX('ODA current'!$B$10:$X$220,MATCH('recipient_profile.oda_per_perce'!$A1786,'ODA current'!$B$10:$B$220,0),MATCH('recipient_profile.oda_per_perce'!$B1786,'ODA current'!$B$10:$X$10,0))*1000000</f>
        <v>103206036</v>
      </c>
      <c r="E1786">
        <f>INDEX('GDP current'!$C$4:$BK$268,MATCH('recipient_profile.oda_per_perce'!$A1786,'GDP current'!$C$4:$C$268,0),MATCH('recipient_profile.oda_per_perce'!$B1786,'GDP current'!$C$4:$BK$4,0))</f>
        <v>41574530815.5047</v>
      </c>
      <c r="F1786">
        <f t="shared" si="27"/>
        <v>2.4824341724503742E-3</v>
      </c>
    </row>
    <row r="1787" spans="1:6" x14ac:dyDescent="0.25">
      <c r="A1787" t="s">
        <v>63</v>
      </c>
      <c r="B1787">
        <v>2005</v>
      </c>
      <c r="C1787">
        <v>2.7613553604154098E-3</v>
      </c>
      <c r="D1787">
        <f>INDEX('ODA current'!$B$10:$X$220,MATCH('recipient_profile.oda_per_perce'!$A1787,'ODA current'!$B$10:$B$220,0),MATCH('recipient_profile.oda_per_perce'!$B1787,'ODA current'!$B$10:$X$10,0))*1000000</f>
        <v>125410683</v>
      </c>
      <c r="E1787">
        <f>INDEX('GDP current'!$C$4:$BK$268,MATCH('recipient_profile.oda_per_perce'!$A1787,'GDP current'!$C$4:$C$268,0),MATCH('recipient_profile.oda_per_perce'!$B1787,'GDP current'!$C$4:$BK$4,0))</f>
        <v>45416358501.983459</v>
      </c>
      <c r="F1787">
        <f t="shared" si="27"/>
        <v>2.7613548760084534E-3</v>
      </c>
    </row>
    <row r="1788" spans="1:6" x14ac:dyDescent="0.25">
      <c r="A1788" t="s">
        <v>63</v>
      </c>
      <c r="B1788">
        <v>2006</v>
      </c>
      <c r="C1788">
        <v>4.0944780648784901E-3</v>
      </c>
      <c r="D1788">
        <f>INDEX('ODA current'!$B$10:$X$220,MATCH('recipient_profile.oda_per_perce'!$A1788,'ODA current'!$B$10:$B$220,0),MATCH('recipient_profile.oda_per_perce'!$B1788,'ODA current'!$B$10:$X$10,0))*1000000</f>
        <v>206581173</v>
      </c>
      <c r="E1788">
        <f>INDEX('GDP current'!$C$4:$BK$268,MATCH('recipient_profile.oda_per_perce'!$A1788,'GDP current'!$C$4:$C$268,0),MATCH('recipient_profile.oda_per_perce'!$B1788,'GDP current'!$C$4:$BK$4,0))</f>
        <v>50453577898.48864</v>
      </c>
      <c r="F1788">
        <f t="shared" si="27"/>
        <v>4.0944801459994818E-3</v>
      </c>
    </row>
    <row r="1789" spans="1:6" x14ac:dyDescent="0.25">
      <c r="A1789" t="s">
        <v>63</v>
      </c>
      <c r="B1789">
        <v>2007</v>
      </c>
      <c r="C1789">
        <v>2.9279673824765002E-3</v>
      </c>
      <c r="D1789">
        <f>INDEX('ODA current'!$B$10:$X$220,MATCH('recipient_profile.oda_per_perce'!$A1789,'ODA current'!$B$10:$B$220,0),MATCH('recipient_profile.oda_per_perce'!$B1789,'ODA current'!$B$10:$X$10,0))*1000000</f>
        <v>175951002</v>
      </c>
      <c r="E1789">
        <f>INDEX('GDP current'!$C$4:$BK$268,MATCH('recipient_profile.oda_per_perce'!$A1789,'GDP current'!$C$4:$C$268,0),MATCH('recipient_profile.oda_per_perce'!$B1789,'GDP current'!$C$4:$BK$4,0))</f>
        <v>60093222709.051926</v>
      </c>
      <c r="F1789">
        <f t="shared" si="27"/>
        <v>2.9279674823213678E-3</v>
      </c>
    </row>
    <row r="1790" spans="1:6" x14ac:dyDescent="0.25">
      <c r="A1790" t="s">
        <v>63</v>
      </c>
      <c r="B1790">
        <v>2008</v>
      </c>
      <c r="C1790">
        <v>3.6756541426492301E-3</v>
      </c>
      <c r="D1790">
        <f>INDEX('ODA current'!$B$10:$X$220,MATCH('recipient_profile.oda_per_perce'!$A1790,'ODA current'!$B$10:$B$220,0),MATCH('recipient_profile.oda_per_perce'!$B1790,'ODA current'!$B$10:$X$10,0))*1000000</f>
        <v>259065417.00000003</v>
      </c>
      <c r="E1790">
        <f>INDEX('GDP current'!$C$4:$BK$268,MATCH('recipient_profile.oda_per_perce'!$A1790,'GDP current'!$C$4:$C$268,0),MATCH('recipient_profile.oda_per_perce'!$B1790,'GDP current'!$C$4:$BK$4,0))</f>
        <v>70481451449.422256</v>
      </c>
      <c r="F1790">
        <f t="shared" si="27"/>
        <v>3.6756538305103763E-3</v>
      </c>
    </row>
    <row r="1791" spans="1:6" x14ac:dyDescent="0.25">
      <c r="A1791" t="s">
        <v>63</v>
      </c>
      <c r="B1791">
        <v>2009</v>
      </c>
      <c r="C1791">
        <v>2.9460920775665799E-3</v>
      </c>
      <c r="D1791">
        <f>INDEX('ODA current'!$B$10:$X$220,MATCH('recipient_profile.oda_per_perce'!$A1791,'ODA current'!$B$10:$B$220,0),MATCH('recipient_profile.oda_per_perce'!$B1791,'ODA current'!$B$10:$X$10,0))*1000000</f>
        <v>184729184</v>
      </c>
      <c r="E1791">
        <f>INDEX('GDP current'!$C$4:$BK$268,MATCH('recipient_profile.oda_per_perce'!$A1791,'GDP current'!$C$4:$C$268,0),MATCH('recipient_profile.oda_per_perce'!$B1791,'GDP current'!$C$4:$BK$4,0))</f>
        <v>62703143057.423798</v>
      </c>
      <c r="F1791">
        <f t="shared" si="27"/>
        <v>2.9460912961065486E-3</v>
      </c>
    </row>
    <row r="1792" spans="1:6" x14ac:dyDescent="0.25">
      <c r="A1792" t="s">
        <v>63</v>
      </c>
      <c r="B1792">
        <v>2010</v>
      </c>
      <c r="C1792">
        <v>2.7453243763266E-3</v>
      </c>
      <c r="D1792">
        <f>INDEX('ODA current'!$B$10:$X$220,MATCH('recipient_profile.oda_per_perce'!$A1792,'ODA current'!$B$10:$B$220,0),MATCH('recipient_profile.oda_per_perce'!$B1792,'ODA current'!$B$10:$X$10,0))*1000000</f>
        <v>164251629</v>
      </c>
      <c r="E1792">
        <f>INDEX('GDP current'!$C$4:$BK$268,MATCH('recipient_profile.oda_per_perce'!$A1792,'GDP current'!$C$4:$C$268,0),MATCH('recipient_profile.oda_per_perce'!$B1792,'GDP current'!$C$4:$BK$4,0))</f>
        <v>59829574390.687523</v>
      </c>
      <c r="F1792">
        <f t="shared" si="27"/>
        <v>2.7453250448922764E-3</v>
      </c>
    </row>
    <row r="1793" spans="1:6" x14ac:dyDescent="0.25">
      <c r="A1793" t="s">
        <v>64</v>
      </c>
      <c r="B1793">
        <v>1976</v>
      </c>
      <c r="C1793" t="s">
        <v>5</v>
      </c>
      <c r="D1793" t="e">
        <f>INDEX('ODA current'!$B$10:$X$220,MATCH('recipient_profile.oda_per_perce'!$A1793,'ODA current'!$B$10:$B$220,0),MATCH('recipient_profile.oda_per_perce'!$B1793,'ODA current'!$B$10:$X$10,0))*1000000</f>
        <v>#N/A</v>
      </c>
      <c r="E1793">
        <f>INDEX('GDP current'!$C$4:$BK$268,MATCH('recipient_profile.oda_per_perce'!$A1793,'GDP current'!$C$4:$C$268,0),MATCH('recipient_profile.oda_per_perce'!$B1793,'GDP current'!$C$4:$BK$4,0))</f>
        <v>0</v>
      </c>
      <c r="F1793" t="e">
        <f t="shared" si="27"/>
        <v>#N/A</v>
      </c>
    </row>
    <row r="1794" spans="1:6" x14ac:dyDescent="0.25">
      <c r="A1794" t="s">
        <v>64</v>
      </c>
      <c r="B1794">
        <v>1977</v>
      </c>
      <c r="C1794" t="s">
        <v>5</v>
      </c>
      <c r="D1794" t="e">
        <f>INDEX('ODA current'!$B$10:$X$220,MATCH('recipient_profile.oda_per_perce'!$A1794,'ODA current'!$B$10:$B$220,0),MATCH('recipient_profile.oda_per_perce'!$B1794,'ODA current'!$B$10:$X$10,0))*1000000</f>
        <v>#N/A</v>
      </c>
      <c r="E1794">
        <f>INDEX('GDP current'!$C$4:$BK$268,MATCH('recipient_profile.oda_per_perce'!$A1794,'GDP current'!$C$4:$C$268,0),MATCH('recipient_profile.oda_per_perce'!$B1794,'GDP current'!$C$4:$BK$4,0))</f>
        <v>0</v>
      </c>
      <c r="F1794" t="e">
        <f t="shared" si="27"/>
        <v>#N/A</v>
      </c>
    </row>
    <row r="1795" spans="1:6" x14ac:dyDescent="0.25">
      <c r="A1795" t="s">
        <v>64</v>
      </c>
      <c r="B1795">
        <v>1978</v>
      </c>
      <c r="C1795" t="s">
        <v>5</v>
      </c>
      <c r="D1795" t="e">
        <f>INDEX('ODA current'!$B$10:$X$220,MATCH('recipient_profile.oda_per_perce'!$A1795,'ODA current'!$B$10:$B$220,0),MATCH('recipient_profile.oda_per_perce'!$B1795,'ODA current'!$B$10:$X$10,0))*1000000</f>
        <v>#N/A</v>
      </c>
      <c r="E1795">
        <f>INDEX('GDP current'!$C$4:$BK$268,MATCH('recipient_profile.oda_per_perce'!$A1795,'GDP current'!$C$4:$C$268,0),MATCH('recipient_profile.oda_per_perce'!$B1795,'GDP current'!$C$4:$BK$4,0))</f>
        <v>0</v>
      </c>
      <c r="F1795" t="e">
        <f t="shared" ref="F1795:F1858" si="28">D1795/E1795</f>
        <v>#N/A</v>
      </c>
    </row>
    <row r="1796" spans="1:6" x14ac:dyDescent="0.25">
      <c r="A1796" t="s">
        <v>64</v>
      </c>
      <c r="B1796">
        <v>1979</v>
      </c>
      <c r="C1796" t="s">
        <v>5</v>
      </c>
      <c r="D1796" t="e">
        <f>INDEX('ODA current'!$B$10:$X$220,MATCH('recipient_profile.oda_per_perce'!$A1796,'ODA current'!$B$10:$B$220,0),MATCH('recipient_profile.oda_per_perce'!$B1796,'ODA current'!$B$10:$X$10,0))*1000000</f>
        <v>#N/A</v>
      </c>
      <c r="E1796">
        <f>INDEX('GDP current'!$C$4:$BK$268,MATCH('recipient_profile.oda_per_perce'!$A1796,'GDP current'!$C$4:$C$268,0),MATCH('recipient_profile.oda_per_perce'!$B1796,'GDP current'!$C$4:$BK$4,0))</f>
        <v>0</v>
      </c>
      <c r="F1796" t="e">
        <f t="shared" si="28"/>
        <v>#N/A</v>
      </c>
    </row>
    <row r="1797" spans="1:6" x14ac:dyDescent="0.25">
      <c r="A1797" t="s">
        <v>64</v>
      </c>
      <c r="B1797">
        <v>1980</v>
      </c>
      <c r="C1797" t="s">
        <v>5</v>
      </c>
      <c r="D1797" t="e">
        <f>INDEX('ODA current'!$B$10:$X$220,MATCH('recipient_profile.oda_per_perce'!$A1797,'ODA current'!$B$10:$B$220,0),MATCH('recipient_profile.oda_per_perce'!$B1797,'ODA current'!$B$10:$X$10,0))*1000000</f>
        <v>#N/A</v>
      </c>
      <c r="E1797">
        <f>INDEX('GDP current'!$C$4:$BK$268,MATCH('recipient_profile.oda_per_perce'!$A1797,'GDP current'!$C$4:$C$268,0),MATCH('recipient_profile.oda_per_perce'!$B1797,'GDP current'!$C$4:$BK$4,0))</f>
        <v>0</v>
      </c>
      <c r="F1797" t="e">
        <f t="shared" si="28"/>
        <v>#N/A</v>
      </c>
    </row>
    <row r="1798" spans="1:6" x14ac:dyDescent="0.25">
      <c r="A1798" t="s">
        <v>64</v>
      </c>
      <c r="B1798">
        <v>1981</v>
      </c>
      <c r="C1798" t="s">
        <v>5</v>
      </c>
      <c r="D1798" t="e">
        <f>INDEX('ODA current'!$B$10:$X$220,MATCH('recipient_profile.oda_per_perce'!$A1798,'ODA current'!$B$10:$B$220,0),MATCH('recipient_profile.oda_per_perce'!$B1798,'ODA current'!$B$10:$X$10,0))*1000000</f>
        <v>#N/A</v>
      </c>
      <c r="E1798">
        <f>INDEX('GDP current'!$C$4:$BK$268,MATCH('recipient_profile.oda_per_perce'!$A1798,'GDP current'!$C$4:$C$268,0),MATCH('recipient_profile.oda_per_perce'!$B1798,'GDP current'!$C$4:$BK$4,0))</f>
        <v>0</v>
      </c>
      <c r="F1798" t="e">
        <f t="shared" si="28"/>
        <v>#N/A</v>
      </c>
    </row>
    <row r="1799" spans="1:6" x14ac:dyDescent="0.25">
      <c r="A1799" t="s">
        <v>64</v>
      </c>
      <c r="B1799">
        <v>1982</v>
      </c>
      <c r="C1799" t="s">
        <v>5</v>
      </c>
      <c r="D1799" t="e">
        <f>INDEX('ODA current'!$B$10:$X$220,MATCH('recipient_profile.oda_per_perce'!$A1799,'ODA current'!$B$10:$B$220,0),MATCH('recipient_profile.oda_per_perce'!$B1799,'ODA current'!$B$10:$X$10,0))*1000000</f>
        <v>#N/A</v>
      </c>
      <c r="E1799">
        <f>INDEX('GDP current'!$C$4:$BK$268,MATCH('recipient_profile.oda_per_perce'!$A1799,'GDP current'!$C$4:$C$268,0),MATCH('recipient_profile.oda_per_perce'!$B1799,'GDP current'!$C$4:$BK$4,0))</f>
        <v>0</v>
      </c>
      <c r="F1799" t="e">
        <f t="shared" si="28"/>
        <v>#N/A</v>
      </c>
    </row>
    <row r="1800" spans="1:6" x14ac:dyDescent="0.25">
      <c r="A1800" t="s">
        <v>64</v>
      </c>
      <c r="B1800">
        <v>1990</v>
      </c>
      <c r="C1800" t="s">
        <v>5</v>
      </c>
      <c r="D1800" t="e">
        <f>INDEX('ODA current'!$B$10:$X$220,MATCH('recipient_profile.oda_per_perce'!$A1800,'ODA current'!$B$10:$B$220,0),MATCH('recipient_profile.oda_per_perce'!$B1800,'ODA current'!$B$10:$X$10,0))*1000000</f>
        <v>#N/A</v>
      </c>
      <c r="E1800">
        <f>INDEX('GDP current'!$C$4:$BK$268,MATCH('recipient_profile.oda_per_perce'!$A1800,'GDP current'!$C$4:$C$268,0),MATCH('recipient_profile.oda_per_perce'!$B1800,'GDP current'!$C$4:$BK$4,0))</f>
        <v>0</v>
      </c>
      <c r="F1800" t="e">
        <f t="shared" si="28"/>
        <v>#N/A</v>
      </c>
    </row>
    <row r="1801" spans="1:6" x14ac:dyDescent="0.25">
      <c r="A1801" t="s">
        <v>64</v>
      </c>
      <c r="B1801">
        <v>1991</v>
      </c>
      <c r="C1801">
        <v>2.16275088192731E-3</v>
      </c>
      <c r="D1801" t="e">
        <f>INDEX('ODA current'!$B$10:$X$220,MATCH('recipient_profile.oda_per_perce'!$A1801,'ODA current'!$B$10:$B$220,0),MATCH('recipient_profile.oda_per_perce'!$B1801,'ODA current'!$B$10:$X$10,0))*1000000</f>
        <v>#N/A</v>
      </c>
      <c r="E1801">
        <f>INDEX('GDP current'!$C$4:$BK$268,MATCH('recipient_profile.oda_per_perce'!$A1801,'GDP current'!$C$4:$C$268,0),MATCH('recipient_profile.oda_per_perce'!$B1801,'GDP current'!$C$4:$BK$4,0))</f>
        <v>3473540601.8216057</v>
      </c>
      <c r="F1801" t="e">
        <f t="shared" si="28"/>
        <v>#N/A</v>
      </c>
    </row>
    <row r="1802" spans="1:6" x14ac:dyDescent="0.25">
      <c r="A1802" t="s">
        <v>64</v>
      </c>
      <c r="B1802">
        <v>1992</v>
      </c>
      <c r="C1802">
        <v>1.9627258301701E-3</v>
      </c>
      <c r="D1802" t="e">
        <f>INDEX('ODA current'!$B$10:$X$220,MATCH('recipient_profile.oda_per_perce'!$A1802,'ODA current'!$B$10:$B$220,0),MATCH('recipient_profile.oda_per_perce'!$B1802,'ODA current'!$B$10:$X$10,0))*1000000</f>
        <v>#N/A</v>
      </c>
      <c r="E1802">
        <f>INDEX('GDP current'!$C$4:$BK$268,MATCH('recipient_profile.oda_per_perce'!$A1802,'GDP current'!$C$4:$C$268,0),MATCH('recipient_profile.oda_per_perce'!$B1802,'GDP current'!$C$4:$BK$4,0))</f>
        <v>2257121668.1935172</v>
      </c>
      <c r="F1802" t="e">
        <f t="shared" si="28"/>
        <v>#N/A</v>
      </c>
    </row>
    <row r="1803" spans="1:6" x14ac:dyDescent="0.25">
      <c r="A1803" t="s">
        <v>64</v>
      </c>
      <c r="B1803">
        <v>1993</v>
      </c>
      <c r="C1803">
        <v>1.30548523548052E-3</v>
      </c>
      <c r="D1803" t="e">
        <f>INDEX('ODA current'!$B$10:$X$220,MATCH('recipient_profile.oda_per_perce'!$A1803,'ODA current'!$B$10:$B$220,0),MATCH('recipient_profile.oda_per_perce'!$B1803,'ODA current'!$B$10:$X$10,0))*1000000</f>
        <v>#N/A</v>
      </c>
      <c r="E1803">
        <f>INDEX('GDP current'!$C$4:$BK$268,MATCH('recipient_profile.oda_per_perce'!$A1803,'GDP current'!$C$4:$C$268,0),MATCH('recipient_profile.oda_per_perce'!$B1803,'GDP current'!$C$4:$BK$4,0))</f>
        <v>1878248741.0494905</v>
      </c>
      <c r="F1803" t="e">
        <f t="shared" si="28"/>
        <v>#N/A</v>
      </c>
    </row>
    <row r="1804" spans="1:6" x14ac:dyDescent="0.25">
      <c r="A1804" t="s">
        <v>64</v>
      </c>
      <c r="B1804">
        <v>1994</v>
      </c>
      <c r="C1804">
        <v>5.1245024377984299E-3</v>
      </c>
      <c r="D1804" t="e">
        <f>INDEX('ODA current'!$B$10:$X$220,MATCH('recipient_profile.oda_per_perce'!$A1804,'ODA current'!$B$10:$B$220,0),MATCH('recipient_profile.oda_per_perce'!$B1804,'ODA current'!$B$10:$X$10,0))*1000000</f>
        <v>#N/A</v>
      </c>
      <c r="E1804">
        <f>INDEX('GDP current'!$C$4:$BK$268,MATCH('recipient_profile.oda_per_perce'!$A1804,'GDP current'!$C$4:$C$268,0),MATCH('recipient_profile.oda_per_perce'!$B1804,'GDP current'!$C$4:$BK$4,0))</f>
        <v>2167564194.7342005</v>
      </c>
      <c r="F1804" t="e">
        <f t="shared" si="28"/>
        <v>#N/A</v>
      </c>
    </row>
    <row r="1805" spans="1:6" x14ac:dyDescent="0.25">
      <c r="A1805" t="s">
        <v>64</v>
      </c>
      <c r="B1805">
        <v>1995</v>
      </c>
      <c r="C1805">
        <v>3.2494860664306402E-2</v>
      </c>
      <c r="D1805">
        <f>INDEX('ODA current'!$B$10:$X$220,MATCH('recipient_profile.oda_per_perce'!$A1805,'ODA current'!$B$10:$B$220,0),MATCH('recipient_profile.oda_per_perce'!$B1805,'ODA current'!$B$10:$X$10,0))*1000000</f>
        <v>0</v>
      </c>
      <c r="E1805">
        <f>INDEX('GDP current'!$C$4:$BK$268,MATCH('recipient_profile.oda_per_perce'!$A1805,'GDP current'!$C$4:$C$268,0),MATCH('recipient_profile.oda_per_perce'!$B1805,'GDP current'!$C$4:$BK$4,0))</f>
        <v>2813313278.8108196</v>
      </c>
      <c r="F1805">
        <f t="shared" si="28"/>
        <v>0</v>
      </c>
    </row>
    <row r="1806" spans="1:6" x14ac:dyDescent="0.25">
      <c r="A1806" t="s">
        <v>64</v>
      </c>
      <c r="B1806">
        <v>1996</v>
      </c>
      <c r="C1806">
        <v>2.4609583352318699E-2</v>
      </c>
      <c r="D1806">
        <f>INDEX('ODA current'!$B$10:$X$220,MATCH('recipient_profile.oda_per_perce'!$A1806,'ODA current'!$B$10:$B$220,0),MATCH('recipient_profile.oda_per_perce'!$B1806,'ODA current'!$B$10:$X$10,0))*1000000</f>
        <v>0</v>
      </c>
      <c r="E1806">
        <f>INDEX('GDP current'!$C$4:$BK$268,MATCH('recipient_profile.oda_per_perce'!$A1806,'GDP current'!$C$4:$C$268,0),MATCH('recipient_profile.oda_per_perce'!$B1806,'GDP current'!$C$4:$BK$4,0))</f>
        <v>2907514522.9250288</v>
      </c>
      <c r="F1806">
        <f t="shared" si="28"/>
        <v>0</v>
      </c>
    </row>
    <row r="1807" spans="1:6" x14ac:dyDescent="0.25">
      <c r="A1807" t="s">
        <v>64</v>
      </c>
      <c r="B1807">
        <v>1997</v>
      </c>
      <c r="C1807">
        <v>2.0115446679102499E-2</v>
      </c>
      <c r="D1807">
        <f>INDEX('ODA current'!$B$10:$X$220,MATCH('recipient_profile.oda_per_perce'!$A1807,'ODA current'!$B$10:$B$220,0),MATCH('recipient_profile.oda_per_perce'!$B1807,'ODA current'!$B$10:$X$10,0))*1000000</f>
        <v>0</v>
      </c>
      <c r="E1807">
        <f>INDEX('GDP current'!$C$4:$BK$268,MATCH('recipient_profile.oda_per_perce'!$A1807,'GDP current'!$C$4:$C$268,0),MATCH('recipient_profile.oda_per_perce'!$B1807,'GDP current'!$C$4:$BK$4,0))</f>
        <v>3338938830.0174346</v>
      </c>
      <c r="F1807">
        <f t="shared" si="28"/>
        <v>0</v>
      </c>
    </row>
    <row r="1808" spans="1:6" x14ac:dyDescent="0.25">
      <c r="A1808" t="s">
        <v>64</v>
      </c>
      <c r="B1808">
        <v>1998</v>
      </c>
      <c r="C1808">
        <v>1.8818633519416799E-2</v>
      </c>
      <c r="D1808">
        <f>INDEX('ODA current'!$B$10:$X$220,MATCH('recipient_profile.oda_per_perce'!$A1808,'ODA current'!$B$10:$B$220,0),MATCH('recipient_profile.oda_per_perce'!$B1808,'ODA current'!$B$10:$X$10,0))*1000000</f>
        <v>0</v>
      </c>
      <c r="E1808">
        <f>INDEX('GDP current'!$C$4:$BK$268,MATCH('recipient_profile.oda_per_perce'!$A1808,'GDP current'!$C$4:$C$268,0),MATCH('recipient_profile.oda_per_perce'!$B1808,'GDP current'!$C$4:$BK$4,0))</f>
        <v>3723909226.8678069</v>
      </c>
      <c r="F1808">
        <f t="shared" si="28"/>
        <v>0</v>
      </c>
    </row>
    <row r="1809" spans="1:6" x14ac:dyDescent="0.25">
      <c r="A1809" t="s">
        <v>64</v>
      </c>
      <c r="B1809">
        <v>1999</v>
      </c>
      <c r="C1809">
        <v>1.13604829610955E-2</v>
      </c>
      <c r="D1809">
        <f>INDEX('ODA current'!$B$10:$X$220,MATCH('recipient_profile.oda_per_perce'!$A1809,'ODA current'!$B$10:$B$220,0),MATCH('recipient_profile.oda_per_perce'!$B1809,'ODA current'!$B$10:$X$10,0))*1000000</f>
        <v>0</v>
      </c>
      <c r="E1809">
        <f>INDEX('GDP current'!$C$4:$BK$268,MATCH('recipient_profile.oda_per_perce'!$A1809,'GDP current'!$C$4:$C$268,0),MATCH('recipient_profile.oda_per_perce'!$B1809,'GDP current'!$C$4:$BK$4,0))</f>
        <v>4153736347.4422264</v>
      </c>
      <c r="F1809">
        <f t="shared" si="28"/>
        <v>0</v>
      </c>
    </row>
    <row r="1810" spans="1:6" x14ac:dyDescent="0.25">
      <c r="A1810" t="s">
        <v>64</v>
      </c>
      <c r="B1810">
        <v>2000</v>
      </c>
      <c r="C1810">
        <v>1.45034314675767E-2</v>
      </c>
      <c r="D1810">
        <f>INDEX('ODA current'!$B$10:$X$220,MATCH('recipient_profile.oda_per_perce'!$A1810,'ODA current'!$B$10:$B$220,0),MATCH('recipient_profile.oda_per_perce'!$B1810,'ODA current'!$B$10:$X$10,0))*1000000</f>
        <v>0</v>
      </c>
      <c r="E1810">
        <f>INDEX('GDP current'!$C$4:$BK$268,MATCH('recipient_profile.oda_per_perce'!$A1810,'GDP current'!$C$4:$C$268,0),MATCH('recipient_profile.oda_per_perce'!$B1810,'GDP current'!$C$4:$BK$4,0))</f>
        <v>3953846310.660809</v>
      </c>
      <c r="F1810">
        <f t="shared" si="28"/>
        <v>0</v>
      </c>
    </row>
    <row r="1811" spans="1:6" x14ac:dyDescent="0.25">
      <c r="A1811" t="s">
        <v>64</v>
      </c>
      <c r="B1811">
        <v>2001</v>
      </c>
      <c r="C1811">
        <v>1.56259339933153E-2</v>
      </c>
      <c r="D1811">
        <f>INDEX('ODA current'!$B$10:$X$220,MATCH('recipient_profile.oda_per_perce'!$A1811,'ODA current'!$B$10:$B$220,0),MATCH('recipient_profile.oda_per_perce'!$B1811,'ODA current'!$B$10:$X$10,0))*1000000</f>
        <v>0</v>
      </c>
      <c r="E1811">
        <f>INDEX('GDP current'!$C$4:$BK$268,MATCH('recipient_profile.oda_per_perce'!$A1811,'GDP current'!$C$4:$C$268,0),MATCH('recipient_profile.oda_per_perce'!$B1811,'GDP current'!$C$4:$BK$4,0))</f>
        <v>3596443004.5616493</v>
      </c>
      <c r="F1811">
        <f t="shared" si="28"/>
        <v>0</v>
      </c>
    </row>
    <row r="1812" spans="1:6" x14ac:dyDescent="0.25">
      <c r="A1812" t="s">
        <v>64</v>
      </c>
      <c r="B1812">
        <v>2002</v>
      </c>
      <c r="C1812">
        <v>3.5578283210412502E-2</v>
      </c>
      <c r="D1812">
        <f>INDEX('ODA current'!$B$10:$X$220,MATCH('recipient_profile.oda_per_perce'!$A1812,'ODA current'!$B$10:$B$220,0),MATCH('recipient_profile.oda_per_perce'!$B1812,'ODA current'!$B$10:$X$10,0))*1000000</f>
        <v>123534629</v>
      </c>
      <c r="E1812">
        <f>INDEX('GDP current'!$C$4:$BK$268,MATCH('recipient_profile.oda_per_perce'!$A1812,'GDP current'!$C$4:$C$268,0),MATCH('recipient_profile.oda_per_perce'!$B1812,'GDP current'!$C$4:$BK$4,0))</f>
        <v>3472191962.4228683</v>
      </c>
      <c r="F1812">
        <f t="shared" si="28"/>
        <v>3.5578283210412856E-2</v>
      </c>
    </row>
    <row r="1813" spans="1:6" x14ac:dyDescent="0.25">
      <c r="A1813" t="s">
        <v>64</v>
      </c>
      <c r="B1813">
        <v>2003</v>
      </c>
      <c r="C1813">
        <v>5.8430767945489397E-2</v>
      </c>
      <c r="D1813">
        <f>INDEX('ODA current'!$B$10:$X$220,MATCH('recipient_profile.oda_per_perce'!$A1813,'ODA current'!$B$10:$B$220,0),MATCH('recipient_profile.oda_per_perce'!$B1813,'ODA current'!$B$10:$X$10,0))*1000000</f>
        <v>172972965</v>
      </c>
      <c r="E1813">
        <f>INDEX('GDP current'!$C$4:$BK$268,MATCH('recipient_profile.oda_per_perce'!$A1813,'GDP current'!$C$4:$C$268,0),MATCH('recipient_profile.oda_per_perce'!$B1813,'GDP current'!$C$4:$BK$4,0))</f>
        <v>2960306120.9355674</v>
      </c>
      <c r="F1813">
        <f t="shared" si="28"/>
        <v>5.8430769634504581E-2</v>
      </c>
    </row>
    <row r="1814" spans="1:6" x14ac:dyDescent="0.25">
      <c r="A1814" t="s">
        <v>64</v>
      </c>
      <c r="B1814">
        <v>2004</v>
      </c>
      <c r="C1814">
        <v>7.2185258575748798E-2</v>
      </c>
      <c r="D1814">
        <f>INDEX('ODA current'!$B$10:$X$220,MATCH('recipient_profile.oda_per_perce'!$A1814,'ODA current'!$B$10:$B$220,0),MATCH('recipient_profile.oda_per_perce'!$B1814,'ODA current'!$B$10:$X$10,0))*1000000</f>
        <v>255371207</v>
      </c>
      <c r="E1814">
        <f>INDEX('GDP current'!$C$4:$BK$268,MATCH('recipient_profile.oda_per_perce'!$A1814,'GDP current'!$C$4:$C$268,0),MATCH('recipient_profile.oda_per_perce'!$B1814,'GDP current'!$C$4:$BK$4,0))</f>
        <v>3537720277.4998808</v>
      </c>
      <c r="F1814">
        <f t="shared" si="28"/>
        <v>7.2185245573025275E-2</v>
      </c>
    </row>
    <row r="1815" spans="1:6" x14ac:dyDescent="0.25">
      <c r="A1815" t="s">
        <v>64</v>
      </c>
      <c r="B1815">
        <v>2005</v>
      </c>
      <c r="C1815">
        <v>0.11901371060567099</v>
      </c>
      <c r="D1815">
        <f>INDEX('ODA current'!$B$10:$X$220,MATCH('recipient_profile.oda_per_perce'!$A1815,'ODA current'!$B$10:$B$220,0),MATCH('recipient_profile.oda_per_perce'!$B1815,'ODA current'!$B$10:$X$10,0))*1000000</f>
        <v>512991816</v>
      </c>
      <c r="E1815">
        <f>INDEX('GDP current'!$C$4:$BK$268,MATCH('recipient_profile.oda_per_perce'!$A1815,'GDP current'!$C$4:$C$268,0),MATCH('recipient_profile.oda_per_perce'!$B1815,'GDP current'!$C$4:$BK$4,0))</f>
        <v>4310358095.6289759</v>
      </c>
      <c r="F1815">
        <f t="shared" si="28"/>
        <v>0.11901373496559646</v>
      </c>
    </row>
    <row r="1816" spans="1:6" x14ac:dyDescent="0.25">
      <c r="A1816" t="s">
        <v>64</v>
      </c>
      <c r="B1816">
        <v>2006</v>
      </c>
      <c r="C1816">
        <v>0.11153125144239601</v>
      </c>
      <c r="D1816">
        <f>INDEX('ODA current'!$B$10:$X$220,MATCH('recipient_profile.oda_per_perce'!$A1816,'ODA current'!$B$10:$B$220,0),MATCH('recipient_profile.oda_per_perce'!$B1816,'ODA current'!$B$10:$X$10,0))*1000000</f>
        <v>530465309.00000006</v>
      </c>
      <c r="E1816">
        <f>INDEX('GDP current'!$C$4:$BK$268,MATCH('recipient_profile.oda_per_perce'!$A1816,'GDP current'!$C$4:$C$268,0),MATCH('recipient_profile.oda_per_perce'!$B1816,'GDP current'!$C$4:$BK$4,0))</f>
        <v>4756204069.6187572</v>
      </c>
      <c r="F1816">
        <f t="shared" si="28"/>
        <v>0.11153123399150544</v>
      </c>
    </row>
    <row r="1817" spans="1:6" x14ac:dyDescent="0.25">
      <c r="A1817" t="s">
        <v>64</v>
      </c>
      <c r="B1817">
        <v>2007</v>
      </c>
      <c r="C1817">
        <v>0.10254045774932601</v>
      </c>
      <c r="D1817">
        <f>INDEX('ODA current'!$B$10:$X$220,MATCH('recipient_profile.oda_per_perce'!$A1817,'ODA current'!$B$10:$B$220,0),MATCH('recipient_profile.oda_per_perce'!$B1817,'ODA current'!$B$10:$X$10,0))*1000000</f>
        <v>603483721</v>
      </c>
      <c r="E1817">
        <f>INDEX('GDP current'!$C$4:$BK$268,MATCH('recipient_profile.oda_per_perce'!$A1817,'GDP current'!$C$4:$C$268,0),MATCH('recipient_profile.oda_per_perce'!$B1817,'GDP current'!$C$4:$BK$4,0))</f>
        <v>5885325589.9764175</v>
      </c>
      <c r="F1817">
        <f t="shared" si="28"/>
        <v>0.10254041374156467</v>
      </c>
    </row>
    <row r="1818" spans="1:6" x14ac:dyDescent="0.25">
      <c r="A1818" t="s">
        <v>64</v>
      </c>
      <c r="B1818">
        <v>2008</v>
      </c>
      <c r="C1818">
        <v>0.12241001078689</v>
      </c>
      <c r="D1818">
        <f>INDEX('ODA current'!$B$10:$X$220,MATCH('recipient_profile.oda_per_perce'!$A1818,'ODA current'!$B$10:$B$220,0),MATCH('recipient_profile.oda_per_perce'!$B1818,'ODA current'!$B$10:$X$10,0))*1000000</f>
        <v>801605592</v>
      </c>
      <c r="E1818">
        <f>INDEX('GDP current'!$C$4:$BK$268,MATCH('recipient_profile.oda_per_perce'!$A1818,'GDP current'!$C$4:$C$268,0),MATCH('recipient_profile.oda_per_perce'!$B1818,'GDP current'!$C$4:$BK$4,0))</f>
        <v>6548530572.3529139</v>
      </c>
      <c r="F1818">
        <f t="shared" si="28"/>
        <v>0.12240999460005267</v>
      </c>
    </row>
    <row r="1819" spans="1:6" x14ac:dyDescent="0.25">
      <c r="A1819" t="s">
        <v>64</v>
      </c>
      <c r="B1819">
        <v>2009</v>
      </c>
      <c r="C1819">
        <v>0.23200091982516299</v>
      </c>
      <c r="D1819">
        <f>INDEX('ODA current'!$B$10:$X$220,MATCH('recipient_profile.oda_per_perce'!$A1819,'ODA current'!$B$10:$B$220,0),MATCH('recipient_profile.oda_per_perce'!$B1819,'ODA current'!$B$10:$X$10,0))*1000000</f>
        <v>1527644820</v>
      </c>
      <c r="E1819">
        <f>INDEX('GDP current'!$C$4:$BK$268,MATCH('recipient_profile.oda_per_perce'!$A1819,'GDP current'!$C$4:$C$268,0),MATCH('recipient_profile.oda_per_perce'!$B1819,'GDP current'!$C$4:$BK$4,0))</f>
        <v>6584649419.2834768</v>
      </c>
      <c r="F1819">
        <f t="shared" si="28"/>
        <v>0.23200093470826486</v>
      </c>
    </row>
    <row r="1820" spans="1:6" x14ac:dyDescent="0.25">
      <c r="A1820" t="s">
        <v>64</v>
      </c>
      <c r="B1820">
        <v>2010</v>
      </c>
      <c r="C1820">
        <v>0.58422267543501205</v>
      </c>
      <c r="D1820">
        <f>INDEX('ODA current'!$B$10:$X$220,MATCH('recipient_profile.oda_per_perce'!$A1820,'ODA current'!$B$10:$B$220,0),MATCH('recipient_profile.oda_per_perce'!$B1820,'ODA current'!$B$10:$X$10,0))*1000000</f>
        <v>3869039381</v>
      </c>
      <c r="E1820">
        <f>INDEX('GDP current'!$C$4:$BK$268,MATCH('recipient_profile.oda_per_perce'!$A1820,'GDP current'!$C$4:$C$268,0),MATCH('recipient_profile.oda_per_perce'!$B1820,'GDP current'!$C$4:$BK$4,0))</f>
        <v>6622541528.5688763</v>
      </c>
      <c r="F1820">
        <f t="shared" si="28"/>
        <v>0.58422274353575776</v>
      </c>
    </row>
    <row r="1821" spans="1:6" x14ac:dyDescent="0.25">
      <c r="A1821" t="s">
        <v>64</v>
      </c>
      <c r="B1821">
        <v>2011</v>
      </c>
      <c r="C1821">
        <v>0.22322271786605</v>
      </c>
      <c r="D1821">
        <f>INDEX('ODA current'!$B$10:$X$220,MATCH('recipient_profile.oda_per_perce'!$A1821,'ODA current'!$B$10:$B$220,0),MATCH('recipient_profile.oda_per_perce'!$B1821,'ODA current'!$B$10:$X$10,0))*1000000</f>
        <v>1677928101</v>
      </c>
      <c r="E1821">
        <f>INDEX('GDP current'!$C$4:$BK$268,MATCH('recipient_profile.oda_per_perce'!$A1821,'GDP current'!$C$4:$C$268,0),MATCH('recipient_profile.oda_per_perce'!$B1821,'GDP current'!$C$4:$BK$4,0))</f>
        <v>7516834160.2527666</v>
      </c>
      <c r="F1821">
        <f t="shared" si="28"/>
        <v>0.22322271121431483</v>
      </c>
    </row>
    <row r="1822" spans="1:6" x14ac:dyDescent="0.25">
      <c r="A1822" t="s">
        <v>64</v>
      </c>
      <c r="B1822">
        <v>2012</v>
      </c>
      <c r="C1822">
        <v>0.16112271745155701</v>
      </c>
      <c r="D1822">
        <f>INDEX('ODA current'!$B$10:$X$220,MATCH('recipient_profile.oda_per_perce'!$A1822,'ODA current'!$B$10:$B$220,0),MATCH('recipient_profile.oda_per_perce'!$B1822,'ODA current'!$B$10:$X$10,0))*1000000</f>
        <v>1271293212</v>
      </c>
      <c r="E1822">
        <f>INDEX('GDP current'!$C$4:$BK$268,MATCH('recipient_profile.oda_per_perce'!$A1822,'GDP current'!$C$4:$C$268,0),MATCH('recipient_profile.oda_per_perce'!$B1822,'GDP current'!$C$4:$BK$4,0))</f>
        <v>7890216507.689127</v>
      </c>
      <c r="F1822">
        <f t="shared" si="28"/>
        <v>0.16112272847786963</v>
      </c>
    </row>
    <row r="1823" spans="1:6" x14ac:dyDescent="0.25">
      <c r="A1823" t="s">
        <v>64</v>
      </c>
      <c r="B1823">
        <v>2013</v>
      </c>
      <c r="C1823">
        <v>0.13451749374168001</v>
      </c>
      <c r="D1823">
        <f>INDEX('ODA current'!$B$10:$X$220,MATCH('recipient_profile.oda_per_perce'!$A1823,'ODA current'!$B$10:$B$220,0),MATCH('recipient_profile.oda_per_perce'!$B1823,'ODA current'!$B$10:$X$10,0))*1000000</f>
        <v>1137010350</v>
      </c>
      <c r="E1823">
        <f>INDEX('GDP current'!$C$4:$BK$268,MATCH('recipient_profile.oda_per_perce'!$A1823,'GDP current'!$C$4:$C$268,0),MATCH('recipient_profile.oda_per_perce'!$B1823,'GDP current'!$C$4:$BK$4,0))</f>
        <v>8452509315.8772221</v>
      </c>
      <c r="F1823">
        <f t="shared" si="28"/>
        <v>0.13451749149382608</v>
      </c>
    </row>
    <row r="1824" spans="1:6" x14ac:dyDescent="0.25">
      <c r="A1824" t="s">
        <v>64</v>
      </c>
      <c r="B1824">
        <v>2014</v>
      </c>
      <c r="C1824">
        <v>0.120444780563319</v>
      </c>
      <c r="D1824">
        <f>INDEX('ODA current'!$B$10:$X$220,MATCH('recipient_profile.oda_per_perce'!$A1824,'ODA current'!$B$10:$B$220,0),MATCH('recipient_profile.oda_per_perce'!$B1824,'ODA current'!$B$10:$X$10,0))*1000000</f>
        <v>1057065626.0000001</v>
      </c>
      <c r="E1824">
        <f>INDEX('GDP current'!$C$4:$BK$268,MATCH('recipient_profile.oda_per_perce'!$A1824,'GDP current'!$C$4:$C$268,0),MATCH('recipient_profile.oda_per_perce'!$B1824,'GDP current'!$C$4:$BK$4,0))</f>
        <v>8776350789.5992966</v>
      </c>
      <c r="F1824">
        <f t="shared" si="28"/>
        <v>0.12044477839841025</v>
      </c>
    </row>
    <row r="1825" spans="1:6" x14ac:dyDescent="0.25">
      <c r="A1825" t="s">
        <v>64</v>
      </c>
      <c r="B1825">
        <v>2015</v>
      </c>
      <c r="C1825">
        <v>0.120602222568317</v>
      </c>
      <c r="D1825">
        <f>INDEX('ODA current'!$B$10:$X$220,MATCH('recipient_profile.oda_per_perce'!$A1825,'ODA current'!$B$10:$B$220,0),MATCH('recipient_profile.oda_per_perce'!$B1825,'ODA current'!$B$10:$X$10,0))*1000000</f>
        <v>1052212946.0000001</v>
      </c>
      <c r="E1825">
        <f>INDEX('GDP current'!$C$4:$BK$268,MATCH('recipient_profile.oda_per_perce'!$A1825,'GDP current'!$C$4:$C$268,0),MATCH('recipient_profile.oda_per_perce'!$B1825,'GDP current'!$C$4:$BK$4,0))</f>
        <v>8724656126.4984932</v>
      </c>
      <c r="F1825">
        <f t="shared" si="28"/>
        <v>0.12060222554837696</v>
      </c>
    </row>
    <row r="1826" spans="1:6" x14ac:dyDescent="0.25">
      <c r="A1826" t="s">
        <v>64</v>
      </c>
      <c r="B1826">
        <v>2016</v>
      </c>
      <c r="C1826">
        <v>0.13665554813241901</v>
      </c>
      <c r="D1826">
        <f>INDEX('ODA current'!$B$10:$X$220,MATCH('recipient_profile.oda_per_perce'!$A1826,'ODA current'!$B$10:$B$220,0),MATCH('recipient_profile.oda_per_perce'!$B1826,'ODA current'!$B$10:$X$10,0))*1000000</f>
        <v>1086273005</v>
      </c>
      <c r="E1826">
        <f>INDEX('GDP current'!$C$4:$BK$268,MATCH('recipient_profile.oda_per_perce'!$A1826,'GDP current'!$C$4:$C$268,0),MATCH('recipient_profile.oda_per_perce'!$B1826,'GDP current'!$C$4:$BK$4,0))</f>
        <v>7970649131.2341614</v>
      </c>
      <c r="F1826">
        <f t="shared" si="28"/>
        <v>0.13628413283722143</v>
      </c>
    </row>
    <row r="1827" spans="1:6" x14ac:dyDescent="0.25">
      <c r="A1827" t="s">
        <v>65</v>
      </c>
      <c r="B1827">
        <v>1973</v>
      </c>
      <c r="C1827">
        <v>2.3924424312198301E-3</v>
      </c>
      <c r="D1827" t="e">
        <f>INDEX('ODA current'!$B$10:$X$220,MATCH('recipient_profile.oda_per_perce'!$A1827,'ODA current'!$B$10:$B$220,0),MATCH('recipient_profile.oda_per_perce'!$B1827,'ODA current'!$B$10:$X$10,0))*1000000</f>
        <v>#N/A</v>
      </c>
      <c r="E1827">
        <f>INDEX('GDP current'!$C$4:$BK$268,MATCH('recipient_profile.oda_per_perce'!$A1827,'GDP current'!$C$4:$C$268,0),MATCH('recipient_profile.oda_per_perce'!$B1827,'GDP current'!$C$4:$BK$4,0))</f>
        <v>16273253012.048193</v>
      </c>
      <c r="F1827" t="e">
        <f t="shared" si="28"/>
        <v>#N/A</v>
      </c>
    </row>
    <row r="1828" spans="1:6" x14ac:dyDescent="0.25">
      <c r="A1828" t="s">
        <v>65</v>
      </c>
      <c r="B1828">
        <v>1974</v>
      </c>
      <c r="C1828">
        <v>1.65911473384386E-3</v>
      </c>
      <c r="D1828" t="e">
        <f>INDEX('ODA current'!$B$10:$X$220,MATCH('recipient_profile.oda_per_perce'!$A1828,'ODA current'!$B$10:$B$220,0),MATCH('recipient_profile.oda_per_perce'!$B1828,'ODA current'!$B$10:$X$10,0))*1000000</f>
        <v>#N/A</v>
      </c>
      <c r="E1828">
        <f>INDEX('GDP current'!$C$4:$BK$268,MATCH('recipient_profile.oda_per_perce'!$A1828,'GDP current'!$C$4:$C$268,0),MATCH('recipient_profile.oda_per_perce'!$B1828,'GDP current'!$C$4:$BK$4,0))</f>
        <v>25802409638.554211</v>
      </c>
      <c r="F1828" t="e">
        <f t="shared" si="28"/>
        <v>#N/A</v>
      </c>
    </row>
    <row r="1829" spans="1:6" x14ac:dyDescent="0.25">
      <c r="A1829" t="s">
        <v>65</v>
      </c>
      <c r="B1829">
        <v>1975</v>
      </c>
      <c r="C1829">
        <v>1.30012821593831E-3</v>
      </c>
      <c r="D1829" t="e">
        <f>INDEX('ODA current'!$B$10:$X$220,MATCH('recipient_profile.oda_per_perce'!$A1829,'ODA current'!$B$10:$B$220,0),MATCH('recipient_profile.oda_per_perce'!$B1829,'ODA current'!$B$10:$X$10,0))*1000000</f>
        <v>#N/A</v>
      </c>
      <c r="E1829">
        <f>INDEX('GDP current'!$C$4:$BK$268,MATCH('recipient_profile.oda_per_perce'!$A1829,'GDP current'!$C$4:$C$268,0),MATCH('recipient_profile.oda_per_perce'!$B1829,'GDP current'!$C$4:$BK$4,0))</f>
        <v>30463855421.686749</v>
      </c>
      <c r="F1829" t="e">
        <f t="shared" si="28"/>
        <v>#N/A</v>
      </c>
    </row>
    <row r="1830" spans="1:6" x14ac:dyDescent="0.25">
      <c r="A1830" t="s">
        <v>65</v>
      </c>
      <c r="B1830">
        <v>1976</v>
      </c>
      <c r="C1830">
        <v>9.9234985032359909E-4</v>
      </c>
      <c r="D1830" t="e">
        <f>INDEX('ODA current'!$B$10:$X$220,MATCH('recipient_profile.oda_per_perce'!$A1830,'ODA current'!$B$10:$B$220,0),MATCH('recipient_profile.oda_per_perce'!$B1830,'ODA current'!$B$10:$X$10,0))*1000000</f>
        <v>#N/A</v>
      </c>
      <c r="E1830">
        <f>INDEX('GDP current'!$C$4:$BK$268,MATCH('recipient_profile.oda_per_perce'!$A1830,'GDP current'!$C$4:$C$268,0),MATCH('recipient_profile.oda_per_perce'!$B1830,'GDP current'!$C$4:$BK$4,0))</f>
        <v>37269156626.50602</v>
      </c>
      <c r="F1830" t="e">
        <f t="shared" si="28"/>
        <v>#N/A</v>
      </c>
    </row>
    <row r="1831" spans="1:6" x14ac:dyDescent="0.25">
      <c r="A1831" t="s">
        <v>65</v>
      </c>
      <c r="B1831">
        <v>1977</v>
      </c>
      <c r="C1831">
        <v>6.2050750577306499E-4</v>
      </c>
      <c r="D1831" t="e">
        <f>INDEX('ODA current'!$B$10:$X$220,MATCH('recipient_profile.oda_per_perce'!$A1831,'ODA current'!$B$10:$B$220,0),MATCH('recipient_profile.oda_per_perce'!$B1831,'ODA current'!$B$10:$X$10,0))*1000000</f>
        <v>#N/A</v>
      </c>
      <c r="E1831">
        <f>INDEX('GDP current'!$C$4:$BK$268,MATCH('recipient_profile.oda_per_perce'!$A1831,'GDP current'!$C$4:$C$268,0),MATCH('recipient_profile.oda_per_perce'!$B1831,'GDP current'!$C$4:$BK$4,0))</f>
        <v>45808915662.650604</v>
      </c>
      <c r="F1831" t="e">
        <f t="shared" si="28"/>
        <v>#N/A</v>
      </c>
    </row>
    <row r="1832" spans="1:6" x14ac:dyDescent="0.25">
      <c r="A1832" t="s">
        <v>65</v>
      </c>
      <c r="B1832">
        <v>1978</v>
      </c>
      <c r="C1832">
        <v>1.83889415316996E-3</v>
      </c>
      <c r="D1832" t="e">
        <f>INDEX('ODA current'!$B$10:$X$220,MATCH('recipient_profile.oda_per_perce'!$A1832,'ODA current'!$B$10:$B$220,0),MATCH('recipient_profile.oda_per_perce'!$B1832,'ODA current'!$B$10:$X$10,0))*1000000</f>
        <v>#N/A</v>
      </c>
      <c r="E1832">
        <f>INDEX('GDP current'!$C$4:$BK$268,MATCH('recipient_profile.oda_per_perce'!$A1832,'GDP current'!$C$4:$C$268,0),MATCH('recipient_profile.oda_per_perce'!$B1832,'GDP current'!$C$4:$BK$4,0))</f>
        <v>51455719099.920738</v>
      </c>
      <c r="F1832" t="e">
        <f t="shared" si="28"/>
        <v>#N/A</v>
      </c>
    </row>
    <row r="1833" spans="1:6" x14ac:dyDescent="0.25">
      <c r="A1833" t="s">
        <v>65</v>
      </c>
      <c r="B1833">
        <v>1979</v>
      </c>
      <c r="C1833">
        <v>5.7472809110076001E-4</v>
      </c>
      <c r="D1833" t="e">
        <f>INDEX('ODA current'!$B$10:$X$220,MATCH('recipient_profile.oda_per_perce'!$A1833,'ODA current'!$B$10:$B$220,0),MATCH('recipient_profile.oda_per_perce'!$B1833,'ODA current'!$B$10:$X$10,0))*1000000</f>
        <v>#N/A</v>
      </c>
      <c r="E1833">
        <f>INDEX('GDP current'!$C$4:$BK$268,MATCH('recipient_profile.oda_per_perce'!$A1833,'GDP current'!$C$4:$C$268,0),MATCH('recipient_profile.oda_per_perce'!$B1833,'GDP current'!$C$4:$BK$4,0))</f>
        <v>51400186379.302818</v>
      </c>
      <c r="F1833" t="e">
        <f t="shared" si="28"/>
        <v>#N/A</v>
      </c>
    </row>
    <row r="1834" spans="1:6" x14ac:dyDescent="0.25">
      <c r="A1834" t="s">
        <v>65</v>
      </c>
      <c r="B1834">
        <v>1980</v>
      </c>
      <c r="C1834">
        <v>9.9247676896013705E-4</v>
      </c>
      <c r="D1834" t="e">
        <f>INDEX('ODA current'!$B$10:$X$220,MATCH('recipient_profile.oda_per_perce'!$A1834,'ODA current'!$B$10:$B$220,0),MATCH('recipient_profile.oda_per_perce'!$B1834,'ODA current'!$B$10:$X$10,0))*1000000</f>
        <v>#N/A</v>
      </c>
      <c r="E1834">
        <f>INDEX('GDP current'!$C$4:$BK$268,MATCH('recipient_profile.oda_per_perce'!$A1834,'GDP current'!$C$4:$C$268,0),MATCH('recipient_profile.oda_per_perce'!$B1834,'GDP current'!$C$4:$BK$4,0))</f>
        <v>72482337370.346436</v>
      </c>
      <c r="F1834" t="e">
        <f t="shared" si="28"/>
        <v>#N/A</v>
      </c>
    </row>
    <row r="1835" spans="1:6" x14ac:dyDescent="0.25">
      <c r="A1835" t="s">
        <v>65</v>
      </c>
      <c r="B1835">
        <v>1981</v>
      </c>
      <c r="C1835">
        <v>2.0251373889719399E-3</v>
      </c>
      <c r="D1835" t="e">
        <f>INDEX('ODA current'!$B$10:$X$220,MATCH('recipient_profile.oda_per_perce'!$A1835,'ODA current'!$B$10:$B$220,0),MATCH('recipient_profile.oda_per_perce'!$B1835,'ODA current'!$B$10:$X$10,0))*1000000</f>
        <v>#N/A</v>
      </c>
      <c r="E1835">
        <f>INDEX('GDP current'!$C$4:$BK$268,MATCH('recipient_profile.oda_per_perce'!$A1835,'GDP current'!$C$4:$C$268,0),MATCH('recipient_profile.oda_per_perce'!$B1835,'GDP current'!$C$4:$BK$4,0))</f>
        <v>85518233450.77742</v>
      </c>
      <c r="F1835" t="e">
        <f t="shared" si="28"/>
        <v>#N/A</v>
      </c>
    </row>
    <row r="1836" spans="1:6" x14ac:dyDescent="0.25">
      <c r="A1836" t="s">
        <v>65</v>
      </c>
      <c r="B1836">
        <v>1982</v>
      </c>
      <c r="C1836">
        <v>1.93970899392976E-3</v>
      </c>
      <c r="D1836" t="e">
        <f>INDEX('ODA current'!$B$10:$X$220,MATCH('recipient_profile.oda_per_perce'!$A1836,'ODA current'!$B$10:$B$220,0),MATCH('recipient_profile.oda_per_perce'!$B1836,'ODA current'!$B$10:$X$10,0))*1000000</f>
        <v>#N/A</v>
      </c>
      <c r="E1836">
        <f>INDEX('GDP current'!$C$4:$BK$268,MATCH('recipient_profile.oda_per_perce'!$A1836,'GDP current'!$C$4:$C$268,0),MATCH('recipient_profile.oda_per_perce'!$B1836,'GDP current'!$C$4:$BK$4,0))</f>
        <v>90158449307.232742</v>
      </c>
      <c r="F1836" t="e">
        <f t="shared" si="28"/>
        <v>#N/A</v>
      </c>
    </row>
    <row r="1837" spans="1:6" x14ac:dyDescent="0.25">
      <c r="A1837" t="s">
        <v>65</v>
      </c>
      <c r="B1837">
        <v>1983</v>
      </c>
      <c r="C1837">
        <v>9.37799575868291E-4</v>
      </c>
      <c r="D1837" t="e">
        <f>INDEX('ODA current'!$B$10:$X$220,MATCH('recipient_profile.oda_per_perce'!$A1837,'ODA current'!$B$10:$B$220,0),MATCH('recipient_profile.oda_per_perce'!$B1837,'ODA current'!$B$10:$X$10,0))*1000000</f>
        <v>#N/A</v>
      </c>
      <c r="E1837">
        <f>INDEX('GDP current'!$C$4:$BK$268,MATCH('recipient_profile.oda_per_perce'!$A1837,'GDP current'!$C$4:$C$268,0),MATCH('recipient_profile.oda_per_perce'!$B1837,'GDP current'!$C$4:$BK$4,0))</f>
        <v>81052283404.610153</v>
      </c>
      <c r="F1837" t="e">
        <f t="shared" si="28"/>
        <v>#N/A</v>
      </c>
    </row>
    <row r="1838" spans="1:6" x14ac:dyDescent="0.25">
      <c r="A1838" t="s">
        <v>65</v>
      </c>
      <c r="B1838">
        <v>1984</v>
      </c>
      <c r="C1838">
        <v>1.0169396621014101E-3</v>
      </c>
      <c r="D1838" t="e">
        <f>INDEX('ODA current'!$B$10:$X$220,MATCH('recipient_profile.oda_per_perce'!$A1838,'ODA current'!$B$10:$B$220,0),MATCH('recipient_profile.oda_per_perce'!$B1838,'ODA current'!$B$10:$X$10,0))*1000000</f>
        <v>#N/A</v>
      </c>
      <c r="E1838">
        <f>INDEX('GDP current'!$C$4:$BK$268,MATCH('recipient_profile.oda_per_perce'!$A1838,'GDP current'!$C$4:$C$268,0),MATCH('recipient_profile.oda_per_perce'!$B1838,'GDP current'!$C$4:$BK$4,0))</f>
        <v>84853699994.046661</v>
      </c>
      <c r="F1838" t="e">
        <f t="shared" si="28"/>
        <v>#N/A</v>
      </c>
    </row>
    <row r="1839" spans="1:6" x14ac:dyDescent="0.25">
      <c r="A1839" t="s">
        <v>65</v>
      </c>
      <c r="B1839">
        <v>1985</v>
      </c>
      <c r="C1839">
        <v>1.0764589999992999E-3</v>
      </c>
      <c r="D1839" t="e">
        <f>INDEX('ODA current'!$B$10:$X$220,MATCH('recipient_profile.oda_per_perce'!$A1839,'ODA current'!$B$10:$B$220,0),MATCH('recipient_profile.oda_per_perce'!$B1839,'ODA current'!$B$10:$X$10,0))*1000000</f>
        <v>#N/A</v>
      </c>
      <c r="E1839">
        <f>INDEX('GDP current'!$C$4:$BK$268,MATCH('recipient_profile.oda_per_perce'!$A1839,'GDP current'!$C$4:$C$268,0),MATCH('recipient_profile.oda_per_perce'!$B1839,'GDP current'!$C$4:$BK$4,0))</f>
        <v>85289491750.321732</v>
      </c>
      <c r="F1839" t="e">
        <f t="shared" si="28"/>
        <v>#N/A</v>
      </c>
    </row>
    <row r="1840" spans="1:6" x14ac:dyDescent="0.25">
      <c r="A1840" t="s">
        <v>65</v>
      </c>
      <c r="B1840">
        <v>1986</v>
      </c>
      <c r="C1840">
        <v>1.77393684200502E-3</v>
      </c>
      <c r="D1840" t="e">
        <f>INDEX('ODA current'!$B$10:$X$220,MATCH('recipient_profile.oda_per_perce'!$A1840,'ODA current'!$B$10:$B$220,0),MATCH('recipient_profile.oda_per_perce'!$B1840,'ODA current'!$B$10:$X$10,0))*1000000</f>
        <v>#N/A</v>
      </c>
      <c r="E1840">
        <f>INDEX('GDP current'!$C$4:$BK$268,MATCH('recipient_profile.oda_per_perce'!$A1840,'GDP current'!$C$4:$C$268,0),MATCH('recipient_profile.oda_per_perce'!$B1840,'GDP current'!$C$4:$BK$4,0))</f>
        <v>79954072569.850189</v>
      </c>
      <c r="F1840" t="e">
        <f t="shared" si="28"/>
        <v>#N/A</v>
      </c>
    </row>
    <row r="1841" spans="1:6" x14ac:dyDescent="0.25">
      <c r="A1841" t="s">
        <v>65</v>
      </c>
      <c r="B1841">
        <v>1987</v>
      </c>
      <c r="C1841">
        <v>1.16366386160892E-3</v>
      </c>
      <c r="D1841" t="e">
        <f>INDEX('ODA current'!$B$10:$X$220,MATCH('recipient_profile.oda_per_perce'!$A1841,'ODA current'!$B$10:$B$220,0),MATCH('recipient_profile.oda_per_perce'!$B1841,'ODA current'!$B$10:$X$10,0))*1000000</f>
        <v>#N/A</v>
      </c>
      <c r="E1841">
        <f>INDEX('GDP current'!$C$4:$BK$268,MATCH('recipient_profile.oda_per_perce'!$A1841,'GDP current'!$C$4:$C$268,0),MATCH('recipient_profile.oda_per_perce'!$B1841,'GDP current'!$C$4:$BK$4,0))</f>
        <v>75929617576.87944</v>
      </c>
      <c r="F1841" t="e">
        <f t="shared" si="28"/>
        <v>#N/A</v>
      </c>
    </row>
    <row r="1842" spans="1:6" x14ac:dyDescent="0.25">
      <c r="A1842" t="s">
        <v>65</v>
      </c>
      <c r="B1842">
        <v>1988</v>
      </c>
      <c r="C1842">
        <v>1.6542965167612601E-3</v>
      </c>
      <c r="D1842" t="e">
        <f>INDEX('ODA current'!$B$10:$X$220,MATCH('recipient_profile.oda_per_perce'!$A1842,'ODA current'!$B$10:$B$220,0),MATCH('recipient_profile.oda_per_perce'!$B1842,'ODA current'!$B$10:$X$10,0))*1000000</f>
        <v>#N/A</v>
      </c>
      <c r="E1842">
        <f>INDEX('GDP current'!$C$4:$BK$268,MATCH('recipient_profile.oda_per_perce'!$A1842,'GDP current'!$C$4:$C$268,0),MATCH('recipient_profile.oda_per_perce'!$B1842,'GDP current'!$C$4:$BK$4,0))</f>
        <v>84300174477.200775</v>
      </c>
      <c r="F1842" t="e">
        <f t="shared" si="28"/>
        <v>#N/A</v>
      </c>
    </row>
    <row r="1843" spans="1:6" x14ac:dyDescent="0.25">
      <c r="A1843" t="s">
        <v>65</v>
      </c>
      <c r="B1843">
        <v>1989</v>
      </c>
      <c r="C1843">
        <v>1.2170000661474701E-3</v>
      </c>
      <c r="D1843" t="e">
        <f>INDEX('ODA current'!$B$10:$X$220,MATCH('recipient_profile.oda_per_perce'!$A1843,'ODA current'!$B$10:$B$220,0),MATCH('recipient_profile.oda_per_perce'!$B1843,'ODA current'!$B$10:$X$10,0))*1000000</f>
        <v>#N/A</v>
      </c>
      <c r="E1843">
        <f>INDEX('GDP current'!$C$4:$BK$268,MATCH('recipient_profile.oda_per_perce'!$A1843,'GDP current'!$C$4:$C$268,0),MATCH('recipient_profile.oda_per_perce'!$B1843,'GDP current'!$C$4:$BK$4,0))</f>
        <v>94451427898.33786</v>
      </c>
      <c r="F1843" t="e">
        <f t="shared" si="28"/>
        <v>#N/A</v>
      </c>
    </row>
    <row r="1844" spans="1:6" x14ac:dyDescent="0.25">
      <c r="A1844" t="s">
        <v>65</v>
      </c>
      <c r="B1844">
        <v>1990</v>
      </c>
      <c r="C1844">
        <v>1.3507765583490801E-2</v>
      </c>
      <c r="D1844" t="e">
        <f>INDEX('ODA current'!$B$10:$X$220,MATCH('recipient_profile.oda_per_perce'!$A1844,'ODA current'!$B$10:$B$220,0),MATCH('recipient_profile.oda_per_perce'!$B1844,'ODA current'!$B$10:$X$10,0))*1000000</f>
        <v>#N/A</v>
      </c>
      <c r="E1844">
        <f>INDEX('GDP current'!$C$4:$BK$268,MATCH('recipient_profile.oda_per_perce'!$A1844,'GDP current'!$C$4:$C$268,0),MATCH('recipient_profile.oda_per_perce'!$B1844,'GDP current'!$C$4:$BK$4,0))</f>
        <v>106140727357.03163</v>
      </c>
      <c r="F1844" t="e">
        <f t="shared" si="28"/>
        <v>#N/A</v>
      </c>
    </row>
    <row r="1845" spans="1:6" x14ac:dyDescent="0.25">
      <c r="A1845" t="s">
        <v>65</v>
      </c>
      <c r="B1845">
        <v>1991</v>
      </c>
      <c r="C1845">
        <v>1.4058570159847201E-2</v>
      </c>
      <c r="D1845" t="e">
        <f>INDEX('ODA current'!$B$10:$X$220,MATCH('recipient_profile.oda_per_perce'!$A1845,'ODA current'!$B$10:$B$220,0),MATCH('recipient_profile.oda_per_perce'!$B1845,'ODA current'!$B$10:$X$10,0))*1000000</f>
        <v>#N/A</v>
      </c>
      <c r="E1845">
        <f>INDEX('GDP current'!$C$4:$BK$268,MATCH('recipient_profile.oda_per_perce'!$A1845,'GDP current'!$C$4:$C$268,0),MATCH('recipient_profile.oda_per_perce'!$B1845,'GDP current'!$C$4:$BK$4,0))</f>
        <v>116621996217.13342</v>
      </c>
      <c r="F1845" t="e">
        <f t="shared" si="28"/>
        <v>#N/A</v>
      </c>
    </row>
    <row r="1846" spans="1:6" x14ac:dyDescent="0.25">
      <c r="A1846" t="s">
        <v>65</v>
      </c>
      <c r="B1846">
        <v>1992</v>
      </c>
      <c r="C1846">
        <v>1.55715923469516E-2</v>
      </c>
      <c r="D1846" t="e">
        <f>INDEX('ODA current'!$B$10:$X$220,MATCH('recipient_profile.oda_per_perce'!$A1846,'ODA current'!$B$10:$B$220,0),MATCH('recipient_profile.oda_per_perce'!$B1846,'ODA current'!$B$10:$X$10,0))*1000000</f>
        <v>#N/A</v>
      </c>
      <c r="E1846">
        <f>INDEX('GDP current'!$C$4:$BK$268,MATCH('recipient_profile.oda_per_perce'!$A1846,'GDP current'!$C$4:$C$268,0),MATCH('recipient_profile.oda_per_perce'!$B1846,'GDP current'!$C$4:$BK$4,0))</f>
        <v>128026966579.96375</v>
      </c>
      <c r="F1846" t="e">
        <f t="shared" si="28"/>
        <v>#N/A</v>
      </c>
    </row>
    <row r="1847" spans="1:6" x14ac:dyDescent="0.25">
      <c r="A1847" t="s">
        <v>65</v>
      </c>
      <c r="B1847">
        <v>1993</v>
      </c>
      <c r="C1847">
        <v>1.25946808217771E-2</v>
      </c>
      <c r="D1847" t="e">
        <f>INDEX('ODA current'!$B$10:$X$220,MATCH('recipient_profile.oda_per_perce'!$A1847,'ODA current'!$B$10:$B$220,0),MATCH('recipient_profile.oda_per_perce'!$B1847,'ODA current'!$B$10:$X$10,0))*1000000</f>
        <v>#N/A</v>
      </c>
      <c r="E1847">
        <f>INDEX('GDP current'!$C$4:$BK$268,MATCH('recipient_profile.oda_per_perce'!$A1847,'GDP current'!$C$4:$C$268,0),MATCH('recipient_profile.oda_per_perce'!$B1847,'GDP current'!$C$4:$BK$4,0))</f>
        <v>158006700301.5332</v>
      </c>
      <c r="F1847" t="e">
        <f t="shared" si="28"/>
        <v>#N/A</v>
      </c>
    </row>
    <row r="1848" spans="1:6" x14ac:dyDescent="0.25">
      <c r="A1848" t="s">
        <v>65</v>
      </c>
      <c r="B1848">
        <v>1994</v>
      </c>
      <c r="C1848">
        <v>9.2203784563295796E-3</v>
      </c>
      <c r="D1848" t="e">
        <f>INDEX('ODA current'!$B$10:$X$220,MATCH('recipient_profile.oda_per_perce'!$A1848,'ODA current'!$B$10:$B$220,0),MATCH('recipient_profile.oda_per_perce'!$B1848,'ODA current'!$B$10:$X$10,0))*1000000</f>
        <v>#N/A</v>
      </c>
      <c r="E1848">
        <f>INDEX('GDP current'!$C$4:$BK$268,MATCH('recipient_profile.oda_per_perce'!$A1848,'GDP current'!$C$4:$C$268,0),MATCH('recipient_profile.oda_per_perce'!$B1848,'GDP current'!$C$4:$BK$4,0))</f>
        <v>176892143931.50528</v>
      </c>
      <c r="F1848" t="e">
        <f t="shared" si="28"/>
        <v>#N/A</v>
      </c>
    </row>
    <row r="1849" spans="1:6" x14ac:dyDescent="0.25">
      <c r="A1849" t="s">
        <v>65</v>
      </c>
      <c r="B1849">
        <v>1995</v>
      </c>
      <c r="C1849">
        <v>7.0344373822504398E-3</v>
      </c>
      <c r="D1849">
        <f>INDEX('ODA current'!$B$10:$X$220,MATCH('recipient_profile.oda_per_perce'!$A1849,'ODA current'!$B$10:$B$220,0),MATCH('recipient_profile.oda_per_perce'!$B1849,'ODA current'!$B$10:$X$10,0))*1000000</f>
        <v>0</v>
      </c>
      <c r="E1849">
        <f>INDEX('GDP current'!$C$4:$BK$268,MATCH('recipient_profile.oda_per_perce'!$A1849,'GDP current'!$C$4:$C$268,0),MATCH('recipient_profile.oda_per_perce'!$B1849,'GDP current'!$C$4:$BK$4,0))</f>
        <v>202132028723.11533</v>
      </c>
      <c r="F1849">
        <f t="shared" si="28"/>
        <v>0</v>
      </c>
    </row>
    <row r="1850" spans="1:6" x14ac:dyDescent="0.25">
      <c r="A1850" t="s">
        <v>65</v>
      </c>
      <c r="B1850">
        <v>1996</v>
      </c>
      <c r="C1850">
        <v>6.7705883397988697E-3</v>
      </c>
      <c r="D1850">
        <f>INDEX('ODA current'!$B$10:$X$220,MATCH('recipient_profile.oda_per_perce'!$A1850,'ODA current'!$B$10:$B$220,0),MATCH('recipient_profile.oda_per_perce'!$B1850,'ODA current'!$B$10:$X$10,0))*1000000</f>
        <v>0</v>
      </c>
      <c r="E1850">
        <f>INDEX('GDP current'!$C$4:$BK$268,MATCH('recipient_profile.oda_per_perce'!$A1850,'GDP current'!$C$4:$C$268,0),MATCH('recipient_profile.oda_per_perce'!$B1850,'GDP current'!$C$4:$BK$4,0))</f>
        <v>227369679374.9733</v>
      </c>
      <c r="F1850">
        <f t="shared" si="28"/>
        <v>0</v>
      </c>
    </row>
    <row r="1851" spans="1:6" x14ac:dyDescent="0.25">
      <c r="A1851" t="s">
        <v>65</v>
      </c>
      <c r="B1851">
        <v>1997</v>
      </c>
      <c r="C1851">
        <v>5.3061536108046396E-3</v>
      </c>
      <c r="D1851">
        <f>INDEX('ODA current'!$B$10:$X$220,MATCH('recipient_profile.oda_per_perce'!$A1851,'ODA current'!$B$10:$B$220,0),MATCH('recipient_profile.oda_per_perce'!$B1851,'ODA current'!$B$10:$X$10,0))*1000000</f>
        <v>0</v>
      </c>
      <c r="E1851">
        <f>INDEX('GDP current'!$C$4:$BK$268,MATCH('recipient_profile.oda_per_perce'!$A1851,'GDP current'!$C$4:$C$268,0),MATCH('recipient_profile.oda_per_perce'!$B1851,'GDP current'!$C$4:$BK$4,0))</f>
        <v>215748998609.63501</v>
      </c>
      <c r="F1851">
        <f t="shared" si="28"/>
        <v>0</v>
      </c>
    </row>
    <row r="1852" spans="1:6" x14ac:dyDescent="0.25">
      <c r="A1852" t="s">
        <v>65</v>
      </c>
      <c r="B1852">
        <v>1998</v>
      </c>
      <c r="C1852">
        <v>1.6446231929993799E-2</v>
      </c>
      <c r="D1852">
        <f>INDEX('ODA current'!$B$10:$X$220,MATCH('recipient_profile.oda_per_perce'!$A1852,'ODA current'!$B$10:$B$220,0),MATCH('recipient_profile.oda_per_perce'!$B1852,'ODA current'!$B$10:$X$10,0))*1000000</f>
        <v>0</v>
      </c>
      <c r="E1852">
        <f>INDEX('GDP current'!$C$4:$BK$268,MATCH('recipient_profile.oda_per_perce'!$A1852,'GDP current'!$C$4:$C$268,0),MATCH('recipient_profile.oda_per_perce'!$B1852,'GDP current'!$C$4:$BK$4,0))</f>
        <v>95445547872.715027</v>
      </c>
      <c r="F1852">
        <f t="shared" si="28"/>
        <v>0</v>
      </c>
    </row>
    <row r="1853" spans="1:6" x14ac:dyDescent="0.25">
      <c r="A1853" t="s">
        <v>65</v>
      </c>
      <c r="B1853">
        <v>1999</v>
      </c>
      <c r="C1853">
        <v>1.7421068424164101E-2</v>
      </c>
      <c r="D1853">
        <f>INDEX('ODA current'!$B$10:$X$220,MATCH('recipient_profile.oda_per_perce'!$A1853,'ODA current'!$B$10:$B$220,0),MATCH('recipient_profile.oda_per_perce'!$B1853,'ODA current'!$B$10:$X$10,0))*1000000</f>
        <v>0</v>
      </c>
      <c r="E1853">
        <f>INDEX('GDP current'!$C$4:$BK$268,MATCH('recipient_profile.oda_per_perce'!$A1853,'GDP current'!$C$4:$C$268,0),MATCH('recipient_profile.oda_per_perce'!$B1853,'GDP current'!$C$4:$BK$4,0))</f>
        <v>140001351215.46185</v>
      </c>
      <c r="F1853">
        <f t="shared" si="28"/>
        <v>0</v>
      </c>
    </row>
    <row r="1854" spans="1:6" x14ac:dyDescent="0.25">
      <c r="A1854" t="s">
        <v>65</v>
      </c>
      <c r="B1854">
        <v>2000</v>
      </c>
      <c r="C1854">
        <v>8.1337299905003303E-3</v>
      </c>
      <c r="D1854">
        <f>INDEX('ODA current'!$B$10:$X$220,MATCH('recipient_profile.oda_per_perce'!$A1854,'ODA current'!$B$10:$B$220,0),MATCH('recipient_profile.oda_per_perce'!$B1854,'ODA current'!$B$10:$X$10,0))*1000000</f>
        <v>0</v>
      </c>
      <c r="E1854">
        <f>INDEX('GDP current'!$C$4:$BK$268,MATCH('recipient_profile.oda_per_perce'!$A1854,'GDP current'!$C$4:$C$268,0),MATCH('recipient_profile.oda_per_perce'!$B1854,'GDP current'!$C$4:$BK$4,0))</f>
        <v>165021012077.80963</v>
      </c>
      <c r="F1854">
        <f t="shared" si="28"/>
        <v>0</v>
      </c>
    </row>
    <row r="1855" spans="1:6" x14ac:dyDescent="0.25">
      <c r="A1855" t="s">
        <v>65</v>
      </c>
      <c r="B1855">
        <v>2001</v>
      </c>
      <c r="C1855">
        <v>8.2021894786320094E-3</v>
      </c>
      <c r="D1855">
        <f>INDEX('ODA current'!$B$10:$X$220,MATCH('recipient_profile.oda_per_perce'!$A1855,'ODA current'!$B$10:$B$220,0),MATCH('recipient_profile.oda_per_perce'!$B1855,'ODA current'!$B$10:$X$10,0))*1000000</f>
        <v>0</v>
      </c>
      <c r="E1855">
        <f>INDEX('GDP current'!$C$4:$BK$268,MATCH('recipient_profile.oda_per_perce'!$A1855,'GDP current'!$C$4:$C$268,0),MATCH('recipient_profile.oda_per_perce'!$B1855,'GDP current'!$C$4:$BK$4,0))</f>
        <v>160446947784.90857</v>
      </c>
      <c r="F1855">
        <f t="shared" si="28"/>
        <v>0</v>
      </c>
    </row>
    <row r="1856" spans="1:6" x14ac:dyDescent="0.25">
      <c r="A1856" t="s">
        <v>65</v>
      </c>
      <c r="B1856">
        <v>2002</v>
      </c>
      <c r="C1856">
        <v>6.6568471305673404E-3</v>
      </c>
      <c r="D1856">
        <f>INDEX('ODA current'!$B$10:$X$220,MATCH('recipient_profile.oda_per_perce'!$A1856,'ODA current'!$B$10:$B$220,0),MATCH('recipient_profile.oda_per_perce'!$B1856,'ODA current'!$B$10:$X$10,0))*1000000</f>
        <v>1302482806</v>
      </c>
      <c r="E1856">
        <f>INDEX('GDP current'!$C$4:$BK$268,MATCH('recipient_profile.oda_per_perce'!$A1856,'GDP current'!$C$4:$C$268,0),MATCH('recipient_profile.oda_per_perce'!$B1856,'GDP current'!$C$4:$BK$4,0))</f>
        <v>195660611165.18344</v>
      </c>
      <c r="F1856">
        <f t="shared" si="28"/>
        <v>6.6568472736722624E-3</v>
      </c>
    </row>
    <row r="1857" spans="1:6" x14ac:dyDescent="0.25">
      <c r="A1857" t="s">
        <v>65</v>
      </c>
      <c r="B1857">
        <v>2003</v>
      </c>
      <c r="C1857">
        <v>8.3640498720227996E-3</v>
      </c>
      <c r="D1857">
        <f>INDEX('ODA current'!$B$10:$X$220,MATCH('recipient_profile.oda_per_perce'!$A1857,'ODA current'!$B$10:$B$220,0),MATCH('recipient_profile.oda_per_perce'!$B1857,'ODA current'!$B$10:$X$10,0))*1000000</f>
        <v>1963649023</v>
      </c>
      <c r="E1857">
        <f>INDEX('GDP current'!$C$4:$BK$268,MATCH('recipient_profile.oda_per_perce'!$A1857,'GDP current'!$C$4:$C$268,0),MATCH('recipient_profile.oda_per_perce'!$B1857,'GDP current'!$C$4:$BK$4,0))</f>
        <v>234772463823.80835</v>
      </c>
      <c r="F1857">
        <f t="shared" si="28"/>
        <v>8.3640516908050858E-3</v>
      </c>
    </row>
    <row r="1858" spans="1:6" x14ac:dyDescent="0.25">
      <c r="A1858" t="s">
        <v>65</v>
      </c>
      <c r="B1858">
        <v>2004</v>
      </c>
      <c r="C1858">
        <v>5.4484029382083797E-3</v>
      </c>
      <c r="D1858">
        <f>INDEX('ODA current'!$B$10:$X$220,MATCH('recipient_profile.oda_per_perce'!$A1858,'ODA current'!$B$10:$B$220,0),MATCH('recipient_profile.oda_per_perce'!$B1858,'ODA current'!$B$10:$X$10,0))*1000000</f>
        <v>1399350978</v>
      </c>
      <c r="E1858">
        <f>INDEX('GDP current'!$C$4:$BK$268,MATCH('recipient_profile.oda_per_perce'!$A1858,'GDP current'!$C$4:$C$268,0),MATCH('recipient_profile.oda_per_perce'!$B1858,'GDP current'!$C$4:$BK$4,0))</f>
        <v>256836875295.4519</v>
      </c>
      <c r="F1858">
        <f t="shared" si="28"/>
        <v>5.4484036857645876E-3</v>
      </c>
    </row>
    <row r="1859" spans="1:6" x14ac:dyDescent="0.25">
      <c r="A1859" t="s">
        <v>65</v>
      </c>
      <c r="B1859">
        <v>2005</v>
      </c>
      <c r="C1859">
        <v>9.4751954965458796E-3</v>
      </c>
      <c r="D1859">
        <f>INDEX('ODA current'!$B$10:$X$220,MATCH('recipient_profile.oda_per_perce'!$A1859,'ODA current'!$B$10:$B$220,0),MATCH('recipient_profile.oda_per_perce'!$B1859,'ODA current'!$B$10:$X$10,0))*1000000</f>
        <v>2708660872</v>
      </c>
      <c r="E1859">
        <f>INDEX('GDP current'!$C$4:$BK$268,MATCH('recipient_profile.oda_per_perce'!$A1859,'GDP current'!$C$4:$C$268,0),MATCH('recipient_profile.oda_per_perce'!$B1859,'GDP current'!$C$4:$BK$4,0))</f>
        <v>285868618224.01727</v>
      </c>
      <c r="F1859">
        <f t="shared" ref="F1859:F1922" si="29">D1859/E1859</f>
        <v>9.4751948948708763E-3</v>
      </c>
    </row>
    <row r="1860" spans="1:6" x14ac:dyDescent="0.25">
      <c r="A1860" t="s">
        <v>65</v>
      </c>
      <c r="B1860">
        <v>2006</v>
      </c>
      <c r="C1860">
        <v>7.5049888804559102E-3</v>
      </c>
      <c r="D1860">
        <f>INDEX('ODA current'!$B$10:$X$220,MATCH('recipient_profile.oda_per_perce'!$A1860,'ODA current'!$B$10:$B$220,0),MATCH('recipient_profile.oda_per_perce'!$B1860,'ODA current'!$B$10:$X$10,0))*1000000</f>
        <v>2736097490</v>
      </c>
      <c r="E1860">
        <f>INDEX('GDP current'!$C$4:$BK$268,MATCH('recipient_profile.oda_per_perce'!$A1860,'GDP current'!$C$4:$C$268,0),MATCH('recipient_profile.oda_per_perce'!$B1860,'GDP current'!$C$4:$BK$4,0))</f>
        <v>364570514304.85089</v>
      </c>
      <c r="F1860">
        <f t="shared" si="29"/>
        <v>7.5049884251256194E-3</v>
      </c>
    </row>
    <row r="1861" spans="1:6" x14ac:dyDescent="0.25">
      <c r="A1861" t="s">
        <v>65</v>
      </c>
      <c r="B1861">
        <v>2007</v>
      </c>
      <c r="C1861">
        <v>6.22383489554083E-3</v>
      </c>
      <c r="D1861">
        <f>INDEX('ODA current'!$B$10:$X$220,MATCH('recipient_profile.oda_per_perce'!$A1861,'ODA current'!$B$10:$B$220,0),MATCH('recipient_profile.oda_per_perce'!$B1861,'ODA current'!$B$10:$X$10,0))*1000000</f>
        <v>2690046022</v>
      </c>
      <c r="E1861">
        <f>INDEX('GDP current'!$C$4:$BK$268,MATCH('recipient_profile.oda_per_perce'!$A1861,'GDP current'!$C$4:$C$268,0),MATCH('recipient_profile.oda_per_perce'!$B1861,'GDP current'!$C$4:$BK$4,0))</f>
        <v>432216737774.8606</v>
      </c>
      <c r="F1861">
        <f t="shared" si="29"/>
        <v>6.2238358371980275E-3</v>
      </c>
    </row>
    <row r="1862" spans="1:6" x14ac:dyDescent="0.25">
      <c r="A1862" t="s">
        <v>65</v>
      </c>
      <c r="B1862">
        <v>2008</v>
      </c>
      <c r="C1862">
        <v>6.7330961894213302E-3</v>
      </c>
      <c r="D1862">
        <f>INDEX('ODA current'!$B$10:$X$220,MATCH('recipient_profile.oda_per_perce'!$A1862,'ODA current'!$B$10:$B$220,0),MATCH('recipient_profile.oda_per_perce'!$B1862,'ODA current'!$B$10:$X$10,0))*1000000</f>
        <v>3435418484</v>
      </c>
      <c r="E1862">
        <f>INDEX('GDP current'!$C$4:$BK$268,MATCH('recipient_profile.oda_per_perce'!$A1862,'GDP current'!$C$4:$C$268,0),MATCH('recipient_profile.oda_per_perce'!$B1862,'GDP current'!$C$4:$BK$4,0))</f>
        <v>510228634992.25513</v>
      </c>
      <c r="F1862">
        <f t="shared" si="29"/>
        <v>6.7330962011807648E-3</v>
      </c>
    </row>
    <row r="1863" spans="1:6" x14ac:dyDescent="0.25">
      <c r="A1863" t="s">
        <v>65</v>
      </c>
      <c r="B1863">
        <v>2009</v>
      </c>
      <c r="C1863">
        <v>6.2158006279891499E-3</v>
      </c>
      <c r="D1863">
        <f>INDEX('ODA current'!$B$10:$X$220,MATCH('recipient_profile.oda_per_perce'!$A1863,'ODA current'!$B$10:$B$220,0),MATCH('recipient_profile.oda_per_perce'!$B1863,'ODA current'!$B$10:$X$10,0))*1000000</f>
        <v>3353921953</v>
      </c>
      <c r="E1863">
        <f>INDEX('GDP current'!$C$4:$BK$268,MATCH('recipient_profile.oda_per_perce'!$A1863,'GDP current'!$C$4:$C$268,0),MATCH('recipient_profile.oda_per_perce'!$B1863,'GDP current'!$C$4:$BK$4,0))</f>
        <v>539580085612.40143</v>
      </c>
      <c r="F1863">
        <f t="shared" si="29"/>
        <v>6.2158001053605142E-3</v>
      </c>
    </row>
    <row r="1864" spans="1:6" x14ac:dyDescent="0.25">
      <c r="A1864" t="s">
        <v>65</v>
      </c>
      <c r="B1864">
        <v>2010</v>
      </c>
      <c r="C1864">
        <v>4.6502364676103899E-3</v>
      </c>
      <c r="D1864">
        <f>INDEX('ODA current'!$B$10:$X$220,MATCH('recipient_profile.oda_per_perce'!$A1864,'ODA current'!$B$10:$B$220,0),MATCH('recipient_profile.oda_per_perce'!$B1864,'ODA current'!$B$10:$X$10,0))*1000000</f>
        <v>3511366355</v>
      </c>
      <c r="E1864">
        <f>INDEX('GDP current'!$C$4:$BK$268,MATCH('recipient_profile.oda_per_perce'!$A1864,'GDP current'!$C$4:$C$268,0),MATCH('recipient_profile.oda_per_perce'!$B1864,'GDP current'!$C$4:$BK$4,0))</f>
        <v>755094160363.07104</v>
      </c>
      <c r="F1864">
        <f t="shared" si="29"/>
        <v>4.6502364066908341E-3</v>
      </c>
    </row>
    <row r="1865" spans="1:6" x14ac:dyDescent="0.25">
      <c r="A1865" t="s">
        <v>65</v>
      </c>
      <c r="B1865">
        <v>2011</v>
      </c>
      <c r="C1865">
        <v>2.9345213073436799E-3</v>
      </c>
      <c r="D1865">
        <f>INDEX('ODA current'!$B$10:$X$220,MATCH('recipient_profile.oda_per_perce'!$A1865,'ODA current'!$B$10:$B$220,0),MATCH('recipient_profile.oda_per_perce'!$B1865,'ODA current'!$B$10:$X$10,0))*1000000</f>
        <v>2620436517</v>
      </c>
      <c r="E1865">
        <f>INDEX('GDP current'!$C$4:$BK$268,MATCH('recipient_profile.oda_per_perce'!$A1865,'GDP current'!$C$4:$C$268,0),MATCH('recipient_profile.oda_per_perce'!$B1865,'GDP current'!$C$4:$BK$4,0))</f>
        <v>892969107923.09436</v>
      </c>
      <c r="F1865">
        <f t="shared" si="29"/>
        <v>2.9345209075538154E-3</v>
      </c>
    </row>
    <row r="1866" spans="1:6" x14ac:dyDescent="0.25">
      <c r="A1866" t="s">
        <v>65</v>
      </c>
      <c r="B1866">
        <v>2012</v>
      </c>
      <c r="C1866">
        <v>2.5156540339512502E-3</v>
      </c>
      <c r="D1866">
        <f>INDEX('ODA current'!$B$10:$X$220,MATCH('recipient_profile.oda_per_perce'!$A1866,'ODA current'!$B$10:$B$220,0),MATCH('recipient_profile.oda_per_perce'!$B1866,'ODA current'!$B$10:$X$10,0))*1000000</f>
        <v>2309043068</v>
      </c>
      <c r="E1866">
        <f>INDEX('GDP current'!$C$4:$BK$268,MATCH('recipient_profile.oda_per_perce'!$A1866,'GDP current'!$C$4:$C$268,0),MATCH('recipient_profile.oda_per_perce'!$B1866,'GDP current'!$C$4:$BK$4,0))</f>
        <v>917869910105.74915</v>
      </c>
      <c r="F1866">
        <f t="shared" si="29"/>
        <v>2.5156539533298045E-3</v>
      </c>
    </row>
    <row r="1867" spans="1:6" x14ac:dyDescent="0.25">
      <c r="A1867" t="s">
        <v>65</v>
      </c>
      <c r="B1867">
        <v>2013</v>
      </c>
      <c r="C1867">
        <v>2.6579498737681001E-3</v>
      </c>
      <c r="D1867">
        <f>INDEX('ODA current'!$B$10:$X$220,MATCH('recipient_profile.oda_per_perce'!$A1867,'ODA current'!$B$10:$B$220,0),MATCH('recipient_profile.oda_per_perce'!$B1867,'ODA current'!$B$10:$X$10,0))*1000000</f>
        <v>2425443281</v>
      </c>
      <c r="E1867">
        <f>INDEX('GDP current'!$C$4:$BK$268,MATCH('recipient_profile.oda_per_perce'!$A1867,'GDP current'!$C$4:$C$268,0),MATCH('recipient_profile.oda_per_perce'!$B1867,'GDP current'!$C$4:$BK$4,0))</f>
        <v>912524136718.01819</v>
      </c>
      <c r="F1867">
        <f t="shared" si="29"/>
        <v>2.6579497280185297E-3</v>
      </c>
    </row>
    <row r="1868" spans="1:6" x14ac:dyDescent="0.25">
      <c r="A1868" t="s">
        <v>65</v>
      </c>
      <c r="B1868">
        <v>2014</v>
      </c>
      <c r="C1868">
        <v>2.36853127948874E-3</v>
      </c>
      <c r="D1868">
        <f>INDEX('ODA current'!$B$10:$X$220,MATCH('recipient_profile.oda_per_perce'!$A1868,'ODA current'!$B$10:$B$220,0),MATCH('recipient_profile.oda_per_perce'!$B1868,'ODA current'!$B$10:$X$10,0))*1000000</f>
        <v>2109922020.9999998</v>
      </c>
      <c r="E1868">
        <f>INDEX('GDP current'!$C$4:$BK$268,MATCH('recipient_profile.oda_per_perce'!$A1868,'GDP current'!$C$4:$C$268,0),MATCH('recipient_profile.oda_per_perce'!$B1868,'GDP current'!$C$4:$BK$4,0))</f>
        <v>890814755233.22546</v>
      </c>
      <c r="F1868">
        <f t="shared" si="29"/>
        <v>2.368530616051143E-3</v>
      </c>
    </row>
    <row r="1869" spans="1:6" x14ac:dyDescent="0.25">
      <c r="A1869" t="s">
        <v>65</v>
      </c>
      <c r="B1869">
        <v>2015</v>
      </c>
      <c r="C1869">
        <v>2.3650268257622998E-3</v>
      </c>
      <c r="D1869">
        <f>INDEX('ODA current'!$B$10:$X$220,MATCH('recipient_profile.oda_per_perce'!$A1869,'ODA current'!$B$10:$B$220,0),MATCH('recipient_profile.oda_per_perce'!$B1869,'ODA current'!$B$10:$X$10,0))*1000000</f>
        <v>2035943468</v>
      </c>
      <c r="E1869">
        <f>INDEX('GDP current'!$C$4:$BK$268,MATCH('recipient_profile.oda_per_perce'!$A1869,'GDP current'!$C$4:$C$268,0),MATCH('recipient_profile.oda_per_perce'!$B1869,'GDP current'!$C$4:$BK$4,0))</f>
        <v>860854235065.07886</v>
      </c>
      <c r="F1869">
        <f t="shared" si="29"/>
        <v>2.3650269523807208E-3</v>
      </c>
    </row>
    <row r="1870" spans="1:6" x14ac:dyDescent="0.25">
      <c r="A1870" t="s">
        <v>65</v>
      </c>
      <c r="B1870">
        <v>2016</v>
      </c>
      <c r="C1870">
        <v>2.2738304059414099E-3</v>
      </c>
      <c r="D1870">
        <f>INDEX('ODA current'!$B$10:$X$220,MATCH('recipient_profile.oda_per_perce'!$A1870,'ODA current'!$B$10:$B$220,0),MATCH('recipient_profile.oda_per_perce'!$B1870,'ODA current'!$B$10:$X$10,0))*1000000</f>
        <v>2119793212</v>
      </c>
      <c r="E1870">
        <f>INDEX('GDP current'!$C$4:$BK$268,MATCH('recipient_profile.oda_per_perce'!$A1870,'GDP current'!$C$4:$C$268,0),MATCH('recipient_profile.oda_per_perce'!$B1870,'GDP current'!$C$4:$BK$4,0))</f>
        <v>932256495234.24695</v>
      </c>
      <c r="F1870">
        <f t="shared" si="29"/>
        <v>2.2738304563567156E-3</v>
      </c>
    </row>
    <row r="1871" spans="1:6" x14ac:dyDescent="0.25">
      <c r="A1871" t="s">
        <v>66</v>
      </c>
      <c r="B1871">
        <v>1973</v>
      </c>
      <c r="C1871">
        <v>4.7278857067149498E-3</v>
      </c>
      <c r="D1871" t="e">
        <f>INDEX('ODA current'!$B$10:$X$220,MATCH('recipient_profile.oda_per_perce'!$A1871,'ODA current'!$B$10:$B$220,0),MATCH('recipient_profile.oda_per_perce'!$B1871,'ODA current'!$B$10:$X$10,0))*1000000</f>
        <v>#N/A</v>
      </c>
      <c r="E1871">
        <f>INDEX('GDP current'!$C$4:$BK$268,MATCH('recipient_profile.oda_per_perce'!$A1871,'GDP current'!$C$4:$C$268,0),MATCH('recipient_profile.oda_per_perce'!$B1871,'GDP current'!$C$4:$BK$4,0))</f>
        <v>11321750000</v>
      </c>
      <c r="F1871" t="e">
        <f t="shared" si="29"/>
        <v>#N/A</v>
      </c>
    </row>
    <row r="1872" spans="1:6" x14ac:dyDescent="0.25">
      <c r="A1872" t="s">
        <v>66</v>
      </c>
      <c r="B1872">
        <v>1974</v>
      </c>
      <c r="C1872">
        <v>6.8164764222416099E-3</v>
      </c>
      <c r="D1872" t="e">
        <f>INDEX('ODA current'!$B$10:$X$220,MATCH('recipient_profile.oda_per_perce'!$A1872,'ODA current'!$B$10:$B$220,0),MATCH('recipient_profile.oda_per_perce'!$B1872,'ODA current'!$B$10:$X$10,0))*1000000</f>
        <v>#N/A</v>
      </c>
      <c r="E1872">
        <f>INDEX('GDP current'!$C$4:$BK$268,MATCH('recipient_profile.oda_per_perce'!$A1872,'GDP current'!$C$4:$C$268,0),MATCH('recipient_profile.oda_per_perce'!$B1872,'GDP current'!$C$4:$BK$4,0))</f>
        <v>16334250000</v>
      </c>
      <c r="F1872" t="e">
        <f t="shared" si="29"/>
        <v>#N/A</v>
      </c>
    </row>
    <row r="1873" spans="1:6" x14ac:dyDescent="0.25">
      <c r="A1873" t="s">
        <v>66</v>
      </c>
      <c r="B1873">
        <v>1975</v>
      </c>
      <c r="C1873">
        <v>3.7762751972905901E-3</v>
      </c>
      <c r="D1873" t="e">
        <f>INDEX('ODA current'!$B$10:$X$220,MATCH('recipient_profile.oda_per_perce'!$A1873,'ODA current'!$B$10:$B$220,0),MATCH('recipient_profile.oda_per_perce'!$B1873,'ODA current'!$B$10:$X$10,0))*1000000</f>
        <v>#N/A</v>
      </c>
      <c r="E1873">
        <f>INDEX('GDP current'!$C$4:$BK$268,MATCH('recipient_profile.oda_per_perce'!$A1873,'GDP current'!$C$4:$C$268,0),MATCH('recipient_profile.oda_per_perce'!$B1873,'GDP current'!$C$4:$BK$4,0))</f>
        <v>15353833333.333334</v>
      </c>
      <c r="F1873" t="e">
        <f t="shared" si="29"/>
        <v>#N/A</v>
      </c>
    </row>
    <row r="1874" spans="1:6" x14ac:dyDescent="0.25">
      <c r="A1874" t="s">
        <v>66</v>
      </c>
      <c r="B1874">
        <v>1976</v>
      </c>
      <c r="C1874">
        <v>3.6627223983857001E-3</v>
      </c>
      <c r="D1874" t="e">
        <f>INDEX('ODA current'!$B$10:$X$220,MATCH('recipient_profile.oda_per_perce'!$A1874,'ODA current'!$B$10:$B$220,0),MATCH('recipient_profile.oda_per_perce'!$B1874,'ODA current'!$B$10:$X$10,0))*1000000</f>
        <v>#N/A</v>
      </c>
      <c r="E1874">
        <f>INDEX('GDP current'!$C$4:$BK$268,MATCH('recipient_profile.oda_per_perce'!$A1874,'GDP current'!$C$4:$C$268,0),MATCH('recipient_profile.oda_per_perce'!$B1874,'GDP current'!$C$4:$BK$4,0))</f>
        <v>15176875000</v>
      </c>
      <c r="F1874" t="e">
        <f t="shared" si="29"/>
        <v>#N/A</v>
      </c>
    </row>
    <row r="1875" spans="1:6" x14ac:dyDescent="0.25">
      <c r="A1875" t="s">
        <v>66</v>
      </c>
      <c r="B1875">
        <v>1977</v>
      </c>
      <c r="C1875">
        <v>2.4797514640930102E-3</v>
      </c>
      <c r="D1875" t="e">
        <f>INDEX('ODA current'!$B$10:$X$220,MATCH('recipient_profile.oda_per_perce'!$A1875,'ODA current'!$B$10:$B$220,0),MATCH('recipient_profile.oda_per_perce'!$B1875,'ODA current'!$B$10:$X$10,0))*1000000</f>
        <v>#N/A</v>
      </c>
      <c r="E1875">
        <f>INDEX('GDP current'!$C$4:$BK$268,MATCH('recipient_profile.oda_per_perce'!$A1875,'GDP current'!$C$4:$C$268,0),MATCH('recipient_profile.oda_per_perce'!$B1875,'GDP current'!$C$4:$BK$4,0))</f>
        <v>17365700000</v>
      </c>
      <c r="F1875" t="e">
        <f t="shared" si="29"/>
        <v>#N/A</v>
      </c>
    </row>
    <row r="1876" spans="1:6" x14ac:dyDescent="0.25">
      <c r="A1876" t="s">
        <v>66</v>
      </c>
      <c r="B1876">
        <v>1978</v>
      </c>
      <c r="C1876">
        <v>3.4637072350951802E-3</v>
      </c>
      <c r="D1876" t="e">
        <f>INDEX('ODA current'!$B$10:$X$220,MATCH('recipient_profile.oda_per_perce'!$A1876,'ODA current'!$B$10:$B$220,0),MATCH('recipient_profile.oda_per_perce'!$B1876,'ODA current'!$B$10:$X$10,0))*1000000</f>
        <v>#N/A</v>
      </c>
      <c r="E1876">
        <f>INDEX('GDP current'!$C$4:$BK$268,MATCH('recipient_profile.oda_per_perce'!$A1876,'GDP current'!$C$4:$C$268,0),MATCH('recipient_profile.oda_per_perce'!$B1876,'GDP current'!$C$4:$BK$4,0))</f>
        <v>16836235294.117647</v>
      </c>
      <c r="F1876" t="e">
        <f t="shared" si="29"/>
        <v>#N/A</v>
      </c>
    </row>
    <row r="1877" spans="1:6" x14ac:dyDescent="0.25">
      <c r="A1877" t="s">
        <v>66</v>
      </c>
      <c r="B1877">
        <v>1979</v>
      </c>
      <c r="C1877">
        <v>1.2920304391495999E-3</v>
      </c>
      <c r="D1877" t="e">
        <f>INDEX('ODA current'!$B$10:$X$220,MATCH('recipient_profile.oda_per_perce'!$A1877,'ODA current'!$B$10:$B$220,0),MATCH('recipient_profile.oda_per_perce'!$B1877,'ODA current'!$B$10:$X$10,0))*1000000</f>
        <v>#N/A</v>
      </c>
      <c r="E1877">
        <f>INDEX('GDP current'!$C$4:$BK$268,MATCH('recipient_profile.oda_per_perce'!$A1877,'GDP current'!$C$4:$C$268,0),MATCH('recipient_profile.oda_per_perce'!$B1877,'GDP current'!$C$4:$BK$4,0))</f>
        <v>21505200000</v>
      </c>
      <c r="F1877" t="e">
        <f t="shared" si="29"/>
        <v>#N/A</v>
      </c>
    </row>
    <row r="1878" spans="1:6" x14ac:dyDescent="0.25">
      <c r="A1878" t="s">
        <v>66</v>
      </c>
      <c r="B1878">
        <v>1980</v>
      </c>
      <c r="C1878">
        <v>5.0429805590303601E-3</v>
      </c>
      <c r="D1878" t="e">
        <f>INDEX('ODA current'!$B$10:$X$220,MATCH('recipient_profile.oda_per_perce'!$A1878,'ODA current'!$B$10:$B$220,0),MATCH('recipient_profile.oda_per_perce'!$B1878,'ODA current'!$B$10:$X$10,0))*1000000</f>
        <v>#N/A</v>
      </c>
      <c r="E1878">
        <f>INDEX('GDP current'!$C$4:$BK$268,MATCH('recipient_profile.oda_per_perce'!$A1878,'GDP current'!$C$4:$C$268,0),MATCH('recipient_profile.oda_per_perce'!$B1878,'GDP current'!$C$4:$BK$4,0))</f>
        <v>24154568627.450977</v>
      </c>
      <c r="F1878" t="e">
        <f t="shared" si="29"/>
        <v>#N/A</v>
      </c>
    </row>
    <row r="1879" spans="1:6" x14ac:dyDescent="0.25">
      <c r="A1879" t="s">
        <v>66</v>
      </c>
      <c r="B1879">
        <v>1981</v>
      </c>
      <c r="C1879">
        <v>7.6662668242972402E-4</v>
      </c>
      <c r="D1879" t="e">
        <f>INDEX('ODA current'!$B$10:$X$220,MATCH('recipient_profile.oda_per_perce'!$A1879,'ODA current'!$B$10:$B$220,0),MATCH('recipient_profile.oda_per_perce'!$B1879,'ODA current'!$B$10:$X$10,0))*1000000</f>
        <v>#N/A</v>
      </c>
      <c r="E1879">
        <f>INDEX('GDP current'!$C$4:$BK$268,MATCH('recipient_profile.oda_per_perce'!$A1879,'GDP current'!$C$4:$C$268,0),MATCH('recipient_profile.oda_per_perce'!$B1879,'GDP current'!$C$4:$BK$4,0))</f>
        <v>25568701754.385963</v>
      </c>
      <c r="F1879" t="e">
        <f t="shared" si="29"/>
        <v>#N/A</v>
      </c>
    </row>
    <row r="1880" spans="1:6" x14ac:dyDescent="0.25">
      <c r="A1880" t="s">
        <v>66</v>
      </c>
      <c r="B1880">
        <v>1982</v>
      </c>
      <c r="C1880">
        <v>3.9558096418195804E-3</v>
      </c>
      <c r="D1880" t="e">
        <f>INDEX('ODA current'!$B$10:$X$220,MATCH('recipient_profile.oda_per_perce'!$A1880,'ODA current'!$B$10:$B$220,0),MATCH('recipient_profile.oda_per_perce'!$B1880,'ODA current'!$B$10:$X$10,0))*1000000</f>
        <v>#N/A</v>
      </c>
      <c r="E1880">
        <f>INDEX('GDP current'!$C$4:$BK$268,MATCH('recipient_profile.oda_per_perce'!$A1880,'GDP current'!$C$4:$C$268,0),MATCH('recipient_profile.oda_per_perce'!$B1880,'GDP current'!$C$4:$BK$4,0))</f>
        <v>27826057613.168724</v>
      </c>
      <c r="F1880" t="e">
        <f t="shared" si="29"/>
        <v>#N/A</v>
      </c>
    </row>
    <row r="1881" spans="1:6" x14ac:dyDescent="0.25">
      <c r="A1881" t="s">
        <v>66</v>
      </c>
      <c r="B1881">
        <v>1983</v>
      </c>
      <c r="C1881">
        <v>2.3429461459828099E-3</v>
      </c>
      <c r="D1881" t="e">
        <f>INDEX('ODA current'!$B$10:$X$220,MATCH('recipient_profile.oda_per_perce'!$A1881,'ODA current'!$B$10:$B$220,0),MATCH('recipient_profile.oda_per_perce'!$B1881,'ODA current'!$B$10:$X$10,0))*1000000</f>
        <v>#N/A</v>
      </c>
      <c r="E1881">
        <f>INDEX('GDP current'!$C$4:$BK$268,MATCH('recipient_profile.oda_per_perce'!$A1881,'GDP current'!$C$4:$C$268,0),MATCH('recipient_profile.oda_per_perce'!$B1881,'GDP current'!$C$4:$BK$4,0))</f>
        <v>31079439501.779358</v>
      </c>
      <c r="F1881" t="e">
        <f t="shared" si="29"/>
        <v>#N/A</v>
      </c>
    </row>
    <row r="1882" spans="1:6" x14ac:dyDescent="0.25">
      <c r="A1882" t="s">
        <v>66</v>
      </c>
      <c r="B1882">
        <v>1984</v>
      </c>
      <c r="C1882">
        <v>2.7322950583275E-3</v>
      </c>
      <c r="D1882" t="e">
        <f>INDEX('ODA current'!$B$10:$X$220,MATCH('recipient_profile.oda_per_perce'!$A1882,'ODA current'!$B$10:$B$220,0),MATCH('recipient_profile.oda_per_perce'!$B1882,'ODA current'!$B$10:$X$10,0))*1000000</f>
        <v>#N/A</v>
      </c>
      <c r="E1882">
        <f>INDEX('GDP current'!$C$4:$BK$268,MATCH('recipient_profile.oda_per_perce'!$A1882,'GDP current'!$C$4:$C$268,0),MATCH('recipient_profile.oda_per_perce'!$B1882,'GDP current'!$C$4:$BK$4,0))</f>
        <v>29148462482.946793</v>
      </c>
      <c r="F1882" t="e">
        <f t="shared" si="29"/>
        <v>#N/A</v>
      </c>
    </row>
    <row r="1883" spans="1:6" x14ac:dyDescent="0.25">
      <c r="A1883" t="s">
        <v>66</v>
      </c>
      <c r="B1883">
        <v>1985</v>
      </c>
      <c r="C1883">
        <v>2.0021974951094802E-3</v>
      </c>
      <c r="D1883" t="e">
        <f>INDEX('ODA current'!$B$10:$X$220,MATCH('recipient_profile.oda_per_perce'!$A1883,'ODA current'!$B$10:$B$220,0),MATCH('recipient_profile.oda_per_perce'!$B1883,'ODA current'!$B$10:$X$10,0))*1000000</f>
        <v>#N/A</v>
      </c>
      <c r="E1883">
        <f>INDEX('GDP current'!$C$4:$BK$268,MATCH('recipient_profile.oda_per_perce'!$A1883,'GDP current'!$C$4:$C$268,0),MATCH('recipient_profile.oda_per_perce'!$B1883,'GDP current'!$C$4:$BK$4,0))</f>
        <v>27493591483.586391</v>
      </c>
      <c r="F1883" t="e">
        <f t="shared" si="29"/>
        <v>#N/A</v>
      </c>
    </row>
    <row r="1884" spans="1:6" x14ac:dyDescent="0.25">
      <c r="A1884" t="s">
        <v>66</v>
      </c>
      <c r="B1884">
        <v>1986</v>
      </c>
      <c r="C1884">
        <v>2.2711341523144698E-3</v>
      </c>
      <c r="D1884" t="e">
        <f>INDEX('ODA current'!$B$10:$X$220,MATCH('recipient_profile.oda_per_perce'!$A1884,'ODA current'!$B$10:$B$220,0),MATCH('recipient_profile.oda_per_perce'!$B1884,'ODA current'!$B$10:$X$10,0))*1000000</f>
        <v>#N/A</v>
      </c>
      <c r="E1884">
        <f>INDEX('GDP current'!$C$4:$BK$268,MATCH('recipient_profile.oda_per_perce'!$A1884,'GDP current'!$C$4:$C$268,0),MATCH('recipient_profile.oda_per_perce'!$B1884,'GDP current'!$C$4:$BK$4,0))</f>
        <v>34083532195.187527</v>
      </c>
      <c r="F1884" t="e">
        <f t="shared" si="29"/>
        <v>#N/A</v>
      </c>
    </row>
    <row r="1885" spans="1:6" x14ac:dyDescent="0.25">
      <c r="A1885" t="s">
        <v>66</v>
      </c>
      <c r="B1885">
        <v>1987</v>
      </c>
      <c r="C1885">
        <v>1.8934029086378401E-3</v>
      </c>
      <c r="D1885" t="e">
        <f>INDEX('ODA current'!$B$10:$X$220,MATCH('recipient_profile.oda_per_perce'!$A1885,'ODA current'!$B$10:$B$220,0),MATCH('recipient_profile.oda_per_perce'!$B1885,'ODA current'!$B$10:$X$10,0))*1000000</f>
        <v>#N/A</v>
      </c>
      <c r="E1885">
        <f>INDEX('GDP current'!$C$4:$BK$268,MATCH('recipient_profile.oda_per_perce'!$A1885,'GDP current'!$C$4:$C$268,0),MATCH('recipient_profile.oda_per_perce'!$B1885,'GDP current'!$C$4:$BK$4,0))</f>
        <v>40946424369.747902</v>
      </c>
      <c r="F1885" t="e">
        <f t="shared" si="29"/>
        <v>#N/A</v>
      </c>
    </row>
    <row r="1886" spans="1:6" x14ac:dyDescent="0.25">
      <c r="A1886" t="s">
        <v>66</v>
      </c>
      <c r="B1886">
        <v>1988</v>
      </c>
      <c r="C1886">
        <v>1.6427171323274801E-3</v>
      </c>
      <c r="D1886" t="e">
        <f>INDEX('ODA current'!$B$10:$X$220,MATCH('recipient_profile.oda_per_perce'!$A1886,'ODA current'!$B$10:$B$220,0),MATCH('recipient_profile.oda_per_perce'!$B1886,'ODA current'!$B$10:$X$10,0))*1000000</f>
        <v>#N/A</v>
      </c>
      <c r="E1886">
        <f>INDEX('GDP current'!$C$4:$BK$268,MATCH('recipient_profile.oda_per_perce'!$A1886,'GDP current'!$C$4:$C$268,0),MATCH('recipient_profile.oda_per_perce'!$B1886,'GDP current'!$C$4:$BK$4,0))</f>
        <v>50078767902.933266</v>
      </c>
      <c r="F1886" t="e">
        <f t="shared" si="29"/>
        <v>#N/A</v>
      </c>
    </row>
    <row r="1887" spans="1:6" x14ac:dyDescent="0.25">
      <c r="A1887" t="s">
        <v>66</v>
      </c>
      <c r="B1887">
        <v>1989</v>
      </c>
      <c r="C1887">
        <v>1.3877497189183599E-3</v>
      </c>
      <c r="D1887" t="e">
        <f>INDEX('ODA current'!$B$10:$X$220,MATCH('recipient_profile.oda_per_perce'!$A1887,'ODA current'!$B$10:$B$220,0),MATCH('recipient_profile.oda_per_perce'!$B1887,'ODA current'!$B$10:$X$10,0))*1000000</f>
        <v>#N/A</v>
      </c>
      <c r="E1887">
        <f>INDEX('GDP current'!$C$4:$BK$268,MATCH('recipient_profile.oda_per_perce'!$A1887,'GDP current'!$C$4:$C$268,0),MATCH('recipient_profile.oda_per_perce'!$B1887,'GDP current'!$C$4:$BK$4,0))</f>
        <v>49881433990.816109</v>
      </c>
      <c r="F1887" t="e">
        <f t="shared" si="29"/>
        <v>#N/A</v>
      </c>
    </row>
    <row r="1888" spans="1:6" x14ac:dyDescent="0.25">
      <c r="A1888" t="s">
        <v>66</v>
      </c>
      <c r="B1888">
        <v>1990</v>
      </c>
      <c r="C1888">
        <v>2.07072565673087E-3</v>
      </c>
      <c r="D1888" t="e">
        <f>INDEX('ODA current'!$B$10:$X$220,MATCH('recipient_profile.oda_per_perce'!$A1888,'ODA current'!$B$10:$B$220,0),MATCH('recipient_profile.oda_per_perce'!$B1888,'ODA current'!$B$10:$X$10,0))*1000000</f>
        <v>#N/A</v>
      </c>
      <c r="E1888">
        <f>INDEX('GDP current'!$C$4:$BK$268,MATCH('recipient_profile.oda_per_perce'!$A1888,'GDP current'!$C$4:$C$268,0),MATCH('recipient_profile.oda_per_perce'!$B1888,'GDP current'!$C$4:$BK$4,0))</f>
        <v>58986997916.873329</v>
      </c>
      <c r="F1888" t="e">
        <f t="shared" si="29"/>
        <v>#N/A</v>
      </c>
    </row>
    <row r="1889" spans="1:6" x14ac:dyDescent="0.25">
      <c r="A1889" t="s">
        <v>66</v>
      </c>
      <c r="B1889">
        <v>1991</v>
      </c>
      <c r="C1889">
        <v>5.1068514049578901E-3</v>
      </c>
      <c r="D1889" t="e">
        <f>INDEX('ODA current'!$B$10:$X$220,MATCH('recipient_profile.oda_per_perce'!$A1889,'ODA current'!$B$10:$B$220,0),MATCH('recipient_profile.oda_per_perce'!$B1889,'ODA current'!$B$10:$X$10,0))*1000000</f>
        <v>#N/A</v>
      </c>
      <c r="E1889">
        <f>INDEX('GDP current'!$C$4:$BK$268,MATCH('recipient_profile.oda_per_perce'!$A1889,'GDP current'!$C$4:$C$268,0),MATCH('recipient_profile.oda_per_perce'!$B1889,'GDP current'!$C$4:$BK$4,0))</f>
        <v>67530220218.507301</v>
      </c>
      <c r="F1889" t="e">
        <f t="shared" si="29"/>
        <v>#N/A</v>
      </c>
    </row>
    <row r="1890" spans="1:6" x14ac:dyDescent="0.25">
      <c r="A1890" t="s">
        <v>66</v>
      </c>
      <c r="B1890">
        <v>1992</v>
      </c>
      <c r="C1890">
        <v>2.9864420039172599E-3</v>
      </c>
      <c r="D1890" t="e">
        <f>INDEX('ODA current'!$B$10:$X$220,MATCH('recipient_profile.oda_per_perce'!$A1890,'ODA current'!$B$10:$B$220,0),MATCH('recipient_profile.oda_per_perce'!$B1890,'ODA current'!$B$10:$X$10,0))*1000000</f>
        <v>#N/A</v>
      </c>
      <c r="E1890">
        <f>INDEX('GDP current'!$C$4:$BK$268,MATCH('recipient_profile.oda_per_perce'!$A1890,'GDP current'!$C$4:$C$268,0),MATCH('recipient_profile.oda_per_perce'!$B1890,'GDP current'!$C$4:$BK$4,0))</f>
        <v>75575902931.96698</v>
      </c>
      <c r="F1890" t="e">
        <f t="shared" si="29"/>
        <v>#N/A</v>
      </c>
    </row>
    <row r="1891" spans="1:6" x14ac:dyDescent="0.25">
      <c r="A1891" t="s">
        <v>66</v>
      </c>
      <c r="B1891">
        <v>1993</v>
      </c>
      <c r="C1891">
        <v>1.43427207417408E-3</v>
      </c>
      <c r="D1891" t="e">
        <f>INDEX('ODA current'!$B$10:$X$220,MATCH('recipient_profile.oda_per_perce'!$A1891,'ODA current'!$B$10:$B$220,0),MATCH('recipient_profile.oda_per_perce'!$B1891,'ODA current'!$B$10:$X$10,0))*1000000</f>
        <v>#N/A</v>
      </c>
      <c r="E1891">
        <f>INDEX('GDP current'!$C$4:$BK$268,MATCH('recipient_profile.oda_per_perce'!$A1891,'GDP current'!$C$4:$C$268,0),MATCH('recipient_profile.oda_per_perce'!$B1891,'GDP current'!$C$4:$BK$4,0))</f>
        <v>75954641355.429138</v>
      </c>
      <c r="F1891" t="e">
        <f t="shared" si="29"/>
        <v>#N/A</v>
      </c>
    </row>
    <row r="1892" spans="1:6" x14ac:dyDescent="0.25">
      <c r="A1892" t="s">
        <v>66</v>
      </c>
      <c r="B1892">
        <v>1994</v>
      </c>
      <c r="C1892">
        <v>8.2342442695150096E-4</v>
      </c>
      <c r="D1892" t="e">
        <f>INDEX('ODA current'!$B$10:$X$220,MATCH('recipient_profile.oda_per_perce'!$A1892,'ODA current'!$B$10:$B$220,0),MATCH('recipient_profile.oda_per_perce'!$B1892,'ODA current'!$B$10:$X$10,0))*1000000</f>
        <v>#N/A</v>
      </c>
      <c r="E1892">
        <f>INDEX('GDP current'!$C$4:$BK$268,MATCH('recipient_profile.oda_per_perce'!$A1892,'GDP current'!$C$4:$C$268,0),MATCH('recipient_profile.oda_per_perce'!$B1892,'GDP current'!$C$4:$BK$4,0))</f>
        <v>86307135996.811798</v>
      </c>
      <c r="F1892" t="e">
        <f t="shared" si="29"/>
        <v>#N/A</v>
      </c>
    </row>
    <row r="1893" spans="1:6" x14ac:dyDescent="0.25">
      <c r="A1893" t="s">
        <v>66</v>
      </c>
      <c r="B1893">
        <v>1995</v>
      </c>
      <c r="C1893">
        <v>1.13570696216887E-3</v>
      </c>
      <c r="D1893">
        <f>INDEX('ODA current'!$B$10:$X$220,MATCH('recipient_profile.oda_per_perce'!$A1893,'ODA current'!$B$10:$B$220,0),MATCH('recipient_profile.oda_per_perce'!$B1893,'ODA current'!$B$10:$X$10,0))*1000000</f>
        <v>0</v>
      </c>
      <c r="E1893">
        <f>INDEX('GDP current'!$C$4:$BK$268,MATCH('recipient_profile.oda_per_perce'!$A1893,'GDP current'!$C$4:$C$268,0),MATCH('recipient_profile.oda_per_perce'!$B1893,'GDP current'!$C$4:$BK$4,0))</f>
        <v>100343219506.52542</v>
      </c>
      <c r="F1893">
        <f t="shared" si="29"/>
        <v>0</v>
      </c>
    </row>
    <row r="1894" spans="1:6" x14ac:dyDescent="0.25">
      <c r="A1894" t="s">
        <v>66</v>
      </c>
      <c r="B1894">
        <v>1996</v>
      </c>
      <c r="C1894">
        <v>6.3710329381640098E-4</v>
      </c>
      <c r="D1894">
        <f>INDEX('ODA current'!$B$10:$X$220,MATCH('recipient_profile.oda_per_perce'!$A1894,'ODA current'!$B$10:$B$220,0),MATCH('recipient_profile.oda_per_perce'!$B1894,'ODA current'!$B$10:$X$10,0))*1000000</f>
        <v>0</v>
      </c>
      <c r="E1894">
        <f>INDEX('GDP current'!$C$4:$BK$268,MATCH('recipient_profile.oda_per_perce'!$A1894,'GDP current'!$C$4:$C$268,0),MATCH('recipient_profile.oda_per_perce'!$B1894,'GDP current'!$C$4:$BK$4,0))</f>
        <v>109957321960.08397</v>
      </c>
      <c r="F1894">
        <f t="shared" si="29"/>
        <v>0</v>
      </c>
    </row>
    <row r="1895" spans="1:6" x14ac:dyDescent="0.25">
      <c r="A1895" t="s">
        <v>67</v>
      </c>
      <c r="B1895">
        <v>1973</v>
      </c>
      <c r="C1895">
        <v>1.26136116349459E-3</v>
      </c>
      <c r="D1895" t="e">
        <f>INDEX('ODA current'!$B$10:$X$220,MATCH('recipient_profile.oda_per_perce'!$A1895,'ODA current'!$B$10:$B$220,0),MATCH('recipient_profile.oda_per_perce'!$B1895,'ODA current'!$B$10:$X$10,0))*1000000</f>
        <v>#N/A</v>
      </c>
      <c r="E1895">
        <f>INDEX('GDP current'!$C$4:$BK$268,MATCH('recipient_profile.oda_per_perce'!$A1895,'GDP current'!$C$4:$C$268,0),MATCH('recipient_profile.oda_per_perce'!$B1895,'GDP current'!$C$4:$BK$4,0))</f>
        <v>84374541630.206161</v>
      </c>
      <c r="F1895" t="e">
        <f t="shared" si="29"/>
        <v>#N/A</v>
      </c>
    </row>
    <row r="1896" spans="1:6" x14ac:dyDescent="0.25">
      <c r="A1896" t="s">
        <v>67</v>
      </c>
      <c r="B1896">
        <v>1974</v>
      </c>
      <c r="C1896">
        <v>8.0499384032389201E-4</v>
      </c>
      <c r="D1896" t="e">
        <f>INDEX('ODA current'!$B$10:$X$220,MATCH('recipient_profile.oda_per_perce'!$A1896,'ODA current'!$B$10:$B$220,0),MATCH('recipient_profile.oda_per_perce'!$B1896,'ODA current'!$B$10:$X$10,0))*1000000</f>
        <v>#N/A</v>
      </c>
      <c r="E1896">
        <f>INDEX('GDP current'!$C$4:$BK$268,MATCH('recipient_profile.oda_per_perce'!$A1896,'GDP current'!$C$4:$C$268,0),MATCH('recipient_profile.oda_per_perce'!$B1896,'GDP current'!$C$4:$BK$4,0))</f>
        <v>98198276856.620941</v>
      </c>
      <c r="F1896" t="e">
        <f t="shared" si="29"/>
        <v>#N/A</v>
      </c>
    </row>
    <row r="1897" spans="1:6" x14ac:dyDescent="0.25">
      <c r="A1897" t="s">
        <v>67</v>
      </c>
      <c r="B1897">
        <v>1975</v>
      </c>
      <c r="C1897">
        <v>8.5908177588396996E-4</v>
      </c>
      <c r="D1897" t="e">
        <f>INDEX('ODA current'!$B$10:$X$220,MATCH('recipient_profile.oda_per_perce'!$A1897,'ODA current'!$B$10:$B$220,0),MATCH('recipient_profile.oda_per_perce'!$B1897,'ODA current'!$B$10:$X$10,0))*1000000</f>
        <v>#N/A</v>
      </c>
      <c r="E1897">
        <f>INDEX('GDP current'!$C$4:$BK$268,MATCH('recipient_profile.oda_per_perce'!$A1897,'GDP current'!$C$4:$C$268,0),MATCH('recipient_profile.oda_per_perce'!$B1897,'GDP current'!$C$4:$BK$4,0))</f>
        <v>97159222024.136429</v>
      </c>
      <c r="F1897" t="e">
        <f t="shared" si="29"/>
        <v>#N/A</v>
      </c>
    </row>
    <row r="1898" spans="1:6" x14ac:dyDescent="0.25">
      <c r="A1898" t="s">
        <v>67</v>
      </c>
      <c r="B1898">
        <v>1976</v>
      </c>
      <c r="C1898">
        <v>1.0193965100175799E-3</v>
      </c>
      <c r="D1898" t="e">
        <f>INDEX('ODA current'!$B$10:$X$220,MATCH('recipient_profile.oda_per_perce'!$A1898,'ODA current'!$B$10:$B$220,0),MATCH('recipient_profile.oda_per_perce'!$B1898,'ODA current'!$B$10:$X$10,0))*1000000</f>
        <v>#N/A</v>
      </c>
      <c r="E1898">
        <f>INDEX('GDP current'!$C$4:$BK$268,MATCH('recipient_profile.oda_per_perce'!$A1898,'GDP current'!$C$4:$C$268,0),MATCH('recipient_profile.oda_per_perce'!$B1898,'GDP current'!$C$4:$BK$4,0))</f>
        <v>101346972433.93364</v>
      </c>
      <c r="F1898" t="e">
        <f t="shared" si="29"/>
        <v>#N/A</v>
      </c>
    </row>
    <row r="1899" spans="1:6" x14ac:dyDescent="0.25">
      <c r="A1899" t="s">
        <v>67</v>
      </c>
      <c r="B1899">
        <v>1977</v>
      </c>
      <c r="C1899">
        <v>5.9349618666624203E-4</v>
      </c>
      <c r="D1899" t="e">
        <f>INDEX('ODA current'!$B$10:$X$220,MATCH('recipient_profile.oda_per_perce'!$A1899,'ODA current'!$B$10:$B$220,0),MATCH('recipient_profile.oda_per_perce'!$B1899,'ODA current'!$B$10:$X$10,0))*1000000</f>
        <v>#N/A</v>
      </c>
      <c r="E1899">
        <f>INDEX('GDP current'!$C$4:$BK$268,MATCH('recipient_profile.oda_per_perce'!$A1899,'GDP current'!$C$4:$C$268,0),MATCH('recipient_profile.oda_per_perce'!$B1899,'GDP current'!$C$4:$BK$4,0))</f>
        <v>119866746574.40817</v>
      </c>
      <c r="F1899" t="e">
        <f t="shared" si="29"/>
        <v>#N/A</v>
      </c>
    </row>
    <row r="1900" spans="1:6" x14ac:dyDescent="0.25">
      <c r="A1900" t="s">
        <v>67</v>
      </c>
      <c r="B1900">
        <v>1978</v>
      </c>
      <c r="C1900">
        <v>1.1520191055410401E-3</v>
      </c>
      <c r="D1900" t="e">
        <f>INDEX('ODA current'!$B$10:$X$220,MATCH('recipient_profile.oda_per_perce'!$A1900,'ODA current'!$B$10:$B$220,0),MATCH('recipient_profile.oda_per_perce'!$B1900,'ODA current'!$B$10:$X$10,0))*1000000</f>
        <v>#N/A</v>
      </c>
      <c r="E1900">
        <f>INDEX('GDP current'!$C$4:$BK$268,MATCH('recipient_profile.oda_per_perce'!$A1900,'GDP current'!$C$4:$C$268,0),MATCH('recipient_profile.oda_per_perce'!$B1900,'GDP current'!$C$4:$BK$4,0))</f>
        <v>135468782808.68977</v>
      </c>
      <c r="F1900" t="e">
        <f t="shared" si="29"/>
        <v>#N/A</v>
      </c>
    </row>
    <row r="1901" spans="1:6" x14ac:dyDescent="0.25">
      <c r="A1901" t="s">
        <v>67</v>
      </c>
      <c r="B1901">
        <v>1979</v>
      </c>
      <c r="C1901">
        <v>1.1367090757339101E-3</v>
      </c>
      <c r="D1901" t="e">
        <f>INDEX('ODA current'!$B$10:$X$220,MATCH('recipient_profile.oda_per_perce'!$A1901,'ODA current'!$B$10:$B$220,0),MATCH('recipient_profile.oda_per_perce'!$B1901,'ODA current'!$B$10:$X$10,0))*1000000</f>
        <v>#N/A</v>
      </c>
      <c r="E1901">
        <f>INDEX('GDP current'!$C$4:$BK$268,MATCH('recipient_profile.oda_per_perce'!$A1901,'GDP current'!$C$4:$C$268,0),MATCH('recipient_profile.oda_per_perce'!$B1901,'GDP current'!$C$4:$BK$4,0))</f>
        <v>150950826964.42355</v>
      </c>
      <c r="F1901" t="e">
        <f t="shared" si="29"/>
        <v>#N/A</v>
      </c>
    </row>
    <row r="1902" spans="1:6" x14ac:dyDescent="0.25">
      <c r="A1902" t="s">
        <v>67</v>
      </c>
      <c r="B1902">
        <v>1980</v>
      </c>
      <c r="C1902">
        <v>6.7590408226823396E-4</v>
      </c>
      <c r="D1902" t="e">
        <f>INDEX('ODA current'!$B$10:$X$220,MATCH('recipient_profile.oda_per_perce'!$A1902,'ODA current'!$B$10:$B$220,0),MATCH('recipient_profile.oda_per_perce'!$B1902,'ODA current'!$B$10:$X$10,0))*1000000</f>
        <v>#N/A</v>
      </c>
      <c r="E1902">
        <f>INDEX('GDP current'!$C$4:$BK$268,MATCH('recipient_profile.oda_per_perce'!$A1902,'GDP current'!$C$4:$C$268,0),MATCH('recipient_profile.oda_per_perce'!$B1902,'GDP current'!$C$4:$BK$4,0))</f>
        <v>183839864649.14987</v>
      </c>
      <c r="F1902" t="e">
        <f t="shared" si="29"/>
        <v>#N/A</v>
      </c>
    </row>
    <row r="1903" spans="1:6" x14ac:dyDescent="0.25">
      <c r="A1903" t="s">
        <v>67</v>
      </c>
      <c r="B1903">
        <v>1981</v>
      </c>
      <c r="C1903">
        <v>9.3828403626502902E-4</v>
      </c>
      <c r="D1903" t="e">
        <f>INDEX('ODA current'!$B$10:$X$220,MATCH('recipient_profile.oda_per_perce'!$A1903,'ODA current'!$B$10:$B$220,0),MATCH('recipient_profile.oda_per_perce'!$B1903,'ODA current'!$B$10:$X$10,0))*1000000</f>
        <v>#N/A</v>
      </c>
      <c r="E1903">
        <f>INDEX('GDP current'!$C$4:$BK$268,MATCH('recipient_profile.oda_per_perce'!$A1903,'GDP current'!$C$4:$C$268,0),MATCH('recipient_profile.oda_per_perce'!$B1903,'GDP current'!$C$4:$BK$4,0))</f>
        <v>190909548789.76862</v>
      </c>
      <c r="F1903" t="e">
        <f t="shared" si="29"/>
        <v>#N/A</v>
      </c>
    </row>
    <row r="1904" spans="1:6" x14ac:dyDescent="0.25">
      <c r="A1904" t="s">
        <v>67</v>
      </c>
      <c r="B1904">
        <v>1982</v>
      </c>
      <c r="C1904">
        <v>9.1114383496290698E-4</v>
      </c>
      <c r="D1904" t="e">
        <f>INDEX('ODA current'!$B$10:$X$220,MATCH('recipient_profile.oda_per_perce'!$A1904,'ODA current'!$B$10:$B$220,0),MATCH('recipient_profile.oda_per_perce'!$B1904,'ODA current'!$B$10:$X$10,0))*1000000</f>
        <v>#N/A</v>
      </c>
      <c r="E1904">
        <f>INDEX('GDP current'!$C$4:$BK$268,MATCH('recipient_profile.oda_per_perce'!$A1904,'GDP current'!$C$4:$C$268,0),MATCH('recipient_profile.oda_per_perce'!$B1904,'GDP current'!$C$4:$BK$4,0))</f>
        <v>198037712681.60529</v>
      </c>
      <c r="F1904" t="e">
        <f t="shared" si="29"/>
        <v>#N/A</v>
      </c>
    </row>
    <row r="1905" spans="1:6" x14ac:dyDescent="0.25">
      <c r="A1905" t="s">
        <v>67</v>
      </c>
      <c r="B1905">
        <v>1983</v>
      </c>
      <c r="C1905">
        <v>8.5007571965408095E-4</v>
      </c>
      <c r="D1905" t="e">
        <f>INDEX('ODA current'!$B$10:$X$220,MATCH('recipient_profile.oda_per_perce'!$A1905,'ODA current'!$B$10:$B$220,0),MATCH('recipient_profile.oda_per_perce'!$B1905,'ODA current'!$B$10:$X$10,0))*1000000</f>
        <v>#N/A</v>
      </c>
      <c r="E1905">
        <f>INDEX('GDP current'!$C$4:$BK$268,MATCH('recipient_profile.oda_per_perce'!$A1905,'GDP current'!$C$4:$C$268,0),MATCH('recipient_profile.oda_per_perce'!$B1905,'GDP current'!$C$4:$BK$4,0))</f>
        <v>215350771428.33081</v>
      </c>
      <c r="F1905" t="e">
        <f t="shared" si="29"/>
        <v>#N/A</v>
      </c>
    </row>
    <row r="1906" spans="1:6" x14ac:dyDescent="0.25">
      <c r="A1906" t="s">
        <v>67</v>
      </c>
      <c r="B1906">
        <v>1984</v>
      </c>
      <c r="C1906">
        <v>5.9989550340071502E-4</v>
      </c>
      <c r="D1906" t="e">
        <f>INDEX('ODA current'!$B$10:$X$220,MATCH('recipient_profile.oda_per_perce'!$A1906,'ODA current'!$B$10:$B$220,0),MATCH('recipient_profile.oda_per_perce'!$B1906,'ODA current'!$B$10:$X$10,0))*1000000</f>
        <v>#N/A</v>
      </c>
      <c r="E1906">
        <f>INDEX('GDP current'!$C$4:$BK$268,MATCH('recipient_profile.oda_per_perce'!$A1906,'GDP current'!$C$4:$C$268,0),MATCH('recipient_profile.oda_per_perce'!$B1906,'GDP current'!$C$4:$BK$4,0))</f>
        <v>209328156800.86652</v>
      </c>
      <c r="F1906" t="e">
        <f t="shared" si="29"/>
        <v>#N/A</v>
      </c>
    </row>
    <row r="1907" spans="1:6" x14ac:dyDescent="0.25">
      <c r="A1907" t="s">
        <v>67</v>
      </c>
      <c r="B1907">
        <v>1985</v>
      </c>
      <c r="C1907">
        <v>4.9471057353333095E-4</v>
      </c>
      <c r="D1907" t="e">
        <f>INDEX('ODA current'!$B$10:$X$220,MATCH('recipient_profile.oda_per_perce'!$A1907,'ODA current'!$B$10:$B$220,0),MATCH('recipient_profile.oda_per_perce'!$B1907,'ODA current'!$B$10:$X$10,0))*1000000</f>
        <v>#N/A</v>
      </c>
      <c r="E1907">
        <f>INDEX('GDP current'!$C$4:$BK$268,MATCH('recipient_profile.oda_per_perce'!$A1907,'GDP current'!$C$4:$C$268,0),MATCH('recipient_profile.oda_per_perce'!$B1907,'GDP current'!$C$4:$BK$4,0))</f>
        <v>229410293759.07056</v>
      </c>
      <c r="F1907" t="e">
        <f t="shared" si="29"/>
        <v>#N/A</v>
      </c>
    </row>
    <row r="1908" spans="1:6" x14ac:dyDescent="0.25">
      <c r="A1908" t="s">
        <v>67</v>
      </c>
      <c r="B1908">
        <v>1986</v>
      </c>
      <c r="C1908">
        <v>8.6639891201249904E-4</v>
      </c>
      <c r="D1908" t="e">
        <f>INDEX('ODA current'!$B$10:$X$220,MATCH('recipient_profile.oda_per_perce'!$A1908,'ODA current'!$B$10:$B$220,0),MATCH('recipient_profile.oda_per_perce'!$B1908,'ODA current'!$B$10:$X$10,0))*1000000</f>
        <v>#N/A</v>
      </c>
      <c r="E1908">
        <f>INDEX('GDP current'!$C$4:$BK$268,MATCH('recipient_profile.oda_per_perce'!$A1908,'GDP current'!$C$4:$C$268,0),MATCH('recipient_profile.oda_per_perce'!$B1908,'GDP current'!$C$4:$BK$4,0))</f>
        <v>245664654062.87259</v>
      </c>
      <c r="F1908" t="e">
        <f t="shared" si="29"/>
        <v>#N/A</v>
      </c>
    </row>
    <row r="1909" spans="1:6" x14ac:dyDescent="0.25">
      <c r="A1909" t="s">
        <v>67</v>
      </c>
      <c r="B1909">
        <v>1987</v>
      </c>
      <c r="C1909">
        <v>6.7817469171535495E-4</v>
      </c>
      <c r="D1909" t="e">
        <f>INDEX('ODA current'!$B$10:$X$220,MATCH('recipient_profile.oda_per_perce'!$A1909,'ODA current'!$B$10:$B$220,0),MATCH('recipient_profile.oda_per_perce'!$B1909,'ODA current'!$B$10:$X$10,0))*1000000</f>
        <v>#N/A</v>
      </c>
      <c r="E1909">
        <f>INDEX('GDP current'!$C$4:$BK$268,MATCH('recipient_profile.oda_per_perce'!$A1909,'GDP current'!$C$4:$C$268,0),MATCH('recipient_profile.oda_per_perce'!$B1909,'GDP current'!$C$4:$BK$4,0))</f>
        <v>275311425331.63971</v>
      </c>
      <c r="F1909" t="e">
        <f t="shared" si="29"/>
        <v>#N/A</v>
      </c>
    </row>
    <row r="1910" spans="1:6" x14ac:dyDescent="0.25">
      <c r="A1910" t="s">
        <v>67</v>
      </c>
      <c r="B1910">
        <v>1988</v>
      </c>
      <c r="C1910">
        <v>7.1902832270066505E-4</v>
      </c>
      <c r="D1910" t="e">
        <f>INDEX('ODA current'!$B$10:$X$220,MATCH('recipient_profile.oda_per_perce'!$A1910,'ODA current'!$B$10:$B$220,0),MATCH('recipient_profile.oda_per_perce'!$B1910,'ODA current'!$B$10:$X$10,0))*1000000</f>
        <v>#N/A</v>
      </c>
      <c r="E1910">
        <f>INDEX('GDP current'!$C$4:$BK$268,MATCH('recipient_profile.oda_per_perce'!$A1910,'GDP current'!$C$4:$C$268,0),MATCH('recipient_profile.oda_per_perce'!$B1910,'GDP current'!$C$4:$BK$4,0))</f>
        <v>292632656262.68695</v>
      </c>
      <c r="F1910" t="e">
        <f t="shared" si="29"/>
        <v>#N/A</v>
      </c>
    </row>
    <row r="1911" spans="1:6" x14ac:dyDescent="0.25">
      <c r="A1911" t="s">
        <v>67</v>
      </c>
      <c r="B1911">
        <v>1989</v>
      </c>
      <c r="C1911">
        <v>5.9047836799896297E-4</v>
      </c>
      <c r="D1911" t="e">
        <f>INDEX('ODA current'!$B$10:$X$220,MATCH('recipient_profile.oda_per_perce'!$A1911,'ODA current'!$B$10:$B$220,0),MATCH('recipient_profile.oda_per_perce'!$B1911,'ODA current'!$B$10:$X$10,0))*1000000</f>
        <v>#N/A</v>
      </c>
      <c r="E1911">
        <f>INDEX('GDP current'!$C$4:$BK$268,MATCH('recipient_profile.oda_per_perce'!$A1911,'GDP current'!$C$4:$C$268,0),MATCH('recipient_profile.oda_per_perce'!$B1911,'GDP current'!$C$4:$BK$4,0))</f>
        <v>292093308319.64178</v>
      </c>
      <c r="F1911" t="e">
        <f t="shared" si="29"/>
        <v>#N/A</v>
      </c>
    </row>
    <row r="1912" spans="1:6" x14ac:dyDescent="0.25">
      <c r="A1912" t="s">
        <v>67</v>
      </c>
      <c r="B1912">
        <v>1990</v>
      </c>
      <c r="C1912">
        <v>1.94559807510992E-3</v>
      </c>
      <c r="D1912" t="e">
        <f>INDEX('ODA current'!$B$10:$X$220,MATCH('recipient_profile.oda_per_perce'!$A1912,'ODA current'!$B$10:$B$220,0),MATCH('recipient_profile.oda_per_perce'!$B1912,'ODA current'!$B$10:$X$10,0))*1000000</f>
        <v>#N/A</v>
      </c>
      <c r="E1912">
        <f>INDEX('GDP current'!$C$4:$BK$268,MATCH('recipient_profile.oda_per_perce'!$A1912,'GDP current'!$C$4:$C$268,0),MATCH('recipient_profile.oda_per_perce'!$B1912,'GDP current'!$C$4:$BK$4,0))</f>
        <v>316697337894.51312</v>
      </c>
      <c r="F1912" t="e">
        <f t="shared" si="29"/>
        <v>#N/A</v>
      </c>
    </row>
    <row r="1913" spans="1:6" x14ac:dyDescent="0.25">
      <c r="A1913" t="s">
        <v>67</v>
      </c>
      <c r="B1913">
        <v>1991</v>
      </c>
      <c r="C1913">
        <v>5.7026887565862104E-3</v>
      </c>
      <c r="D1913" t="e">
        <f>INDEX('ODA current'!$B$10:$X$220,MATCH('recipient_profile.oda_per_perce'!$A1913,'ODA current'!$B$10:$B$220,0),MATCH('recipient_profile.oda_per_perce'!$B1913,'ODA current'!$B$10:$X$10,0))*1000000</f>
        <v>#N/A</v>
      </c>
      <c r="E1913">
        <f>INDEX('GDP current'!$C$4:$BK$268,MATCH('recipient_profile.oda_per_perce'!$A1913,'GDP current'!$C$4:$C$268,0),MATCH('recipient_profile.oda_per_perce'!$B1913,'GDP current'!$C$4:$BK$4,0))</f>
        <v>266502281094.11716</v>
      </c>
      <c r="F1913" t="e">
        <f t="shared" si="29"/>
        <v>#N/A</v>
      </c>
    </row>
    <row r="1914" spans="1:6" x14ac:dyDescent="0.25">
      <c r="A1914" t="s">
        <v>67</v>
      </c>
      <c r="B1914">
        <v>1992</v>
      </c>
      <c r="C1914">
        <v>3.7867349592702799E-3</v>
      </c>
      <c r="D1914" t="e">
        <f>INDEX('ODA current'!$B$10:$X$220,MATCH('recipient_profile.oda_per_perce'!$A1914,'ODA current'!$B$10:$B$220,0),MATCH('recipient_profile.oda_per_perce'!$B1914,'ODA current'!$B$10:$X$10,0))*1000000</f>
        <v>#N/A</v>
      </c>
      <c r="E1914">
        <f>INDEX('GDP current'!$C$4:$BK$268,MATCH('recipient_profile.oda_per_perce'!$A1914,'GDP current'!$C$4:$C$268,0),MATCH('recipient_profile.oda_per_perce'!$B1914,'GDP current'!$C$4:$BK$4,0))</f>
        <v>284363884080.10132</v>
      </c>
      <c r="F1914" t="e">
        <f t="shared" si="29"/>
        <v>#N/A</v>
      </c>
    </row>
    <row r="1915" spans="1:6" x14ac:dyDescent="0.25">
      <c r="A1915" t="s">
        <v>67</v>
      </c>
      <c r="B1915">
        <v>1993</v>
      </c>
      <c r="C1915">
        <v>2.89192324267096E-3</v>
      </c>
      <c r="D1915" t="e">
        <f>INDEX('ODA current'!$B$10:$X$220,MATCH('recipient_profile.oda_per_perce'!$A1915,'ODA current'!$B$10:$B$220,0),MATCH('recipient_profile.oda_per_perce'!$B1915,'ODA current'!$B$10:$X$10,0))*1000000</f>
        <v>#N/A</v>
      </c>
      <c r="E1915">
        <f>INDEX('GDP current'!$C$4:$BK$268,MATCH('recipient_profile.oda_per_perce'!$A1915,'GDP current'!$C$4:$C$268,0),MATCH('recipient_profile.oda_per_perce'!$B1915,'GDP current'!$C$4:$BK$4,0))</f>
        <v>275570363431.90186</v>
      </c>
      <c r="F1915" t="e">
        <f t="shared" si="29"/>
        <v>#N/A</v>
      </c>
    </row>
    <row r="1916" spans="1:6" x14ac:dyDescent="0.25">
      <c r="A1916" t="s">
        <v>67</v>
      </c>
      <c r="B1916">
        <v>1994</v>
      </c>
      <c r="C1916">
        <v>4.1607483554802196E-3</v>
      </c>
      <c r="D1916" t="e">
        <f>INDEX('ODA current'!$B$10:$X$220,MATCH('recipient_profile.oda_per_perce'!$A1916,'ODA current'!$B$10:$B$220,0),MATCH('recipient_profile.oda_per_perce'!$B1916,'ODA current'!$B$10:$X$10,0))*1000000</f>
        <v>#N/A</v>
      </c>
      <c r="E1916">
        <f>INDEX('GDP current'!$C$4:$BK$268,MATCH('recipient_profile.oda_per_perce'!$A1916,'GDP current'!$C$4:$C$268,0),MATCH('recipient_profile.oda_per_perce'!$B1916,'GDP current'!$C$4:$BK$4,0))</f>
        <v>322909902308.89209</v>
      </c>
      <c r="F1916" t="e">
        <f t="shared" si="29"/>
        <v>#N/A</v>
      </c>
    </row>
    <row r="1917" spans="1:6" x14ac:dyDescent="0.25">
      <c r="A1917" t="s">
        <v>67</v>
      </c>
      <c r="B1917">
        <v>1995</v>
      </c>
      <c r="C1917">
        <v>2.9161347436695698E-3</v>
      </c>
      <c r="D1917">
        <f>INDEX('ODA current'!$B$10:$X$220,MATCH('recipient_profile.oda_per_perce'!$A1917,'ODA current'!$B$10:$B$220,0),MATCH('recipient_profile.oda_per_perce'!$B1917,'ODA current'!$B$10:$X$10,0))*1000000</f>
        <v>0</v>
      </c>
      <c r="E1917">
        <f>INDEX('GDP current'!$C$4:$BK$268,MATCH('recipient_profile.oda_per_perce'!$A1917,'GDP current'!$C$4:$C$268,0),MATCH('recipient_profile.oda_per_perce'!$B1917,'GDP current'!$C$4:$BK$4,0))</f>
        <v>355475984177.45099</v>
      </c>
      <c r="F1917">
        <f t="shared" si="29"/>
        <v>0</v>
      </c>
    </row>
    <row r="1918" spans="1:6" x14ac:dyDescent="0.25">
      <c r="A1918" t="s">
        <v>67</v>
      </c>
      <c r="B1918">
        <v>1996</v>
      </c>
      <c r="C1918">
        <v>2.6789668502954999E-3</v>
      </c>
      <c r="D1918">
        <f>INDEX('ODA current'!$B$10:$X$220,MATCH('recipient_profile.oda_per_perce'!$A1918,'ODA current'!$B$10:$B$220,0),MATCH('recipient_profile.oda_per_perce'!$B1918,'ODA current'!$B$10:$X$10,0))*1000000</f>
        <v>0</v>
      </c>
      <c r="E1918">
        <f>INDEX('GDP current'!$C$4:$BK$268,MATCH('recipient_profile.oda_per_perce'!$A1918,'GDP current'!$C$4:$C$268,0),MATCH('recipient_profile.oda_per_perce'!$B1918,'GDP current'!$C$4:$BK$4,0))</f>
        <v>387656017798.59613</v>
      </c>
      <c r="F1918">
        <f t="shared" si="29"/>
        <v>0</v>
      </c>
    </row>
    <row r="1919" spans="1:6" x14ac:dyDescent="0.25">
      <c r="A1919" t="s">
        <v>67</v>
      </c>
      <c r="B1919">
        <v>1997</v>
      </c>
      <c r="C1919">
        <v>2.2678064135103499E-3</v>
      </c>
      <c r="D1919">
        <f>INDEX('ODA current'!$B$10:$X$220,MATCH('recipient_profile.oda_per_perce'!$A1919,'ODA current'!$B$10:$B$220,0),MATCH('recipient_profile.oda_per_perce'!$B1919,'ODA current'!$B$10:$X$10,0))*1000000</f>
        <v>0</v>
      </c>
      <c r="E1919">
        <f>INDEX('GDP current'!$C$4:$BK$268,MATCH('recipient_profile.oda_per_perce'!$A1919,'GDP current'!$C$4:$C$268,0),MATCH('recipient_profile.oda_per_perce'!$B1919,'GDP current'!$C$4:$BK$4,0))</f>
        <v>410320300470.28259</v>
      </c>
      <c r="F1919">
        <f t="shared" si="29"/>
        <v>0</v>
      </c>
    </row>
    <row r="1920" spans="1:6" x14ac:dyDescent="0.25">
      <c r="A1920" t="s">
        <v>67</v>
      </c>
      <c r="B1920">
        <v>1998</v>
      </c>
      <c r="C1920">
        <v>2.8125363778459499E-3</v>
      </c>
      <c r="D1920">
        <f>INDEX('ODA current'!$B$10:$X$220,MATCH('recipient_profile.oda_per_perce'!$A1920,'ODA current'!$B$10:$B$220,0),MATCH('recipient_profile.oda_per_perce'!$B1920,'ODA current'!$B$10:$X$10,0))*1000000</f>
        <v>0</v>
      </c>
      <c r="E1920">
        <f>INDEX('GDP current'!$C$4:$BK$268,MATCH('recipient_profile.oda_per_perce'!$A1920,'GDP current'!$C$4:$C$268,0),MATCH('recipient_profile.oda_per_perce'!$B1920,'GDP current'!$C$4:$BK$4,0))</f>
        <v>415730874171.12994</v>
      </c>
      <c r="F1920">
        <f t="shared" si="29"/>
        <v>0</v>
      </c>
    </row>
    <row r="1921" spans="1:6" x14ac:dyDescent="0.25">
      <c r="A1921" t="s">
        <v>67</v>
      </c>
      <c r="B1921">
        <v>1999</v>
      </c>
      <c r="C1921">
        <v>2.6143816306985301E-3</v>
      </c>
      <c r="D1921">
        <f>INDEX('ODA current'!$B$10:$X$220,MATCH('recipient_profile.oda_per_perce'!$A1921,'ODA current'!$B$10:$B$220,0),MATCH('recipient_profile.oda_per_perce'!$B1921,'ODA current'!$B$10:$X$10,0))*1000000</f>
        <v>0</v>
      </c>
      <c r="E1921">
        <f>INDEX('GDP current'!$C$4:$BK$268,MATCH('recipient_profile.oda_per_perce'!$A1921,'GDP current'!$C$4:$C$268,0),MATCH('recipient_profile.oda_per_perce'!$B1921,'GDP current'!$C$4:$BK$4,0))</f>
        <v>452699998386.91376</v>
      </c>
      <c r="F1921">
        <f t="shared" si="29"/>
        <v>0</v>
      </c>
    </row>
    <row r="1922" spans="1:6" x14ac:dyDescent="0.25">
      <c r="A1922" t="s">
        <v>67</v>
      </c>
      <c r="B1922">
        <v>2000</v>
      </c>
      <c r="C1922">
        <v>4.0495873447182803E-3</v>
      </c>
      <c r="D1922">
        <f>INDEX('ODA current'!$B$10:$X$220,MATCH('recipient_profile.oda_per_perce'!$A1922,'ODA current'!$B$10:$B$220,0),MATCH('recipient_profile.oda_per_perce'!$B1922,'ODA current'!$B$10:$X$10,0))*1000000</f>
        <v>0</v>
      </c>
      <c r="E1922">
        <f>INDEX('GDP current'!$C$4:$BK$268,MATCH('recipient_profile.oda_per_perce'!$A1922,'GDP current'!$C$4:$C$268,0),MATCH('recipient_profile.oda_per_perce'!$B1922,'GDP current'!$C$4:$BK$4,0))</f>
        <v>462146799337.69794</v>
      </c>
      <c r="F1922">
        <f t="shared" si="29"/>
        <v>0</v>
      </c>
    </row>
    <row r="1923" spans="1:6" x14ac:dyDescent="0.25">
      <c r="A1923" t="s">
        <v>67</v>
      </c>
      <c r="B1923">
        <v>2001</v>
      </c>
      <c r="C1923">
        <v>4.8881835846143204E-3</v>
      </c>
      <c r="D1923">
        <f>INDEX('ODA current'!$B$10:$X$220,MATCH('recipient_profile.oda_per_perce'!$A1923,'ODA current'!$B$10:$B$220,0),MATCH('recipient_profile.oda_per_perce'!$B1923,'ODA current'!$B$10:$X$10,0))*1000000</f>
        <v>0</v>
      </c>
      <c r="E1923">
        <f>INDEX('GDP current'!$C$4:$BK$268,MATCH('recipient_profile.oda_per_perce'!$A1923,'GDP current'!$C$4:$C$268,0),MATCH('recipient_profile.oda_per_perce'!$B1923,'GDP current'!$C$4:$BK$4,0))</f>
        <v>478965491060.7713</v>
      </c>
      <c r="F1923">
        <f t="shared" ref="F1923:F1986" si="30">D1923/E1923</f>
        <v>0</v>
      </c>
    </row>
    <row r="1924" spans="1:6" x14ac:dyDescent="0.25">
      <c r="A1924" t="s">
        <v>67</v>
      </c>
      <c r="B1924">
        <v>2002</v>
      </c>
      <c r="C1924">
        <v>5.6146162315188902E-3</v>
      </c>
      <c r="D1924">
        <f>INDEX('ODA current'!$B$10:$X$220,MATCH('recipient_profile.oda_per_perce'!$A1924,'ODA current'!$B$10:$B$220,0),MATCH('recipient_profile.oda_per_perce'!$B1924,'ODA current'!$B$10:$X$10,0))*1000000</f>
        <v>2852611968</v>
      </c>
      <c r="E1924">
        <f>INDEX('GDP current'!$C$4:$BK$268,MATCH('recipient_profile.oda_per_perce'!$A1924,'GDP current'!$C$4:$C$268,0),MATCH('recipient_profile.oda_per_perce'!$B1924,'GDP current'!$C$4:$BK$4,0))</f>
        <v>508068952065.90076</v>
      </c>
      <c r="F1924">
        <f t="shared" si="30"/>
        <v>5.6146158044115095E-3</v>
      </c>
    </row>
    <row r="1925" spans="1:6" x14ac:dyDescent="0.25">
      <c r="A1925" t="s">
        <v>67</v>
      </c>
      <c r="B1925">
        <v>2003</v>
      </c>
      <c r="C1925">
        <v>3.81362409446546E-3</v>
      </c>
      <c r="D1925">
        <f>INDEX('ODA current'!$B$10:$X$220,MATCH('recipient_profile.oda_per_perce'!$A1925,'ODA current'!$B$10:$B$220,0),MATCH('recipient_profile.oda_per_perce'!$B1925,'ODA current'!$B$10:$X$10,0))*1000000</f>
        <v>2286622032</v>
      </c>
      <c r="E1925">
        <f>INDEX('GDP current'!$C$4:$BK$268,MATCH('recipient_profile.oda_per_perce'!$A1925,'GDP current'!$C$4:$C$268,0),MATCH('recipient_profile.oda_per_perce'!$B1925,'GDP current'!$C$4:$BK$4,0))</f>
        <v>599592902016.34509</v>
      </c>
      <c r="F1925">
        <f t="shared" si="30"/>
        <v>3.8136242512384943E-3</v>
      </c>
    </row>
    <row r="1926" spans="1:6" x14ac:dyDescent="0.25">
      <c r="A1926" t="s">
        <v>67</v>
      </c>
      <c r="B1926">
        <v>2004</v>
      </c>
      <c r="C1926">
        <v>4.1182168744470999E-3</v>
      </c>
      <c r="D1926">
        <f>INDEX('ODA current'!$B$10:$X$220,MATCH('recipient_profile.oda_per_perce'!$A1926,'ODA current'!$B$10:$B$220,0),MATCH('recipient_profile.oda_per_perce'!$B1926,'ODA current'!$B$10:$X$10,0))*1000000</f>
        <v>2881470907</v>
      </c>
      <c r="E1926">
        <f>INDEX('GDP current'!$C$4:$BK$268,MATCH('recipient_profile.oda_per_perce'!$A1926,'GDP current'!$C$4:$C$268,0),MATCH('recipient_profile.oda_per_perce'!$B1926,'GDP current'!$C$4:$BK$4,0))</f>
        <v>699688852930.27649</v>
      </c>
      <c r="F1926">
        <f t="shared" si="30"/>
        <v>4.1182175404574249E-3</v>
      </c>
    </row>
    <row r="1927" spans="1:6" x14ac:dyDescent="0.25">
      <c r="A1927" t="s">
        <v>67</v>
      </c>
      <c r="B1927">
        <v>2005</v>
      </c>
      <c r="C1927">
        <v>3.9348435657023699E-3</v>
      </c>
      <c r="D1927">
        <f>INDEX('ODA current'!$B$10:$X$220,MATCH('recipient_profile.oda_per_perce'!$A1927,'ODA current'!$B$10:$B$220,0),MATCH('recipient_profile.oda_per_perce'!$B1927,'ODA current'!$B$10:$X$10,0))*1000000</f>
        <v>3182899144</v>
      </c>
      <c r="E1927">
        <f>INDEX('GDP current'!$C$4:$BK$268,MATCH('recipient_profile.oda_per_perce'!$A1927,'GDP current'!$C$4:$C$268,0),MATCH('recipient_profile.oda_per_perce'!$B1927,'GDP current'!$C$4:$BK$4,0))</f>
        <v>808901077222.83911</v>
      </c>
      <c r="F1927">
        <f t="shared" si="30"/>
        <v>3.934843497708884E-3</v>
      </c>
    </row>
    <row r="1928" spans="1:6" x14ac:dyDescent="0.25">
      <c r="A1928" t="s">
        <v>67</v>
      </c>
      <c r="B1928">
        <v>2006</v>
      </c>
      <c r="C1928">
        <v>3.18678366872454E-3</v>
      </c>
      <c r="D1928">
        <f>INDEX('ODA current'!$B$10:$X$220,MATCH('recipient_profile.oda_per_perce'!$A1928,'ODA current'!$B$10:$B$220,0),MATCH('recipient_profile.oda_per_perce'!$B1928,'ODA current'!$B$10:$X$10,0))*1000000</f>
        <v>2932849652</v>
      </c>
      <c r="E1928">
        <f>INDEX('GDP current'!$C$4:$BK$268,MATCH('recipient_profile.oda_per_perce'!$A1928,'GDP current'!$C$4:$C$268,0),MATCH('recipient_profile.oda_per_perce'!$B1928,'GDP current'!$C$4:$BK$4,0))</f>
        <v>920316529729.74744</v>
      </c>
      <c r="F1928">
        <f t="shared" si="30"/>
        <v>3.1867836306941444E-3</v>
      </c>
    </row>
    <row r="1929" spans="1:6" x14ac:dyDescent="0.25">
      <c r="A1929" t="s">
        <v>67</v>
      </c>
      <c r="B1929">
        <v>2007</v>
      </c>
      <c r="C1929">
        <v>2.46291153313348E-3</v>
      </c>
      <c r="D1929">
        <f>INDEX('ODA current'!$B$10:$X$220,MATCH('recipient_profile.oda_per_perce'!$A1929,'ODA current'!$B$10:$B$220,0),MATCH('recipient_profile.oda_per_perce'!$B1929,'ODA current'!$B$10:$X$10,0))*1000000</f>
        <v>2958231846</v>
      </c>
      <c r="E1929">
        <f>INDEX('GDP current'!$C$4:$BK$268,MATCH('recipient_profile.oda_per_perce'!$A1929,'GDP current'!$C$4:$C$268,0),MATCH('recipient_profile.oda_per_perce'!$B1929,'GDP current'!$C$4:$BK$4,0))</f>
        <v>1201111768410.2688</v>
      </c>
      <c r="F1929">
        <f t="shared" si="30"/>
        <v>2.4629113824397599E-3</v>
      </c>
    </row>
    <row r="1930" spans="1:6" x14ac:dyDescent="0.25">
      <c r="A1930" t="s">
        <v>67</v>
      </c>
      <c r="B1930">
        <v>2008</v>
      </c>
      <c r="C1930">
        <v>3.3043112219655899E-3</v>
      </c>
      <c r="D1930">
        <f>INDEX('ODA current'!$B$10:$X$220,MATCH('recipient_profile.oda_per_perce'!$A1930,'ODA current'!$B$10:$B$220,0),MATCH('recipient_profile.oda_per_perce'!$B1930,'ODA current'!$B$10:$X$10,0))*1000000</f>
        <v>3922062142</v>
      </c>
      <c r="E1930">
        <f>INDEX('GDP current'!$C$4:$BK$268,MATCH('recipient_profile.oda_per_perce'!$A1930,'GDP current'!$C$4:$C$268,0),MATCH('recipient_profile.oda_per_perce'!$B1930,'GDP current'!$C$4:$BK$4,0))</f>
        <v>1186952757636.1101</v>
      </c>
      <c r="F1930">
        <f t="shared" si="30"/>
        <v>3.3043119170227376E-3</v>
      </c>
    </row>
    <row r="1931" spans="1:6" x14ac:dyDescent="0.25">
      <c r="A1931" t="s">
        <v>67</v>
      </c>
      <c r="B1931">
        <v>2009</v>
      </c>
      <c r="C1931">
        <v>3.1978103968841902E-3</v>
      </c>
      <c r="D1931">
        <f>INDEX('ODA current'!$B$10:$X$220,MATCH('recipient_profile.oda_per_perce'!$A1931,'ODA current'!$B$10:$B$220,0),MATCH('recipient_profile.oda_per_perce'!$B1931,'ODA current'!$B$10:$X$10,0))*1000000</f>
        <v>4233710005</v>
      </c>
      <c r="E1931">
        <f>INDEX('GDP current'!$C$4:$BK$268,MATCH('recipient_profile.oda_per_perce'!$A1931,'GDP current'!$C$4:$C$268,0),MATCH('recipient_profile.oda_per_perce'!$B1931,'GDP current'!$C$4:$BK$4,0))</f>
        <v>1323940295874.0613</v>
      </c>
      <c r="F1931">
        <f t="shared" si="30"/>
        <v>3.1978103681819863E-3</v>
      </c>
    </row>
    <row r="1932" spans="1:6" x14ac:dyDescent="0.25">
      <c r="A1932" t="s">
        <v>67</v>
      </c>
      <c r="B1932">
        <v>2010</v>
      </c>
      <c r="C1932">
        <v>2.8353810474379898E-3</v>
      </c>
      <c r="D1932">
        <f>INDEX('ODA current'!$B$10:$X$220,MATCH('recipient_profile.oda_per_perce'!$A1932,'ODA current'!$B$10:$B$220,0),MATCH('recipient_profile.oda_per_perce'!$B1932,'ODA current'!$B$10:$X$10,0))*1000000</f>
        <v>4697140481</v>
      </c>
      <c r="E1932">
        <f>INDEX('GDP current'!$C$4:$BK$268,MATCH('recipient_profile.oda_per_perce'!$A1932,'GDP current'!$C$4:$C$268,0),MATCH('recipient_profile.oda_per_perce'!$B1932,'GDP current'!$C$4:$BK$4,0))</f>
        <v>1656617073124.7109</v>
      </c>
      <c r="F1932">
        <f t="shared" si="30"/>
        <v>2.835380944215584E-3</v>
      </c>
    </row>
    <row r="1933" spans="1:6" x14ac:dyDescent="0.25">
      <c r="A1933" t="s">
        <v>67</v>
      </c>
      <c r="B1933">
        <v>2011</v>
      </c>
      <c r="C1933">
        <v>2.9688300460396101E-3</v>
      </c>
      <c r="D1933">
        <f>INDEX('ODA current'!$B$10:$X$220,MATCH('recipient_profile.oda_per_perce'!$A1933,'ODA current'!$B$10:$B$220,0),MATCH('recipient_profile.oda_per_perce'!$B1933,'ODA current'!$B$10:$X$10,0))*1000000</f>
        <v>5412325223</v>
      </c>
      <c r="E1933">
        <f>INDEX('GDP current'!$C$4:$BK$268,MATCH('recipient_profile.oda_per_perce'!$A1933,'GDP current'!$C$4:$C$268,0),MATCH('recipient_profile.oda_per_perce'!$B1933,'GDP current'!$C$4:$BK$4,0))</f>
        <v>1823049927772.0461</v>
      </c>
      <c r="F1933">
        <f t="shared" si="30"/>
        <v>2.9688299484010379E-3</v>
      </c>
    </row>
    <row r="1934" spans="1:6" x14ac:dyDescent="0.25">
      <c r="A1934" t="s">
        <v>67</v>
      </c>
      <c r="B1934">
        <v>2012</v>
      </c>
      <c r="C1934">
        <v>2.0775593211855101E-3</v>
      </c>
      <c r="D1934">
        <f>INDEX('ODA current'!$B$10:$X$220,MATCH('recipient_profile.oda_per_perce'!$A1934,'ODA current'!$B$10:$B$220,0),MATCH('recipient_profile.oda_per_perce'!$B1934,'ODA current'!$B$10:$X$10,0))*1000000</f>
        <v>3797026585</v>
      </c>
      <c r="E1934">
        <f>INDEX('GDP current'!$C$4:$BK$268,MATCH('recipient_profile.oda_per_perce'!$A1934,'GDP current'!$C$4:$C$268,0),MATCH('recipient_profile.oda_per_perce'!$B1934,'GDP current'!$C$4:$BK$4,0))</f>
        <v>1827637859136.2344</v>
      </c>
      <c r="F1934">
        <f t="shared" si="30"/>
        <v>2.0775596029699913E-3</v>
      </c>
    </row>
    <row r="1935" spans="1:6" x14ac:dyDescent="0.25">
      <c r="A1935" t="s">
        <v>67</v>
      </c>
      <c r="B1935">
        <v>2013</v>
      </c>
      <c r="C1935">
        <v>2.4638179420000701E-3</v>
      </c>
      <c r="D1935">
        <f>INDEX('ODA current'!$B$10:$X$220,MATCH('recipient_profile.oda_per_perce'!$A1935,'ODA current'!$B$10:$B$220,0),MATCH('recipient_profile.oda_per_perce'!$B1935,'ODA current'!$B$10:$X$10,0))*1000000</f>
        <v>4574625901</v>
      </c>
      <c r="E1935">
        <f>INDEX('GDP current'!$C$4:$BK$268,MATCH('recipient_profile.oda_per_perce'!$A1935,'GDP current'!$C$4:$C$268,0),MATCH('recipient_profile.oda_per_perce'!$B1935,'GDP current'!$C$4:$BK$4,0))</f>
        <v>1856722121394.4189</v>
      </c>
      <c r="F1935">
        <f t="shared" si="30"/>
        <v>2.463818278614791E-3</v>
      </c>
    </row>
    <row r="1936" spans="1:6" x14ac:dyDescent="0.25">
      <c r="A1936" t="s">
        <v>67</v>
      </c>
      <c r="B1936">
        <v>2014</v>
      </c>
      <c r="C1936">
        <v>2.5465193553369601E-3</v>
      </c>
      <c r="D1936">
        <f>INDEX('ODA current'!$B$10:$X$220,MATCH('recipient_profile.oda_per_perce'!$A1936,'ODA current'!$B$10:$B$220,0),MATCH('recipient_profile.oda_per_perce'!$B1936,'ODA current'!$B$10:$X$10,0))*1000000</f>
        <v>5192678392</v>
      </c>
      <c r="E1936">
        <f>INDEX('GDP current'!$C$4:$BK$268,MATCH('recipient_profile.oda_per_perce'!$A1936,'GDP current'!$C$4:$C$268,0),MATCH('recipient_profile.oda_per_perce'!$B1936,'GDP current'!$C$4:$BK$4,0))</f>
        <v>2039127446299.3022</v>
      </c>
      <c r="F1936">
        <f t="shared" si="30"/>
        <v>2.5465197878749069E-3</v>
      </c>
    </row>
    <row r="1937" spans="1:6" x14ac:dyDescent="0.25">
      <c r="A1937" t="s">
        <v>67</v>
      </c>
      <c r="B1937">
        <v>2015</v>
      </c>
      <c r="C1937">
        <v>2.5400405867201398E-3</v>
      </c>
      <c r="D1937">
        <f>INDEX('ODA current'!$B$10:$X$220,MATCH('recipient_profile.oda_per_perce'!$A1937,'ODA current'!$B$10:$B$220,0),MATCH('recipient_profile.oda_per_perce'!$B1937,'ODA current'!$B$10:$X$10,0))*1000000</f>
        <v>5340158236</v>
      </c>
      <c r="E1937">
        <f>INDEX('GDP current'!$C$4:$BK$268,MATCH('recipient_profile.oda_per_perce'!$A1937,'GDP current'!$C$4:$C$268,0),MATCH('recipient_profile.oda_per_perce'!$B1937,'GDP current'!$C$4:$BK$4,0))</f>
        <v>2102390808997.0901</v>
      </c>
      <c r="F1937">
        <f t="shared" si="30"/>
        <v>2.5400407065836782E-3</v>
      </c>
    </row>
    <row r="1938" spans="1:6" x14ac:dyDescent="0.25">
      <c r="A1938" t="s">
        <v>67</v>
      </c>
      <c r="B1938">
        <v>2016</v>
      </c>
      <c r="C1938">
        <v>2.3284555366071E-3</v>
      </c>
      <c r="D1938">
        <f>INDEX('ODA current'!$B$10:$X$220,MATCH('recipient_profile.oda_per_perce'!$A1938,'ODA current'!$B$10:$B$220,0),MATCH('recipient_profile.oda_per_perce'!$B1938,'ODA current'!$B$10:$X$10,0))*1000000</f>
        <v>5295441623</v>
      </c>
      <c r="E1938">
        <f>INDEX('GDP current'!$C$4:$BK$268,MATCH('recipient_profile.oda_per_perce'!$A1938,'GDP current'!$C$4:$C$268,0),MATCH('recipient_profile.oda_per_perce'!$B1938,'GDP current'!$C$4:$BK$4,0))</f>
        <v>2274229710530.0273</v>
      </c>
      <c r="F1938">
        <f t="shared" si="30"/>
        <v>2.3284550362178916E-3</v>
      </c>
    </row>
    <row r="1939" spans="1:6" x14ac:dyDescent="0.25">
      <c r="A1939" t="s">
        <v>68</v>
      </c>
      <c r="B1939">
        <v>1990</v>
      </c>
      <c r="C1939" s="1">
        <v>3.9025811931731704E-6</v>
      </c>
      <c r="D1939" t="e">
        <f>INDEX('ODA current'!$B$10:$X$220,MATCH('recipient_profile.oda_per_perce'!$A1939,'ODA current'!$B$10:$B$220,0),MATCH('recipient_profile.oda_per_perce'!$B1939,'ODA current'!$B$10:$X$10,0))*1000000</f>
        <v>#N/A</v>
      </c>
      <c r="E1939">
        <f>INDEX('GDP current'!$C$4:$BK$268,MATCH('recipient_profile.oda_per_perce'!$A1939,'GDP current'!$C$4:$C$268,0),MATCH('recipient_profile.oda_per_perce'!$B1939,'GDP current'!$C$4:$BK$4,0))</f>
        <v>179885815374.71857</v>
      </c>
      <c r="F1939" t="e">
        <f t="shared" si="30"/>
        <v>#N/A</v>
      </c>
    </row>
    <row r="1940" spans="1:6" x14ac:dyDescent="0.25">
      <c r="A1940" t="s">
        <v>68</v>
      </c>
      <c r="B1940">
        <v>1991</v>
      </c>
      <c r="C1940" t="s">
        <v>5</v>
      </c>
      <c r="D1940" t="e">
        <f>INDEX('ODA current'!$B$10:$X$220,MATCH('recipient_profile.oda_per_perce'!$A1940,'ODA current'!$B$10:$B$220,0),MATCH('recipient_profile.oda_per_perce'!$B1940,'ODA current'!$B$10:$X$10,0))*1000000</f>
        <v>#N/A</v>
      </c>
      <c r="E1940">
        <f>INDEX('GDP current'!$C$4:$BK$268,MATCH('recipient_profile.oda_per_perce'!$A1940,'GDP current'!$C$4:$C$268,0),MATCH('recipient_profile.oda_per_perce'!$B1940,'GDP current'!$C$4:$BK$4,0))</f>
        <v>0</v>
      </c>
      <c r="F1940" t="e">
        <f t="shared" si="30"/>
        <v>#N/A</v>
      </c>
    </row>
    <row r="1941" spans="1:6" x14ac:dyDescent="0.25">
      <c r="A1941" t="s">
        <v>68</v>
      </c>
      <c r="B1941">
        <v>1992</v>
      </c>
      <c r="C1941" t="s">
        <v>5</v>
      </c>
      <c r="D1941" t="e">
        <f>INDEX('ODA current'!$B$10:$X$220,MATCH('recipient_profile.oda_per_perce'!$A1941,'ODA current'!$B$10:$B$220,0),MATCH('recipient_profile.oda_per_perce'!$B1941,'ODA current'!$B$10:$X$10,0))*1000000</f>
        <v>#N/A</v>
      </c>
      <c r="E1941">
        <f>INDEX('GDP current'!$C$4:$BK$268,MATCH('recipient_profile.oda_per_perce'!$A1941,'GDP current'!$C$4:$C$268,0),MATCH('recipient_profile.oda_per_perce'!$B1941,'GDP current'!$C$4:$BK$4,0))</f>
        <v>0</v>
      </c>
      <c r="F1941" t="e">
        <f t="shared" si="30"/>
        <v>#N/A</v>
      </c>
    </row>
    <row r="1942" spans="1:6" x14ac:dyDescent="0.25">
      <c r="A1942" t="s">
        <v>68</v>
      </c>
      <c r="B1942">
        <v>1993</v>
      </c>
      <c r="C1942" t="s">
        <v>5</v>
      </c>
      <c r="D1942" t="e">
        <f>INDEX('ODA current'!$B$10:$X$220,MATCH('recipient_profile.oda_per_perce'!$A1942,'ODA current'!$B$10:$B$220,0),MATCH('recipient_profile.oda_per_perce'!$B1942,'ODA current'!$B$10:$X$10,0))*1000000</f>
        <v>#N/A</v>
      </c>
      <c r="E1942">
        <f>INDEX('GDP current'!$C$4:$BK$268,MATCH('recipient_profile.oda_per_perce'!$A1942,'GDP current'!$C$4:$C$268,0),MATCH('recipient_profile.oda_per_perce'!$B1942,'GDP current'!$C$4:$BK$4,0))</f>
        <v>0</v>
      </c>
      <c r="F1942" t="e">
        <f t="shared" si="30"/>
        <v>#N/A</v>
      </c>
    </row>
    <row r="1943" spans="1:6" x14ac:dyDescent="0.25">
      <c r="A1943" t="s">
        <v>68</v>
      </c>
      <c r="B1943">
        <v>1994</v>
      </c>
      <c r="C1943" t="s">
        <v>5</v>
      </c>
      <c r="D1943" t="e">
        <f>INDEX('ODA current'!$B$10:$X$220,MATCH('recipient_profile.oda_per_perce'!$A1943,'ODA current'!$B$10:$B$220,0),MATCH('recipient_profile.oda_per_perce'!$B1943,'ODA current'!$B$10:$X$10,0))*1000000</f>
        <v>#N/A</v>
      </c>
      <c r="E1943">
        <f>INDEX('GDP current'!$C$4:$BK$268,MATCH('recipient_profile.oda_per_perce'!$A1943,'GDP current'!$C$4:$C$268,0),MATCH('recipient_profile.oda_per_perce'!$B1943,'GDP current'!$C$4:$BK$4,0))</f>
        <v>0</v>
      </c>
      <c r="F1943" t="e">
        <f t="shared" si="30"/>
        <v>#N/A</v>
      </c>
    </row>
    <row r="1944" spans="1:6" x14ac:dyDescent="0.25">
      <c r="A1944" t="s">
        <v>68</v>
      </c>
      <c r="B1944">
        <v>1995</v>
      </c>
      <c r="C1944" t="s">
        <v>5</v>
      </c>
      <c r="D1944">
        <f>INDEX('ODA current'!$B$10:$X$220,MATCH('recipient_profile.oda_per_perce'!$A1944,'ODA current'!$B$10:$B$220,0),MATCH('recipient_profile.oda_per_perce'!$B1944,'ODA current'!$B$10:$X$10,0))*1000000</f>
        <v>0</v>
      </c>
      <c r="E1944">
        <f>INDEX('GDP current'!$C$4:$BK$268,MATCH('recipient_profile.oda_per_perce'!$A1944,'GDP current'!$C$4:$C$268,0),MATCH('recipient_profile.oda_per_perce'!$B1944,'GDP current'!$C$4:$BK$4,0))</f>
        <v>0</v>
      </c>
      <c r="F1944" t="e">
        <f t="shared" si="30"/>
        <v>#DIV/0!</v>
      </c>
    </row>
    <row r="1945" spans="1:6" x14ac:dyDescent="0.25">
      <c r="A1945" t="s">
        <v>68</v>
      </c>
      <c r="B1945">
        <v>1996</v>
      </c>
      <c r="C1945" t="s">
        <v>5</v>
      </c>
      <c r="D1945">
        <f>INDEX('ODA current'!$B$10:$X$220,MATCH('recipient_profile.oda_per_perce'!$A1945,'ODA current'!$B$10:$B$220,0),MATCH('recipient_profile.oda_per_perce'!$B1945,'ODA current'!$B$10:$X$10,0))*1000000</f>
        <v>0</v>
      </c>
      <c r="E1945">
        <f>INDEX('GDP current'!$C$4:$BK$268,MATCH('recipient_profile.oda_per_perce'!$A1945,'GDP current'!$C$4:$C$268,0),MATCH('recipient_profile.oda_per_perce'!$B1945,'GDP current'!$C$4:$BK$4,0))</f>
        <v>0</v>
      </c>
      <c r="F1945" t="e">
        <f t="shared" si="30"/>
        <v>#DIV/0!</v>
      </c>
    </row>
    <row r="1946" spans="1:6" x14ac:dyDescent="0.25">
      <c r="A1946" t="s">
        <v>68</v>
      </c>
      <c r="B1946">
        <v>1997</v>
      </c>
      <c r="C1946" t="s">
        <v>5</v>
      </c>
      <c r="D1946">
        <f>INDEX('ODA current'!$B$10:$X$220,MATCH('recipient_profile.oda_per_perce'!$A1946,'ODA current'!$B$10:$B$220,0),MATCH('recipient_profile.oda_per_perce'!$B1946,'ODA current'!$B$10:$X$10,0))*1000000</f>
        <v>0</v>
      </c>
      <c r="E1946">
        <f>INDEX('GDP current'!$C$4:$BK$268,MATCH('recipient_profile.oda_per_perce'!$A1946,'GDP current'!$C$4:$C$268,0),MATCH('recipient_profile.oda_per_perce'!$B1946,'GDP current'!$C$4:$BK$4,0))</f>
        <v>0</v>
      </c>
      <c r="F1946" t="e">
        <f t="shared" si="30"/>
        <v>#DIV/0!</v>
      </c>
    </row>
    <row r="1947" spans="1:6" x14ac:dyDescent="0.25">
      <c r="A1947" t="s">
        <v>68</v>
      </c>
      <c r="B1947">
        <v>1998</v>
      </c>
      <c r="C1947" t="s">
        <v>5</v>
      </c>
      <c r="D1947">
        <f>INDEX('ODA current'!$B$10:$X$220,MATCH('recipient_profile.oda_per_perce'!$A1947,'ODA current'!$B$10:$B$220,0),MATCH('recipient_profile.oda_per_perce'!$B1947,'ODA current'!$B$10:$X$10,0))*1000000</f>
        <v>0</v>
      </c>
      <c r="E1947">
        <f>INDEX('GDP current'!$C$4:$BK$268,MATCH('recipient_profile.oda_per_perce'!$A1947,'GDP current'!$C$4:$C$268,0),MATCH('recipient_profile.oda_per_perce'!$B1947,'GDP current'!$C$4:$BK$4,0))</f>
        <v>0</v>
      </c>
      <c r="F1947" t="e">
        <f t="shared" si="30"/>
        <v>#DIV/0!</v>
      </c>
    </row>
    <row r="1948" spans="1:6" x14ac:dyDescent="0.25">
      <c r="A1948" t="s">
        <v>68</v>
      </c>
      <c r="B1948">
        <v>1999</v>
      </c>
      <c r="C1948" t="s">
        <v>5</v>
      </c>
      <c r="D1948">
        <f>INDEX('ODA current'!$B$10:$X$220,MATCH('recipient_profile.oda_per_perce'!$A1948,'ODA current'!$B$10:$B$220,0),MATCH('recipient_profile.oda_per_perce'!$B1948,'ODA current'!$B$10:$X$10,0))*1000000</f>
        <v>0</v>
      </c>
      <c r="E1948">
        <f>INDEX('GDP current'!$C$4:$BK$268,MATCH('recipient_profile.oda_per_perce'!$A1948,'GDP current'!$C$4:$C$268,0),MATCH('recipient_profile.oda_per_perce'!$B1948,'GDP current'!$C$4:$BK$4,0))</f>
        <v>0</v>
      </c>
      <c r="F1948" t="e">
        <f t="shared" si="30"/>
        <v>#DIV/0!</v>
      </c>
    </row>
    <row r="1949" spans="1:6" x14ac:dyDescent="0.25">
      <c r="A1949" t="s">
        <v>68</v>
      </c>
      <c r="B1949">
        <v>2000</v>
      </c>
      <c r="C1949" t="s">
        <v>5</v>
      </c>
      <c r="D1949">
        <f>INDEX('ODA current'!$B$10:$X$220,MATCH('recipient_profile.oda_per_perce'!$A1949,'ODA current'!$B$10:$B$220,0),MATCH('recipient_profile.oda_per_perce'!$B1949,'ODA current'!$B$10:$X$10,0))*1000000</f>
        <v>0</v>
      </c>
      <c r="E1949">
        <f>INDEX('GDP current'!$C$4:$BK$268,MATCH('recipient_profile.oda_per_perce'!$A1949,'GDP current'!$C$4:$C$268,0),MATCH('recipient_profile.oda_per_perce'!$B1949,'GDP current'!$C$4:$BK$4,0))</f>
        <v>0</v>
      </c>
      <c r="F1949" t="e">
        <f t="shared" si="30"/>
        <v>#DIV/0!</v>
      </c>
    </row>
    <row r="1950" spans="1:6" x14ac:dyDescent="0.25">
      <c r="A1950" t="s">
        <v>68</v>
      </c>
      <c r="B1950">
        <v>2001</v>
      </c>
      <c r="C1950" t="s">
        <v>5</v>
      </c>
      <c r="D1950">
        <f>INDEX('ODA current'!$B$10:$X$220,MATCH('recipient_profile.oda_per_perce'!$A1950,'ODA current'!$B$10:$B$220,0),MATCH('recipient_profile.oda_per_perce'!$B1950,'ODA current'!$B$10:$X$10,0))*1000000</f>
        <v>0</v>
      </c>
      <c r="E1950">
        <f>INDEX('GDP current'!$C$4:$BK$268,MATCH('recipient_profile.oda_per_perce'!$A1950,'GDP current'!$C$4:$C$268,0),MATCH('recipient_profile.oda_per_perce'!$B1950,'GDP current'!$C$4:$BK$4,0))</f>
        <v>0</v>
      </c>
      <c r="F1950" t="e">
        <f t="shared" si="30"/>
        <v>#DIV/0!</v>
      </c>
    </row>
    <row r="1951" spans="1:6" x14ac:dyDescent="0.25">
      <c r="A1951" t="s">
        <v>68</v>
      </c>
      <c r="B1951">
        <v>2002</v>
      </c>
      <c r="C1951" t="s">
        <v>5</v>
      </c>
      <c r="D1951">
        <f>INDEX('ODA current'!$B$10:$X$220,MATCH('recipient_profile.oda_per_perce'!$A1951,'ODA current'!$B$10:$B$220,0),MATCH('recipient_profile.oda_per_perce'!$B1951,'ODA current'!$B$10:$X$10,0))*1000000</f>
        <v>82413114</v>
      </c>
      <c r="E1951">
        <f>INDEX('GDP current'!$C$4:$BK$268,MATCH('recipient_profile.oda_per_perce'!$A1951,'GDP current'!$C$4:$C$268,0),MATCH('recipient_profile.oda_per_perce'!$B1951,'GDP current'!$C$4:$BK$4,0))</f>
        <v>0</v>
      </c>
      <c r="F1951" t="e">
        <f t="shared" si="30"/>
        <v>#DIV/0!</v>
      </c>
    </row>
    <row r="1952" spans="1:6" x14ac:dyDescent="0.25">
      <c r="A1952" t="s">
        <v>68</v>
      </c>
      <c r="B1952">
        <v>2003</v>
      </c>
      <c r="C1952" t="s">
        <v>5</v>
      </c>
      <c r="D1952">
        <f>INDEX('ODA current'!$B$10:$X$220,MATCH('recipient_profile.oda_per_perce'!$A1952,'ODA current'!$B$10:$B$220,0),MATCH('recipient_profile.oda_per_perce'!$B1952,'ODA current'!$B$10:$X$10,0))*1000000</f>
        <v>2101710768</v>
      </c>
      <c r="E1952">
        <f>INDEX('GDP current'!$C$4:$BK$268,MATCH('recipient_profile.oda_per_perce'!$A1952,'GDP current'!$C$4:$C$268,0),MATCH('recipient_profile.oda_per_perce'!$B1952,'GDP current'!$C$4:$BK$4,0))</f>
        <v>0</v>
      </c>
      <c r="F1952" t="e">
        <f t="shared" si="30"/>
        <v>#DIV/0!</v>
      </c>
    </row>
    <row r="1953" spans="1:6" x14ac:dyDescent="0.25">
      <c r="A1953" t="s">
        <v>68</v>
      </c>
      <c r="B1953">
        <v>2004</v>
      </c>
      <c r="C1953">
        <v>0.12003107102776001</v>
      </c>
      <c r="D1953">
        <f>INDEX('ODA current'!$B$10:$X$220,MATCH('recipient_profile.oda_per_perce'!$A1953,'ODA current'!$B$10:$B$220,0),MATCH('recipient_profile.oda_per_perce'!$B1953,'ODA current'!$B$10:$X$10,0))*1000000</f>
        <v>4396485852</v>
      </c>
      <c r="E1953">
        <f>INDEX('GDP current'!$C$4:$BK$268,MATCH('recipient_profile.oda_per_perce'!$A1953,'GDP current'!$C$4:$C$268,0),MATCH('recipient_profile.oda_per_perce'!$B1953,'GDP current'!$C$4:$BK$4,0))</f>
        <v>36627901762.063011</v>
      </c>
      <c r="F1953">
        <f t="shared" si="30"/>
        <v>0.12003105939728213</v>
      </c>
    </row>
    <row r="1954" spans="1:6" x14ac:dyDescent="0.25">
      <c r="A1954" t="s">
        <v>68</v>
      </c>
      <c r="B1954">
        <v>2005</v>
      </c>
      <c r="C1954">
        <v>0.43535105594682499</v>
      </c>
      <c r="D1954">
        <f>INDEX('ODA current'!$B$10:$X$220,MATCH('recipient_profile.oda_per_perce'!$A1954,'ODA current'!$B$10:$B$220,0),MATCH('recipient_profile.oda_per_perce'!$B1954,'ODA current'!$B$10:$X$10,0))*1000000</f>
        <v>21747911802</v>
      </c>
      <c r="E1954">
        <f>INDEX('GDP current'!$C$4:$BK$268,MATCH('recipient_profile.oda_per_perce'!$A1954,'GDP current'!$C$4:$C$268,0),MATCH('recipient_profile.oda_per_perce'!$B1954,'GDP current'!$C$4:$BK$4,0))</f>
        <v>49954890353.260872</v>
      </c>
      <c r="F1954">
        <f t="shared" si="30"/>
        <v>0.43535100664234322</v>
      </c>
    </row>
    <row r="1955" spans="1:6" x14ac:dyDescent="0.25">
      <c r="A1955" t="s">
        <v>68</v>
      </c>
      <c r="B1955">
        <v>2006</v>
      </c>
      <c r="C1955">
        <v>0.134141178114944</v>
      </c>
      <c r="D1955">
        <f>INDEX('ODA current'!$B$10:$X$220,MATCH('recipient_profile.oda_per_perce'!$A1955,'ODA current'!$B$10:$B$220,0),MATCH('recipient_profile.oda_per_perce'!$B1955,'ODA current'!$B$10:$X$10,0))*1000000</f>
        <v>8737996061</v>
      </c>
      <c r="E1955">
        <f>INDEX('GDP current'!$C$4:$BK$268,MATCH('recipient_profile.oda_per_perce'!$A1955,'GDP current'!$C$4:$C$268,0),MATCH('recipient_profile.oda_per_perce'!$B1955,'GDP current'!$C$4:$BK$4,0))</f>
        <v>65140293687.539459</v>
      </c>
      <c r="F1955">
        <f t="shared" si="30"/>
        <v>0.13414118307347256</v>
      </c>
    </row>
    <row r="1956" spans="1:6" x14ac:dyDescent="0.25">
      <c r="A1956" t="s">
        <v>68</v>
      </c>
      <c r="B1956">
        <v>2007</v>
      </c>
      <c r="C1956">
        <v>0.10323908181817</v>
      </c>
      <c r="D1956">
        <f>INDEX('ODA current'!$B$10:$X$220,MATCH('recipient_profile.oda_per_perce'!$A1956,'ODA current'!$B$10:$B$220,0),MATCH('recipient_profile.oda_per_perce'!$B1956,'ODA current'!$B$10:$X$10,0))*1000000</f>
        <v>9171759241</v>
      </c>
      <c r="E1956">
        <f>INDEX('GDP current'!$C$4:$BK$268,MATCH('recipient_profile.oda_per_perce'!$A1956,'GDP current'!$C$4:$C$268,0),MATCH('recipient_profile.oda_per_perce'!$B1956,'GDP current'!$C$4:$BK$4,0))</f>
        <v>88840050497.095734</v>
      </c>
      <c r="F1956">
        <f t="shared" si="30"/>
        <v>0.10323901426980654</v>
      </c>
    </row>
    <row r="1957" spans="1:6" x14ac:dyDescent="0.25">
      <c r="A1957" t="s">
        <v>68</v>
      </c>
      <c r="B1957">
        <v>2008</v>
      </c>
      <c r="C1957">
        <v>7.5785190644560504E-2</v>
      </c>
      <c r="D1957">
        <f>INDEX('ODA current'!$B$10:$X$220,MATCH('recipient_profile.oda_per_perce'!$A1957,'ODA current'!$B$10:$B$220,0),MATCH('recipient_profile.oda_per_perce'!$B1957,'ODA current'!$B$10:$X$10,0))*1000000</f>
        <v>9974365545</v>
      </c>
      <c r="E1957">
        <f>INDEX('GDP current'!$C$4:$BK$268,MATCH('recipient_profile.oda_per_perce'!$A1957,'GDP current'!$C$4:$C$268,0),MATCH('recipient_profile.oda_per_perce'!$B1957,'GDP current'!$C$4:$BK$4,0))</f>
        <v>131613661510.47458</v>
      </c>
      <c r="F1957">
        <f t="shared" si="30"/>
        <v>7.578518392793275E-2</v>
      </c>
    </row>
    <row r="1958" spans="1:6" x14ac:dyDescent="0.25">
      <c r="A1958" t="s">
        <v>68</v>
      </c>
      <c r="B1958">
        <v>2009</v>
      </c>
      <c r="C1958">
        <v>2.4425038684830001E-2</v>
      </c>
      <c r="D1958">
        <f>INDEX('ODA current'!$B$10:$X$220,MATCH('recipient_profile.oda_per_perce'!$A1958,'ODA current'!$B$10:$B$220,0),MATCH('recipient_profile.oda_per_perce'!$B1958,'ODA current'!$B$10:$X$10,0))*1000000</f>
        <v>2727319880</v>
      </c>
      <c r="E1958">
        <f>INDEX('GDP current'!$C$4:$BK$268,MATCH('recipient_profile.oda_per_perce'!$A1958,'GDP current'!$C$4:$C$268,0),MATCH('recipient_profile.oda_per_perce'!$B1958,'GDP current'!$C$4:$BK$4,0))</f>
        <v>111660855042.73506</v>
      </c>
      <c r="F1958">
        <f t="shared" si="30"/>
        <v>2.4425031305341471E-2</v>
      </c>
    </row>
    <row r="1959" spans="1:6" x14ac:dyDescent="0.25">
      <c r="A1959" t="s">
        <v>68</v>
      </c>
      <c r="B1959">
        <v>2010</v>
      </c>
      <c r="C1959">
        <v>1.54221300658718E-2</v>
      </c>
      <c r="D1959">
        <f>INDEX('ODA current'!$B$10:$X$220,MATCH('recipient_profile.oda_per_perce'!$A1959,'ODA current'!$B$10:$B$220,0),MATCH('recipient_profile.oda_per_perce'!$B1959,'ODA current'!$B$10:$X$10,0))*1000000</f>
        <v>2136222558.9999998</v>
      </c>
      <c r="E1959">
        <f>INDEX('GDP current'!$C$4:$BK$268,MATCH('recipient_profile.oda_per_perce'!$A1959,'GDP current'!$C$4:$C$268,0),MATCH('recipient_profile.oda_per_perce'!$B1959,'GDP current'!$C$4:$BK$4,0))</f>
        <v>138516722649.57266</v>
      </c>
      <c r="F1959">
        <f t="shared" si="30"/>
        <v>1.5422127510223692E-2</v>
      </c>
    </row>
    <row r="1960" spans="1:6" x14ac:dyDescent="0.25">
      <c r="A1960" t="s">
        <v>68</v>
      </c>
      <c r="B1960">
        <v>2011</v>
      </c>
      <c r="C1960">
        <v>1.02039297980368E-2</v>
      </c>
      <c r="D1960">
        <f>INDEX('ODA current'!$B$10:$X$220,MATCH('recipient_profile.oda_per_perce'!$A1960,'ODA current'!$B$10:$B$220,0),MATCH('recipient_profile.oda_per_perce'!$B1960,'ODA current'!$B$10:$X$10,0))*1000000</f>
        <v>1895376457</v>
      </c>
      <c r="E1960">
        <f>INDEX('GDP current'!$C$4:$BK$268,MATCH('recipient_profile.oda_per_perce'!$A1960,'GDP current'!$C$4:$C$268,0),MATCH('recipient_profile.oda_per_perce'!$B1960,'GDP current'!$C$4:$BK$4,0))</f>
        <v>185749664444.44446</v>
      </c>
      <c r="F1960">
        <f t="shared" si="30"/>
        <v>1.0203929372733187E-2</v>
      </c>
    </row>
    <row r="1961" spans="1:6" x14ac:dyDescent="0.25">
      <c r="A1961" t="s">
        <v>68</v>
      </c>
      <c r="B1961">
        <v>2012</v>
      </c>
      <c r="C1961">
        <v>5.9452875212057396E-3</v>
      </c>
      <c r="D1961">
        <f>INDEX('ODA current'!$B$10:$X$220,MATCH('recipient_profile.oda_per_perce'!$A1961,'ODA current'!$B$10:$B$220,0),MATCH('recipient_profile.oda_per_perce'!$B1961,'ODA current'!$B$10:$X$10,0))*1000000</f>
        <v>1296079030</v>
      </c>
      <c r="E1961">
        <f>INDEX('GDP current'!$C$4:$BK$268,MATCH('recipient_profile.oda_per_perce'!$A1961,'GDP current'!$C$4:$C$268,0),MATCH('recipient_profile.oda_per_perce'!$B1961,'GDP current'!$C$4:$BK$4,0))</f>
        <v>218000986222.63867</v>
      </c>
      <c r="F1961">
        <f t="shared" si="30"/>
        <v>5.9452897551405962E-3</v>
      </c>
    </row>
    <row r="1962" spans="1:6" x14ac:dyDescent="0.25">
      <c r="A1962" t="s">
        <v>68</v>
      </c>
      <c r="B1962">
        <v>2013</v>
      </c>
      <c r="C1962">
        <v>6.4980840342836301E-3</v>
      </c>
      <c r="D1962">
        <f>INDEX('ODA current'!$B$10:$X$220,MATCH('recipient_profile.oda_per_perce'!$A1962,'ODA current'!$B$10:$B$220,0),MATCH('recipient_profile.oda_per_perce'!$B1962,'ODA current'!$B$10:$X$10,0))*1000000</f>
        <v>1524765597</v>
      </c>
      <c r="E1962">
        <f>INDEX('GDP current'!$C$4:$BK$268,MATCH('recipient_profile.oda_per_perce'!$A1962,'GDP current'!$C$4:$C$268,0),MATCH('recipient_profile.oda_per_perce'!$B1962,'GDP current'!$C$4:$BK$4,0))</f>
        <v>234648370497.42709</v>
      </c>
      <c r="F1962">
        <f t="shared" si="30"/>
        <v>6.498087303004386E-3</v>
      </c>
    </row>
    <row r="1963" spans="1:6" x14ac:dyDescent="0.25">
      <c r="A1963" t="s">
        <v>68</v>
      </c>
      <c r="B1963">
        <v>2014</v>
      </c>
      <c r="C1963">
        <v>5.7214143024049702E-3</v>
      </c>
      <c r="D1963">
        <f>INDEX('ODA current'!$B$10:$X$220,MATCH('recipient_profile.oda_per_perce'!$A1963,'ODA current'!$B$10:$B$220,0),MATCH('recipient_profile.oda_per_perce'!$B1963,'ODA current'!$B$10:$X$10,0))*1000000</f>
        <v>1342520246</v>
      </c>
      <c r="E1963">
        <f>INDEX('GDP current'!$C$4:$BK$268,MATCH('recipient_profile.oda_per_perce'!$A1963,'GDP current'!$C$4:$C$268,0),MATCH('recipient_profile.oda_per_perce'!$B1963,'GDP current'!$C$4:$BK$4,0))</f>
        <v>234648370497.42709</v>
      </c>
      <c r="F1963">
        <f t="shared" si="30"/>
        <v>5.7214130366812863E-3</v>
      </c>
    </row>
    <row r="1964" spans="1:6" x14ac:dyDescent="0.25">
      <c r="A1964" t="s">
        <v>68</v>
      </c>
      <c r="B1964">
        <v>2015</v>
      </c>
      <c r="C1964">
        <v>8.3219934665769105E-3</v>
      </c>
      <c r="D1964">
        <f>INDEX('ODA current'!$B$10:$X$220,MATCH('recipient_profile.oda_per_perce'!$A1964,'ODA current'!$B$10:$B$220,0),MATCH('recipient_profile.oda_per_perce'!$B1964,'ODA current'!$B$10:$X$10,0))*1000000</f>
        <v>1494964691</v>
      </c>
      <c r="E1964">
        <f>INDEX('GDP current'!$C$4:$BK$268,MATCH('recipient_profile.oda_per_perce'!$A1964,'GDP current'!$C$4:$C$268,0),MATCH('recipient_profile.oda_per_perce'!$B1964,'GDP current'!$C$4:$BK$4,0))</f>
        <v>179640210726.44806</v>
      </c>
      <c r="F1964">
        <f t="shared" si="30"/>
        <v>8.3219936391440638E-3</v>
      </c>
    </row>
    <row r="1965" spans="1:6" x14ac:dyDescent="0.25">
      <c r="A1965" t="s">
        <v>68</v>
      </c>
      <c r="B1965">
        <v>2016</v>
      </c>
      <c r="C1965">
        <v>1.34566663006414E-2</v>
      </c>
      <c r="D1965">
        <f>INDEX('ODA current'!$B$10:$X$220,MATCH('recipient_profile.oda_per_perce'!$A1965,'ODA current'!$B$10:$B$220,0),MATCH('recipient_profile.oda_per_perce'!$B1965,'ODA current'!$B$10:$X$10,0))*1000000</f>
        <v>2307469471</v>
      </c>
      <c r="E1965">
        <f>INDEX('GDP current'!$C$4:$BK$268,MATCH('recipient_profile.oda_per_perce'!$A1965,'GDP current'!$C$4:$C$268,0),MATCH('recipient_profile.oda_per_perce'!$B1965,'GDP current'!$C$4:$BK$4,0))</f>
        <v>171489001692.04736</v>
      </c>
      <c r="F1965">
        <f t="shared" si="30"/>
        <v>1.3455495385900346E-2</v>
      </c>
    </row>
    <row r="1966" spans="1:6" x14ac:dyDescent="0.25">
      <c r="A1966" t="s">
        <v>69</v>
      </c>
      <c r="B1966">
        <v>1973</v>
      </c>
      <c r="C1966">
        <v>6.1379090214607899E-4</v>
      </c>
      <c r="D1966" t="e">
        <f>INDEX('ODA current'!$B$10:$X$220,MATCH('recipient_profile.oda_per_perce'!$A1966,'ODA current'!$B$10:$B$220,0),MATCH('recipient_profile.oda_per_perce'!$B1966,'ODA current'!$B$10:$X$10,0))*1000000</f>
        <v>#N/A</v>
      </c>
      <c r="E1966">
        <f>INDEX('GDP current'!$C$4:$BK$268,MATCH('recipient_profile.oda_per_perce'!$A1966,'GDP current'!$C$4:$C$268,0),MATCH('recipient_profile.oda_per_perce'!$B1966,'GDP current'!$C$4:$BK$4,0))</f>
        <v>27081698249.160305</v>
      </c>
      <c r="F1966" t="e">
        <f t="shared" si="30"/>
        <v>#N/A</v>
      </c>
    </row>
    <row r="1967" spans="1:6" x14ac:dyDescent="0.25">
      <c r="A1967" t="s">
        <v>69</v>
      </c>
      <c r="B1967">
        <v>1974</v>
      </c>
      <c r="C1967">
        <v>3.0361819223714002E-4</v>
      </c>
      <c r="D1967" t="e">
        <f>INDEX('ODA current'!$B$10:$X$220,MATCH('recipient_profile.oda_per_perce'!$A1967,'ODA current'!$B$10:$B$220,0),MATCH('recipient_profile.oda_per_perce'!$B1967,'ODA current'!$B$10:$X$10,0))*1000000</f>
        <v>#N/A</v>
      </c>
      <c r="E1967">
        <f>INDEX('GDP current'!$C$4:$BK$268,MATCH('recipient_profile.oda_per_perce'!$A1967,'GDP current'!$C$4:$C$268,0),MATCH('recipient_profile.oda_per_perce'!$B1967,'GDP current'!$C$4:$BK$4,0))</f>
        <v>46209092072.592239</v>
      </c>
      <c r="F1967" t="e">
        <f t="shared" si="30"/>
        <v>#N/A</v>
      </c>
    </row>
    <row r="1968" spans="1:6" x14ac:dyDescent="0.25">
      <c r="A1968" t="s">
        <v>69</v>
      </c>
      <c r="B1968">
        <v>1975</v>
      </c>
      <c r="C1968" s="1">
        <v>3.9046997023956097E-5</v>
      </c>
      <c r="D1968" t="e">
        <f>INDEX('ODA current'!$B$10:$X$220,MATCH('recipient_profile.oda_per_perce'!$A1968,'ODA current'!$B$10:$B$220,0),MATCH('recipient_profile.oda_per_perce'!$B1968,'ODA current'!$B$10:$X$10,0))*1000000</f>
        <v>#N/A</v>
      </c>
      <c r="E1968">
        <f>INDEX('GDP current'!$C$4:$BK$268,MATCH('recipient_profile.oda_per_perce'!$A1968,'GDP current'!$C$4:$C$268,0),MATCH('recipient_profile.oda_per_perce'!$B1968,'GDP current'!$C$4:$BK$4,0))</f>
        <v>51776222349.689148</v>
      </c>
      <c r="F1968" t="e">
        <f t="shared" si="30"/>
        <v>#N/A</v>
      </c>
    </row>
    <row r="1969" spans="1:6" x14ac:dyDescent="0.25">
      <c r="A1969" t="s">
        <v>69</v>
      </c>
      <c r="B1969">
        <v>1976</v>
      </c>
      <c r="C1969" s="1">
        <v>9.6617610609927601E-6</v>
      </c>
      <c r="D1969" t="e">
        <f>INDEX('ODA current'!$B$10:$X$220,MATCH('recipient_profile.oda_per_perce'!$A1969,'ODA current'!$B$10:$B$220,0),MATCH('recipient_profile.oda_per_perce'!$B1969,'ODA current'!$B$10:$X$10,0))*1000000</f>
        <v>#N/A</v>
      </c>
      <c r="E1969">
        <f>INDEX('GDP current'!$C$4:$BK$268,MATCH('recipient_profile.oda_per_perce'!$A1969,'GDP current'!$C$4:$C$268,0),MATCH('recipient_profile.oda_per_perce'!$B1969,'GDP current'!$C$4:$BK$4,0))</f>
        <v>68055295080.174255</v>
      </c>
      <c r="F1969" t="e">
        <f t="shared" si="30"/>
        <v>#N/A</v>
      </c>
    </row>
    <row r="1970" spans="1:6" x14ac:dyDescent="0.25">
      <c r="A1970" t="s">
        <v>69</v>
      </c>
      <c r="B1970">
        <v>1977</v>
      </c>
      <c r="C1970" s="1">
        <v>5.9678445128627399E-6</v>
      </c>
      <c r="D1970" t="e">
        <f>INDEX('ODA current'!$B$10:$X$220,MATCH('recipient_profile.oda_per_perce'!$A1970,'ODA current'!$B$10:$B$220,0),MATCH('recipient_profile.oda_per_perce'!$B1970,'ODA current'!$B$10:$X$10,0))*1000000</f>
        <v>#N/A</v>
      </c>
      <c r="E1970">
        <f>INDEX('GDP current'!$C$4:$BK$268,MATCH('recipient_profile.oda_per_perce'!$A1970,'GDP current'!$C$4:$C$268,0),MATCH('recipient_profile.oda_per_perce'!$B1970,'GDP current'!$C$4:$BK$4,0))</f>
        <v>80600122701.464752</v>
      </c>
      <c r="F1970" t="e">
        <f t="shared" si="30"/>
        <v>#N/A</v>
      </c>
    </row>
    <row r="1971" spans="1:6" x14ac:dyDescent="0.25">
      <c r="A1971" t="s">
        <v>69</v>
      </c>
      <c r="B1971">
        <v>1990</v>
      </c>
      <c r="C1971" s="1">
        <v>3.7135556383966503E-5</v>
      </c>
      <c r="D1971" t="e">
        <f>INDEX('ODA current'!$B$10:$X$220,MATCH('recipient_profile.oda_per_perce'!$A1971,'ODA current'!$B$10:$B$220,0),MATCH('recipient_profile.oda_per_perce'!$B1971,'ODA current'!$B$10:$X$10,0))*1000000</f>
        <v>#N/A</v>
      </c>
      <c r="E1971">
        <f>INDEX('GDP current'!$C$4:$BK$268,MATCH('recipient_profile.oda_per_perce'!$A1971,'GDP current'!$C$4:$C$268,0),MATCH('recipient_profile.oda_per_perce'!$B1971,'GDP current'!$C$4:$BK$4,0))</f>
        <v>124813263926.24571</v>
      </c>
      <c r="F1971" t="e">
        <f t="shared" si="30"/>
        <v>#N/A</v>
      </c>
    </row>
    <row r="1972" spans="1:6" x14ac:dyDescent="0.25">
      <c r="A1972" t="s">
        <v>69</v>
      </c>
      <c r="B1972">
        <v>1991</v>
      </c>
      <c r="C1972" t="s">
        <v>5</v>
      </c>
      <c r="D1972" t="e">
        <f>INDEX('ODA current'!$B$10:$X$220,MATCH('recipient_profile.oda_per_perce'!$A1972,'ODA current'!$B$10:$B$220,0),MATCH('recipient_profile.oda_per_perce'!$B1972,'ODA current'!$B$10:$X$10,0))*1000000</f>
        <v>#N/A</v>
      </c>
      <c r="E1972">
        <f>INDEX('GDP current'!$C$4:$BK$268,MATCH('recipient_profile.oda_per_perce'!$A1972,'GDP current'!$C$4:$C$268,0),MATCH('recipient_profile.oda_per_perce'!$B1972,'GDP current'!$C$4:$BK$4,0))</f>
        <v>0</v>
      </c>
      <c r="F1972" t="e">
        <f t="shared" si="30"/>
        <v>#N/A</v>
      </c>
    </row>
    <row r="1973" spans="1:6" x14ac:dyDescent="0.25">
      <c r="A1973" t="s">
        <v>69</v>
      </c>
      <c r="B1973">
        <v>1992</v>
      </c>
      <c r="C1973" t="s">
        <v>5</v>
      </c>
      <c r="D1973" t="e">
        <f>INDEX('ODA current'!$B$10:$X$220,MATCH('recipient_profile.oda_per_perce'!$A1973,'ODA current'!$B$10:$B$220,0),MATCH('recipient_profile.oda_per_perce'!$B1973,'ODA current'!$B$10:$X$10,0))*1000000</f>
        <v>#N/A</v>
      </c>
      <c r="E1973">
        <f>INDEX('GDP current'!$C$4:$BK$268,MATCH('recipient_profile.oda_per_perce'!$A1973,'GDP current'!$C$4:$C$268,0),MATCH('recipient_profile.oda_per_perce'!$B1973,'GDP current'!$C$4:$BK$4,0))</f>
        <v>0</v>
      </c>
      <c r="F1973" t="e">
        <f t="shared" si="30"/>
        <v>#N/A</v>
      </c>
    </row>
    <row r="1974" spans="1:6" x14ac:dyDescent="0.25">
      <c r="A1974" t="s">
        <v>69</v>
      </c>
      <c r="B1974">
        <v>1993</v>
      </c>
      <c r="C1974" s="1">
        <v>1.3611181103431501E-5</v>
      </c>
      <c r="D1974" t="e">
        <f>INDEX('ODA current'!$B$10:$X$220,MATCH('recipient_profile.oda_per_perce'!$A1974,'ODA current'!$B$10:$B$220,0),MATCH('recipient_profile.oda_per_perce'!$B1974,'ODA current'!$B$10:$X$10,0))*1000000</f>
        <v>#N/A</v>
      </c>
      <c r="E1974">
        <f>INDEX('GDP current'!$C$4:$BK$268,MATCH('recipient_profile.oda_per_perce'!$A1974,'GDP current'!$C$4:$C$268,0),MATCH('recipient_profile.oda_per_perce'!$B1974,'GDP current'!$C$4:$BK$4,0))</f>
        <v>63743623232.025223</v>
      </c>
      <c r="F1974" t="e">
        <f t="shared" si="30"/>
        <v>#N/A</v>
      </c>
    </row>
    <row r="1975" spans="1:6" x14ac:dyDescent="0.25">
      <c r="A1975" t="s">
        <v>69</v>
      </c>
      <c r="B1975">
        <v>1994</v>
      </c>
      <c r="C1975" s="1">
        <v>6.1831690607317899E-5</v>
      </c>
      <c r="D1975" t="e">
        <f>INDEX('ODA current'!$B$10:$X$220,MATCH('recipient_profile.oda_per_perce'!$A1975,'ODA current'!$B$10:$B$220,0),MATCH('recipient_profile.oda_per_perce'!$B1975,'ODA current'!$B$10:$X$10,0))*1000000</f>
        <v>#N/A</v>
      </c>
      <c r="E1975">
        <f>INDEX('GDP current'!$C$4:$BK$268,MATCH('recipient_profile.oda_per_perce'!$A1975,'GDP current'!$C$4:$C$268,0),MATCH('recipient_profile.oda_per_perce'!$B1975,'GDP current'!$C$4:$BK$4,0))</f>
        <v>71841461172.570175</v>
      </c>
      <c r="F1975" t="e">
        <f t="shared" si="30"/>
        <v>#N/A</v>
      </c>
    </row>
    <row r="1976" spans="1:6" x14ac:dyDescent="0.25">
      <c r="A1976" t="s">
        <v>69</v>
      </c>
      <c r="B1976">
        <v>1995</v>
      </c>
      <c r="C1976">
        <v>5.91438974542513E-4</v>
      </c>
      <c r="D1976">
        <f>INDEX('ODA current'!$B$10:$X$220,MATCH('recipient_profile.oda_per_perce'!$A1976,'ODA current'!$B$10:$B$220,0),MATCH('recipient_profile.oda_per_perce'!$B1976,'ODA current'!$B$10:$X$10,0))*1000000</f>
        <v>0</v>
      </c>
      <c r="E1976">
        <f>INDEX('GDP current'!$C$4:$BK$268,MATCH('recipient_profile.oda_per_perce'!$A1976,'GDP current'!$C$4:$C$268,0),MATCH('recipient_profile.oda_per_perce'!$B1976,'GDP current'!$C$4:$BK$4,0))</f>
        <v>96419225743.637497</v>
      </c>
      <c r="F1976">
        <f t="shared" si="30"/>
        <v>0</v>
      </c>
    </row>
    <row r="1977" spans="1:6" x14ac:dyDescent="0.25">
      <c r="A1977" t="s">
        <v>69</v>
      </c>
      <c r="B1977">
        <v>1996</v>
      </c>
      <c r="C1977">
        <v>7.1211160347798099E-4</v>
      </c>
      <c r="D1977">
        <f>INDEX('ODA current'!$B$10:$X$220,MATCH('recipient_profile.oda_per_perce'!$A1977,'ODA current'!$B$10:$B$220,0),MATCH('recipient_profile.oda_per_perce'!$B1977,'ODA current'!$B$10:$X$10,0))*1000000</f>
        <v>0</v>
      </c>
      <c r="E1977">
        <f>INDEX('GDP current'!$C$4:$BK$268,MATCH('recipient_profile.oda_per_perce'!$A1977,'GDP current'!$C$4:$C$268,0),MATCH('recipient_profile.oda_per_perce'!$B1977,'GDP current'!$C$4:$BK$4,0))</f>
        <v>120403931885.44792</v>
      </c>
      <c r="F1977">
        <f t="shared" si="30"/>
        <v>0</v>
      </c>
    </row>
    <row r="1978" spans="1:6" x14ac:dyDescent="0.25">
      <c r="A1978" t="s">
        <v>69</v>
      </c>
      <c r="B1978">
        <v>1997</v>
      </c>
      <c r="C1978">
        <v>5.8526459462779595E-4</v>
      </c>
      <c r="D1978">
        <f>INDEX('ODA current'!$B$10:$X$220,MATCH('recipient_profile.oda_per_perce'!$A1978,'ODA current'!$B$10:$B$220,0),MATCH('recipient_profile.oda_per_perce'!$B1978,'ODA current'!$B$10:$X$10,0))*1000000</f>
        <v>0</v>
      </c>
      <c r="E1978">
        <f>INDEX('GDP current'!$C$4:$BK$268,MATCH('recipient_profile.oda_per_perce'!$A1978,'GDP current'!$C$4:$C$268,0),MATCH('recipient_profile.oda_per_perce'!$B1978,'GDP current'!$C$4:$BK$4,0))</f>
        <v>113919163421.12143</v>
      </c>
      <c r="F1978">
        <f t="shared" si="30"/>
        <v>0</v>
      </c>
    </row>
    <row r="1979" spans="1:6" x14ac:dyDescent="0.25">
      <c r="A1979" t="s">
        <v>69</v>
      </c>
      <c r="B1979">
        <v>1998</v>
      </c>
      <c r="C1979">
        <v>4.1649263295036299E-4</v>
      </c>
      <c r="D1979">
        <f>INDEX('ODA current'!$B$10:$X$220,MATCH('recipient_profile.oda_per_perce'!$A1979,'ODA current'!$B$10:$B$220,0),MATCH('recipient_profile.oda_per_perce'!$B1979,'ODA current'!$B$10:$X$10,0))*1000000</f>
        <v>0</v>
      </c>
      <c r="E1979">
        <f>INDEX('GDP current'!$C$4:$BK$268,MATCH('recipient_profile.oda_per_perce'!$A1979,'GDP current'!$C$4:$C$268,0),MATCH('recipient_profile.oda_per_perce'!$B1979,'GDP current'!$C$4:$BK$4,0))</f>
        <v>110276913362.53244</v>
      </c>
      <c r="F1979">
        <f t="shared" si="30"/>
        <v>0</v>
      </c>
    </row>
    <row r="1980" spans="1:6" x14ac:dyDescent="0.25">
      <c r="A1980" t="s">
        <v>69</v>
      </c>
      <c r="B1980">
        <v>1999</v>
      </c>
      <c r="C1980">
        <v>3.8313451756388003E-4</v>
      </c>
      <c r="D1980">
        <f>INDEX('ODA current'!$B$10:$X$220,MATCH('recipient_profile.oda_per_perce'!$A1980,'ODA current'!$B$10:$B$220,0),MATCH('recipient_profile.oda_per_perce'!$B1980,'ODA current'!$B$10:$X$10,0))*1000000</f>
        <v>0</v>
      </c>
      <c r="E1980">
        <f>INDEX('GDP current'!$C$4:$BK$268,MATCH('recipient_profile.oda_per_perce'!$A1980,'GDP current'!$C$4:$C$268,0),MATCH('recipient_profile.oda_per_perce'!$B1980,'GDP current'!$C$4:$BK$4,0))</f>
        <v>113848450088.36169</v>
      </c>
      <c r="F1980">
        <f t="shared" si="30"/>
        <v>0</v>
      </c>
    </row>
    <row r="1981" spans="1:6" x14ac:dyDescent="0.25">
      <c r="A1981" t="s">
        <v>69</v>
      </c>
      <c r="B1981">
        <v>2000</v>
      </c>
      <c r="C1981">
        <v>5.8857107251583001E-4</v>
      </c>
      <c r="D1981">
        <f>INDEX('ODA current'!$B$10:$X$220,MATCH('recipient_profile.oda_per_perce'!$A1981,'ODA current'!$B$10:$B$220,0),MATCH('recipient_profile.oda_per_perce'!$B1981,'ODA current'!$B$10:$X$10,0))*1000000</f>
        <v>0</v>
      </c>
      <c r="E1981">
        <f>INDEX('GDP current'!$C$4:$BK$268,MATCH('recipient_profile.oda_per_perce'!$A1981,'GDP current'!$C$4:$C$268,0),MATCH('recipient_profile.oda_per_perce'!$B1981,'GDP current'!$C$4:$BK$4,0))</f>
        <v>109591707802.22998</v>
      </c>
      <c r="F1981">
        <f t="shared" si="30"/>
        <v>0</v>
      </c>
    </row>
    <row r="1982" spans="1:6" x14ac:dyDescent="0.25">
      <c r="A1982" t="s">
        <v>69</v>
      </c>
      <c r="B1982">
        <v>2001</v>
      </c>
      <c r="C1982">
        <v>8.1513194887842502E-4</v>
      </c>
      <c r="D1982">
        <f>INDEX('ODA current'!$B$10:$X$220,MATCH('recipient_profile.oda_per_perce'!$A1982,'ODA current'!$B$10:$B$220,0),MATCH('recipient_profile.oda_per_perce'!$B1982,'ODA current'!$B$10:$X$10,0))*1000000</f>
        <v>0</v>
      </c>
      <c r="E1982">
        <f>INDEX('GDP current'!$C$4:$BK$268,MATCH('recipient_profile.oda_per_perce'!$A1982,'GDP current'!$C$4:$C$268,0),MATCH('recipient_profile.oda_per_perce'!$B1982,'GDP current'!$C$4:$BK$4,0))</f>
        <v>126878750295.9536</v>
      </c>
      <c r="F1982">
        <f t="shared" si="30"/>
        <v>0</v>
      </c>
    </row>
    <row r="1983" spans="1:6" x14ac:dyDescent="0.25">
      <c r="A1983" t="s">
        <v>69</v>
      </c>
      <c r="B1983">
        <v>2002</v>
      </c>
      <c r="C1983">
        <v>6.8111962643797495E-4</v>
      </c>
      <c r="D1983">
        <f>INDEX('ODA current'!$B$10:$X$220,MATCH('recipient_profile.oda_per_perce'!$A1983,'ODA current'!$B$10:$B$220,0),MATCH('recipient_profile.oda_per_perce'!$B1983,'ODA current'!$B$10:$X$10,0))*1000000</f>
        <v>87610253</v>
      </c>
      <c r="E1983">
        <f>INDEX('GDP current'!$C$4:$BK$268,MATCH('recipient_profile.oda_per_perce'!$A1983,'GDP current'!$C$4:$C$268,0),MATCH('recipient_profile.oda_per_perce'!$B1983,'GDP current'!$C$4:$BK$4,0))</f>
        <v>128626917503.717</v>
      </c>
      <c r="F1983">
        <f t="shared" si="30"/>
        <v>6.8111912110051373E-4</v>
      </c>
    </row>
    <row r="1984" spans="1:6" x14ac:dyDescent="0.25">
      <c r="A1984" t="s">
        <v>69</v>
      </c>
      <c r="B1984">
        <v>2003</v>
      </c>
      <c r="C1984">
        <v>7.9785009833716395E-4</v>
      </c>
      <c r="D1984">
        <f>INDEX('ODA current'!$B$10:$X$220,MATCH('recipient_profile.oda_per_perce'!$A1984,'ODA current'!$B$10:$B$220,0),MATCH('recipient_profile.oda_per_perce'!$B1984,'ODA current'!$B$10:$X$10,0))*1000000</f>
        <v>122505681</v>
      </c>
      <c r="E1984">
        <f>INDEX('GDP current'!$C$4:$BK$268,MATCH('recipient_profile.oda_per_perce'!$A1984,'GDP current'!$C$4:$C$268,0),MATCH('recipient_profile.oda_per_perce'!$B1984,'GDP current'!$C$4:$BK$4,0))</f>
        <v>153544751395.4313</v>
      </c>
      <c r="F1984">
        <f t="shared" si="30"/>
        <v>7.9785000715853279E-4</v>
      </c>
    </row>
    <row r="1985" spans="1:6" x14ac:dyDescent="0.25">
      <c r="A1985" t="s">
        <v>69</v>
      </c>
      <c r="B1985">
        <v>2004</v>
      </c>
      <c r="C1985">
        <v>8.4934507671471503E-4</v>
      </c>
      <c r="D1985">
        <f>INDEX('ODA current'!$B$10:$X$220,MATCH('recipient_profile.oda_per_perce'!$A1985,'ODA current'!$B$10:$B$220,0),MATCH('recipient_profile.oda_per_perce'!$B1985,'ODA current'!$B$10:$X$10,0))*1000000</f>
        <v>161412458</v>
      </c>
      <c r="E1985">
        <f>INDEX('GDP current'!$C$4:$BK$268,MATCH('recipient_profile.oda_per_perce'!$A1985,'GDP current'!$C$4:$C$268,0),MATCH('recipient_profile.oda_per_perce'!$B1985,'GDP current'!$C$4:$BK$4,0))</f>
        <v>190043433964.84601</v>
      </c>
      <c r="F1985">
        <f t="shared" si="30"/>
        <v>8.4934509250058005E-4</v>
      </c>
    </row>
    <row r="1986" spans="1:6" x14ac:dyDescent="0.25">
      <c r="A1986" t="s">
        <v>69</v>
      </c>
      <c r="B1986">
        <v>2005</v>
      </c>
      <c r="C1986">
        <v>4.7398722665984003E-4</v>
      </c>
      <c r="D1986">
        <f>INDEX('ODA current'!$B$10:$X$220,MATCH('recipient_profile.oda_per_perce'!$A1986,'ODA current'!$B$10:$B$220,0),MATCH('recipient_profile.oda_per_perce'!$B1986,'ODA current'!$B$10:$X$10,0))*1000000</f>
        <v>107335397</v>
      </c>
      <c r="E1986">
        <f>INDEX('GDP current'!$C$4:$BK$268,MATCH('recipient_profile.oda_per_perce'!$A1986,'GDP current'!$C$4:$C$268,0),MATCH('recipient_profile.oda_per_perce'!$B1986,'GDP current'!$C$4:$BK$4,0))</f>
        <v>226452138291.54547</v>
      </c>
      <c r="F1986">
        <f t="shared" si="30"/>
        <v>4.7398712067717907E-4</v>
      </c>
    </row>
    <row r="1987" spans="1:6" x14ac:dyDescent="0.25">
      <c r="A1987" t="s">
        <v>69</v>
      </c>
      <c r="B1987">
        <v>2006</v>
      </c>
      <c r="C1987">
        <v>4.8243029683679402E-4</v>
      </c>
      <c r="D1987">
        <f>INDEX('ODA current'!$B$10:$X$220,MATCH('recipient_profile.oda_per_perce'!$A1987,'ODA current'!$B$10:$B$220,0),MATCH('recipient_profile.oda_per_perce'!$B1987,'ODA current'!$B$10:$X$10,0))*1000000</f>
        <v>128470665</v>
      </c>
      <c r="E1987">
        <f>INDEX('GDP current'!$C$4:$BK$268,MATCH('recipient_profile.oda_per_perce'!$A1987,'GDP current'!$C$4:$C$268,0),MATCH('recipient_profile.oda_per_perce'!$B1987,'GDP current'!$C$4:$BK$4,0))</f>
        <v>266298911661.14227</v>
      </c>
      <c r="F1987">
        <f t="shared" ref="F1987:F2050" si="31">D1987/E1987</f>
        <v>4.8243030434715121E-4</v>
      </c>
    </row>
    <row r="1988" spans="1:6" x14ac:dyDescent="0.25">
      <c r="A1988" t="s">
        <v>69</v>
      </c>
      <c r="B1988">
        <v>2007</v>
      </c>
      <c r="C1988">
        <v>3.24736395187266E-4</v>
      </c>
      <c r="D1988">
        <f>INDEX('ODA current'!$B$10:$X$220,MATCH('recipient_profile.oda_per_perce'!$A1988,'ODA current'!$B$10:$B$220,0),MATCH('recipient_profile.oda_per_perce'!$B1988,'ODA current'!$B$10:$X$10,0))*1000000</f>
        <v>113619295</v>
      </c>
      <c r="E1988">
        <f>INDEX('GDP current'!$C$4:$BK$268,MATCH('recipient_profile.oda_per_perce'!$A1988,'GDP current'!$C$4:$C$268,0),MATCH('recipient_profile.oda_per_perce'!$B1988,'GDP current'!$C$4:$BK$4,0))</f>
        <v>349881601458.55927</v>
      </c>
      <c r="F1988">
        <f t="shared" si="31"/>
        <v>3.2473640947781391E-4</v>
      </c>
    </row>
    <row r="1989" spans="1:6" x14ac:dyDescent="0.25">
      <c r="A1989" t="s">
        <v>69</v>
      </c>
      <c r="B1989">
        <v>2008</v>
      </c>
      <c r="C1989">
        <v>2.5910843687684598E-4</v>
      </c>
      <c r="D1989">
        <f>INDEX('ODA current'!$B$10:$X$220,MATCH('recipient_profile.oda_per_perce'!$A1989,'ODA current'!$B$10:$B$220,0),MATCH('recipient_profile.oda_per_perce'!$B1989,'ODA current'!$B$10:$X$10,0))*1000000</f>
        <v>105216392</v>
      </c>
      <c r="E1989">
        <f>INDEX('GDP current'!$C$4:$BK$268,MATCH('recipient_profile.oda_per_perce'!$A1989,'GDP current'!$C$4:$C$268,0),MATCH('recipient_profile.oda_per_perce'!$B1989,'GDP current'!$C$4:$BK$4,0))</f>
        <v>406070949553.86987</v>
      </c>
      <c r="F1989">
        <f t="shared" si="31"/>
        <v>2.5910839501224126E-4</v>
      </c>
    </row>
    <row r="1990" spans="1:6" x14ac:dyDescent="0.25">
      <c r="A1990" t="s">
        <v>69</v>
      </c>
      <c r="B1990">
        <v>2009</v>
      </c>
      <c r="C1990">
        <v>2.4567260384055601E-4</v>
      </c>
      <c r="D1990">
        <f>INDEX('ODA current'!$B$10:$X$220,MATCH('recipient_profile.oda_per_perce'!$A1990,'ODA current'!$B$10:$B$220,0),MATCH('recipient_profile.oda_per_perce'!$B1990,'ODA current'!$B$10:$X$10,0))*1000000</f>
        <v>101722912</v>
      </c>
      <c r="E1990">
        <f>INDEX('GDP current'!$C$4:$BK$268,MATCH('recipient_profile.oda_per_perce'!$A1990,'GDP current'!$C$4:$C$268,0),MATCH('recipient_profile.oda_per_perce'!$B1990,'GDP current'!$C$4:$BK$4,0))</f>
        <v>414059094949.06146</v>
      </c>
      <c r="F1990">
        <f t="shared" si="31"/>
        <v>2.4567244927324735E-4</v>
      </c>
    </row>
    <row r="1991" spans="1:6" x14ac:dyDescent="0.25">
      <c r="A1991" t="s">
        <v>69</v>
      </c>
      <c r="B1991">
        <v>2010</v>
      </c>
      <c r="C1991">
        <v>2.4518957915250101E-4</v>
      </c>
      <c r="D1991">
        <f>INDEX('ODA current'!$B$10:$X$220,MATCH('recipient_profile.oda_per_perce'!$A1991,'ODA current'!$B$10:$B$220,0),MATCH('recipient_profile.oda_per_perce'!$B1991,'ODA current'!$B$10:$X$10,0))*1000000</f>
        <v>119424329</v>
      </c>
      <c r="E1991">
        <f>INDEX('GDP current'!$C$4:$BK$268,MATCH('recipient_profile.oda_per_perce'!$A1991,'GDP current'!$C$4:$C$268,0),MATCH('recipient_profile.oda_per_perce'!$B1991,'GDP current'!$C$4:$BK$4,0))</f>
        <v>487069570463.7663</v>
      </c>
      <c r="F1991">
        <f t="shared" si="31"/>
        <v>2.4518946828538149E-4</v>
      </c>
    </row>
    <row r="1992" spans="1:6" x14ac:dyDescent="0.25">
      <c r="A1992" t="s">
        <v>69</v>
      </c>
      <c r="B1992">
        <v>2011</v>
      </c>
      <c r="C1992">
        <v>2.14278370846556E-4</v>
      </c>
      <c r="D1992">
        <f>INDEX('ODA current'!$B$10:$X$220,MATCH('recipient_profile.oda_per_perce'!$A1992,'ODA current'!$B$10:$B$220,0),MATCH('recipient_profile.oda_per_perce'!$B1992,'ODA current'!$B$10:$X$10,0))*1000000</f>
        <v>125031470</v>
      </c>
      <c r="E1992">
        <f>INDEX('GDP current'!$C$4:$BK$268,MATCH('recipient_profile.oda_per_perce'!$A1992,'GDP current'!$C$4:$C$268,0),MATCH('recipient_profile.oda_per_perce'!$B1992,'GDP current'!$C$4:$BK$4,0))</f>
        <v>583500357530.41333</v>
      </c>
      <c r="F1992">
        <f t="shared" si="31"/>
        <v>2.1427830914993583E-4</v>
      </c>
    </row>
    <row r="1993" spans="1:6" x14ac:dyDescent="0.25">
      <c r="A1993" t="s">
        <v>69</v>
      </c>
      <c r="B1993">
        <v>2012</v>
      </c>
      <c r="C1993">
        <v>2.3485189647467101E-4</v>
      </c>
      <c r="D1993">
        <f>INDEX('ODA current'!$B$10:$X$220,MATCH('recipient_profile.oda_per_perce'!$A1993,'ODA current'!$B$10:$B$220,0),MATCH('recipient_profile.oda_per_perce'!$B1993,'ODA current'!$B$10:$X$10,0))*1000000</f>
        <v>140641846</v>
      </c>
      <c r="E1993">
        <f>INDEX('GDP current'!$C$4:$BK$268,MATCH('recipient_profile.oda_per_perce'!$A1993,'GDP current'!$C$4:$C$268,0),MATCH('recipient_profile.oda_per_perce'!$B1993,'GDP current'!$C$4:$BK$4,0))</f>
        <v>598853401276.10449</v>
      </c>
      <c r="F1993">
        <f t="shared" si="31"/>
        <v>2.3485187810623511E-4</v>
      </c>
    </row>
    <row r="1994" spans="1:6" x14ac:dyDescent="0.25">
      <c r="A1994" t="s">
        <v>69</v>
      </c>
      <c r="B1994">
        <v>2013</v>
      </c>
      <c r="C1994">
        <v>2.7622055949585197E-4</v>
      </c>
      <c r="D1994">
        <f>INDEX('ODA current'!$B$10:$X$220,MATCH('recipient_profile.oda_per_perce'!$A1994,'ODA current'!$B$10:$B$220,0),MATCH('recipient_profile.oda_per_perce'!$B1994,'ODA current'!$B$10:$X$10,0))*1000000</f>
        <v>129109709.00000001</v>
      </c>
      <c r="E1994">
        <f>INDEX('GDP current'!$C$4:$BK$268,MATCH('recipient_profile.oda_per_perce'!$A1994,'GDP current'!$C$4:$C$268,0),MATCH('recipient_profile.oda_per_perce'!$B1994,'GDP current'!$C$4:$BK$4,0))</f>
        <v>467414852231.29724</v>
      </c>
      <c r="F1994">
        <f t="shared" si="31"/>
        <v>2.7622080980882247E-4</v>
      </c>
    </row>
    <row r="1995" spans="1:6" x14ac:dyDescent="0.25">
      <c r="A1995" t="s">
        <v>69</v>
      </c>
      <c r="B1995">
        <v>2014</v>
      </c>
      <c r="C1995">
        <v>3.01945598011202E-4</v>
      </c>
      <c r="D1995">
        <f>INDEX('ODA current'!$B$10:$X$220,MATCH('recipient_profile.oda_per_perce'!$A1995,'ODA current'!$B$10:$B$220,0),MATCH('recipient_profile.oda_per_perce'!$B1995,'ODA current'!$B$10:$X$10,0))*1000000</f>
        <v>131187705</v>
      </c>
      <c r="E1995">
        <f>INDEX('GDP current'!$C$4:$BK$268,MATCH('recipient_profile.oda_per_perce'!$A1995,'GDP current'!$C$4:$C$268,0),MATCH('recipient_profile.oda_per_perce'!$B1995,'GDP current'!$C$4:$BK$4,0))</f>
        <v>434474616831.9137</v>
      </c>
      <c r="F1995">
        <f t="shared" si="31"/>
        <v>3.0194561412261493E-4</v>
      </c>
    </row>
    <row r="1996" spans="1:6" x14ac:dyDescent="0.25">
      <c r="A1996" t="s">
        <v>69</v>
      </c>
      <c r="B1996">
        <v>2015</v>
      </c>
      <c r="C1996">
        <v>3.1514442407607E-4</v>
      </c>
      <c r="D1996">
        <f>INDEX('ODA current'!$B$10:$X$220,MATCH('recipient_profile.oda_per_perce'!$A1996,'ODA current'!$B$10:$B$220,0),MATCH('recipient_profile.oda_per_perce'!$B1996,'ODA current'!$B$10:$X$10,0))*1000000</f>
        <v>121606170</v>
      </c>
      <c r="E1996">
        <f>INDEX('GDP current'!$C$4:$BK$268,MATCH('recipient_profile.oda_per_perce'!$A1996,'GDP current'!$C$4:$C$268,0),MATCH('recipient_profile.oda_per_perce'!$B1996,'GDP current'!$C$4:$BK$4,0))</f>
        <v>385874474398.59027</v>
      </c>
      <c r="F1996">
        <f t="shared" si="31"/>
        <v>3.1514437483725992E-4</v>
      </c>
    </row>
    <row r="1997" spans="1:6" x14ac:dyDescent="0.25">
      <c r="A1997" t="s">
        <v>69</v>
      </c>
      <c r="B1997">
        <v>2016</v>
      </c>
      <c r="C1997">
        <v>3.6320617302007502E-4</v>
      </c>
      <c r="D1997">
        <f>INDEX('ODA current'!$B$10:$X$220,MATCH('recipient_profile.oda_per_perce'!$A1997,'ODA current'!$B$10:$B$220,0),MATCH('recipient_profile.oda_per_perce'!$B1997,'ODA current'!$B$10:$X$10,0))*1000000</f>
        <v>152174975</v>
      </c>
      <c r="E1997">
        <f>INDEX('GDP current'!$C$4:$BK$268,MATCH('recipient_profile.oda_per_perce'!$A1997,'GDP current'!$C$4:$C$268,0),MATCH('recipient_profile.oda_per_perce'!$B1997,'GDP current'!$C$4:$BK$4,0))</f>
        <v>418976711586.86163</v>
      </c>
      <c r="F1997">
        <f t="shared" si="31"/>
        <v>3.6320628519814833E-4</v>
      </c>
    </row>
    <row r="1998" spans="1:6" x14ac:dyDescent="0.25">
      <c r="A1998" t="s">
        <v>70</v>
      </c>
      <c r="B1998">
        <v>1975</v>
      </c>
      <c r="C1998" s="1">
        <v>2.1172479740520201E-5</v>
      </c>
      <c r="D1998" t="e">
        <f>INDEX('ODA current'!$B$10:$X$220,MATCH('recipient_profile.oda_per_perce'!$A1998,'ODA current'!$B$10:$B$220,0),MATCH('recipient_profile.oda_per_perce'!$B1998,'ODA current'!$B$10:$X$10,0))*1000000</f>
        <v>#N/A</v>
      </c>
      <c r="E1998">
        <f>INDEX('GDP current'!$C$4:$BK$268,MATCH('recipient_profile.oda_per_perce'!$A1998,'GDP current'!$C$4:$C$268,0),MATCH('recipient_profile.oda_per_perce'!$B1998,'GDP current'!$C$4:$BK$4,0))</f>
        <v>2860411285.8871412</v>
      </c>
      <c r="F1998" t="e">
        <f t="shared" si="31"/>
        <v>#N/A</v>
      </c>
    </row>
    <row r="1999" spans="1:6" x14ac:dyDescent="0.25">
      <c r="A1999" t="s">
        <v>70</v>
      </c>
      <c r="B1999">
        <v>1976</v>
      </c>
      <c r="C1999">
        <v>4.0817121525631302E-4</v>
      </c>
      <c r="D1999" t="e">
        <f>INDEX('ODA current'!$B$10:$X$220,MATCH('recipient_profile.oda_per_perce'!$A1999,'ODA current'!$B$10:$B$220,0),MATCH('recipient_profile.oda_per_perce'!$B1999,'ODA current'!$B$10:$X$10,0))*1000000</f>
        <v>#N/A</v>
      </c>
      <c r="E1999">
        <f>INDEX('GDP current'!$C$4:$BK$268,MATCH('recipient_profile.oda_per_perce'!$A1999,'GDP current'!$C$4:$C$268,0),MATCH('recipient_profile.oda_per_perce'!$B1999,'GDP current'!$C$4:$BK$4,0))</f>
        <v>2966010229.8977008</v>
      </c>
      <c r="F1999" t="e">
        <f t="shared" si="31"/>
        <v>#N/A</v>
      </c>
    </row>
    <row r="2000" spans="1:6" x14ac:dyDescent="0.25">
      <c r="A2000" t="s">
        <v>70</v>
      </c>
      <c r="B2000">
        <v>1977</v>
      </c>
      <c r="C2000">
        <v>2.6118247250388898E-4</v>
      </c>
      <c r="D2000" t="e">
        <f>INDEX('ODA current'!$B$10:$X$220,MATCH('recipient_profile.oda_per_perce'!$A2000,'ODA current'!$B$10:$B$220,0),MATCH('recipient_profile.oda_per_perce'!$B2000,'ODA current'!$B$10:$X$10,0))*1000000</f>
        <v>#N/A</v>
      </c>
      <c r="E2000">
        <f>INDEX('GDP current'!$C$4:$BK$268,MATCH('recipient_profile.oda_per_perce'!$A2000,'GDP current'!$C$4:$C$268,0),MATCH('recipient_profile.oda_per_perce'!$B2000,'GDP current'!$C$4:$BK$4,0))</f>
        <v>3249697393.0260696</v>
      </c>
      <c r="F2000" t="e">
        <f t="shared" si="31"/>
        <v>#N/A</v>
      </c>
    </row>
    <row r="2001" spans="1:6" x14ac:dyDescent="0.25">
      <c r="A2001" t="s">
        <v>70</v>
      </c>
      <c r="B2001">
        <v>1978</v>
      </c>
      <c r="C2001">
        <v>2.16693893383265E-4</v>
      </c>
      <c r="D2001" t="e">
        <f>INDEX('ODA current'!$B$10:$X$220,MATCH('recipient_profile.oda_per_perce'!$A2001,'ODA current'!$B$10:$B$220,0),MATCH('recipient_profile.oda_per_perce'!$B2001,'ODA current'!$B$10:$X$10,0))*1000000</f>
        <v>#N/A</v>
      </c>
      <c r="E2001">
        <f>INDEX('GDP current'!$C$4:$BK$268,MATCH('recipient_profile.oda_per_perce'!$A2001,'GDP current'!$C$4:$C$268,0),MATCH('recipient_profile.oda_per_perce'!$B2001,'GDP current'!$C$4:$BK$4,0))</f>
        <v>2644449232.2932143</v>
      </c>
      <c r="F2001" t="e">
        <f t="shared" si="31"/>
        <v>#N/A</v>
      </c>
    </row>
    <row r="2002" spans="1:6" x14ac:dyDescent="0.25">
      <c r="A2002" t="s">
        <v>70</v>
      </c>
      <c r="B2002">
        <v>1979</v>
      </c>
      <c r="C2002">
        <v>1.52544665467203E-4</v>
      </c>
      <c r="D2002" t="e">
        <f>INDEX('ODA current'!$B$10:$X$220,MATCH('recipient_profile.oda_per_perce'!$A2002,'ODA current'!$B$10:$B$220,0),MATCH('recipient_profile.oda_per_perce'!$B2002,'ODA current'!$B$10:$X$10,0))*1000000</f>
        <v>#N/A</v>
      </c>
      <c r="E2002">
        <f>INDEX('GDP current'!$C$4:$BK$268,MATCH('recipient_profile.oda_per_perce'!$A2002,'GDP current'!$C$4:$C$268,0),MATCH('recipient_profile.oda_per_perce'!$B2002,'GDP current'!$C$4:$BK$4,0))</f>
        <v>2425033998.1867633</v>
      </c>
      <c r="F2002" t="e">
        <f t="shared" si="31"/>
        <v>#N/A</v>
      </c>
    </row>
    <row r="2003" spans="1:6" x14ac:dyDescent="0.25">
      <c r="A2003" t="s">
        <v>70</v>
      </c>
      <c r="B2003">
        <v>1980</v>
      </c>
      <c r="C2003">
        <v>2.1965381188326499E-3</v>
      </c>
      <c r="D2003" t="e">
        <f>INDEX('ODA current'!$B$10:$X$220,MATCH('recipient_profile.oda_per_perce'!$A2003,'ODA current'!$B$10:$B$220,0),MATCH('recipient_profile.oda_per_perce'!$B2003,'ODA current'!$B$10:$X$10,0))*1000000</f>
        <v>#N/A</v>
      </c>
      <c r="E2003">
        <f>INDEX('GDP current'!$C$4:$BK$268,MATCH('recipient_profile.oda_per_perce'!$A2003,'GDP current'!$C$4:$C$268,0),MATCH('recipient_profile.oda_per_perce'!$B2003,'GDP current'!$C$4:$BK$4,0))</f>
        <v>2679409453.2390251</v>
      </c>
      <c r="F2003" t="e">
        <f t="shared" si="31"/>
        <v>#N/A</v>
      </c>
    </row>
    <row r="2004" spans="1:6" x14ac:dyDescent="0.25">
      <c r="A2004" t="s">
        <v>70</v>
      </c>
      <c r="B2004">
        <v>1981</v>
      </c>
      <c r="C2004">
        <v>3.00508507908571E-3</v>
      </c>
      <c r="D2004" t="e">
        <f>INDEX('ODA current'!$B$10:$X$220,MATCH('recipient_profile.oda_per_perce'!$A2004,'ODA current'!$B$10:$B$220,0),MATCH('recipient_profile.oda_per_perce'!$B2004,'ODA current'!$B$10:$X$10,0))*1000000</f>
        <v>#N/A</v>
      </c>
      <c r="E2004">
        <f>INDEX('GDP current'!$C$4:$BK$268,MATCH('recipient_profile.oda_per_perce'!$A2004,'GDP current'!$C$4:$C$268,0),MATCH('recipient_profile.oda_per_perce'!$B2004,'GDP current'!$C$4:$BK$4,0))</f>
        <v>2979061412.3722906</v>
      </c>
      <c r="F2004" t="e">
        <f t="shared" si="31"/>
        <v>#N/A</v>
      </c>
    </row>
    <row r="2005" spans="1:6" x14ac:dyDescent="0.25">
      <c r="A2005" t="s">
        <v>70</v>
      </c>
      <c r="B2005">
        <v>1982</v>
      </c>
      <c r="C2005">
        <v>1.0676363929152E-3</v>
      </c>
      <c r="D2005" t="e">
        <f>INDEX('ODA current'!$B$10:$X$220,MATCH('recipient_profile.oda_per_perce'!$A2005,'ODA current'!$B$10:$B$220,0),MATCH('recipient_profile.oda_per_perce'!$B2005,'ODA current'!$B$10:$X$10,0))*1000000</f>
        <v>#N/A</v>
      </c>
      <c r="E2005">
        <f>INDEX('GDP current'!$C$4:$BK$268,MATCH('recipient_profile.oda_per_perce'!$A2005,'GDP current'!$C$4:$C$268,0),MATCH('recipient_profile.oda_per_perce'!$B2005,'GDP current'!$C$4:$BK$4,0))</f>
        <v>3293533288.4248343</v>
      </c>
      <c r="F2005" t="e">
        <f t="shared" si="31"/>
        <v>#N/A</v>
      </c>
    </row>
    <row r="2006" spans="1:6" x14ac:dyDescent="0.25">
      <c r="A2006" t="s">
        <v>70</v>
      </c>
      <c r="B2006">
        <v>1983</v>
      </c>
      <c r="C2006">
        <v>6.9404141145625899E-4</v>
      </c>
      <c r="D2006" t="e">
        <f>INDEX('ODA current'!$B$10:$X$220,MATCH('recipient_profile.oda_per_perce'!$A2006,'ODA current'!$B$10:$B$220,0),MATCH('recipient_profile.oda_per_perce'!$B2006,'ODA current'!$B$10:$X$10,0))*1000000</f>
        <v>#N/A</v>
      </c>
      <c r="E2006">
        <f>INDEX('GDP current'!$C$4:$BK$268,MATCH('recipient_profile.oda_per_perce'!$A2006,'GDP current'!$C$4:$C$268,0),MATCH('recipient_profile.oda_per_perce'!$B2006,'GDP current'!$C$4:$BK$4,0))</f>
        <v>3619294120.6914401</v>
      </c>
      <c r="F2006" t="e">
        <f t="shared" si="31"/>
        <v>#N/A</v>
      </c>
    </row>
    <row r="2007" spans="1:6" x14ac:dyDescent="0.25">
      <c r="A2007" t="s">
        <v>70</v>
      </c>
      <c r="B2007">
        <v>1984</v>
      </c>
      <c r="C2007">
        <v>1.89324593764486E-3</v>
      </c>
      <c r="D2007" t="e">
        <f>INDEX('ODA current'!$B$10:$X$220,MATCH('recipient_profile.oda_per_perce'!$A2007,'ODA current'!$B$10:$B$220,0),MATCH('recipient_profile.oda_per_perce'!$B2007,'ODA current'!$B$10:$X$10,0))*1000000</f>
        <v>#N/A</v>
      </c>
      <c r="E2007">
        <f>INDEX('GDP current'!$C$4:$BK$268,MATCH('recipient_profile.oda_per_perce'!$A2007,'GDP current'!$C$4:$C$268,0),MATCH('recipient_profile.oda_per_perce'!$B2007,'GDP current'!$C$4:$BK$4,0))</f>
        <v>2373566957.4921374</v>
      </c>
      <c r="F2007" t="e">
        <f t="shared" si="31"/>
        <v>#N/A</v>
      </c>
    </row>
    <row r="2008" spans="1:6" x14ac:dyDescent="0.25">
      <c r="A2008" t="s">
        <v>70</v>
      </c>
      <c r="B2008">
        <v>1985</v>
      </c>
      <c r="C2008">
        <v>8.8004553242434895E-4</v>
      </c>
      <c r="D2008" t="e">
        <f>INDEX('ODA current'!$B$10:$X$220,MATCH('recipient_profile.oda_per_perce'!$A2008,'ODA current'!$B$10:$B$220,0),MATCH('recipient_profile.oda_per_perce'!$B2008,'ODA current'!$B$10:$X$10,0))*1000000</f>
        <v>#N/A</v>
      </c>
      <c r="E2008">
        <f>INDEX('GDP current'!$C$4:$BK$268,MATCH('recipient_profile.oda_per_perce'!$A2008,'GDP current'!$C$4:$C$268,0),MATCH('recipient_profile.oda_per_perce'!$B2008,'GDP current'!$C$4:$BK$4,0))</f>
        <v>2100223149.7139566</v>
      </c>
      <c r="F2008" t="e">
        <f t="shared" si="31"/>
        <v>#N/A</v>
      </c>
    </row>
    <row r="2009" spans="1:6" x14ac:dyDescent="0.25">
      <c r="A2009" t="s">
        <v>70</v>
      </c>
      <c r="B2009">
        <v>1986</v>
      </c>
      <c r="C2009">
        <v>1.42127643685724E-3</v>
      </c>
      <c r="D2009" t="e">
        <f>INDEX('ODA current'!$B$10:$X$220,MATCH('recipient_profile.oda_per_perce'!$A2009,'ODA current'!$B$10:$B$220,0),MATCH('recipient_profile.oda_per_perce'!$B2009,'ODA current'!$B$10:$X$10,0))*1000000</f>
        <v>#N/A</v>
      </c>
      <c r="E2009">
        <f>INDEX('GDP current'!$C$4:$BK$268,MATCH('recipient_profile.oda_per_perce'!$A2009,'GDP current'!$C$4:$C$268,0),MATCH('recipient_profile.oda_per_perce'!$B2009,'GDP current'!$C$4:$BK$4,0))</f>
        <v>2754566176.2021246</v>
      </c>
      <c r="F2009" t="e">
        <f t="shared" si="31"/>
        <v>#N/A</v>
      </c>
    </row>
    <row r="2010" spans="1:6" x14ac:dyDescent="0.25">
      <c r="A2010" t="s">
        <v>70</v>
      </c>
      <c r="B2010">
        <v>1987</v>
      </c>
      <c r="C2010">
        <v>1.9740920517366898E-3</v>
      </c>
      <c r="D2010" t="e">
        <f>INDEX('ODA current'!$B$10:$X$220,MATCH('recipient_profile.oda_per_perce'!$A2010,'ODA current'!$B$10:$B$220,0),MATCH('recipient_profile.oda_per_perce'!$B2010,'ODA current'!$B$10:$X$10,0))*1000000</f>
        <v>#N/A</v>
      </c>
      <c r="E2010">
        <f>INDEX('GDP current'!$C$4:$BK$268,MATCH('recipient_profile.oda_per_perce'!$A2010,'GDP current'!$C$4:$C$268,0),MATCH('recipient_profile.oda_per_perce'!$B2010,'GDP current'!$C$4:$BK$4,0))</f>
        <v>3286987551.7159677</v>
      </c>
      <c r="F2010" t="e">
        <f t="shared" si="31"/>
        <v>#N/A</v>
      </c>
    </row>
    <row r="2011" spans="1:6" x14ac:dyDescent="0.25">
      <c r="A2011" t="s">
        <v>70</v>
      </c>
      <c r="B2011">
        <v>1988</v>
      </c>
      <c r="C2011">
        <v>2.6155397754193902E-3</v>
      </c>
      <c r="D2011" t="e">
        <f>INDEX('ODA current'!$B$10:$X$220,MATCH('recipient_profile.oda_per_perce'!$A2011,'ODA current'!$B$10:$B$220,0),MATCH('recipient_profile.oda_per_perce'!$B2011,'ODA current'!$B$10:$X$10,0))*1000000</f>
        <v>#N/A</v>
      </c>
      <c r="E2011">
        <f>INDEX('GDP current'!$C$4:$BK$268,MATCH('recipient_profile.oda_per_perce'!$A2011,'GDP current'!$C$4:$C$268,0),MATCH('recipient_profile.oda_per_perce'!$B2011,'GDP current'!$C$4:$BK$4,0))</f>
        <v>3828310734.9779544</v>
      </c>
      <c r="F2011" t="e">
        <f t="shared" si="31"/>
        <v>#N/A</v>
      </c>
    </row>
    <row r="2012" spans="1:6" x14ac:dyDescent="0.25">
      <c r="A2012" t="s">
        <v>70</v>
      </c>
      <c r="B2012">
        <v>1989</v>
      </c>
      <c r="C2012">
        <v>8.6313499279562604E-3</v>
      </c>
      <c r="D2012" t="e">
        <f>INDEX('ODA current'!$B$10:$X$220,MATCH('recipient_profile.oda_per_perce'!$A2012,'ODA current'!$B$10:$B$220,0),MATCH('recipient_profile.oda_per_perce'!$B2012,'ODA current'!$B$10:$X$10,0))*1000000</f>
        <v>#N/A</v>
      </c>
      <c r="E2012">
        <f>INDEX('GDP current'!$C$4:$BK$268,MATCH('recipient_profile.oda_per_perce'!$A2012,'GDP current'!$C$4:$C$268,0),MATCH('recipient_profile.oda_per_perce'!$B2012,'GDP current'!$C$4:$BK$4,0))</f>
        <v>4404970058.8378649</v>
      </c>
      <c r="F2012" t="e">
        <f t="shared" si="31"/>
        <v>#N/A</v>
      </c>
    </row>
    <row r="2013" spans="1:6" x14ac:dyDescent="0.25">
      <c r="A2013" t="s">
        <v>70</v>
      </c>
      <c r="B2013">
        <v>1990</v>
      </c>
      <c r="C2013">
        <v>4.1862324263724E-2</v>
      </c>
      <c r="D2013" t="e">
        <f>INDEX('ODA current'!$B$10:$X$220,MATCH('recipient_profile.oda_per_perce'!$A2013,'ODA current'!$B$10:$B$220,0),MATCH('recipient_profile.oda_per_perce'!$B2013,'ODA current'!$B$10:$X$10,0))*1000000</f>
        <v>#N/A</v>
      </c>
      <c r="E2013">
        <f>INDEX('GDP current'!$C$4:$BK$268,MATCH('recipient_profile.oda_per_perce'!$A2013,'GDP current'!$C$4:$C$268,0),MATCH('recipient_profile.oda_per_perce'!$B2013,'GDP current'!$C$4:$BK$4,0))</f>
        <v>4592224067.3719378</v>
      </c>
      <c r="F2013" t="e">
        <f t="shared" si="31"/>
        <v>#N/A</v>
      </c>
    </row>
    <row r="2014" spans="1:6" x14ac:dyDescent="0.25">
      <c r="A2014" t="s">
        <v>70</v>
      </c>
      <c r="B2014">
        <v>1991</v>
      </c>
      <c r="C2014">
        <v>9.5457922822598004E-2</v>
      </c>
      <c r="D2014" t="e">
        <f>INDEX('ODA current'!$B$10:$X$220,MATCH('recipient_profile.oda_per_perce'!$A2014,'ODA current'!$B$10:$B$220,0),MATCH('recipient_profile.oda_per_perce'!$B2014,'ODA current'!$B$10:$X$10,0))*1000000</f>
        <v>#N/A</v>
      </c>
      <c r="E2014">
        <f>INDEX('GDP current'!$C$4:$BK$268,MATCH('recipient_profile.oda_per_perce'!$A2014,'GDP current'!$C$4:$C$268,0),MATCH('recipient_profile.oda_per_perce'!$B2014,'GDP current'!$C$4:$BK$4,0))</f>
        <v>4071219198.0360065</v>
      </c>
      <c r="F2014" t="e">
        <f t="shared" si="31"/>
        <v>#N/A</v>
      </c>
    </row>
    <row r="2015" spans="1:6" x14ac:dyDescent="0.25">
      <c r="A2015" t="s">
        <v>70</v>
      </c>
      <c r="B2015">
        <v>1992</v>
      </c>
      <c r="C2015">
        <v>2.6149099551548899E-2</v>
      </c>
      <c r="D2015" t="e">
        <f>INDEX('ODA current'!$B$10:$X$220,MATCH('recipient_profile.oda_per_perce'!$A2015,'ODA current'!$B$10:$B$220,0),MATCH('recipient_profile.oda_per_perce'!$B2015,'ODA current'!$B$10:$X$10,0))*1000000</f>
        <v>#N/A</v>
      </c>
      <c r="E2015">
        <f>INDEX('GDP current'!$C$4:$BK$268,MATCH('recipient_profile.oda_per_perce'!$A2015,'GDP current'!$C$4:$C$268,0),MATCH('recipient_profile.oda_per_perce'!$B2015,'GDP current'!$C$4:$BK$4,0))</f>
        <v>3530892749.0213137</v>
      </c>
      <c r="F2015" t="e">
        <f t="shared" si="31"/>
        <v>#N/A</v>
      </c>
    </row>
    <row r="2016" spans="1:6" x14ac:dyDescent="0.25">
      <c r="A2016" t="s">
        <v>70</v>
      </c>
      <c r="B2016">
        <v>1993</v>
      </c>
      <c r="C2016">
        <v>2.3814676297062999E-2</v>
      </c>
      <c r="D2016" t="e">
        <f>INDEX('ODA current'!$B$10:$X$220,MATCH('recipient_profile.oda_per_perce'!$A2016,'ODA current'!$B$10:$B$220,0),MATCH('recipient_profile.oda_per_perce'!$B2016,'ODA current'!$B$10:$X$10,0))*1000000</f>
        <v>#N/A</v>
      </c>
      <c r="E2016">
        <f>INDEX('GDP current'!$C$4:$BK$268,MATCH('recipient_profile.oda_per_perce'!$A2016,'GDP current'!$C$4:$C$268,0),MATCH('recipient_profile.oda_per_perce'!$B2016,'GDP current'!$C$4:$BK$4,0))</f>
        <v>5405097570.6889687</v>
      </c>
      <c r="F2016" t="e">
        <f t="shared" si="31"/>
        <v>#N/A</v>
      </c>
    </row>
    <row r="2017" spans="1:6" x14ac:dyDescent="0.25">
      <c r="A2017" t="s">
        <v>70</v>
      </c>
      <c r="B2017">
        <v>1994</v>
      </c>
      <c r="C2017">
        <v>7.7214038702793702E-3</v>
      </c>
      <c r="D2017" t="e">
        <f>INDEX('ODA current'!$B$10:$X$220,MATCH('recipient_profile.oda_per_perce'!$A2017,'ODA current'!$B$10:$B$220,0),MATCH('recipient_profile.oda_per_perce'!$B2017,'ODA current'!$B$10:$X$10,0))*1000000</f>
        <v>#N/A</v>
      </c>
      <c r="E2017">
        <f>INDEX('GDP current'!$C$4:$BK$268,MATCH('recipient_profile.oda_per_perce'!$A2017,'GDP current'!$C$4:$C$268,0),MATCH('recipient_profile.oda_per_perce'!$B2017,'GDP current'!$C$4:$BK$4,0))</f>
        <v>5419134875.3379393</v>
      </c>
      <c r="F2017" t="e">
        <f t="shared" si="31"/>
        <v>#N/A</v>
      </c>
    </row>
    <row r="2018" spans="1:6" x14ac:dyDescent="0.25">
      <c r="A2018" t="s">
        <v>70</v>
      </c>
      <c r="B2018">
        <v>1995</v>
      </c>
      <c r="C2018">
        <v>9.6900938630227595E-3</v>
      </c>
      <c r="D2018">
        <f>INDEX('ODA current'!$B$10:$X$220,MATCH('recipient_profile.oda_per_perce'!$A2018,'ODA current'!$B$10:$B$220,0),MATCH('recipient_profile.oda_per_perce'!$B2018,'ODA current'!$B$10:$X$10,0))*1000000</f>
        <v>0</v>
      </c>
      <c r="E2018">
        <f>INDEX('GDP current'!$C$4:$BK$268,MATCH('recipient_profile.oda_per_perce'!$A2018,'GDP current'!$C$4:$C$268,0),MATCH('recipient_profile.oda_per_perce'!$B2018,'GDP current'!$C$4:$BK$4,0))</f>
        <v>6538840169.7312593</v>
      </c>
      <c r="F2018">
        <f t="shared" si="31"/>
        <v>0</v>
      </c>
    </row>
    <row r="2019" spans="1:6" x14ac:dyDescent="0.25">
      <c r="A2019" t="s">
        <v>70</v>
      </c>
      <c r="B2019">
        <v>1996</v>
      </c>
      <c r="C2019">
        <v>9.1447637079261693E-3</v>
      </c>
      <c r="D2019">
        <f>INDEX('ODA current'!$B$10:$X$220,MATCH('recipient_profile.oda_per_perce'!$A2019,'ODA current'!$B$10:$B$220,0),MATCH('recipient_profile.oda_per_perce'!$B2019,'ODA current'!$B$10:$X$10,0))*1000000</f>
        <v>0</v>
      </c>
      <c r="E2019">
        <f>INDEX('GDP current'!$C$4:$BK$268,MATCH('recipient_profile.oda_per_perce'!$A2019,'GDP current'!$C$4:$C$268,0),MATCH('recipient_profile.oda_per_perce'!$B2019,'GDP current'!$C$4:$BK$4,0))</f>
        <v>7368000000</v>
      </c>
      <c r="F2019">
        <f t="shared" si="31"/>
        <v>0</v>
      </c>
    </row>
    <row r="2020" spans="1:6" x14ac:dyDescent="0.25">
      <c r="A2020" t="s">
        <v>70</v>
      </c>
      <c r="B2020">
        <v>1997</v>
      </c>
      <c r="C2020">
        <v>6.2347324374661698E-3</v>
      </c>
      <c r="D2020">
        <f>INDEX('ODA current'!$B$10:$X$220,MATCH('recipient_profile.oda_per_perce'!$A2020,'ODA current'!$B$10:$B$220,0),MATCH('recipient_profile.oda_per_perce'!$B2020,'ODA current'!$B$10:$X$10,0))*1000000</f>
        <v>0</v>
      </c>
      <c r="E2020">
        <f>INDEX('GDP current'!$C$4:$BK$268,MATCH('recipient_profile.oda_per_perce'!$A2020,'GDP current'!$C$4:$C$268,0),MATCH('recipient_profile.oda_per_perce'!$B2020,'GDP current'!$C$4:$BK$4,0))</f>
        <v>8375077442.9738102</v>
      </c>
      <c r="F2020">
        <f t="shared" si="31"/>
        <v>0</v>
      </c>
    </row>
    <row r="2021" spans="1:6" x14ac:dyDescent="0.25">
      <c r="A2021" t="s">
        <v>70</v>
      </c>
      <c r="B2021">
        <v>1998</v>
      </c>
      <c r="C2021">
        <v>9.05175029392352E-3</v>
      </c>
      <c r="D2021">
        <f>INDEX('ODA current'!$B$10:$X$220,MATCH('recipient_profile.oda_per_perce'!$A2021,'ODA current'!$B$10:$B$220,0),MATCH('recipient_profile.oda_per_perce'!$B2021,'ODA current'!$B$10:$X$10,0))*1000000</f>
        <v>0</v>
      </c>
      <c r="E2021">
        <f>INDEX('GDP current'!$C$4:$BK$268,MATCH('recipient_profile.oda_per_perce'!$A2021,'GDP current'!$C$4:$C$268,0),MATCH('recipient_profile.oda_per_perce'!$B2021,'GDP current'!$C$4:$BK$4,0))</f>
        <v>8763219645.2933159</v>
      </c>
      <c r="F2021">
        <f t="shared" si="31"/>
        <v>0</v>
      </c>
    </row>
    <row r="2022" spans="1:6" x14ac:dyDescent="0.25">
      <c r="A2022" t="s">
        <v>70</v>
      </c>
      <c r="B2022">
        <v>1999</v>
      </c>
      <c r="C2022">
        <v>4.5204030941086099E-3</v>
      </c>
      <c r="D2022">
        <f>INDEX('ODA current'!$B$10:$X$220,MATCH('recipient_profile.oda_per_perce'!$A2022,'ODA current'!$B$10:$B$220,0),MATCH('recipient_profile.oda_per_perce'!$B2022,'ODA current'!$B$10:$X$10,0))*1000000</f>
        <v>0</v>
      </c>
      <c r="E2022">
        <f>INDEX('GDP current'!$C$4:$BK$268,MATCH('recipient_profile.oda_per_perce'!$A2022,'GDP current'!$C$4:$C$268,0),MATCH('recipient_profile.oda_per_perce'!$B2022,'GDP current'!$C$4:$BK$4,0))</f>
        <v>8851581632.6530609</v>
      </c>
      <c r="F2022">
        <f t="shared" si="31"/>
        <v>0</v>
      </c>
    </row>
    <row r="2023" spans="1:6" x14ac:dyDescent="0.25">
      <c r="A2023" t="s">
        <v>70</v>
      </c>
      <c r="B2023">
        <v>2000</v>
      </c>
      <c r="C2023">
        <v>5.6010525063744897E-3</v>
      </c>
      <c r="D2023">
        <f>INDEX('ODA current'!$B$10:$X$220,MATCH('recipient_profile.oda_per_perce'!$A2023,'ODA current'!$B$10:$B$220,0),MATCH('recipient_profile.oda_per_perce'!$B2023,'ODA current'!$B$10:$X$10,0))*1000000</f>
        <v>0</v>
      </c>
      <c r="E2023">
        <f>INDEX('GDP current'!$C$4:$BK$268,MATCH('recipient_profile.oda_per_perce'!$A2023,'GDP current'!$C$4:$C$268,0),MATCH('recipient_profile.oda_per_perce'!$B2023,'GDP current'!$C$4:$BK$4,0))</f>
        <v>8985352831.9405766</v>
      </c>
      <c r="F2023">
        <f t="shared" si="31"/>
        <v>0</v>
      </c>
    </row>
    <row r="2024" spans="1:6" x14ac:dyDescent="0.25">
      <c r="A2024" t="s">
        <v>70</v>
      </c>
      <c r="B2024">
        <v>2001</v>
      </c>
      <c r="C2024">
        <v>8.3613734032908695E-3</v>
      </c>
      <c r="D2024">
        <f>INDEX('ODA current'!$B$10:$X$220,MATCH('recipient_profile.oda_per_perce'!$A2024,'ODA current'!$B$10:$B$220,0),MATCH('recipient_profile.oda_per_perce'!$B2024,'ODA current'!$B$10:$X$10,0))*1000000</f>
        <v>0</v>
      </c>
      <c r="E2024">
        <f>INDEX('GDP current'!$C$4:$BK$268,MATCH('recipient_profile.oda_per_perce'!$A2024,'GDP current'!$C$4:$C$268,0),MATCH('recipient_profile.oda_per_perce'!$B2024,'GDP current'!$C$4:$BK$4,0))</f>
        <v>9178016493.0555553</v>
      </c>
      <c r="F2024">
        <f t="shared" si="31"/>
        <v>0</v>
      </c>
    </row>
    <row r="2025" spans="1:6" x14ac:dyDescent="0.25">
      <c r="A2025" t="s">
        <v>70</v>
      </c>
      <c r="B2025">
        <v>2002</v>
      </c>
      <c r="C2025">
        <v>9.4786986719087307E-3</v>
      </c>
      <c r="D2025">
        <f>INDEX('ODA current'!$B$10:$X$220,MATCH('recipient_profile.oda_per_perce'!$A2025,'ODA current'!$B$10:$B$220,0),MATCH('recipient_profile.oda_per_perce'!$B2025,'ODA current'!$B$10:$X$10,0))*1000000</f>
        <v>91888083</v>
      </c>
      <c r="E2025">
        <f>INDEX('GDP current'!$C$4:$BK$268,MATCH('recipient_profile.oda_per_perce'!$A2025,'GDP current'!$C$4:$C$268,0),MATCH('recipient_profile.oda_per_perce'!$B2025,'GDP current'!$C$4:$BK$4,0))</f>
        <v>9694169756.9015255</v>
      </c>
      <c r="F2025">
        <f t="shared" si="31"/>
        <v>9.4786954741103574E-3</v>
      </c>
    </row>
    <row r="2026" spans="1:6" x14ac:dyDescent="0.25">
      <c r="A2026" t="s">
        <v>70</v>
      </c>
      <c r="B2026">
        <v>2003</v>
      </c>
      <c r="C2026">
        <v>7.0604210757194497E-3</v>
      </c>
      <c r="D2026">
        <f>INDEX('ODA current'!$B$10:$X$220,MATCH('recipient_profile.oda_per_perce'!$A2026,'ODA current'!$B$10:$B$220,0),MATCH('recipient_profile.oda_per_perce'!$B2026,'ODA current'!$B$10:$X$10,0))*1000000</f>
        <v>66364051</v>
      </c>
      <c r="E2026">
        <f>INDEX('GDP current'!$C$4:$BK$268,MATCH('recipient_profile.oda_per_perce'!$A2026,'GDP current'!$C$4:$C$268,0),MATCH('recipient_profile.oda_per_perce'!$B2026,'GDP current'!$C$4:$BK$4,0))</f>
        <v>9399447609.1834965</v>
      </c>
      <c r="F2026">
        <f t="shared" si="31"/>
        <v>7.0604203309948405E-3</v>
      </c>
    </row>
    <row r="2027" spans="1:6" x14ac:dyDescent="0.25">
      <c r="A2027" t="s">
        <v>70</v>
      </c>
      <c r="B2027">
        <v>2004</v>
      </c>
      <c r="C2027">
        <v>1.3519577119620501E-2</v>
      </c>
      <c r="D2027">
        <f>INDEX('ODA current'!$B$10:$X$220,MATCH('recipient_profile.oda_per_perce'!$A2027,'ODA current'!$B$10:$B$220,0),MATCH('recipient_profile.oda_per_perce'!$B2027,'ODA current'!$B$10:$X$10,0))*1000000</f>
        <v>137236927</v>
      </c>
      <c r="E2027">
        <f>INDEX('GDP current'!$C$4:$BK$268,MATCH('recipient_profile.oda_per_perce'!$A2027,'GDP current'!$C$4:$C$268,0),MATCH('recipient_profile.oda_per_perce'!$B2027,'GDP current'!$C$4:$BK$4,0))</f>
        <v>10150978154.548418</v>
      </c>
      <c r="F2027">
        <f t="shared" si="31"/>
        <v>1.3519576627057099E-2</v>
      </c>
    </row>
    <row r="2028" spans="1:6" x14ac:dyDescent="0.25">
      <c r="A2028" t="s">
        <v>70</v>
      </c>
      <c r="B2028">
        <v>2005</v>
      </c>
      <c r="C2028">
        <v>1.12785529384129E-2</v>
      </c>
      <c r="D2028">
        <f>INDEX('ODA current'!$B$10:$X$220,MATCH('recipient_profile.oda_per_perce'!$A2028,'ODA current'!$B$10:$B$220,0),MATCH('recipient_profile.oda_per_perce'!$B2028,'ODA current'!$B$10:$X$10,0))*1000000</f>
        <v>126369592</v>
      </c>
      <c r="E2028">
        <f>INDEX('GDP current'!$C$4:$BK$268,MATCH('recipient_profile.oda_per_perce'!$A2028,'GDP current'!$C$4:$C$268,0),MATCH('recipient_profile.oda_per_perce'!$B2028,'GDP current'!$C$4:$BK$4,0))</f>
        <v>11204416000</v>
      </c>
      <c r="F2028">
        <f t="shared" si="31"/>
        <v>1.1278552313659186E-2</v>
      </c>
    </row>
    <row r="2029" spans="1:6" x14ac:dyDescent="0.25">
      <c r="A2029" t="s">
        <v>70</v>
      </c>
      <c r="B2029">
        <v>2006</v>
      </c>
      <c r="C2029">
        <v>9.6462901969053896E-3</v>
      </c>
      <c r="D2029">
        <f>INDEX('ODA current'!$B$10:$X$220,MATCH('recipient_profile.oda_per_perce'!$A2029,'ODA current'!$B$10:$B$220,0),MATCH('recipient_profile.oda_per_perce'!$B2029,'ODA current'!$B$10:$X$10,0))*1000000</f>
        <v>114844120</v>
      </c>
      <c r="E2029">
        <f>INDEX('GDP current'!$C$4:$BK$268,MATCH('recipient_profile.oda_per_perce'!$A2029,'GDP current'!$C$4:$C$268,0),MATCH('recipient_profile.oda_per_perce'!$B2029,'GDP current'!$C$4:$BK$4,0))</f>
        <v>11905525197.328476</v>
      </c>
      <c r="F2029">
        <f t="shared" si="31"/>
        <v>9.6462875930723568E-3</v>
      </c>
    </row>
    <row r="2030" spans="1:6" x14ac:dyDescent="0.25">
      <c r="A2030" t="s">
        <v>70</v>
      </c>
      <c r="B2030">
        <v>2007</v>
      </c>
      <c r="C2030">
        <v>7.7398704609137796E-3</v>
      </c>
      <c r="D2030">
        <f>INDEX('ODA current'!$B$10:$X$220,MATCH('recipient_profile.oda_per_perce'!$A2030,'ODA current'!$B$10:$B$220,0),MATCH('recipient_profile.oda_per_perce'!$B2030,'ODA current'!$B$10:$X$10,0))*1000000</f>
        <v>99256871</v>
      </c>
      <c r="E2030">
        <f>INDEX('GDP current'!$C$4:$BK$268,MATCH('recipient_profile.oda_per_perce'!$A2030,'GDP current'!$C$4:$C$268,0),MATCH('recipient_profile.oda_per_perce'!$B2030,'GDP current'!$C$4:$BK$4,0))</f>
        <v>12824094989.863884</v>
      </c>
      <c r="F2030">
        <f t="shared" si="31"/>
        <v>7.7398733461076395E-3</v>
      </c>
    </row>
    <row r="2031" spans="1:6" x14ac:dyDescent="0.25">
      <c r="A2031" t="s">
        <v>70</v>
      </c>
      <c r="B2031">
        <v>2008</v>
      </c>
      <c r="C2031">
        <v>1.09724304073211E-2</v>
      </c>
      <c r="D2031">
        <f>INDEX('ODA current'!$B$10:$X$220,MATCH('recipient_profile.oda_per_perce'!$A2031,'ODA current'!$B$10:$B$220,0),MATCH('recipient_profile.oda_per_perce'!$B2031,'ODA current'!$B$10:$X$10,0))*1000000</f>
        <v>150087662</v>
      </c>
      <c r="E2031">
        <f>INDEX('GDP current'!$C$4:$BK$268,MATCH('recipient_profile.oda_per_perce'!$A2031,'GDP current'!$C$4:$C$268,0),MATCH('recipient_profile.oda_per_perce'!$B2031,'GDP current'!$C$4:$BK$4,0))</f>
        <v>13678606692.265495</v>
      </c>
      <c r="F2031">
        <f t="shared" si="31"/>
        <v>1.097243786422095E-2</v>
      </c>
    </row>
    <row r="2032" spans="1:6" x14ac:dyDescent="0.25">
      <c r="A2032" t="s">
        <v>70</v>
      </c>
      <c r="B2032">
        <v>2009</v>
      </c>
      <c r="C2032">
        <v>1.56195803722933E-2</v>
      </c>
      <c r="D2032">
        <f>INDEX('ODA current'!$B$10:$X$220,MATCH('recipient_profile.oda_per_perce'!$A2032,'ODA current'!$B$10:$B$220,0),MATCH('recipient_profile.oda_per_perce'!$B2032,'ODA current'!$B$10:$X$10,0))*1000000</f>
        <v>188041412</v>
      </c>
      <c r="E2032">
        <f>INDEX('GDP current'!$C$4:$BK$268,MATCH('recipient_profile.oda_per_perce'!$A2032,'GDP current'!$C$4:$C$268,0),MATCH('recipient_profile.oda_per_perce'!$B2032,'GDP current'!$C$4:$BK$4,0))</f>
        <v>12038829246.242514</v>
      </c>
      <c r="F2032">
        <f t="shared" si="31"/>
        <v>1.5619576302130072E-2</v>
      </c>
    </row>
    <row r="2033" spans="1:6" x14ac:dyDescent="0.25">
      <c r="A2033" t="s">
        <v>70</v>
      </c>
      <c r="B2033">
        <v>2010</v>
      </c>
      <c r="C2033">
        <v>1.43513708989265E-2</v>
      </c>
      <c r="D2033">
        <f>INDEX('ODA current'!$B$10:$X$220,MATCH('recipient_profile.oda_per_perce'!$A2033,'ODA current'!$B$10:$B$220,0),MATCH('recipient_profile.oda_per_perce'!$B2033,'ODA current'!$B$10:$X$10,0))*1000000</f>
        <v>189318305</v>
      </c>
      <c r="E2033">
        <f>INDEX('GDP current'!$C$4:$BK$268,MATCH('recipient_profile.oda_per_perce'!$A2033,'GDP current'!$C$4:$C$268,0),MATCH('recipient_profile.oda_per_perce'!$B2033,'GDP current'!$C$4:$BK$4,0))</f>
        <v>13191645685.511559</v>
      </c>
      <c r="F2033">
        <f t="shared" si="31"/>
        <v>1.4351378858509603E-2</v>
      </c>
    </row>
    <row r="2034" spans="1:6" x14ac:dyDescent="0.25">
      <c r="A2034" t="s">
        <v>70</v>
      </c>
      <c r="B2034">
        <v>2011</v>
      </c>
      <c r="C2034">
        <v>6.4679771353444403E-3</v>
      </c>
      <c r="D2034">
        <f>INDEX('ODA current'!$B$10:$X$220,MATCH('recipient_profile.oda_per_perce'!$A2034,'ODA current'!$B$10:$B$220,0),MATCH('recipient_profile.oda_per_perce'!$B2034,'ODA current'!$B$10:$X$10,0))*1000000</f>
        <v>93397015</v>
      </c>
      <c r="E2034">
        <f>INDEX('GDP current'!$C$4:$BK$268,MATCH('recipient_profile.oda_per_perce'!$A2034,'GDP current'!$C$4:$C$268,0),MATCH('recipient_profile.oda_per_perce'!$B2034,'GDP current'!$C$4:$BK$4,0))</f>
        <v>14439910353.057602</v>
      </c>
      <c r="F2034">
        <f t="shared" si="31"/>
        <v>6.4679774816069754E-3</v>
      </c>
    </row>
    <row r="2035" spans="1:6" x14ac:dyDescent="0.25">
      <c r="A2035" t="s">
        <v>70</v>
      </c>
      <c r="B2035">
        <v>2012</v>
      </c>
      <c r="C2035">
        <v>5.7493727037035503E-3</v>
      </c>
      <c r="D2035">
        <f>INDEX('ODA current'!$B$10:$X$220,MATCH('recipient_profile.oda_per_perce'!$A2035,'ODA current'!$B$10:$B$220,0),MATCH('recipient_profile.oda_per_perce'!$B2035,'ODA current'!$B$10:$X$10,0))*1000000</f>
        <v>85091653</v>
      </c>
      <c r="E2035">
        <f>INDEX('GDP current'!$C$4:$BK$268,MATCH('recipient_profile.oda_per_perce'!$A2035,'GDP current'!$C$4:$C$268,0),MATCH('recipient_profile.oda_per_perce'!$B2035,'GDP current'!$C$4:$BK$4,0))</f>
        <v>14800165406.77334</v>
      </c>
      <c r="F2035">
        <f t="shared" si="31"/>
        <v>5.749371757768163E-3</v>
      </c>
    </row>
    <row r="2036" spans="1:6" x14ac:dyDescent="0.25">
      <c r="A2036" t="s">
        <v>70</v>
      </c>
      <c r="B2036">
        <v>2013</v>
      </c>
      <c r="C2036">
        <v>9.0809644995844992E-3</v>
      </c>
      <c r="D2036">
        <f>INDEX('ODA current'!$B$10:$X$220,MATCH('recipient_profile.oda_per_perce'!$A2036,'ODA current'!$B$10:$B$220,0),MATCH('recipient_profile.oda_per_perce'!$B2036,'ODA current'!$B$10:$X$10,0))*1000000</f>
        <v>129630614.00000001</v>
      </c>
      <c r="E2036">
        <f>INDEX('GDP current'!$C$4:$BK$268,MATCH('recipient_profile.oda_per_perce'!$A2036,'GDP current'!$C$4:$C$268,0),MATCH('recipient_profile.oda_per_perce'!$B2036,'GDP current'!$C$4:$BK$4,0))</f>
        <v>14274983015.948547</v>
      </c>
      <c r="F2036">
        <f t="shared" si="31"/>
        <v>9.0809644995844697E-3</v>
      </c>
    </row>
    <row r="2037" spans="1:6" x14ac:dyDescent="0.25">
      <c r="A2037" t="s">
        <v>70</v>
      </c>
      <c r="B2037">
        <v>2014</v>
      </c>
      <c r="C2037">
        <v>9.2265958257838395E-3</v>
      </c>
      <c r="D2037">
        <f>INDEX('ODA current'!$B$10:$X$220,MATCH('recipient_profile.oda_per_perce'!$A2037,'ODA current'!$B$10:$B$220,0),MATCH('recipient_profile.oda_per_perce'!$B2037,'ODA current'!$B$10:$X$10,0))*1000000</f>
        <v>128228713</v>
      </c>
      <c r="E2037">
        <f>INDEX('GDP current'!$C$4:$BK$268,MATCH('recipient_profile.oda_per_perce'!$A2037,'GDP current'!$C$4:$C$268,0),MATCH('recipient_profile.oda_per_perce'!$B2037,'GDP current'!$C$4:$BK$4,0))</f>
        <v>13897723431.394201</v>
      </c>
      <c r="F2037">
        <f t="shared" si="31"/>
        <v>9.2265984161361506E-3</v>
      </c>
    </row>
    <row r="2038" spans="1:6" x14ac:dyDescent="0.25">
      <c r="A2038" t="s">
        <v>70</v>
      </c>
      <c r="B2038">
        <v>2015</v>
      </c>
      <c r="C2038">
        <v>7.3816656633482504E-3</v>
      </c>
      <c r="D2038">
        <f>INDEX('ODA current'!$B$10:$X$220,MATCH('recipient_profile.oda_per_perce'!$A2038,'ODA current'!$B$10:$B$220,0),MATCH('recipient_profile.oda_per_perce'!$B2038,'ODA current'!$B$10:$X$10,0))*1000000</f>
        <v>104722878</v>
      </c>
      <c r="E2038">
        <f>INDEX('GDP current'!$C$4:$BK$268,MATCH('recipient_profile.oda_per_perce'!$A2038,'GDP current'!$C$4:$C$268,0),MATCH('recipient_profile.oda_per_perce'!$B2038,'GDP current'!$C$4:$BK$4,0))</f>
        <v>14186886642.668455</v>
      </c>
      <c r="F2038">
        <f t="shared" si="31"/>
        <v>7.3816673550513657E-3</v>
      </c>
    </row>
    <row r="2039" spans="1:6" x14ac:dyDescent="0.25">
      <c r="A2039" t="s">
        <v>70</v>
      </c>
      <c r="B2039">
        <v>2016</v>
      </c>
      <c r="C2039">
        <v>5.9536195683042199E-3</v>
      </c>
      <c r="D2039">
        <f>INDEX('ODA current'!$B$10:$X$220,MATCH('recipient_profile.oda_per_perce'!$A2039,'ODA current'!$B$10:$B$220,0),MATCH('recipient_profile.oda_per_perce'!$B2039,'ODA current'!$B$10:$X$10,0))*1000000</f>
        <v>83689481</v>
      </c>
      <c r="E2039">
        <f>INDEX('GDP current'!$C$4:$BK$268,MATCH('recipient_profile.oda_per_perce'!$A2039,'GDP current'!$C$4:$C$268,0),MATCH('recipient_profile.oda_per_perce'!$B2039,'GDP current'!$C$4:$BK$4,0))</f>
        <v>14056908749.350494</v>
      </c>
      <c r="F2039">
        <f t="shared" si="31"/>
        <v>5.9536191414678499E-3</v>
      </c>
    </row>
    <row r="2040" spans="1:6" x14ac:dyDescent="0.25">
      <c r="A2040" t="s">
        <v>71</v>
      </c>
      <c r="B2040">
        <v>1973</v>
      </c>
      <c r="C2040">
        <v>8.2039837936145592E-3</v>
      </c>
      <c r="D2040" t="e">
        <f>INDEX('ODA current'!$B$10:$X$220,MATCH('recipient_profile.oda_per_perce'!$A2040,'ODA current'!$B$10:$B$220,0),MATCH('recipient_profile.oda_per_perce'!$B2040,'ODA current'!$B$10:$X$10,0))*1000000</f>
        <v>#N/A</v>
      </c>
      <c r="E2040">
        <f>INDEX('GDP current'!$C$4:$BK$268,MATCH('recipient_profile.oda_per_perce'!$A2040,'GDP current'!$C$4:$C$268,0),MATCH('recipient_profile.oda_per_perce'!$B2040,'GDP current'!$C$4:$BK$4,0))</f>
        <v>943700547.77845407</v>
      </c>
      <c r="F2040" t="e">
        <f t="shared" si="31"/>
        <v>#N/A</v>
      </c>
    </row>
    <row r="2041" spans="1:6" x14ac:dyDescent="0.25">
      <c r="A2041" t="s">
        <v>71</v>
      </c>
      <c r="B2041">
        <v>1974</v>
      </c>
      <c r="C2041">
        <v>1.3123545694840401E-2</v>
      </c>
      <c r="D2041" t="e">
        <f>INDEX('ODA current'!$B$10:$X$220,MATCH('recipient_profile.oda_per_perce'!$A2041,'ODA current'!$B$10:$B$220,0),MATCH('recipient_profile.oda_per_perce'!$B2041,'ODA current'!$B$10:$X$10,0))*1000000</f>
        <v>#N/A</v>
      </c>
      <c r="E2041">
        <f>INDEX('GDP current'!$C$4:$BK$268,MATCH('recipient_profile.oda_per_perce'!$A2041,'GDP current'!$C$4:$C$268,0),MATCH('recipient_profile.oda_per_perce'!$B2041,'GDP current'!$C$4:$BK$4,0))</f>
        <v>1197454206.7680845</v>
      </c>
      <c r="F2041" t="e">
        <f t="shared" si="31"/>
        <v>#N/A</v>
      </c>
    </row>
    <row r="2042" spans="1:6" x14ac:dyDescent="0.25">
      <c r="A2042" t="s">
        <v>71</v>
      </c>
      <c r="B2042">
        <v>1975</v>
      </c>
      <c r="C2042">
        <v>1.1398631620096101E-2</v>
      </c>
      <c r="D2042" t="e">
        <f>INDEX('ODA current'!$B$10:$X$220,MATCH('recipient_profile.oda_per_perce'!$A2042,'ODA current'!$B$10:$B$220,0),MATCH('recipient_profile.oda_per_perce'!$B2042,'ODA current'!$B$10:$X$10,0))*1000000</f>
        <v>#N/A</v>
      </c>
      <c r="E2042">
        <f>INDEX('GDP current'!$C$4:$BK$268,MATCH('recipient_profile.oda_per_perce'!$A2042,'GDP current'!$C$4:$C$268,0),MATCH('recipient_profile.oda_per_perce'!$B2042,'GDP current'!$C$4:$BK$4,0))</f>
        <v>1363039399.6247654</v>
      </c>
      <c r="F2042" t="e">
        <f t="shared" si="31"/>
        <v>#N/A</v>
      </c>
    </row>
    <row r="2043" spans="1:6" x14ac:dyDescent="0.25">
      <c r="A2043" t="s">
        <v>71</v>
      </c>
      <c r="B2043">
        <v>1976</v>
      </c>
      <c r="C2043">
        <v>1.12458424960341E-2</v>
      </c>
      <c r="D2043" t="e">
        <f>INDEX('ODA current'!$B$10:$X$220,MATCH('recipient_profile.oda_per_perce'!$A2043,'ODA current'!$B$10:$B$220,0),MATCH('recipient_profile.oda_per_perce'!$B2043,'ODA current'!$B$10:$X$10,0))*1000000</f>
        <v>#N/A</v>
      </c>
      <c r="E2043">
        <f>INDEX('GDP current'!$C$4:$BK$268,MATCH('recipient_profile.oda_per_perce'!$A2043,'GDP current'!$C$4:$C$268,0),MATCH('recipient_profile.oda_per_perce'!$B2043,'GDP current'!$C$4:$BK$4,0))</f>
        <v>1708734939.7590356</v>
      </c>
      <c r="F2043" t="e">
        <f t="shared" si="31"/>
        <v>#N/A</v>
      </c>
    </row>
    <row r="2044" spans="1:6" x14ac:dyDescent="0.25">
      <c r="A2044" t="s">
        <v>71</v>
      </c>
      <c r="B2044">
        <v>1977</v>
      </c>
      <c r="C2044">
        <v>9.0059324046927198E-3</v>
      </c>
      <c r="D2044" t="e">
        <f>INDEX('ODA current'!$B$10:$X$220,MATCH('recipient_profile.oda_per_perce'!$A2044,'ODA current'!$B$10:$B$220,0),MATCH('recipient_profile.oda_per_perce'!$B2044,'ODA current'!$B$10:$X$10,0))*1000000</f>
        <v>#N/A</v>
      </c>
      <c r="E2044">
        <f>INDEX('GDP current'!$C$4:$BK$268,MATCH('recipient_profile.oda_per_perce'!$A2044,'GDP current'!$C$4:$C$268,0),MATCH('recipient_profile.oda_per_perce'!$B2044,'GDP current'!$C$4:$BK$4,0))</f>
        <v>2096568478.5909507</v>
      </c>
      <c r="F2044" t="e">
        <f t="shared" si="31"/>
        <v>#N/A</v>
      </c>
    </row>
    <row r="2045" spans="1:6" x14ac:dyDescent="0.25">
      <c r="A2045" t="s">
        <v>71</v>
      </c>
      <c r="B2045">
        <v>1978</v>
      </c>
      <c r="C2045">
        <v>6.7754098043751E-3</v>
      </c>
      <c r="D2045" t="e">
        <f>INDEX('ODA current'!$B$10:$X$220,MATCH('recipient_profile.oda_per_perce'!$A2045,'ODA current'!$B$10:$B$220,0),MATCH('recipient_profile.oda_per_perce'!$B2045,'ODA current'!$B$10:$X$10,0))*1000000</f>
        <v>#N/A</v>
      </c>
      <c r="E2045">
        <f>INDEX('GDP current'!$C$4:$BK$268,MATCH('recipient_profile.oda_per_perce'!$A2045,'GDP current'!$C$4:$C$268,0),MATCH('recipient_profile.oda_per_perce'!$B2045,'GDP current'!$C$4:$BK$4,0))</f>
        <v>2602748691.0994768</v>
      </c>
      <c r="F2045" t="e">
        <f t="shared" si="31"/>
        <v>#N/A</v>
      </c>
    </row>
    <row r="2046" spans="1:6" x14ac:dyDescent="0.25">
      <c r="A2046" t="s">
        <v>71</v>
      </c>
      <c r="B2046">
        <v>1979</v>
      </c>
      <c r="C2046">
        <v>5.7380621007633104E-3</v>
      </c>
      <c r="D2046" t="e">
        <f>INDEX('ODA current'!$B$10:$X$220,MATCH('recipient_profile.oda_per_perce'!$A2046,'ODA current'!$B$10:$B$220,0),MATCH('recipient_profile.oda_per_perce'!$B2046,'ODA current'!$B$10:$X$10,0))*1000000</f>
        <v>#N/A</v>
      </c>
      <c r="E2046">
        <f>INDEX('GDP current'!$C$4:$BK$268,MATCH('recipient_profile.oda_per_perce'!$A2046,'GDP current'!$C$4:$C$268,0),MATCH('recipient_profile.oda_per_perce'!$B2046,'GDP current'!$C$4:$BK$4,0))</f>
        <v>3271728271.7282715</v>
      </c>
      <c r="F2046" t="e">
        <f t="shared" si="31"/>
        <v>#N/A</v>
      </c>
    </row>
    <row r="2047" spans="1:6" x14ac:dyDescent="0.25">
      <c r="A2047" t="s">
        <v>71</v>
      </c>
      <c r="B2047">
        <v>1980</v>
      </c>
      <c r="C2047">
        <v>5.2367508010816802E-3</v>
      </c>
      <c r="D2047" t="e">
        <f>INDEX('ODA current'!$B$10:$X$220,MATCH('recipient_profile.oda_per_perce'!$A2047,'ODA current'!$B$10:$B$220,0),MATCH('recipient_profile.oda_per_perce'!$B2047,'ODA current'!$B$10:$X$10,0))*1000000</f>
        <v>#N/A</v>
      </c>
      <c r="E2047">
        <f>INDEX('GDP current'!$C$4:$BK$268,MATCH('recipient_profile.oda_per_perce'!$A2047,'GDP current'!$C$4:$C$268,0),MATCH('recipient_profile.oda_per_perce'!$B2047,'GDP current'!$C$4:$BK$4,0))</f>
        <v>3910036925.1426654</v>
      </c>
      <c r="F2047" t="e">
        <f t="shared" si="31"/>
        <v>#N/A</v>
      </c>
    </row>
    <row r="2048" spans="1:6" x14ac:dyDescent="0.25">
      <c r="A2048" t="s">
        <v>71</v>
      </c>
      <c r="B2048">
        <v>1981</v>
      </c>
      <c r="C2048">
        <v>4.2772979167529602E-3</v>
      </c>
      <c r="D2048" t="e">
        <f>INDEX('ODA current'!$B$10:$X$220,MATCH('recipient_profile.oda_per_perce'!$A2048,'ODA current'!$B$10:$B$220,0),MATCH('recipient_profile.oda_per_perce'!$B2048,'ODA current'!$B$10:$X$10,0))*1000000</f>
        <v>#N/A</v>
      </c>
      <c r="E2048">
        <f>INDEX('GDP current'!$C$4:$BK$268,MATCH('recipient_profile.oda_per_perce'!$A2048,'GDP current'!$C$4:$C$268,0),MATCH('recipient_profile.oda_per_perce'!$B2048,'GDP current'!$C$4:$BK$4,0))</f>
        <v>4384685230.0242138</v>
      </c>
      <c r="F2048" t="e">
        <f t="shared" si="31"/>
        <v>#N/A</v>
      </c>
    </row>
    <row r="2049" spans="1:6" x14ac:dyDescent="0.25">
      <c r="A2049" t="s">
        <v>71</v>
      </c>
      <c r="B2049">
        <v>1982</v>
      </c>
      <c r="C2049">
        <v>2.4076239256924799E-3</v>
      </c>
      <c r="D2049" t="e">
        <f>INDEX('ODA current'!$B$10:$X$220,MATCH('recipient_profile.oda_per_perce'!$A2049,'ODA current'!$B$10:$B$220,0),MATCH('recipient_profile.oda_per_perce'!$B2049,'ODA current'!$B$10:$X$10,0))*1000000</f>
        <v>#N/A</v>
      </c>
      <c r="E2049">
        <f>INDEX('GDP current'!$C$4:$BK$268,MATCH('recipient_profile.oda_per_perce'!$A2049,'GDP current'!$C$4:$C$268,0),MATCH('recipient_profile.oda_per_perce'!$B2049,'GDP current'!$C$4:$BK$4,0))</f>
        <v>4680567375.8865261</v>
      </c>
      <c r="F2049" t="e">
        <f t="shared" si="31"/>
        <v>#N/A</v>
      </c>
    </row>
    <row r="2050" spans="1:6" x14ac:dyDescent="0.25">
      <c r="A2050" t="s">
        <v>71</v>
      </c>
      <c r="B2050">
        <v>1983</v>
      </c>
      <c r="C2050">
        <v>1.84984207360349E-3</v>
      </c>
      <c r="D2050" t="e">
        <f>INDEX('ODA current'!$B$10:$X$220,MATCH('recipient_profile.oda_per_perce'!$A2050,'ODA current'!$B$10:$B$220,0),MATCH('recipient_profile.oda_per_perce'!$B2050,'ODA current'!$B$10:$X$10,0))*1000000</f>
        <v>#N/A</v>
      </c>
      <c r="E2050">
        <f>INDEX('GDP current'!$C$4:$BK$268,MATCH('recipient_profile.oda_per_perce'!$A2050,'GDP current'!$C$4:$C$268,0),MATCH('recipient_profile.oda_per_perce'!$B2050,'GDP current'!$C$4:$BK$4,0))</f>
        <v>4920407601.2117872</v>
      </c>
      <c r="F2050" t="e">
        <f t="shared" si="31"/>
        <v>#N/A</v>
      </c>
    </row>
    <row r="2051" spans="1:6" x14ac:dyDescent="0.25">
      <c r="A2051" t="s">
        <v>71</v>
      </c>
      <c r="B2051">
        <v>1984</v>
      </c>
      <c r="C2051">
        <v>9.60804433418862E-4</v>
      </c>
      <c r="D2051" t="e">
        <f>INDEX('ODA current'!$B$10:$X$220,MATCH('recipient_profile.oda_per_perce'!$A2051,'ODA current'!$B$10:$B$220,0),MATCH('recipient_profile.oda_per_perce'!$B2051,'ODA current'!$B$10:$X$10,0))*1000000</f>
        <v>#N/A</v>
      </c>
      <c r="E2051">
        <f>INDEX('GDP current'!$C$4:$BK$268,MATCH('recipient_profile.oda_per_perce'!$A2051,'GDP current'!$C$4:$C$268,0),MATCH('recipient_profile.oda_per_perce'!$B2051,'GDP current'!$C$4:$BK$4,0))</f>
        <v>4966710013.0039015</v>
      </c>
      <c r="F2051" t="e">
        <f t="shared" ref="F2051:F2114" si="32">D2051/E2051</f>
        <v>#N/A</v>
      </c>
    </row>
    <row r="2052" spans="1:6" x14ac:dyDescent="0.25">
      <c r="A2052" t="s">
        <v>71</v>
      </c>
      <c r="B2052">
        <v>1985</v>
      </c>
      <c r="C2052">
        <v>3.02513410306183E-3</v>
      </c>
      <c r="D2052" t="e">
        <f>INDEX('ODA current'!$B$10:$X$220,MATCH('recipient_profile.oda_per_perce'!$A2052,'ODA current'!$B$10:$B$220,0),MATCH('recipient_profile.oda_per_perce'!$B2052,'ODA current'!$B$10:$X$10,0))*1000000</f>
        <v>#N/A</v>
      </c>
      <c r="E2052">
        <f>INDEX('GDP current'!$C$4:$BK$268,MATCH('recipient_profile.oda_per_perce'!$A2052,'GDP current'!$C$4:$C$268,0),MATCH('recipient_profile.oda_per_perce'!$B2052,'GDP current'!$C$4:$BK$4,0))</f>
        <v>4993829194.1206293</v>
      </c>
      <c r="F2052" t="e">
        <f t="shared" si="32"/>
        <v>#N/A</v>
      </c>
    </row>
    <row r="2053" spans="1:6" x14ac:dyDescent="0.25">
      <c r="A2053" t="s">
        <v>71</v>
      </c>
      <c r="B2053">
        <v>1986</v>
      </c>
      <c r="C2053">
        <v>2.0883751628555098E-3</v>
      </c>
      <c r="D2053" t="e">
        <f>INDEX('ODA current'!$B$10:$X$220,MATCH('recipient_profile.oda_per_perce'!$A2053,'ODA current'!$B$10:$B$220,0),MATCH('recipient_profile.oda_per_perce'!$B2053,'ODA current'!$B$10:$X$10,0))*1000000</f>
        <v>#N/A</v>
      </c>
      <c r="E2053">
        <f>INDEX('GDP current'!$C$4:$BK$268,MATCH('recipient_profile.oda_per_perce'!$A2053,'GDP current'!$C$4:$C$268,0),MATCH('recipient_profile.oda_per_perce'!$B2053,'GDP current'!$C$4:$BK$4,0))</f>
        <v>6401380000</v>
      </c>
      <c r="F2053" t="e">
        <f t="shared" si="32"/>
        <v>#N/A</v>
      </c>
    </row>
    <row r="2054" spans="1:6" x14ac:dyDescent="0.25">
      <c r="A2054" t="s">
        <v>71</v>
      </c>
      <c r="B2054">
        <v>1987</v>
      </c>
      <c r="C2054">
        <v>2.5133186138109201E-3</v>
      </c>
      <c r="D2054" t="e">
        <f>INDEX('ODA current'!$B$10:$X$220,MATCH('recipient_profile.oda_per_perce'!$A2054,'ODA current'!$B$10:$B$220,0),MATCH('recipient_profile.oda_per_perce'!$B2054,'ODA current'!$B$10:$X$10,0))*1000000</f>
        <v>#N/A</v>
      </c>
      <c r="E2054">
        <f>INDEX('GDP current'!$C$4:$BK$268,MATCH('recipient_profile.oda_per_perce'!$A2054,'GDP current'!$C$4:$C$268,0),MATCH('recipient_profile.oda_per_perce'!$B2054,'GDP current'!$C$4:$BK$4,0))</f>
        <v>6755599113.7370749</v>
      </c>
      <c r="F2054" t="e">
        <f t="shared" si="32"/>
        <v>#N/A</v>
      </c>
    </row>
    <row r="2055" spans="1:6" x14ac:dyDescent="0.25">
      <c r="A2055" t="s">
        <v>71</v>
      </c>
      <c r="B2055">
        <v>1988</v>
      </c>
      <c r="C2055">
        <v>1.42224807999813E-3</v>
      </c>
      <c r="D2055" t="e">
        <f>INDEX('ODA current'!$B$10:$X$220,MATCH('recipient_profile.oda_per_perce'!$A2055,'ODA current'!$B$10:$B$220,0),MATCH('recipient_profile.oda_per_perce'!$B2055,'ODA current'!$B$10:$X$10,0))*1000000</f>
        <v>#N/A</v>
      </c>
      <c r="E2055">
        <f>INDEX('GDP current'!$C$4:$BK$268,MATCH('recipient_profile.oda_per_perce'!$A2055,'GDP current'!$C$4:$C$268,0),MATCH('recipient_profile.oda_per_perce'!$B2055,'GDP current'!$C$4:$BK$4,0))</f>
        <v>6277197435.2123957</v>
      </c>
      <c r="F2055" t="e">
        <f t="shared" si="32"/>
        <v>#N/A</v>
      </c>
    </row>
    <row r="2056" spans="1:6" x14ac:dyDescent="0.25">
      <c r="A2056" t="s">
        <v>71</v>
      </c>
      <c r="B2056">
        <v>1989</v>
      </c>
      <c r="C2056">
        <v>3.2278217278707798E-3</v>
      </c>
      <c r="D2056" t="e">
        <f>INDEX('ODA current'!$B$10:$X$220,MATCH('recipient_profile.oda_per_perce'!$A2056,'ODA current'!$B$10:$B$220,0),MATCH('recipient_profile.oda_per_perce'!$B2056,'ODA current'!$B$10:$X$10,0))*1000000</f>
        <v>#N/A</v>
      </c>
      <c r="E2056">
        <f>INDEX('GDP current'!$C$4:$BK$268,MATCH('recipient_profile.oda_per_perce'!$A2056,'GDP current'!$C$4:$C$268,0),MATCH('recipient_profile.oda_per_perce'!$B2056,'GDP current'!$C$4:$BK$4,0))</f>
        <v>4220945005.2210236</v>
      </c>
      <c r="F2056" t="e">
        <f t="shared" si="32"/>
        <v>#N/A</v>
      </c>
    </row>
    <row r="2057" spans="1:6" x14ac:dyDescent="0.25">
      <c r="A2057" t="s">
        <v>71</v>
      </c>
      <c r="B2057">
        <v>1990</v>
      </c>
      <c r="C2057">
        <v>5.4194857859446402E-2</v>
      </c>
      <c r="D2057" t="e">
        <f>INDEX('ODA current'!$B$10:$X$220,MATCH('recipient_profile.oda_per_perce'!$A2057,'ODA current'!$B$10:$B$220,0),MATCH('recipient_profile.oda_per_perce'!$B2057,'ODA current'!$B$10:$X$10,0))*1000000</f>
        <v>#N/A</v>
      </c>
      <c r="E2057">
        <f>INDEX('GDP current'!$C$4:$BK$268,MATCH('recipient_profile.oda_per_perce'!$A2057,'GDP current'!$C$4:$C$268,0),MATCH('recipient_profile.oda_per_perce'!$B2057,'GDP current'!$C$4:$BK$4,0))</f>
        <v>4160003917.4325752</v>
      </c>
      <c r="F2057" t="e">
        <f t="shared" si="32"/>
        <v>#N/A</v>
      </c>
    </row>
    <row r="2058" spans="1:6" x14ac:dyDescent="0.25">
      <c r="A2058" t="s">
        <v>71</v>
      </c>
      <c r="B2058">
        <v>1991</v>
      </c>
      <c r="C2058">
        <v>0.113904976169641</v>
      </c>
      <c r="D2058" t="e">
        <f>INDEX('ODA current'!$B$10:$X$220,MATCH('recipient_profile.oda_per_perce'!$A2058,'ODA current'!$B$10:$B$220,0),MATCH('recipient_profile.oda_per_perce'!$B2058,'ODA current'!$B$10:$X$10,0))*1000000</f>
        <v>#N/A</v>
      </c>
      <c r="E2058">
        <f>INDEX('GDP current'!$C$4:$BK$268,MATCH('recipient_profile.oda_per_perce'!$A2058,'GDP current'!$C$4:$C$268,0),MATCH('recipient_profile.oda_per_perce'!$B2058,'GDP current'!$C$4:$BK$4,0))</f>
        <v>4344250257.0127764</v>
      </c>
      <c r="F2058" t="e">
        <f t="shared" si="32"/>
        <v>#N/A</v>
      </c>
    </row>
    <row r="2059" spans="1:6" x14ac:dyDescent="0.25">
      <c r="A2059" t="s">
        <v>71</v>
      </c>
      <c r="B2059">
        <v>1992</v>
      </c>
      <c r="C2059">
        <v>4.1792180861766198E-2</v>
      </c>
      <c r="D2059" t="e">
        <f>INDEX('ODA current'!$B$10:$X$220,MATCH('recipient_profile.oda_per_perce'!$A2059,'ODA current'!$B$10:$B$220,0),MATCH('recipient_profile.oda_per_perce'!$B2059,'ODA current'!$B$10:$X$10,0))*1000000</f>
        <v>#N/A</v>
      </c>
      <c r="E2059">
        <f>INDEX('GDP current'!$C$4:$BK$268,MATCH('recipient_profile.oda_per_perce'!$A2059,'GDP current'!$C$4:$C$268,0),MATCH('recipient_profile.oda_per_perce'!$B2059,'GDP current'!$C$4:$BK$4,0))</f>
        <v>5311329067.3727579</v>
      </c>
      <c r="F2059" t="e">
        <f t="shared" si="32"/>
        <v>#N/A</v>
      </c>
    </row>
    <row r="2060" spans="1:6" x14ac:dyDescent="0.25">
      <c r="A2060" t="s">
        <v>71</v>
      </c>
      <c r="B2060">
        <v>1993</v>
      </c>
      <c r="C2060">
        <v>2.0689861328394E-2</v>
      </c>
      <c r="D2060" t="e">
        <f>INDEX('ODA current'!$B$10:$X$220,MATCH('recipient_profile.oda_per_perce'!$A2060,'ODA current'!$B$10:$B$220,0),MATCH('recipient_profile.oda_per_perce'!$B2060,'ODA current'!$B$10:$X$10,0))*1000000</f>
        <v>#N/A</v>
      </c>
      <c r="E2060">
        <f>INDEX('GDP current'!$C$4:$BK$268,MATCH('recipient_profile.oda_per_perce'!$A2060,'GDP current'!$C$4:$C$268,0),MATCH('recipient_profile.oda_per_perce'!$B2060,'GDP current'!$C$4:$BK$4,0))</f>
        <v>5605841535.57512</v>
      </c>
      <c r="F2060" t="e">
        <f t="shared" si="32"/>
        <v>#N/A</v>
      </c>
    </row>
    <row r="2061" spans="1:6" x14ac:dyDescent="0.25">
      <c r="A2061" t="s">
        <v>71</v>
      </c>
      <c r="B2061">
        <v>1994</v>
      </c>
      <c r="C2061">
        <v>2.74005217041999E-2</v>
      </c>
      <c r="D2061" t="e">
        <f>INDEX('ODA current'!$B$10:$X$220,MATCH('recipient_profile.oda_per_perce'!$A2061,'ODA current'!$B$10:$B$220,0),MATCH('recipient_profile.oda_per_perce'!$B2061,'ODA current'!$B$10:$X$10,0))*1000000</f>
        <v>#N/A</v>
      </c>
      <c r="E2061">
        <f>INDEX('GDP current'!$C$4:$BK$268,MATCH('recipient_profile.oda_per_perce'!$A2061,'GDP current'!$C$4:$C$268,0),MATCH('recipient_profile.oda_per_perce'!$B2061,'GDP current'!$C$4:$BK$4,0))</f>
        <v>6237739516.2444544</v>
      </c>
      <c r="F2061" t="e">
        <f t="shared" si="32"/>
        <v>#N/A</v>
      </c>
    </row>
    <row r="2062" spans="1:6" x14ac:dyDescent="0.25">
      <c r="A2062" t="s">
        <v>71</v>
      </c>
      <c r="B2062">
        <v>1995</v>
      </c>
      <c r="C2062">
        <v>3.11921074169134E-2</v>
      </c>
      <c r="D2062">
        <f>INDEX('ODA current'!$B$10:$X$220,MATCH('recipient_profile.oda_per_perce'!$A2062,'ODA current'!$B$10:$B$220,0),MATCH('recipient_profile.oda_per_perce'!$B2062,'ODA current'!$B$10:$X$10,0))*1000000</f>
        <v>0</v>
      </c>
      <c r="E2062">
        <f>INDEX('GDP current'!$C$4:$BK$268,MATCH('recipient_profile.oda_per_perce'!$A2062,'GDP current'!$C$4:$C$268,0),MATCH('recipient_profile.oda_per_perce'!$B2062,'GDP current'!$C$4:$BK$4,0))</f>
        <v>6727446632.4200926</v>
      </c>
      <c r="F2062">
        <f t="shared" si="32"/>
        <v>0</v>
      </c>
    </row>
    <row r="2063" spans="1:6" x14ac:dyDescent="0.25">
      <c r="A2063" t="s">
        <v>71</v>
      </c>
      <c r="B2063">
        <v>1996</v>
      </c>
      <c r="C2063">
        <v>3.0328001446071E-2</v>
      </c>
      <c r="D2063">
        <f>INDEX('ODA current'!$B$10:$X$220,MATCH('recipient_profile.oda_per_perce'!$A2063,'ODA current'!$B$10:$B$220,0),MATCH('recipient_profile.oda_per_perce'!$B2063,'ODA current'!$B$10:$X$10,0))*1000000</f>
        <v>0</v>
      </c>
      <c r="E2063">
        <f>INDEX('GDP current'!$C$4:$BK$268,MATCH('recipient_profile.oda_per_perce'!$A2063,'GDP current'!$C$4:$C$268,0),MATCH('recipient_profile.oda_per_perce'!$B2063,'GDP current'!$C$4:$BK$4,0))</f>
        <v>6928359238.3638916</v>
      </c>
      <c r="F2063">
        <f t="shared" si="32"/>
        <v>0</v>
      </c>
    </row>
    <row r="2064" spans="1:6" x14ac:dyDescent="0.25">
      <c r="A2064" t="s">
        <v>71</v>
      </c>
      <c r="B2064">
        <v>1997</v>
      </c>
      <c r="C2064">
        <v>2.7446662328604699E-2</v>
      </c>
      <c r="D2064">
        <f>INDEX('ODA current'!$B$10:$X$220,MATCH('recipient_profile.oda_per_perce'!$A2064,'ODA current'!$B$10:$B$220,0),MATCH('recipient_profile.oda_per_perce'!$B2064,'ODA current'!$B$10:$X$10,0))*1000000</f>
        <v>0</v>
      </c>
      <c r="E2064">
        <f>INDEX('GDP current'!$C$4:$BK$268,MATCH('recipient_profile.oda_per_perce'!$A2064,'GDP current'!$C$4:$C$268,0),MATCH('recipient_profile.oda_per_perce'!$B2064,'GDP current'!$C$4:$BK$4,0))</f>
        <v>7246188575.4583921</v>
      </c>
      <c r="F2064">
        <f t="shared" si="32"/>
        <v>0</v>
      </c>
    </row>
    <row r="2065" spans="1:6" x14ac:dyDescent="0.25">
      <c r="A2065" t="s">
        <v>71</v>
      </c>
      <c r="B2065">
        <v>1998</v>
      </c>
      <c r="C2065">
        <v>1.6378601903466E-2</v>
      </c>
      <c r="D2065">
        <f>INDEX('ODA current'!$B$10:$X$220,MATCH('recipient_profile.oda_per_perce'!$A2065,'ODA current'!$B$10:$B$220,0),MATCH('recipient_profile.oda_per_perce'!$B2065,'ODA current'!$B$10:$X$10,0))*1000000</f>
        <v>0</v>
      </c>
      <c r="E2065">
        <f>INDEX('GDP current'!$C$4:$BK$268,MATCH('recipient_profile.oda_per_perce'!$A2065,'GDP current'!$C$4:$C$268,0),MATCH('recipient_profile.oda_per_perce'!$B2065,'GDP current'!$C$4:$BK$4,0))</f>
        <v>7912327362.4823704</v>
      </c>
      <c r="F2065">
        <f t="shared" si="32"/>
        <v>0</v>
      </c>
    </row>
    <row r="2066" spans="1:6" x14ac:dyDescent="0.25">
      <c r="A2066" t="s">
        <v>71</v>
      </c>
      <c r="B2066">
        <v>1999</v>
      </c>
      <c r="C2066">
        <v>1.55707489864248E-2</v>
      </c>
      <c r="D2066">
        <f>INDEX('ODA current'!$B$10:$X$220,MATCH('recipient_profile.oda_per_perce'!$A2066,'ODA current'!$B$10:$B$220,0),MATCH('recipient_profile.oda_per_perce'!$B2066,'ODA current'!$B$10:$X$10,0))*1000000</f>
        <v>0</v>
      </c>
      <c r="E2066">
        <f>INDEX('GDP current'!$C$4:$BK$268,MATCH('recipient_profile.oda_per_perce'!$A2066,'GDP current'!$C$4:$C$268,0),MATCH('recipient_profile.oda_per_perce'!$B2066,'GDP current'!$C$4:$BK$4,0))</f>
        <v>8149106064.8801136</v>
      </c>
      <c r="F2066">
        <f t="shared" si="32"/>
        <v>0</v>
      </c>
    </row>
    <row r="2067" spans="1:6" x14ac:dyDescent="0.25">
      <c r="A2067" t="s">
        <v>71</v>
      </c>
      <c r="B2067">
        <v>2000</v>
      </c>
      <c r="C2067">
        <v>1.9754254879797099E-2</v>
      </c>
      <c r="D2067">
        <f>INDEX('ODA current'!$B$10:$X$220,MATCH('recipient_profile.oda_per_perce'!$A2067,'ODA current'!$B$10:$B$220,0),MATCH('recipient_profile.oda_per_perce'!$B2067,'ODA current'!$B$10:$X$10,0))*1000000</f>
        <v>0</v>
      </c>
      <c r="E2067">
        <f>INDEX('GDP current'!$C$4:$BK$268,MATCH('recipient_profile.oda_per_perce'!$A2067,'GDP current'!$C$4:$C$268,0),MATCH('recipient_profile.oda_per_perce'!$B2067,'GDP current'!$C$4:$BK$4,0))</f>
        <v>8460424400.5641756</v>
      </c>
      <c r="F2067">
        <f t="shared" si="32"/>
        <v>0</v>
      </c>
    </row>
    <row r="2068" spans="1:6" x14ac:dyDescent="0.25">
      <c r="A2068" t="s">
        <v>71</v>
      </c>
      <c r="B2068">
        <v>2001</v>
      </c>
      <c r="C2068">
        <v>2.67927351720973E-2</v>
      </c>
      <c r="D2068">
        <f>INDEX('ODA current'!$B$10:$X$220,MATCH('recipient_profile.oda_per_perce'!$A2068,'ODA current'!$B$10:$B$220,0),MATCH('recipient_profile.oda_per_perce'!$B2068,'ODA current'!$B$10:$X$10,0))*1000000</f>
        <v>0</v>
      </c>
      <c r="E2068">
        <f>INDEX('GDP current'!$C$4:$BK$268,MATCH('recipient_profile.oda_per_perce'!$A2068,'GDP current'!$C$4:$C$268,0),MATCH('recipient_profile.oda_per_perce'!$B2068,'GDP current'!$C$4:$BK$4,0))</f>
        <v>8975689844.8519039</v>
      </c>
      <c r="F2068">
        <f t="shared" si="32"/>
        <v>0</v>
      </c>
    </row>
    <row r="2069" spans="1:6" x14ac:dyDescent="0.25">
      <c r="A2069" t="s">
        <v>71</v>
      </c>
      <c r="B2069">
        <v>2002</v>
      </c>
      <c r="C2069">
        <v>4.6211680610475099E-2</v>
      </c>
      <c r="D2069">
        <f>INDEX('ODA current'!$B$10:$X$220,MATCH('recipient_profile.oda_per_perce'!$A2069,'ODA current'!$B$10:$B$220,0),MATCH('recipient_profile.oda_per_perce'!$B2069,'ODA current'!$B$10:$X$10,0))*1000000</f>
        <v>442821298</v>
      </c>
      <c r="E2069">
        <f>INDEX('GDP current'!$C$4:$BK$268,MATCH('recipient_profile.oda_per_perce'!$A2069,'GDP current'!$C$4:$C$268,0),MATCH('recipient_profile.oda_per_perce'!$B2069,'GDP current'!$C$4:$BK$4,0))</f>
        <v>9582453032.4400578</v>
      </c>
      <c r="F2069">
        <f t="shared" si="32"/>
        <v>4.6211684680414325E-2</v>
      </c>
    </row>
    <row r="2070" spans="1:6" x14ac:dyDescent="0.25">
      <c r="A2070" t="s">
        <v>71</v>
      </c>
      <c r="B2070">
        <v>2003</v>
      </c>
      <c r="C2070">
        <v>0.11598009813918</v>
      </c>
      <c r="D2070">
        <f>INDEX('ODA current'!$B$10:$X$220,MATCH('recipient_profile.oda_per_perce'!$A2070,'ODA current'!$B$10:$B$220,0),MATCH('recipient_profile.oda_per_perce'!$B2070,'ODA current'!$B$10:$X$10,0))*1000000</f>
        <v>1182493756</v>
      </c>
      <c r="E2070">
        <f>INDEX('GDP current'!$C$4:$BK$268,MATCH('recipient_profile.oda_per_perce'!$A2070,'GDP current'!$C$4:$C$268,0),MATCH('recipient_profile.oda_per_perce'!$B2070,'GDP current'!$C$4:$BK$4,0))</f>
        <v>10195660789.844852</v>
      </c>
      <c r="F2070">
        <f t="shared" si="32"/>
        <v>0.11598009980655644</v>
      </c>
    </row>
    <row r="2071" spans="1:6" x14ac:dyDescent="0.25">
      <c r="A2071" t="s">
        <v>71</v>
      </c>
      <c r="B2071">
        <v>2004</v>
      </c>
      <c r="C2071">
        <v>4.4734313409888399E-2</v>
      </c>
      <c r="D2071">
        <f>INDEX('ODA current'!$B$10:$X$220,MATCH('recipient_profile.oda_per_perce'!$A2071,'ODA current'!$B$10:$B$220,0),MATCH('recipient_profile.oda_per_perce'!$B2071,'ODA current'!$B$10:$X$10,0))*1000000</f>
        <v>510480788</v>
      </c>
      <c r="E2071">
        <f>INDEX('GDP current'!$C$4:$BK$268,MATCH('recipient_profile.oda_per_perce'!$A2071,'GDP current'!$C$4:$C$268,0),MATCH('recipient_profile.oda_per_perce'!$B2071,'GDP current'!$C$4:$BK$4,0))</f>
        <v>11411390409.026798</v>
      </c>
      <c r="F2071">
        <f t="shared" si="32"/>
        <v>4.4734319807005492E-2</v>
      </c>
    </row>
    <row r="2072" spans="1:6" x14ac:dyDescent="0.25">
      <c r="A2072" t="s">
        <v>71</v>
      </c>
      <c r="B2072">
        <v>2005</v>
      </c>
      <c r="C2072">
        <v>5.4272562383872403E-2</v>
      </c>
      <c r="D2072">
        <f>INDEX('ODA current'!$B$10:$X$220,MATCH('recipient_profile.oda_per_perce'!$A2072,'ODA current'!$B$10:$B$220,0),MATCH('recipient_profile.oda_per_perce'!$B2072,'ODA current'!$B$10:$X$10,0))*1000000</f>
        <v>683219183</v>
      </c>
      <c r="E2072">
        <f>INDEX('GDP current'!$C$4:$BK$268,MATCH('recipient_profile.oda_per_perce'!$A2072,'GDP current'!$C$4:$C$268,0),MATCH('recipient_profile.oda_per_perce'!$B2072,'GDP current'!$C$4:$BK$4,0))</f>
        <v>12588665303.244007</v>
      </c>
      <c r="F2072">
        <f t="shared" si="32"/>
        <v>5.4272567150064704E-2</v>
      </c>
    </row>
    <row r="2073" spans="1:6" x14ac:dyDescent="0.25">
      <c r="A2073" t="s">
        <v>71</v>
      </c>
      <c r="B2073">
        <v>2006</v>
      </c>
      <c r="C2073">
        <v>4.1434565275586997E-2</v>
      </c>
      <c r="D2073">
        <f>INDEX('ODA current'!$B$10:$X$220,MATCH('recipient_profile.oda_per_perce'!$A2073,'ODA current'!$B$10:$B$220,0),MATCH('recipient_profile.oda_per_perce'!$B2073,'ODA current'!$B$10:$X$10,0))*1000000</f>
        <v>623877312</v>
      </c>
      <c r="E2073">
        <f>INDEX('GDP current'!$C$4:$BK$268,MATCH('recipient_profile.oda_per_perce'!$A2073,'GDP current'!$C$4:$C$268,0),MATCH('recipient_profile.oda_per_perce'!$B2073,'GDP current'!$C$4:$BK$4,0))</f>
        <v>15056929760.22567</v>
      </c>
      <c r="F2073">
        <f t="shared" si="32"/>
        <v>4.1434563482392807E-2</v>
      </c>
    </row>
    <row r="2074" spans="1:6" x14ac:dyDescent="0.25">
      <c r="A2074" t="s">
        <v>71</v>
      </c>
      <c r="B2074">
        <v>2007</v>
      </c>
      <c r="C2074">
        <v>3.8067167127570897E-2</v>
      </c>
      <c r="D2074">
        <f>INDEX('ODA current'!$B$10:$X$220,MATCH('recipient_profile.oda_per_perce'!$A2074,'ODA current'!$B$10:$B$220,0),MATCH('recipient_profile.oda_per_perce'!$B2074,'ODA current'!$B$10:$X$10,0))*1000000</f>
        <v>651351456</v>
      </c>
      <c r="E2074">
        <f>INDEX('GDP current'!$C$4:$BK$268,MATCH('recipient_profile.oda_per_perce'!$A2074,'GDP current'!$C$4:$C$268,0),MATCH('recipient_profile.oda_per_perce'!$B2074,'GDP current'!$C$4:$BK$4,0))</f>
        <v>17110587447.108603</v>
      </c>
      <c r="F2074">
        <f t="shared" si="32"/>
        <v>3.8067159179275709E-2</v>
      </c>
    </row>
    <row r="2075" spans="1:6" x14ac:dyDescent="0.25">
      <c r="A2075" t="s">
        <v>71</v>
      </c>
      <c r="B2075">
        <v>2008</v>
      </c>
      <c r="C2075">
        <v>3.9069813323849303E-2</v>
      </c>
      <c r="D2075">
        <f>INDEX('ODA current'!$B$10:$X$220,MATCH('recipient_profile.oda_per_perce'!$A2075,'ODA current'!$B$10:$B$220,0),MATCH('recipient_profile.oda_per_perce'!$B2075,'ODA current'!$B$10:$X$10,0))*1000000</f>
        <v>858441934</v>
      </c>
      <c r="E2075">
        <f>INDEX('GDP current'!$C$4:$BK$268,MATCH('recipient_profile.oda_per_perce'!$A2075,'GDP current'!$C$4:$C$268,0),MATCH('recipient_profile.oda_per_perce'!$B2075,'GDP current'!$C$4:$BK$4,0))</f>
        <v>21972004086.23362</v>
      </c>
      <c r="F2075">
        <f t="shared" si="32"/>
        <v>3.9069805859805469E-2</v>
      </c>
    </row>
    <row r="2076" spans="1:6" x14ac:dyDescent="0.25">
      <c r="A2076" t="s">
        <v>71</v>
      </c>
      <c r="B2076">
        <v>2009</v>
      </c>
      <c r="C2076">
        <v>3.9255852693277901E-2</v>
      </c>
      <c r="D2076">
        <f>INDEX('ODA current'!$B$10:$X$220,MATCH('recipient_profile.oda_per_perce'!$A2076,'ODA current'!$B$10:$B$220,0),MATCH('recipient_profile.oda_per_perce'!$B2076,'ODA current'!$B$10:$X$10,0))*1000000</f>
        <v>935083291</v>
      </c>
      <c r="E2076">
        <f>INDEX('GDP current'!$C$4:$BK$268,MATCH('recipient_profile.oda_per_perce'!$A2076,'GDP current'!$C$4:$C$268,0),MATCH('recipient_profile.oda_per_perce'!$B2076,'GDP current'!$C$4:$BK$4,0))</f>
        <v>23820230000.000004</v>
      </c>
      <c r="F2076">
        <f t="shared" si="32"/>
        <v>3.9255846438090644E-2</v>
      </c>
    </row>
    <row r="2077" spans="1:6" x14ac:dyDescent="0.25">
      <c r="A2077" t="s">
        <v>71</v>
      </c>
      <c r="B2077">
        <v>2010</v>
      </c>
      <c r="C2077">
        <v>4.2151877238758198E-2</v>
      </c>
      <c r="D2077">
        <f>INDEX('ODA current'!$B$10:$X$220,MATCH('recipient_profile.oda_per_perce'!$A2077,'ODA current'!$B$10:$B$220,0),MATCH('recipient_profile.oda_per_perce'!$B2077,'ODA current'!$B$10:$X$10,0))*1000000</f>
        <v>1113879515</v>
      </c>
      <c r="E2077">
        <f>INDEX('GDP current'!$C$4:$BK$268,MATCH('recipient_profile.oda_per_perce'!$A2077,'GDP current'!$C$4:$C$268,0),MATCH('recipient_profile.oda_per_perce'!$B2077,'GDP current'!$C$4:$BK$4,0))</f>
        <v>26425379436.61972</v>
      </c>
      <c r="F2077">
        <f t="shared" si="32"/>
        <v>4.2151883482755587E-2</v>
      </c>
    </row>
    <row r="2078" spans="1:6" x14ac:dyDescent="0.25">
      <c r="A2078" t="s">
        <v>71</v>
      </c>
      <c r="B2078">
        <v>2011</v>
      </c>
      <c r="C2078">
        <v>4.1688179686390103E-2</v>
      </c>
      <c r="D2078">
        <f>INDEX('ODA current'!$B$10:$X$220,MATCH('recipient_profile.oda_per_perce'!$A2078,'ODA current'!$B$10:$B$220,0),MATCH('recipient_profile.oda_per_perce'!$B2078,'ODA current'!$B$10:$X$10,0))*1000000</f>
        <v>1202298060</v>
      </c>
      <c r="E2078">
        <f>INDEX('GDP current'!$C$4:$BK$268,MATCH('recipient_profile.oda_per_perce'!$A2078,'GDP current'!$C$4:$C$268,0),MATCH('recipient_profile.oda_per_perce'!$B2078,'GDP current'!$C$4:$BK$4,0))</f>
        <v>28840263380.281693</v>
      </c>
      <c r="F2078">
        <f t="shared" si="32"/>
        <v>4.168817892356768E-2</v>
      </c>
    </row>
    <row r="2079" spans="1:6" x14ac:dyDescent="0.25">
      <c r="A2079" t="s">
        <v>71</v>
      </c>
      <c r="B2079">
        <v>2012</v>
      </c>
      <c r="C2079">
        <v>4.4672222217391401E-2</v>
      </c>
      <c r="D2079">
        <f>INDEX('ODA current'!$B$10:$X$220,MATCH('recipient_profile.oda_per_perce'!$A2079,'ODA current'!$B$10:$B$220,0),MATCH('recipient_profile.oda_per_perce'!$B2079,'ODA current'!$B$10:$X$10,0))*1000000</f>
        <v>1382036621</v>
      </c>
      <c r="E2079">
        <f>INDEX('GDP current'!$C$4:$BK$268,MATCH('recipient_profile.oda_per_perce'!$A2079,'GDP current'!$C$4:$C$268,0),MATCH('recipient_profile.oda_per_perce'!$B2079,'GDP current'!$C$4:$BK$4,0))</f>
        <v>30937277605.633804</v>
      </c>
      <c r="F2079">
        <f t="shared" si="32"/>
        <v>4.4672211906206169E-2</v>
      </c>
    </row>
    <row r="2080" spans="1:6" x14ac:dyDescent="0.25">
      <c r="A2080" t="s">
        <v>71</v>
      </c>
      <c r="B2080">
        <v>2013</v>
      </c>
      <c r="C2080">
        <v>4.7789078860819199E-2</v>
      </c>
      <c r="D2080">
        <f>INDEX('ODA current'!$B$10:$X$220,MATCH('recipient_profile.oda_per_perce'!$A2080,'ODA current'!$B$10:$B$220,0),MATCH('recipient_profile.oda_per_perce'!$B2080,'ODA current'!$B$10:$X$10,0))*1000000</f>
        <v>1605418874</v>
      </c>
      <c r="E2080">
        <f>INDEX('GDP current'!$C$4:$BK$268,MATCH('recipient_profile.oda_per_perce'!$A2080,'GDP current'!$C$4:$C$268,0),MATCH('recipient_profile.oda_per_perce'!$B2080,'GDP current'!$C$4:$BK$4,0))</f>
        <v>33593843661.971832</v>
      </c>
      <c r="F2080">
        <f t="shared" si="32"/>
        <v>4.7789079753839871E-2</v>
      </c>
    </row>
    <row r="2081" spans="1:6" x14ac:dyDescent="0.25">
      <c r="A2081" t="s">
        <v>71</v>
      </c>
      <c r="B2081">
        <v>2014</v>
      </c>
      <c r="C2081">
        <v>8.0799848505239205E-2</v>
      </c>
      <c r="D2081">
        <f>INDEX('ODA current'!$B$10:$X$220,MATCH('recipient_profile.oda_per_perce'!$A2081,'ODA current'!$B$10:$B$220,0),MATCH('recipient_profile.oda_per_perce'!$B2081,'ODA current'!$B$10:$X$10,0))*1000000</f>
        <v>2894809192</v>
      </c>
      <c r="E2081">
        <f>INDEX('GDP current'!$C$4:$BK$268,MATCH('recipient_profile.oda_per_perce'!$A2081,'GDP current'!$C$4:$C$268,0),MATCH('recipient_profile.oda_per_perce'!$B2081,'GDP current'!$C$4:$BK$4,0))</f>
        <v>35826925774.647896</v>
      </c>
      <c r="F2081">
        <f t="shared" si="32"/>
        <v>8.0799821067774821E-2</v>
      </c>
    </row>
    <row r="2082" spans="1:6" x14ac:dyDescent="0.25">
      <c r="A2082" t="s">
        <v>71</v>
      </c>
      <c r="B2082">
        <v>2015</v>
      </c>
      <c r="C2082">
        <v>6.3705943828602896E-2</v>
      </c>
      <c r="D2082">
        <f>INDEX('ODA current'!$B$10:$X$220,MATCH('recipient_profile.oda_per_perce'!$A2082,'ODA current'!$B$10:$B$220,0),MATCH('recipient_profile.oda_per_perce'!$B2082,'ODA current'!$B$10:$X$10,0))*1000000</f>
        <v>2390082081</v>
      </c>
      <c r="E2082">
        <f>INDEX('GDP current'!$C$4:$BK$268,MATCH('recipient_profile.oda_per_perce'!$A2082,'GDP current'!$C$4:$C$268,0),MATCH('recipient_profile.oda_per_perce'!$B2082,'GDP current'!$C$4:$BK$4,0))</f>
        <v>37517410281.69014</v>
      </c>
      <c r="F2082">
        <f t="shared" si="32"/>
        <v>6.3705945134663169E-2</v>
      </c>
    </row>
    <row r="2083" spans="1:6" x14ac:dyDescent="0.25">
      <c r="A2083" t="s">
        <v>71</v>
      </c>
      <c r="B2083">
        <v>2016</v>
      </c>
      <c r="C2083">
        <v>7.7496447876880301E-2</v>
      </c>
      <c r="D2083">
        <f>INDEX('ODA current'!$B$10:$X$220,MATCH('recipient_profile.oda_per_perce'!$A2083,'ODA current'!$B$10:$B$220,0),MATCH('recipient_profile.oda_per_perce'!$B2083,'ODA current'!$B$10:$X$10,0))*1000000</f>
        <v>2994907490</v>
      </c>
      <c r="E2083">
        <f>INDEX('GDP current'!$C$4:$BK$268,MATCH('recipient_profile.oda_per_perce'!$A2083,'GDP current'!$C$4:$C$268,0),MATCH('recipient_profile.oda_per_perce'!$B2083,'GDP current'!$C$4:$BK$4,0))</f>
        <v>38654727746.478874</v>
      </c>
      <c r="F2083">
        <f t="shared" si="32"/>
        <v>7.7478426691876295E-2</v>
      </c>
    </row>
    <row r="2084" spans="1:6" x14ac:dyDescent="0.25">
      <c r="A2084" t="s">
        <v>72</v>
      </c>
      <c r="B2084">
        <v>1973</v>
      </c>
      <c r="C2084">
        <v>1.37033765124332E-3</v>
      </c>
      <c r="D2084" t="e">
        <f>INDEX('ODA current'!$B$10:$X$220,MATCH('recipient_profile.oda_per_perce'!$A2084,'ODA current'!$B$10:$B$220,0),MATCH('recipient_profile.oda_per_perce'!$B2084,'ODA current'!$B$10:$X$10,0))*1000000</f>
        <v>#N/A</v>
      </c>
      <c r="E2084">
        <f>INDEX('GDP current'!$C$4:$BK$268,MATCH('recipient_profile.oda_per_perce'!$A2084,'GDP current'!$C$4:$C$268,0),MATCH('recipient_profile.oda_per_perce'!$B2084,'GDP current'!$C$4:$BK$4,0))</f>
        <v>2502142444.1552544</v>
      </c>
      <c r="F2084" t="e">
        <f t="shared" si="32"/>
        <v>#N/A</v>
      </c>
    </row>
    <row r="2085" spans="1:6" x14ac:dyDescent="0.25">
      <c r="A2085" t="s">
        <v>72</v>
      </c>
      <c r="B2085">
        <v>1974</v>
      </c>
      <c r="C2085">
        <v>2.0301567875071801E-3</v>
      </c>
      <c r="D2085" t="e">
        <f>INDEX('ODA current'!$B$10:$X$220,MATCH('recipient_profile.oda_per_perce'!$A2085,'ODA current'!$B$10:$B$220,0),MATCH('recipient_profile.oda_per_perce'!$B2085,'ODA current'!$B$10:$X$10,0))*1000000</f>
        <v>#N/A</v>
      </c>
      <c r="E2085">
        <f>INDEX('GDP current'!$C$4:$BK$268,MATCH('recipient_profile.oda_per_perce'!$A2085,'GDP current'!$C$4:$C$268,0),MATCH('recipient_profile.oda_per_perce'!$B2085,'GDP current'!$C$4:$BK$4,0))</f>
        <v>2973309272.0448732</v>
      </c>
      <c r="F2085" t="e">
        <f t="shared" si="32"/>
        <v>#N/A</v>
      </c>
    </row>
    <row r="2086" spans="1:6" x14ac:dyDescent="0.25">
      <c r="A2086" t="s">
        <v>72</v>
      </c>
      <c r="B2086">
        <v>1975</v>
      </c>
      <c r="C2086">
        <v>3.43253513220516E-3</v>
      </c>
      <c r="D2086" t="e">
        <f>INDEX('ODA current'!$B$10:$X$220,MATCH('recipient_profile.oda_per_perce'!$A2086,'ODA current'!$B$10:$B$220,0),MATCH('recipient_profile.oda_per_perce'!$B2086,'ODA current'!$B$10:$X$10,0))*1000000</f>
        <v>#N/A</v>
      </c>
      <c r="E2086">
        <f>INDEX('GDP current'!$C$4:$BK$268,MATCH('recipient_profile.oda_per_perce'!$A2086,'GDP current'!$C$4:$C$268,0),MATCH('recipient_profile.oda_per_perce'!$B2086,'GDP current'!$C$4:$BK$4,0))</f>
        <v>3259344935.7683606</v>
      </c>
      <c r="F2086" t="e">
        <f t="shared" si="32"/>
        <v>#N/A</v>
      </c>
    </row>
    <row r="2087" spans="1:6" x14ac:dyDescent="0.25">
      <c r="A2087" t="s">
        <v>72</v>
      </c>
      <c r="B2087">
        <v>1976</v>
      </c>
      <c r="C2087">
        <v>2.2617766926722798E-3</v>
      </c>
      <c r="D2087" t="e">
        <f>INDEX('ODA current'!$B$10:$X$220,MATCH('recipient_profile.oda_per_perce'!$A2087,'ODA current'!$B$10:$B$220,0),MATCH('recipient_profile.oda_per_perce'!$B2087,'ODA current'!$B$10:$X$10,0))*1000000</f>
        <v>#N/A</v>
      </c>
      <c r="E2087">
        <f>INDEX('GDP current'!$C$4:$BK$268,MATCH('recipient_profile.oda_per_perce'!$A2087,'GDP current'!$C$4:$C$268,0),MATCH('recipient_profile.oda_per_perce'!$B2087,'GDP current'!$C$4:$BK$4,0))</f>
        <v>3474542392.0321245</v>
      </c>
      <c r="F2087" t="e">
        <f t="shared" si="32"/>
        <v>#N/A</v>
      </c>
    </row>
    <row r="2088" spans="1:6" x14ac:dyDescent="0.25">
      <c r="A2088" t="s">
        <v>72</v>
      </c>
      <c r="B2088">
        <v>1977</v>
      </c>
      <c r="C2088">
        <v>2.5137676114239602E-3</v>
      </c>
      <c r="D2088" t="e">
        <f>INDEX('ODA current'!$B$10:$X$220,MATCH('recipient_profile.oda_per_perce'!$A2088,'ODA current'!$B$10:$B$220,0),MATCH('recipient_profile.oda_per_perce'!$B2088,'ODA current'!$B$10:$X$10,0))*1000000</f>
        <v>#N/A</v>
      </c>
      <c r="E2088">
        <f>INDEX('GDP current'!$C$4:$BK$268,MATCH('recipient_profile.oda_per_perce'!$A2088,'GDP current'!$C$4:$C$268,0),MATCH('recipient_profile.oda_per_perce'!$B2088,'GDP current'!$C$4:$BK$4,0))</f>
        <v>4494378855.3310852</v>
      </c>
      <c r="F2088" t="e">
        <f t="shared" si="32"/>
        <v>#N/A</v>
      </c>
    </row>
    <row r="2089" spans="1:6" x14ac:dyDescent="0.25">
      <c r="A2089" t="s">
        <v>72</v>
      </c>
      <c r="B2089">
        <v>1978</v>
      </c>
      <c r="C2089">
        <v>7.5533296605610296E-3</v>
      </c>
      <c r="D2089" t="e">
        <f>INDEX('ODA current'!$B$10:$X$220,MATCH('recipient_profile.oda_per_perce'!$A2089,'ODA current'!$B$10:$B$220,0),MATCH('recipient_profile.oda_per_perce'!$B2089,'ODA current'!$B$10:$X$10,0))*1000000</f>
        <v>#N/A</v>
      </c>
      <c r="E2089">
        <f>INDEX('GDP current'!$C$4:$BK$268,MATCH('recipient_profile.oda_per_perce'!$A2089,'GDP current'!$C$4:$C$268,0),MATCH('recipient_profile.oda_per_perce'!$B2089,'GDP current'!$C$4:$BK$4,0))</f>
        <v>5303734882.5344648</v>
      </c>
      <c r="F2089" t="e">
        <f t="shared" si="32"/>
        <v>#N/A</v>
      </c>
    </row>
    <row r="2090" spans="1:6" x14ac:dyDescent="0.25">
      <c r="A2090" t="s">
        <v>72</v>
      </c>
      <c r="B2090">
        <v>1979</v>
      </c>
      <c r="C2090">
        <v>8.4459008440214197E-3</v>
      </c>
      <c r="D2090" t="e">
        <f>INDEX('ODA current'!$B$10:$X$220,MATCH('recipient_profile.oda_per_perce'!$A2090,'ODA current'!$B$10:$B$220,0),MATCH('recipient_profile.oda_per_perce'!$B2090,'ODA current'!$B$10:$X$10,0))*1000000</f>
        <v>#N/A</v>
      </c>
      <c r="E2090">
        <f>INDEX('GDP current'!$C$4:$BK$268,MATCH('recipient_profile.oda_per_perce'!$A2090,'GDP current'!$C$4:$C$268,0),MATCH('recipient_profile.oda_per_perce'!$B2090,'GDP current'!$C$4:$BK$4,0))</f>
        <v>6234390975.2709103</v>
      </c>
      <c r="F2090" t="e">
        <f t="shared" si="32"/>
        <v>#N/A</v>
      </c>
    </row>
    <row r="2091" spans="1:6" x14ac:dyDescent="0.25">
      <c r="A2091" t="s">
        <v>72</v>
      </c>
      <c r="B2091">
        <v>1980</v>
      </c>
      <c r="C2091">
        <v>2.5308865700524401E-3</v>
      </c>
      <c r="D2091" t="e">
        <f>INDEX('ODA current'!$B$10:$X$220,MATCH('recipient_profile.oda_per_perce'!$A2091,'ODA current'!$B$10:$B$220,0),MATCH('recipient_profile.oda_per_perce'!$B2091,'ODA current'!$B$10:$X$10,0))*1000000</f>
        <v>#N/A</v>
      </c>
      <c r="E2091">
        <f>INDEX('GDP current'!$C$4:$BK$268,MATCH('recipient_profile.oda_per_perce'!$A2091,'GDP current'!$C$4:$C$268,0),MATCH('recipient_profile.oda_per_perce'!$B2091,'GDP current'!$C$4:$BK$4,0))</f>
        <v>7265315331.6227264</v>
      </c>
      <c r="F2091" t="e">
        <f t="shared" si="32"/>
        <v>#N/A</v>
      </c>
    </row>
    <row r="2092" spans="1:6" x14ac:dyDescent="0.25">
      <c r="A2092" t="s">
        <v>72</v>
      </c>
      <c r="B2092">
        <v>1981</v>
      </c>
      <c r="C2092">
        <v>3.9466636120174502E-3</v>
      </c>
      <c r="D2092" t="e">
        <f>INDEX('ODA current'!$B$10:$X$220,MATCH('recipient_profile.oda_per_perce'!$A2092,'ODA current'!$B$10:$B$220,0),MATCH('recipient_profile.oda_per_perce'!$B2092,'ODA current'!$B$10:$X$10,0))*1000000</f>
        <v>#N/A</v>
      </c>
      <c r="E2092">
        <f>INDEX('GDP current'!$C$4:$BK$268,MATCH('recipient_profile.oda_per_perce'!$A2092,'GDP current'!$C$4:$C$268,0),MATCH('recipient_profile.oda_per_perce'!$B2092,'GDP current'!$C$4:$BK$4,0))</f>
        <v>6854491453.9020777</v>
      </c>
      <c r="F2092" t="e">
        <f t="shared" si="32"/>
        <v>#N/A</v>
      </c>
    </row>
    <row r="2093" spans="1:6" x14ac:dyDescent="0.25">
      <c r="A2093" t="s">
        <v>72</v>
      </c>
      <c r="B2093">
        <v>1982</v>
      </c>
      <c r="C2093">
        <v>3.5308716161886701E-3</v>
      </c>
      <c r="D2093" t="e">
        <f>INDEX('ODA current'!$B$10:$X$220,MATCH('recipient_profile.oda_per_perce'!$A2093,'ODA current'!$B$10:$B$220,0),MATCH('recipient_profile.oda_per_perce'!$B2093,'ODA current'!$B$10:$X$10,0))*1000000</f>
        <v>#N/A</v>
      </c>
      <c r="E2093">
        <f>INDEX('GDP current'!$C$4:$BK$268,MATCH('recipient_profile.oda_per_perce'!$A2093,'GDP current'!$C$4:$C$268,0),MATCH('recipient_profile.oda_per_perce'!$B2093,'GDP current'!$C$4:$BK$4,0))</f>
        <v>6431579357.3125648</v>
      </c>
      <c r="F2093" t="e">
        <f t="shared" si="32"/>
        <v>#N/A</v>
      </c>
    </row>
    <row r="2094" spans="1:6" x14ac:dyDescent="0.25">
      <c r="A2094" t="s">
        <v>72</v>
      </c>
      <c r="B2094">
        <v>1983</v>
      </c>
      <c r="C2094">
        <v>3.9079104233365599E-3</v>
      </c>
      <c r="D2094" t="e">
        <f>INDEX('ODA current'!$B$10:$X$220,MATCH('recipient_profile.oda_per_perce'!$A2094,'ODA current'!$B$10:$B$220,0),MATCH('recipient_profile.oda_per_perce'!$B2094,'ODA current'!$B$10:$X$10,0))*1000000</f>
        <v>#N/A</v>
      </c>
      <c r="E2094">
        <f>INDEX('GDP current'!$C$4:$BK$268,MATCH('recipient_profile.oda_per_perce'!$A2094,'GDP current'!$C$4:$C$268,0),MATCH('recipient_profile.oda_per_perce'!$B2094,'GDP current'!$C$4:$BK$4,0))</f>
        <v>5979198463.8302469</v>
      </c>
      <c r="F2094" t="e">
        <f t="shared" si="32"/>
        <v>#N/A</v>
      </c>
    </row>
    <row r="2095" spans="1:6" x14ac:dyDescent="0.25">
      <c r="A2095" t="s">
        <v>72</v>
      </c>
      <c r="B2095">
        <v>1984</v>
      </c>
      <c r="C2095">
        <v>4.51547188187848E-3</v>
      </c>
      <c r="D2095" t="e">
        <f>INDEX('ODA current'!$B$10:$X$220,MATCH('recipient_profile.oda_per_perce'!$A2095,'ODA current'!$B$10:$B$220,0),MATCH('recipient_profile.oda_per_perce'!$B2095,'ODA current'!$B$10:$X$10,0))*1000000</f>
        <v>#N/A</v>
      </c>
      <c r="E2095">
        <f>INDEX('GDP current'!$C$4:$BK$268,MATCH('recipient_profile.oda_per_perce'!$A2095,'GDP current'!$C$4:$C$268,0),MATCH('recipient_profile.oda_per_perce'!$B2095,'GDP current'!$C$4:$BK$4,0))</f>
        <v>6191437070.4418402</v>
      </c>
      <c r="F2095" t="e">
        <f t="shared" si="32"/>
        <v>#N/A</v>
      </c>
    </row>
    <row r="2096" spans="1:6" x14ac:dyDescent="0.25">
      <c r="A2096" t="s">
        <v>72</v>
      </c>
      <c r="B2096">
        <v>1985</v>
      </c>
      <c r="C2096">
        <v>3.2360888147021298E-3</v>
      </c>
      <c r="D2096" t="e">
        <f>INDEX('ODA current'!$B$10:$X$220,MATCH('recipient_profile.oda_per_perce'!$A2096,'ODA current'!$B$10:$B$220,0),MATCH('recipient_profile.oda_per_perce'!$B2096,'ODA current'!$B$10:$X$10,0))*1000000</f>
        <v>#N/A</v>
      </c>
      <c r="E2096">
        <f>INDEX('GDP current'!$C$4:$BK$268,MATCH('recipient_profile.oda_per_perce'!$A2096,'GDP current'!$C$4:$C$268,0),MATCH('recipient_profile.oda_per_perce'!$B2096,'GDP current'!$C$4:$BK$4,0))</f>
        <v>6135034338.3043079</v>
      </c>
      <c r="F2096" t="e">
        <f t="shared" si="32"/>
        <v>#N/A</v>
      </c>
    </row>
    <row r="2097" spans="1:6" x14ac:dyDescent="0.25">
      <c r="A2097" t="s">
        <v>72</v>
      </c>
      <c r="B2097">
        <v>1986</v>
      </c>
      <c r="C2097">
        <v>3.2432261401206101E-3</v>
      </c>
      <c r="D2097" t="e">
        <f>INDEX('ODA current'!$B$10:$X$220,MATCH('recipient_profile.oda_per_perce'!$A2097,'ODA current'!$B$10:$B$220,0),MATCH('recipient_profile.oda_per_perce'!$B2097,'ODA current'!$B$10:$X$10,0))*1000000</f>
        <v>#N/A</v>
      </c>
      <c r="E2097">
        <f>INDEX('GDP current'!$C$4:$BK$268,MATCH('recipient_profile.oda_per_perce'!$A2097,'GDP current'!$C$4:$C$268,0),MATCH('recipient_profile.oda_per_perce'!$B2097,'GDP current'!$C$4:$BK$4,0))</f>
        <v>7239126716.9321909</v>
      </c>
      <c r="F2097" t="e">
        <f t="shared" si="32"/>
        <v>#N/A</v>
      </c>
    </row>
    <row r="2098" spans="1:6" x14ac:dyDescent="0.25">
      <c r="A2098" t="s">
        <v>72</v>
      </c>
      <c r="B2098">
        <v>1987</v>
      </c>
      <c r="C2098">
        <v>3.66555148083956E-3</v>
      </c>
      <c r="D2098" t="e">
        <f>INDEX('ODA current'!$B$10:$X$220,MATCH('recipient_profile.oda_per_perce'!$A2098,'ODA current'!$B$10:$B$220,0),MATCH('recipient_profile.oda_per_perce'!$B2098,'ODA current'!$B$10:$X$10,0))*1000000</f>
        <v>#N/A</v>
      </c>
      <c r="E2098">
        <f>INDEX('GDP current'!$C$4:$BK$268,MATCH('recipient_profile.oda_per_perce'!$A2098,'GDP current'!$C$4:$C$268,0),MATCH('recipient_profile.oda_per_perce'!$B2098,'GDP current'!$C$4:$BK$4,0))</f>
        <v>7970820530.7507801</v>
      </c>
      <c r="F2098" t="e">
        <f t="shared" si="32"/>
        <v>#N/A</v>
      </c>
    </row>
    <row r="2099" spans="1:6" x14ac:dyDescent="0.25">
      <c r="A2099" t="s">
        <v>72</v>
      </c>
      <c r="B2099">
        <v>1988</v>
      </c>
      <c r="C2099">
        <v>4.33421606074922E-3</v>
      </c>
      <c r="D2099" t="e">
        <f>INDEX('ODA current'!$B$10:$X$220,MATCH('recipient_profile.oda_per_perce'!$A2099,'ODA current'!$B$10:$B$220,0),MATCH('recipient_profile.oda_per_perce'!$B2099,'ODA current'!$B$10:$X$10,0))*1000000</f>
        <v>#N/A</v>
      </c>
      <c r="E2099">
        <f>INDEX('GDP current'!$C$4:$BK$268,MATCH('recipient_profile.oda_per_perce'!$A2099,'GDP current'!$C$4:$C$268,0),MATCH('recipient_profile.oda_per_perce'!$B2099,'GDP current'!$C$4:$BK$4,0))</f>
        <v>8355380879.1295481</v>
      </c>
      <c r="F2099" t="e">
        <f t="shared" si="32"/>
        <v>#N/A</v>
      </c>
    </row>
    <row r="2100" spans="1:6" x14ac:dyDescent="0.25">
      <c r="A2100" t="s">
        <v>72</v>
      </c>
      <c r="B2100">
        <v>1989</v>
      </c>
      <c r="C2100">
        <v>2.5618947582937901E-3</v>
      </c>
      <c r="D2100" t="e">
        <f>INDEX('ODA current'!$B$10:$X$220,MATCH('recipient_profile.oda_per_perce'!$A2100,'ODA current'!$B$10:$B$220,0),MATCH('recipient_profile.oda_per_perce'!$B2100,'ODA current'!$B$10:$X$10,0))*1000000</f>
        <v>#N/A</v>
      </c>
      <c r="E2100">
        <f>INDEX('GDP current'!$C$4:$BK$268,MATCH('recipient_profile.oda_per_perce'!$A2100,'GDP current'!$C$4:$C$268,0),MATCH('recipient_profile.oda_per_perce'!$B2100,'GDP current'!$C$4:$BK$4,0))</f>
        <v>8283114648.3677492</v>
      </c>
      <c r="F2100" t="e">
        <f t="shared" si="32"/>
        <v>#N/A</v>
      </c>
    </row>
    <row r="2101" spans="1:6" x14ac:dyDescent="0.25">
      <c r="A2101" t="s">
        <v>72</v>
      </c>
      <c r="B2101">
        <v>1990</v>
      </c>
      <c r="C2101">
        <v>2.42151489521625E-2</v>
      </c>
      <c r="D2101" t="e">
        <f>INDEX('ODA current'!$B$10:$X$220,MATCH('recipient_profile.oda_per_perce'!$A2101,'ODA current'!$B$10:$B$220,0),MATCH('recipient_profile.oda_per_perce'!$B2101,'ODA current'!$B$10:$X$10,0))*1000000</f>
        <v>#N/A</v>
      </c>
      <c r="E2101">
        <f>INDEX('GDP current'!$C$4:$BK$268,MATCH('recipient_profile.oda_per_perce'!$A2101,'GDP current'!$C$4:$C$268,0),MATCH('recipient_profile.oda_per_perce'!$B2101,'GDP current'!$C$4:$BK$4,0))</f>
        <v>8572359162.8563061</v>
      </c>
      <c r="F2101" t="e">
        <f t="shared" si="32"/>
        <v>#N/A</v>
      </c>
    </row>
    <row r="2102" spans="1:6" x14ac:dyDescent="0.25">
      <c r="A2102" t="s">
        <v>72</v>
      </c>
      <c r="B2102">
        <v>1991</v>
      </c>
      <c r="C2102">
        <v>3.1860766354886202E-2</v>
      </c>
      <c r="D2102" t="e">
        <f>INDEX('ODA current'!$B$10:$X$220,MATCH('recipient_profile.oda_per_perce'!$A2102,'ODA current'!$B$10:$B$220,0),MATCH('recipient_profile.oda_per_perce'!$B2102,'ODA current'!$B$10:$X$10,0))*1000000</f>
        <v>#N/A</v>
      </c>
      <c r="E2102">
        <f>INDEX('GDP current'!$C$4:$BK$268,MATCH('recipient_profile.oda_per_perce'!$A2102,'GDP current'!$C$4:$C$268,0),MATCH('recipient_profile.oda_per_perce'!$B2102,'GDP current'!$C$4:$BK$4,0))</f>
        <v>8151479004.213335</v>
      </c>
      <c r="F2102" t="e">
        <f t="shared" si="32"/>
        <v>#N/A</v>
      </c>
    </row>
    <row r="2103" spans="1:6" x14ac:dyDescent="0.25">
      <c r="A2103" t="s">
        <v>72</v>
      </c>
      <c r="B2103">
        <v>1992</v>
      </c>
      <c r="C2103">
        <v>2.8689616897595999E-2</v>
      </c>
      <c r="D2103" t="e">
        <f>INDEX('ODA current'!$B$10:$X$220,MATCH('recipient_profile.oda_per_perce'!$A2103,'ODA current'!$B$10:$B$220,0),MATCH('recipient_profile.oda_per_perce'!$B2103,'ODA current'!$B$10:$X$10,0))*1000000</f>
        <v>#N/A</v>
      </c>
      <c r="E2103">
        <f>INDEX('GDP current'!$C$4:$BK$268,MATCH('recipient_profile.oda_per_perce'!$A2103,'GDP current'!$C$4:$C$268,0),MATCH('recipient_profile.oda_per_perce'!$B2103,'GDP current'!$C$4:$BK$4,0))</f>
        <v>8209129171.7364855</v>
      </c>
      <c r="F2103" t="e">
        <f t="shared" si="32"/>
        <v>#N/A</v>
      </c>
    </row>
    <row r="2104" spans="1:6" x14ac:dyDescent="0.25">
      <c r="A2104" t="s">
        <v>72</v>
      </c>
      <c r="B2104">
        <v>1993</v>
      </c>
      <c r="C2104">
        <v>3.0203581939828399E-2</v>
      </c>
      <c r="D2104" t="e">
        <f>INDEX('ODA current'!$B$10:$X$220,MATCH('recipient_profile.oda_per_perce'!$A2104,'ODA current'!$B$10:$B$220,0),MATCH('recipient_profile.oda_per_perce'!$B2104,'ODA current'!$B$10:$X$10,0))*1000000</f>
        <v>#N/A</v>
      </c>
      <c r="E2104">
        <f>INDEX('GDP current'!$C$4:$BK$268,MATCH('recipient_profile.oda_per_perce'!$A2104,'GDP current'!$C$4:$C$268,0),MATCH('recipient_profile.oda_per_perce'!$B2104,'GDP current'!$C$4:$BK$4,0))</f>
        <v>5751789915.053628</v>
      </c>
      <c r="F2104" t="e">
        <f t="shared" si="32"/>
        <v>#N/A</v>
      </c>
    </row>
    <row r="2105" spans="1:6" x14ac:dyDescent="0.25">
      <c r="A2105" t="s">
        <v>72</v>
      </c>
      <c r="B2105">
        <v>1994</v>
      </c>
      <c r="C2105">
        <v>2.0378703193902899E-2</v>
      </c>
      <c r="D2105" t="e">
        <f>INDEX('ODA current'!$B$10:$X$220,MATCH('recipient_profile.oda_per_perce'!$A2105,'ODA current'!$B$10:$B$220,0),MATCH('recipient_profile.oda_per_perce'!$B2105,'ODA current'!$B$10:$X$10,0))*1000000</f>
        <v>#N/A</v>
      </c>
      <c r="E2105">
        <f>INDEX('GDP current'!$C$4:$BK$268,MATCH('recipient_profile.oda_per_perce'!$A2105,'GDP current'!$C$4:$C$268,0),MATCH('recipient_profile.oda_per_perce'!$B2105,'GDP current'!$C$4:$BK$4,0))</f>
        <v>7148145375.7854509</v>
      </c>
      <c r="F2105" t="e">
        <f t="shared" si="32"/>
        <v>#N/A</v>
      </c>
    </row>
    <row r="2106" spans="1:6" x14ac:dyDescent="0.25">
      <c r="A2106" t="s">
        <v>72</v>
      </c>
      <c r="B2106">
        <v>1995</v>
      </c>
      <c r="C2106">
        <v>2.56781849846669E-2</v>
      </c>
      <c r="D2106">
        <f>INDEX('ODA current'!$B$10:$X$220,MATCH('recipient_profile.oda_per_perce'!$A2106,'ODA current'!$B$10:$B$220,0),MATCH('recipient_profile.oda_per_perce'!$B2106,'ODA current'!$B$10:$X$10,0))*1000000</f>
        <v>0</v>
      </c>
      <c r="E2106">
        <f>INDEX('GDP current'!$C$4:$BK$268,MATCH('recipient_profile.oda_per_perce'!$A2106,'GDP current'!$C$4:$C$268,0),MATCH('recipient_profile.oda_per_perce'!$B2106,'GDP current'!$C$4:$BK$4,0))</f>
        <v>9046326059.9885654</v>
      </c>
      <c r="F2106">
        <f t="shared" si="32"/>
        <v>0</v>
      </c>
    </row>
    <row r="2107" spans="1:6" x14ac:dyDescent="0.25">
      <c r="A2107" t="s">
        <v>72</v>
      </c>
      <c r="B2107">
        <v>1996</v>
      </c>
      <c r="C2107">
        <v>1.4012135116265499E-2</v>
      </c>
      <c r="D2107">
        <f>INDEX('ODA current'!$B$10:$X$220,MATCH('recipient_profile.oda_per_perce'!$A2107,'ODA current'!$B$10:$B$220,0),MATCH('recipient_profile.oda_per_perce'!$B2107,'ODA current'!$B$10:$X$10,0))*1000000</f>
        <v>0</v>
      </c>
      <c r="E2107">
        <f>INDEX('GDP current'!$C$4:$BK$268,MATCH('recipient_profile.oda_per_perce'!$A2107,'GDP current'!$C$4:$C$268,0),MATCH('recipient_profile.oda_per_perce'!$B2107,'GDP current'!$C$4:$BK$4,0))</f>
        <v>12045858436.239931</v>
      </c>
      <c r="F2107">
        <f t="shared" si="32"/>
        <v>0</v>
      </c>
    </row>
    <row r="2108" spans="1:6" x14ac:dyDescent="0.25">
      <c r="A2108" t="s">
        <v>72</v>
      </c>
      <c r="B2108">
        <v>1997</v>
      </c>
      <c r="C2108">
        <v>9.7152373584360897E-3</v>
      </c>
      <c r="D2108">
        <f>INDEX('ODA current'!$B$10:$X$220,MATCH('recipient_profile.oda_per_perce'!$A2108,'ODA current'!$B$10:$B$220,0),MATCH('recipient_profile.oda_per_perce'!$B2108,'ODA current'!$B$10:$X$10,0))*1000000</f>
        <v>0</v>
      </c>
      <c r="E2108">
        <f>INDEX('GDP current'!$C$4:$BK$268,MATCH('recipient_profile.oda_per_perce'!$A2108,'GDP current'!$C$4:$C$268,0),MATCH('recipient_profile.oda_per_perce'!$B2108,'GDP current'!$C$4:$BK$4,0))</f>
        <v>13115773737.566362</v>
      </c>
      <c r="F2108">
        <f t="shared" si="32"/>
        <v>0</v>
      </c>
    </row>
    <row r="2109" spans="1:6" x14ac:dyDescent="0.25">
      <c r="A2109" t="s">
        <v>72</v>
      </c>
      <c r="B2109">
        <v>1998</v>
      </c>
      <c r="C2109">
        <v>1.3250984342391799E-2</v>
      </c>
      <c r="D2109">
        <f>INDEX('ODA current'!$B$10:$X$220,MATCH('recipient_profile.oda_per_perce'!$A2109,'ODA current'!$B$10:$B$220,0),MATCH('recipient_profile.oda_per_perce'!$B2109,'ODA current'!$B$10:$X$10,0))*1000000</f>
        <v>0</v>
      </c>
      <c r="E2109">
        <f>INDEX('GDP current'!$C$4:$BK$268,MATCH('recipient_profile.oda_per_perce'!$A2109,'GDP current'!$C$4:$C$268,0),MATCH('recipient_profile.oda_per_perce'!$B2109,'GDP current'!$C$4:$BK$4,0))</f>
        <v>14093998843.733381</v>
      </c>
      <c r="F2109">
        <f t="shared" si="32"/>
        <v>0</v>
      </c>
    </row>
    <row r="2110" spans="1:6" x14ac:dyDescent="0.25">
      <c r="A2110" t="s">
        <v>72</v>
      </c>
      <c r="B2110">
        <v>1999</v>
      </c>
      <c r="C2110">
        <v>1.2490649923836E-2</v>
      </c>
      <c r="D2110">
        <f>INDEX('ODA current'!$B$10:$X$220,MATCH('recipient_profile.oda_per_perce'!$A2110,'ODA current'!$B$10:$B$220,0),MATCH('recipient_profile.oda_per_perce'!$B2110,'ODA current'!$B$10:$X$10,0))*1000000</f>
        <v>0</v>
      </c>
      <c r="E2110">
        <f>INDEX('GDP current'!$C$4:$BK$268,MATCH('recipient_profile.oda_per_perce'!$A2110,'GDP current'!$C$4:$C$268,0),MATCH('recipient_profile.oda_per_perce'!$B2110,'GDP current'!$C$4:$BK$4,0))</f>
        <v>12896013576.732428</v>
      </c>
      <c r="F2110">
        <f t="shared" si="32"/>
        <v>0</v>
      </c>
    </row>
    <row r="2111" spans="1:6" x14ac:dyDescent="0.25">
      <c r="A2111" t="s">
        <v>72</v>
      </c>
      <c r="B2111">
        <v>2000</v>
      </c>
      <c r="C2111">
        <v>3.0458467862225901E-2</v>
      </c>
      <c r="D2111">
        <f>INDEX('ODA current'!$B$10:$X$220,MATCH('recipient_profile.oda_per_perce'!$A2111,'ODA current'!$B$10:$B$220,0),MATCH('recipient_profile.oda_per_perce'!$B2111,'ODA current'!$B$10:$X$10,0))*1000000</f>
        <v>0</v>
      </c>
      <c r="E2111">
        <f>INDEX('GDP current'!$C$4:$BK$268,MATCH('recipient_profile.oda_per_perce'!$A2111,'GDP current'!$C$4:$C$268,0),MATCH('recipient_profile.oda_per_perce'!$B2111,'GDP current'!$C$4:$BK$4,0))</f>
        <v>12705357103.00556</v>
      </c>
      <c r="F2111">
        <f t="shared" si="32"/>
        <v>0</v>
      </c>
    </row>
    <row r="2112" spans="1:6" x14ac:dyDescent="0.25">
      <c r="A2112" t="s">
        <v>72</v>
      </c>
      <c r="B2112">
        <v>2001</v>
      </c>
      <c r="C2112">
        <v>3.1457519667356701E-2</v>
      </c>
      <c r="D2112">
        <f>INDEX('ODA current'!$B$10:$X$220,MATCH('recipient_profile.oda_per_perce'!$A2112,'ODA current'!$B$10:$B$220,0),MATCH('recipient_profile.oda_per_perce'!$B2112,'ODA current'!$B$10:$X$10,0))*1000000</f>
        <v>0</v>
      </c>
      <c r="E2112">
        <f>INDEX('GDP current'!$C$4:$BK$268,MATCH('recipient_profile.oda_per_perce'!$A2112,'GDP current'!$C$4:$C$268,0),MATCH('recipient_profile.oda_per_perce'!$B2112,'GDP current'!$C$4:$BK$4,0))</f>
        <v>12986007425.878052</v>
      </c>
      <c r="F2112">
        <f t="shared" si="32"/>
        <v>0</v>
      </c>
    </row>
    <row r="2113" spans="1:6" x14ac:dyDescent="0.25">
      <c r="A2113" t="s">
        <v>72</v>
      </c>
      <c r="B2113">
        <v>2002</v>
      </c>
      <c r="C2113">
        <v>2.9053639133359298E-2</v>
      </c>
      <c r="D2113">
        <f>INDEX('ODA current'!$B$10:$X$220,MATCH('recipient_profile.oda_per_perce'!$A2113,'ODA current'!$B$10:$B$220,0),MATCH('recipient_profile.oda_per_perce'!$B2113,'ODA current'!$B$10:$X$10,0))*1000000</f>
        <v>381989842</v>
      </c>
      <c r="E2113">
        <f>INDEX('GDP current'!$C$4:$BK$268,MATCH('recipient_profile.oda_per_perce'!$A2113,'GDP current'!$C$4:$C$268,0),MATCH('recipient_profile.oda_per_perce'!$B2113,'GDP current'!$C$4:$BK$4,0))</f>
        <v>13147743910.72406</v>
      </c>
      <c r="F2113">
        <f t="shared" si="32"/>
        <v>2.9053641795413053E-2</v>
      </c>
    </row>
    <row r="2114" spans="1:6" x14ac:dyDescent="0.25">
      <c r="A2114" t="s">
        <v>72</v>
      </c>
      <c r="B2114">
        <v>2003</v>
      </c>
      <c r="C2114">
        <v>4.1687028295501603E-2</v>
      </c>
      <c r="D2114">
        <f>INDEX('ODA current'!$B$10:$X$220,MATCH('recipient_profile.oda_per_perce'!$A2114,'ODA current'!$B$10:$B$220,0),MATCH('recipient_profile.oda_per_perce'!$B2114,'ODA current'!$B$10:$X$10,0))*1000000</f>
        <v>621325143</v>
      </c>
      <c r="E2114">
        <f>INDEX('GDP current'!$C$4:$BK$268,MATCH('recipient_profile.oda_per_perce'!$A2114,'GDP current'!$C$4:$C$268,0),MATCH('recipient_profile.oda_per_perce'!$B2114,'GDP current'!$C$4:$BK$4,0))</f>
        <v>14904517649.847567</v>
      </c>
      <c r="F2114">
        <f t="shared" si="32"/>
        <v>4.1687034602314321E-2</v>
      </c>
    </row>
    <row r="2115" spans="1:6" x14ac:dyDescent="0.25">
      <c r="A2115" t="s">
        <v>72</v>
      </c>
      <c r="B2115">
        <v>2004</v>
      </c>
      <c r="C2115">
        <v>4.3875606697943798E-2</v>
      </c>
      <c r="D2115">
        <f>INDEX('ODA current'!$B$10:$X$220,MATCH('recipient_profile.oda_per_perce'!$A2115,'ODA current'!$B$10:$B$220,0),MATCH('recipient_profile.oda_per_perce'!$B2115,'ODA current'!$B$10:$X$10,0))*1000000</f>
        <v>706192692</v>
      </c>
      <c r="E2115">
        <f>INDEX('GDP current'!$C$4:$BK$268,MATCH('recipient_profile.oda_per_perce'!$A2115,'GDP current'!$C$4:$C$268,0),MATCH('recipient_profile.oda_per_perce'!$B2115,'GDP current'!$C$4:$BK$4,0))</f>
        <v>16095337093.836601</v>
      </c>
      <c r="F2115">
        <f t="shared" ref="F2115:F2178" si="33">D2115/E2115</f>
        <v>4.3875607443501316E-2</v>
      </c>
    </row>
    <row r="2116" spans="1:6" x14ac:dyDescent="0.25">
      <c r="A2116" t="s">
        <v>72</v>
      </c>
      <c r="B2116">
        <v>2005</v>
      </c>
      <c r="C2116">
        <v>4.3631712272904903E-2</v>
      </c>
      <c r="D2116">
        <f>INDEX('ODA current'!$B$10:$X$220,MATCH('recipient_profile.oda_per_perce'!$A2116,'ODA current'!$B$10:$B$220,0),MATCH('recipient_profile.oda_per_perce'!$B2116,'ODA current'!$B$10:$X$10,0))*1000000</f>
        <v>817566474</v>
      </c>
      <c r="E2116">
        <f>INDEX('GDP current'!$C$4:$BK$268,MATCH('recipient_profile.oda_per_perce'!$A2116,'GDP current'!$C$4:$C$268,0),MATCH('recipient_profile.oda_per_perce'!$B2116,'GDP current'!$C$4:$BK$4,0))</f>
        <v>18737897744.794788</v>
      </c>
      <c r="F2116">
        <f t="shared" si="33"/>
        <v>4.3631707523172511E-2</v>
      </c>
    </row>
    <row r="2117" spans="1:6" x14ac:dyDescent="0.25">
      <c r="A2117" t="s">
        <v>72</v>
      </c>
      <c r="B2117">
        <v>2006</v>
      </c>
      <c r="C2117">
        <v>4.0021938999175201E-2</v>
      </c>
      <c r="D2117">
        <f>INDEX('ODA current'!$B$10:$X$220,MATCH('recipient_profile.oda_per_perce'!$A2117,'ODA current'!$B$10:$B$220,0),MATCH('recipient_profile.oda_per_perce'!$B2117,'ODA current'!$B$10:$X$10,0))*1000000</f>
        <v>1033587683</v>
      </c>
      <c r="E2117">
        <f>INDEX('GDP current'!$C$4:$BK$268,MATCH('recipient_profile.oda_per_perce'!$A2117,'GDP current'!$C$4:$C$268,0),MATCH('recipient_profile.oda_per_perce'!$B2117,'GDP current'!$C$4:$BK$4,0))</f>
        <v>25825524820.806427</v>
      </c>
      <c r="F2117">
        <f t="shared" si="33"/>
        <v>4.0021943026198888E-2</v>
      </c>
    </row>
    <row r="2118" spans="1:6" x14ac:dyDescent="0.25">
      <c r="A2118" t="s">
        <v>72</v>
      </c>
      <c r="B2118">
        <v>2007</v>
      </c>
      <c r="C2118">
        <v>4.6186315640885801E-2</v>
      </c>
      <c r="D2118">
        <f>INDEX('ODA current'!$B$10:$X$220,MATCH('recipient_profile.oda_per_perce'!$A2118,'ODA current'!$B$10:$B$220,0),MATCH('recipient_profile.oda_per_perce'!$B2118,'ODA current'!$B$10:$X$10,0))*1000000</f>
        <v>1476031238</v>
      </c>
      <c r="E2118">
        <f>INDEX('GDP current'!$C$4:$BK$268,MATCH('recipient_profile.oda_per_perce'!$A2118,'GDP current'!$C$4:$C$268,0),MATCH('recipient_profile.oda_per_perce'!$B2118,'GDP current'!$C$4:$BK$4,0))</f>
        <v>31958195182.240604</v>
      </c>
      <c r="F2118">
        <f t="shared" si="33"/>
        <v>4.618631401376011E-2</v>
      </c>
    </row>
    <row r="2119" spans="1:6" x14ac:dyDescent="0.25">
      <c r="A2119" t="s">
        <v>72</v>
      </c>
      <c r="B2119">
        <v>2008</v>
      </c>
      <c r="C2119">
        <v>4.2636420800927097E-2</v>
      </c>
      <c r="D2119">
        <f>INDEX('ODA current'!$B$10:$X$220,MATCH('recipient_profile.oda_per_perce'!$A2119,'ODA current'!$B$10:$B$220,0),MATCH('recipient_profile.oda_per_perce'!$B2119,'ODA current'!$B$10:$X$10,0))*1000000</f>
        <v>1530440891</v>
      </c>
      <c r="E2119">
        <f>INDEX('GDP current'!$C$4:$BK$268,MATCH('recipient_profile.oda_per_perce'!$A2119,'GDP current'!$C$4:$C$268,0),MATCH('recipient_profile.oda_per_perce'!$B2119,'GDP current'!$C$4:$BK$4,0))</f>
        <v>35895153327.849686</v>
      </c>
      <c r="F2119">
        <f t="shared" si="33"/>
        <v>4.263642160883567E-2</v>
      </c>
    </row>
    <row r="2120" spans="1:6" x14ac:dyDescent="0.25">
      <c r="A2120" t="s">
        <v>72</v>
      </c>
      <c r="B2120">
        <v>2009</v>
      </c>
      <c r="C2120">
        <v>5.2844577969164197E-2</v>
      </c>
      <c r="D2120">
        <f>INDEX('ODA current'!$B$10:$X$220,MATCH('recipient_profile.oda_per_perce'!$A2120,'ODA current'!$B$10:$B$220,0),MATCH('recipient_profile.oda_per_perce'!$B2120,'ODA current'!$B$10:$X$10,0))*1000000</f>
        <v>1956386378</v>
      </c>
      <c r="E2120">
        <f>INDEX('GDP current'!$C$4:$BK$268,MATCH('recipient_profile.oda_per_perce'!$A2120,'GDP current'!$C$4:$C$268,0),MATCH('recipient_profile.oda_per_perce'!$B2120,'GDP current'!$C$4:$BK$4,0))</f>
        <v>37021512048.815796</v>
      </c>
      <c r="F2120">
        <f t="shared" si="33"/>
        <v>5.2844583317406095E-2</v>
      </c>
    </row>
    <row r="2121" spans="1:6" x14ac:dyDescent="0.25">
      <c r="A2121" t="s">
        <v>72</v>
      </c>
      <c r="B2121">
        <v>2010</v>
      </c>
      <c r="C2121">
        <v>4.6699160581960199E-2</v>
      </c>
      <c r="D2121">
        <f>INDEX('ODA current'!$B$10:$X$220,MATCH('recipient_profile.oda_per_perce'!$A2121,'ODA current'!$B$10:$B$220,0),MATCH('recipient_profile.oda_per_perce'!$B2121,'ODA current'!$B$10:$X$10,0))*1000000</f>
        <v>1867970355</v>
      </c>
      <c r="E2121">
        <f>INDEX('GDP current'!$C$4:$BK$268,MATCH('recipient_profile.oda_per_perce'!$A2121,'GDP current'!$C$4:$C$268,0),MATCH('recipient_profile.oda_per_perce'!$B2121,'GDP current'!$C$4:$BK$4,0))</f>
        <v>40000088346.804123</v>
      </c>
      <c r="F2121">
        <f t="shared" si="33"/>
        <v>4.6699155731970893E-2</v>
      </c>
    </row>
    <row r="2122" spans="1:6" x14ac:dyDescent="0.25">
      <c r="A2122" t="s">
        <v>72</v>
      </c>
      <c r="B2122">
        <v>2011</v>
      </c>
      <c r="C2122">
        <v>6.5210501323369099E-2</v>
      </c>
      <c r="D2122">
        <f>INDEX('ODA current'!$B$10:$X$220,MATCH('recipient_profile.oda_per_perce'!$A2122,'ODA current'!$B$10:$B$220,0),MATCH('recipient_profile.oda_per_perce'!$B2122,'ODA current'!$B$10:$X$10,0))*1000000</f>
        <v>2735903085</v>
      </c>
      <c r="E2122">
        <f>INDEX('GDP current'!$C$4:$BK$268,MATCH('recipient_profile.oda_per_perce'!$A2122,'GDP current'!$C$4:$C$268,0),MATCH('recipient_profile.oda_per_perce'!$B2122,'GDP current'!$C$4:$BK$4,0))</f>
        <v>41954942416.913261</v>
      </c>
      <c r="F2122">
        <f t="shared" si="33"/>
        <v>6.5210507448988361E-2</v>
      </c>
    </row>
    <row r="2123" spans="1:6" x14ac:dyDescent="0.25">
      <c r="A2123" t="s">
        <v>72</v>
      </c>
      <c r="B2123">
        <v>2012</v>
      </c>
      <c r="C2123">
        <v>6.2838431071654696E-2</v>
      </c>
      <c r="D2123">
        <f>INDEX('ODA current'!$B$10:$X$220,MATCH('recipient_profile.oda_per_perce'!$A2123,'ODA current'!$B$10:$B$220,0),MATCH('recipient_profile.oda_per_perce'!$B2123,'ODA current'!$B$10:$X$10,0))*1000000</f>
        <v>3162953493</v>
      </c>
      <c r="E2123">
        <f>INDEX('GDP current'!$C$4:$BK$268,MATCH('recipient_profile.oda_per_perce'!$A2123,'GDP current'!$C$4:$C$268,0),MATCH('recipient_profile.oda_per_perce'!$B2123,'GDP current'!$C$4:$BK$4,0))</f>
        <v>50334699324.260368</v>
      </c>
      <c r="F2123">
        <f t="shared" si="33"/>
        <v>6.2838430257107281E-2</v>
      </c>
    </row>
    <row r="2124" spans="1:6" x14ac:dyDescent="0.25">
      <c r="A2124" t="s">
        <v>72</v>
      </c>
      <c r="B2124">
        <v>2013</v>
      </c>
      <c r="C2124">
        <v>6.5482377112831405E-2</v>
      </c>
      <c r="D2124">
        <f>INDEX('ODA current'!$B$10:$X$220,MATCH('recipient_profile.oda_per_perce'!$A2124,'ODA current'!$B$10:$B$220,0),MATCH('recipient_profile.oda_per_perce'!$B2124,'ODA current'!$B$10:$X$10,0))*1000000</f>
        <v>3607864294</v>
      </c>
      <c r="E2124">
        <f>INDEX('GDP current'!$C$4:$BK$268,MATCH('recipient_profile.oda_per_perce'!$A2124,'GDP current'!$C$4:$C$268,0),MATCH('recipient_profile.oda_per_perce'!$B2124,'GDP current'!$C$4:$BK$4,0))</f>
        <v>55096730083.322433</v>
      </c>
      <c r="F2124">
        <f t="shared" si="33"/>
        <v>6.5482366894439106E-2</v>
      </c>
    </row>
    <row r="2125" spans="1:6" x14ac:dyDescent="0.25">
      <c r="A2125" t="s">
        <v>72</v>
      </c>
      <c r="B2125">
        <v>2014</v>
      </c>
      <c r="C2125">
        <v>4.8380525642952601E-2</v>
      </c>
      <c r="D2125">
        <f>INDEX('ODA current'!$B$10:$X$220,MATCH('recipient_profile.oda_per_perce'!$A2125,'ODA current'!$B$10:$B$220,0),MATCH('recipient_profile.oda_per_perce'!$B2125,'ODA current'!$B$10:$X$10,0))*1000000</f>
        <v>2972888836</v>
      </c>
      <c r="E2125">
        <f>INDEX('GDP current'!$C$4:$BK$268,MATCH('recipient_profile.oda_per_perce'!$A2125,'GDP current'!$C$4:$C$268,0),MATCH('recipient_profile.oda_per_perce'!$B2125,'GDP current'!$C$4:$BK$4,0))</f>
        <v>61448046801.720726</v>
      </c>
      <c r="F2125">
        <f t="shared" si="33"/>
        <v>4.8380526163717713E-2</v>
      </c>
    </row>
    <row r="2126" spans="1:6" x14ac:dyDescent="0.25">
      <c r="A2126" t="s">
        <v>72</v>
      </c>
      <c r="B2126">
        <v>2015</v>
      </c>
      <c r="C2126">
        <v>4.3141797386194801E-2</v>
      </c>
      <c r="D2126">
        <f>INDEX('ODA current'!$B$10:$X$220,MATCH('recipient_profile.oda_per_perce'!$A2126,'ODA current'!$B$10:$B$220,0),MATCH('recipient_profile.oda_per_perce'!$B2126,'ODA current'!$B$10:$X$10,0))*1000000</f>
        <v>2761390061</v>
      </c>
      <c r="E2126">
        <f>INDEX('GDP current'!$C$4:$BK$268,MATCH('recipient_profile.oda_per_perce'!$A2126,'GDP current'!$C$4:$C$268,0),MATCH('recipient_profile.oda_per_perce'!$B2126,'GDP current'!$C$4:$BK$4,0))</f>
        <v>64007293814.875458</v>
      </c>
      <c r="F2126">
        <f t="shared" si="33"/>
        <v>4.314180301055387E-2</v>
      </c>
    </row>
    <row r="2127" spans="1:6" x14ac:dyDescent="0.25">
      <c r="A2127" t="s">
        <v>72</v>
      </c>
      <c r="B2127">
        <v>2016</v>
      </c>
      <c r="C2127">
        <v>3.6597185400468399E-2</v>
      </c>
      <c r="D2127">
        <f>INDEX('ODA current'!$B$10:$X$220,MATCH('recipient_profile.oda_per_perce'!$A2127,'ODA current'!$B$10:$B$220,0),MATCH('recipient_profile.oda_per_perce'!$B2127,'ODA current'!$B$10:$X$10,0))*1000000</f>
        <v>2593078452</v>
      </c>
      <c r="E2127">
        <f>INDEX('GDP current'!$C$4:$BK$268,MATCH('recipient_profile.oda_per_perce'!$A2127,'GDP current'!$C$4:$C$268,0),MATCH('recipient_profile.oda_per_perce'!$B2127,'GDP current'!$C$4:$BK$4,0))</f>
        <v>70875289605.380371</v>
      </c>
      <c r="F2127">
        <f t="shared" si="33"/>
        <v>3.6586495327747499E-2</v>
      </c>
    </row>
    <row r="2128" spans="1:6" x14ac:dyDescent="0.25">
      <c r="A2128" t="s">
        <v>73</v>
      </c>
      <c r="B2128">
        <v>1994</v>
      </c>
      <c r="C2128">
        <v>2.4361290684904099E-2</v>
      </c>
      <c r="D2128" t="e">
        <f>INDEX('ODA current'!$B$10:$X$220,MATCH('recipient_profile.oda_per_perce'!$A2128,'ODA current'!$B$10:$B$220,0),MATCH('recipient_profile.oda_per_perce'!$B2128,'ODA current'!$B$10:$X$10,0))*1000000</f>
        <v>#N/A</v>
      </c>
      <c r="E2128">
        <f>INDEX('GDP current'!$C$4:$BK$268,MATCH('recipient_profile.oda_per_perce'!$A2128,'GDP current'!$C$4:$C$268,0),MATCH('recipient_profile.oda_per_perce'!$B2128,'GDP current'!$C$4:$BK$4,0))</f>
        <v>1681006993.0069933</v>
      </c>
      <c r="F2128" t="e">
        <f t="shared" si="33"/>
        <v>#N/A</v>
      </c>
    </row>
    <row r="2129" spans="1:6" x14ac:dyDescent="0.25">
      <c r="A2129" t="s">
        <v>73</v>
      </c>
      <c r="B2129">
        <v>1995</v>
      </c>
      <c r="C2129">
        <v>2.4979935826969401E-2</v>
      </c>
      <c r="D2129">
        <f>INDEX('ODA current'!$B$10:$X$220,MATCH('recipient_profile.oda_per_perce'!$A2129,'ODA current'!$B$10:$B$220,0),MATCH('recipient_profile.oda_per_perce'!$B2129,'ODA current'!$B$10:$X$10,0))*1000000</f>
        <v>0</v>
      </c>
      <c r="E2129">
        <f>INDEX('GDP current'!$C$4:$BK$268,MATCH('recipient_profile.oda_per_perce'!$A2129,'GDP current'!$C$4:$C$268,0),MATCH('recipient_profile.oda_per_perce'!$B2129,'GDP current'!$C$4:$BK$4,0))</f>
        <v>1661018518.5185184</v>
      </c>
      <c r="F2129">
        <f t="shared" si="33"/>
        <v>0</v>
      </c>
    </row>
    <row r="2130" spans="1:6" x14ac:dyDescent="0.25">
      <c r="A2130" t="s">
        <v>73</v>
      </c>
      <c r="B2130">
        <v>1996</v>
      </c>
      <c r="C2130">
        <v>2.58016896074462E-2</v>
      </c>
      <c r="D2130">
        <f>INDEX('ODA current'!$B$10:$X$220,MATCH('recipient_profile.oda_per_perce'!$A2130,'ODA current'!$B$10:$B$220,0),MATCH('recipient_profile.oda_per_perce'!$B2130,'ODA current'!$B$10:$X$10,0))*1000000</f>
        <v>0</v>
      </c>
      <c r="E2130">
        <f>INDEX('GDP current'!$C$4:$BK$268,MATCH('recipient_profile.oda_per_perce'!$A2130,'GDP current'!$C$4:$C$268,0),MATCH('recipient_profile.oda_per_perce'!$B2130,'GDP current'!$C$4:$BK$4,0))</f>
        <v>1827570586.1678448</v>
      </c>
      <c r="F2130">
        <f t="shared" si="33"/>
        <v>0</v>
      </c>
    </row>
    <row r="2131" spans="1:6" x14ac:dyDescent="0.25">
      <c r="A2131" t="s">
        <v>73</v>
      </c>
      <c r="B2131">
        <v>1997</v>
      </c>
      <c r="C2131">
        <v>1.069894268894E-2</v>
      </c>
      <c r="D2131">
        <f>INDEX('ODA current'!$B$10:$X$220,MATCH('recipient_profile.oda_per_perce'!$A2131,'ODA current'!$B$10:$B$220,0),MATCH('recipient_profile.oda_per_perce'!$B2131,'ODA current'!$B$10:$X$10,0))*1000000</f>
        <v>0</v>
      </c>
      <c r="E2131">
        <f>INDEX('GDP current'!$C$4:$BK$268,MATCH('recipient_profile.oda_per_perce'!$A2131,'GDP current'!$C$4:$C$268,0),MATCH('recipient_profile.oda_per_perce'!$B2131,'GDP current'!$C$4:$BK$4,0))</f>
        <v>1767864035.7194295</v>
      </c>
      <c r="F2131">
        <f t="shared" si="33"/>
        <v>0</v>
      </c>
    </row>
    <row r="2132" spans="1:6" x14ac:dyDescent="0.25">
      <c r="A2132" t="s">
        <v>73</v>
      </c>
      <c r="B2132">
        <v>1998</v>
      </c>
      <c r="C2132">
        <v>1.6371649134288999E-2</v>
      </c>
      <c r="D2132">
        <f>INDEX('ODA current'!$B$10:$X$220,MATCH('recipient_profile.oda_per_perce'!$A2132,'ODA current'!$B$10:$B$220,0),MATCH('recipient_profile.oda_per_perce'!$B2132,'ODA current'!$B$10:$X$10,0))*1000000</f>
        <v>0</v>
      </c>
      <c r="E2132">
        <f>INDEX('GDP current'!$C$4:$BK$268,MATCH('recipient_profile.oda_per_perce'!$A2132,'GDP current'!$C$4:$C$268,0),MATCH('recipient_profile.oda_per_perce'!$B2132,'GDP current'!$C$4:$BK$4,0))</f>
        <v>1645963749.8314619</v>
      </c>
      <c r="F2132">
        <f t="shared" si="33"/>
        <v>0</v>
      </c>
    </row>
    <row r="2133" spans="1:6" x14ac:dyDescent="0.25">
      <c r="A2133" t="s">
        <v>73</v>
      </c>
      <c r="B2133">
        <v>1999</v>
      </c>
      <c r="C2133">
        <v>4.8049066253026497E-2</v>
      </c>
      <c r="D2133">
        <f>INDEX('ODA current'!$B$10:$X$220,MATCH('recipient_profile.oda_per_perce'!$A2133,'ODA current'!$B$10:$B$220,0),MATCH('recipient_profile.oda_per_perce'!$B2133,'ODA current'!$B$10:$X$10,0))*1000000</f>
        <v>0</v>
      </c>
      <c r="E2133">
        <f>INDEX('GDP current'!$C$4:$BK$268,MATCH('recipient_profile.oda_per_perce'!$A2133,'GDP current'!$C$4:$C$268,0),MATCH('recipient_profile.oda_per_perce'!$B2133,'GDP current'!$C$4:$BK$4,0))</f>
        <v>1249062025.1380541</v>
      </c>
      <c r="F2133">
        <f t="shared" si="33"/>
        <v>0</v>
      </c>
    </row>
    <row r="2134" spans="1:6" x14ac:dyDescent="0.25">
      <c r="A2134" t="s">
        <v>73</v>
      </c>
      <c r="B2134">
        <v>2000</v>
      </c>
      <c r="C2134">
        <v>8.7563394854591095E-2</v>
      </c>
      <c r="D2134">
        <f>INDEX('ODA current'!$B$10:$X$220,MATCH('recipient_profile.oda_per_perce'!$A2134,'ODA current'!$B$10:$B$220,0),MATCH('recipient_profile.oda_per_perce'!$B2134,'ODA current'!$B$10:$X$10,0))*1000000</f>
        <v>0</v>
      </c>
      <c r="E2134">
        <f>INDEX('GDP current'!$C$4:$BK$268,MATCH('recipient_profile.oda_per_perce'!$A2134,'GDP current'!$C$4:$C$268,0),MATCH('recipient_profile.oda_per_perce'!$B2134,'GDP current'!$C$4:$BK$4,0))</f>
        <v>1369693171.4350381</v>
      </c>
      <c r="F2134">
        <f t="shared" si="33"/>
        <v>0</v>
      </c>
    </row>
    <row r="2135" spans="1:6" x14ac:dyDescent="0.25">
      <c r="A2135" t="s">
        <v>73</v>
      </c>
      <c r="B2135">
        <v>2001</v>
      </c>
      <c r="C2135">
        <v>5.0495611330806801E-2</v>
      </c>
      <c r="D2135">
        <f>INDEX('ODA current'!$B$10:$X$220,MATCH('recipient_profile.oda_per_perce'!$A2135,'ODA current'!$B$10:$B$220,0),MATCH('recipient_profile.oda_per_perce'!$B2135,'ODA current'!$B$10:$X$10,0))*1000000</f>
        <v>0</v>
      </c>
      <c r="E2135">
        <f>INDEX('GDP current'!$C$4:$BK$268,MATCH('recipient_profile.oda_per_perce'!$A2135,'GDP current'!$C$4:$C$268,0),MATCH('recipient_profile.oda_per_perce'!$B2135,'GDP current'!$C$4:$BK$4,0))</f>
        <v>1525112241.8437595</v>
      </c>
      <c r="F2135">
        <f t="shared" si="33"/>
        <v>0</v>
      </c>
    </row>
    <row r="2136" spans="1:6" x14ac:dyDescent="0.25">
      <c r="A2136" t="s">
        <v>73</v>
      </c>
      <c r="B2136">
        <v>2002</v>
      </c>
      <c r="C2136">
        <v>8.5225646481284098E-2</v>
      </c>
      <c r="D2136">
        <f>INDEX('ODA current'!$B$10:$X$220,MATCH('recipient_profile.oda_per_perce'!$A2136,'ODA current'!$B$10:$B$220,0),MATCH('recipient_profile.oda_per_perce'!$B2136,'ODA current'!$B$10:$X$10,0))*1000000</f>
        <v>136841739</v>
      </c>
      <c r="E2136">
        <f>INDEX('GDP current'!$C$4:$BK$268,MATCH('recipient_profile.oda_per_perce'!$A2136,'GDP current'!$C$4:$C$268,0),MATCH('recipient_profile.oda_per_perce'!$B2136,'GDP current'!$C$4:$BK$4,0))</f>
        <v>1605640633.4218886</v>
      </c>
      <c r="F2136">
        <f t="shared" si="33"/>
        <v>8.5225632779588653E-2</v>
      </c>
    </row>
    <row r="2137" spans="1:6" x14ac:dyDescent="0.25">
      <c r="A2137" t="s">
        <v>73</v>
      </c>
      <c r="B2137">
        <v>2003</v>
      </c>
      <c r="C2137">
        <v>9.1890064385493006E-2</v>
      </c>
      <c r="D2137">
        <f>INDEX('ODA current'!$B$10:$X$220,MATCH('recipient_profile.oda_per_perce'!$A2137,'ODA current'!$B$10:$B$220,0),MATCH('recipient_profile.oda_per_perce'!$B2137,'ODA current'!$B$10:$X$10,0))*1000000</f>
        <v>176338239</v>
      </c>
      <c r="E2137">
        <f>INDEX('GDP current'!$C$4:$BK$268,MATCH('recipient_profile.oda_per_perce'!$A2137,'GDP current'!$C$4:$C$268,0),MATCH('recipient_profile.oda_per_perce'!$B2137,'GDP current'!$C$4:$BK$4,0))</f>
        <v>1919012780.9708598</v>
      </c>
      <c r="F2137">
        <f t="shared" si="33"/>
        <v>9.189008053963435E-2</v>
      </c>
    </row>
    <row r="2138" spans="1:6" x14ac:dyDescent="0.25">
      <c r="A2138" t="s">
        <v>73</v>
      </c>
      <c r="B2138">
        <v>2004</v>
      </c>
      <c r="C2138">
        <v>7.6319095658359398E-2</v>
      </c>
      <c r="D2138">
        <f>INDEX('ODA current'!$B$10:$X$220,MATCH('recipient_profile.oda_per_perce'!$A2138,'ODA current'!$B$10:$B$220,0),MATCH('recipient_profile.oda_per_perce'!$B2138,'ODA current'!$B$10:$X$10,0))*1000000</f>
        <v>168782374</v>
      </c>
      <c r="E2138">
        <f>INDEX('GDP current'!$C$4:$BK$268,MATCH('recipient_profile.oda_per_perce'!$A2138,'GDP current'!$C$4:$C$268,0),MATCH('recipient_profile.oda_per_perce'!$B2138,'GDP current'!$C$4:$BK$4,0))</f>
        <v>2211535311.6283431</v>
      </c>
      <c r="F2138">
        <f t="shared" si="33"/>
        <v>7.6319095206183407E-2</v>
      </c>
    </row>
    <row r="2139" spans="1:6" x14ac:dyDescent="0.25">
      <c r="A2139" t="s">
        <v>73</v>
      </c>
      <c r="B2139">
        <v>2005</v>
      </c>
      <c r="C2139">
        <v>9.9623017838887995E-2</v>
      </c>
      <c r="D2139">
        <f>INDEX('ODA current'!$B$10:$X$220,MATCH('recipient_profile.oda_per_perce'!$A2139,'ODA current'!$B$10:$B$220,0),MATCH('recipient_profile.oda_per_perce'!$B2139,'ODA current'!$B$10:$X$10,0))*1000000</f>
        <v>245097339</v>
      </c>
      <c r="E2139">
        <f>INDEX('GDP current'!$C$4:$BK$268,MATCH('recipient_profile.oda_per_perce'!$A2139,'GDP current'!$C$4:$C$268,0),MATCH('recipient_profile.oda_per_perce'!$B2139,'GDP current'!$C$4:$BK$4,0))</f>
        <v>2460248026.1778316</v>
      </c>
      <c r="F2139">
        <f t="shared" si="33"/>
        <v>9.9623020277665245E-2</v>
      </c>
    </row>
    <row r="2140" spans="1:6" x14ac:dyDescent="0.25">
      <c r="A2140" t="s">
        <v>73</v>
      </c>
      <c r="B2140">
        <v>2006</v>
      </c>
      <c r="C2140">
        <v>6.7392124270714907E-2</v>
      </c>
      <c r="D2140">
        <f>INDEX('ODA current'!$B$10:$X$220,MATCH('recipient_profile.oda_per_perce'!$A2140,'ODA current'!$B$10:$B$220,0),MATCH('recipient_profile.oda_per_perce'!$B2140,'ODA current'!$B$10:$X$10,0))*1000000</f>
        <v>191000664</v>
      </c>
      <c r="E2140">
        <f>INDEX('GDP current'!$C$4:$BK$268,MATCH('recipient_profile.oda_per_perce'!$A2140,'GDP current'!$C$4:$C$268,0),MATCH('recipient_profile.oda_per_perce'!$B2140,'GDP current'!$C$4:$BK$4,0))</f>
        <v>2834168889.4201913</v>
      </c>
      <c r="F2140">
        <f t="shared" si="33"/>
        <v>6.73921249763893E-2</v>
      </c>
    </row>
    <row r="2141" spans="1:6" x14ac:dyDescent="0.25">
      <c r="A2141" t="s">
        <v>73</v>
      </c>
      <c r="B2141">
        <v>2007</v>
      </c>
      <c r="C2141">
        <v>5.4753968674620998E-2</v>
      </c>
      <c r="D2141">
        <f>INDEX('ODA current'!$B$10:$X$220,MATCH('recipient_profile.oda_per_perce'!$A2141,'ODA current'!$B$10:$B$220,0),MATCH('recipient_profile.oda_per_perce'!$B2141,'ODA current'!$B$10:$X$10,0))*1000000</f>
        <v>208205582</v>
      </c>
      <c r="E2141">
        <f>INDEX('GDP current'!$C$4:$BK$268,MATCH('recipient_profile.oda_per_perce'!$A2141,'GDP current'!$C$4:$C$268,0),MATCH('recipient_profile.oda_per_perce'!$B2141,'GDP current'!$C$4:$BK$4,0))</f>
        <v>3802566170.8154349</v>
      </c>
      <c r="F2141">
        <f t="shared" si="33"/>
        <v>5.4753966833758397E-2</v>
      </c>
    </row>
    <row r="2142" spans="1:6" x14ac:dyDescent="0.25">
      <c r="A2142" t="s">
        <v>73</v>
      </c>
      <c r="B2142">
        <v>2008</v>
      </c>
      <c r="C2142">
        <v>5.4678191681855899E-2</v>
      </c>
      <c r="D2142">
        <f>INDEX('ODA current'!$B$10:$X$220,MATCH('recipient_profile.oda_per_perce'!$A2142,'ODA current'!$B$10:$B$220,0),MATCH('recipient_profile.oda_per_perce'!$B2142,'ODA current'!$B$10:$X$10,0))*1000000</f>
        <v>281043583</v>
      </c>
      <c r="E2142">
        <f>INDEX('GDP current'!$C$4:$BK$268,MATCH('recipient_profile.oda_per_perce'!$A2142,'GDP current'!$C$4:$C$268,0),MATCH('recipient_profile.oda_per_perce'!$B2142,'GDP current'!$C$4:$BK$4,0))</f>
        <v>5139957784.91084</v>
      </c>
      <c r="F2142">
        <f t="shared" si="33"/>
        <v>5.4678188958097659E-2</v>
      </c>
    </row>
    <row r="2143" spans="1:6" x14ac:dyDescent="0.25">
      <c r="A2143" t="s">
        <v>73</v>
      </c>
      <c r="B2143">
        <v>2009</v>
      </c>
      <c r="C2143">
        <v>5.0963807301051899E-2</v>
      </c>
      <c r="D2143">
        <f>INDEX('ODA current'!$B$10:$X$220,MATCH('recipient_profile.oda_per_perce'!$A2143,'ODA current'!$B$10:$B$220,0),MATCH('recipient_profile.oda_per_perce'!$B2143,'ODA current'!$B$10:$X$10,0))*1000000</f>
        <v>239023459</v>
      </c>
      <c r="E2143">
        <f>INDEX('GDP current'!$C$4:$BK$268,MATCH('recipient_profile.oda_per_perce'!$A2143,'GDP current'!$C$4:$C$268,0),MATCH('recipient_profile.oda_per_perce'!$B2143,'GDP current'!$C$4:$BK$4,0))</f>
        <v>4690062255.1224699</v>
      </c>
      <c r="F2143">
        <f t="shared" si="33"/>
        <v>5.0963813697555808E-2</v>
      </c>
    </row>
    <row r="2144" spans="1:6" x14ac:dyDescent="0.25">
      <c r="A2144" t="s">
        <v>73</v>
      </c>
      <c r="B2144">
        <v>2010</v>
      </c>
      <c r="C2144">
        <v>7.0983467973510295E-2</v>
      </c>
      <c r="D2144">
        <f>INDEX('ODA current'!$B$10:$X$220,MATCH('recipient_profile.oda_per_perce'!$A2144,'ODA current'!$B$10:$B$220,0),MATCH('recipient_profile.oda_per_perce'!$B2144,'ODA current'!$B$10:$X$10,0))*1000000</f>
        <v>340320182</v>
      </c>
      <c r="E2144">
        <f>INDEX('GDP current'!$C$4:$BK$268,MATCH('recipient_profile.oda_per_perce'!$A2144,'GDP current'!$C$4:$C$268,0),MATCH('recipient_profile.oda_per_perce'!$B2144,'GDP current'!$C$4:$BK$4,0))</f>
        <v>4794357795.0713921</v>
      </c>
      <c r="F2144">
        <f t="shared" si="33"/>
        <v>7.0983476108072222E-2</v>
      </c>
    </row>
    <row r="2145" spans="1:6" x14ac:dyDescent="0.25">
      <c r="A2145" t="s">
        <v>73</v>
      </c>
      <c r="B2145">
        <v>2011</v>
      </c>
      <c r="C2145">
        <v>7.6759840545188404E-2</v>
      </c>
      <c r="D2145">
        <f>INDEX('ODA current'!$B$10:$X$220,MATCH('recipient_profile.oda_per_perce'!$A2145,'ODA current'!$B$10:$B$220,0),MATCH('recipient_profile.oda_per_perce'!$B2145,'ODA current'!$B$10:$X$10,0))*1000000</f>
        <v>475739658</v>
      </c>
      <c r="E2145">
        <f>INDEX('GDP current'!$C$4:$BK$268,MATCH('recipient_profile.oda_per_perce'!$A2145,'GDP current'!$C$4:$C$268,0),MATCH('recipient_profile.oda_per_perce'!$B2145,'GDP current'!$C$4:$BK$4,0))</f>
        <v>6197766118.5985575</v>
      </c>
      <c r="F2145">
        <f t="shared" si="33"/>
        <v>7.6759859745655343E-2</v>
      </c>
    </row>
    <row r="2146" spans="1:6" x14ac:dyDescent="0.25">
      <c r="A2146" t="s">
        <v>73</v>
      </c>
      <c r="B2146">
        <v>2012</v>
      </c>
      <c r="C2146">
        <v>5.8176426370059299E-2</v>
      </c>
      <c r="D2146">
        <f>INDEX('ODA current'!$B$10:$X$220,MATCH('recipient_profile.oda_per_perce'!$A2146,'ODA current'!$B$10:$B$220,0),MATCH('recipient_profile.oda_per_perce'!$B2146,'ODA current'!$B$10:$X$10,0))*1000000</f>
        <v>384263395</v>
      </c>
      <c r="E2146">
        <f>INDEX('GDP current'!$C$4:$BK$268,MATCH('recipient_profile.oda_per_perce'!$A2146,'GDP current'!$C$4:$C$268,0),MATCH('recipient_profile.oda_per_perce'!$B2146,'GDP current'!$C$4:$BK$4,0))</f>
        <v>6605139933.4106312</v>
      </c>
      <c r="F2146">
        <f t="shared" si="33"/>
        <v>5.8176420011374637E-2</v>
      </c>
    </row>
    <row r="2147" spans="1:6" x14ac:dyDescent="0.25">
      <c r="A2147" t="s">
        <v>73</v>
      </c>
      <c r="B2147">
        <v>2013</v>
      </c>
      <c r="C2147">
        <v>5.3108903288832401E-2</v>
      </c>
      <c r="D2147">
        <f>INDEX('ODA current'!$B$10:$X$220,MATCH('recipient_profile.oda_per_perce'!$A2147,'ODA current'!$B$10:$B$220,0),MATCH('recipient_profile.oda_per_perce'!$B2147,'ODA current'!$B$10:$X$10,0))*1000000</f>
        <v>389555305</v>
      </c>
      <c r="E2147">
        <f>INDEX('GDP current'!$C$4:$BK$268,MATCH('recipient_profile.oda_per_perce'!$A2147,'GDP current'!$C$4:$C$268,0),MATCH('recipient_profile.oda_per_perce'!$B2147,'GDP current'!$C$4:$BK$4,0))</f>
        <v>7335027591.9162807</v>
      </c>
      <c r="F2147">
        <f t="shared" si="33"/>
        <v>5.3108907924125259E-2</v>
      </c>
    </row>
    <row r="2148" spans="1:6" x14ac:dyDescent="0.25">
      <c r="A2148" t="s">
        <v>73</v>
      </c>
      <c r="B2148">
        <v>2014</v>
      </c>
      <c r="C2148">
        <v>5.41013697922638E-2</v>
      </c>
      <c r="D2148">
        <f>INDEX('ODA current'!$B$10:$X$220,MATCH('recipient_profile.oda_per_perce'!$A2148,'ODA current'!$B$10:$B$220,0),MATCH('recipient_profile.oda_per_perce'!$B2148,'ODA current'!$B$10:$X$10,0))*1000000</f>
        <v>404034286</v>
      </c>
      <c r="E2148">
        <f>INDEX('GDP current'!$C$4:$BK$268,MATCH('recipient_profile.oda_per_perce'!$A2148,'GDP current'!$C$4:$C$268,0),MATCH('recipient_profile.oda_per_perce'!$B2148,'GDP current'!$C$4:$BK$4,0))</f>
        <v>7468096566.7115841</v>
      </c>
      <c r="F2148">
        <f t="shared" si="33"/>
        <v>5.4101374077157628E-2</v>
      </c>
    </row>
    <row r="2149" spans="1:6" x14ac:dyDescent="0.25">
      <c r="A2149" t="s">
        <v>73</v>
      </c>
      <c r="B2149">
        <v>2015</v>
      </c>
      <c r="C2149">
        <v>0.124636227960298</v>
      </c>
      <c r="D2149">
        <f>INDEX('ODA current'!$B$10:$X$220,MATCH('recipient_profile.oda_per_perce'!$A2149,'ODA current'!$B$10:$B$220,0),MATCH('recipient_profile.oda_per_perce'!$B2149,'ODA current'!$B$10:$X$10,0))*1000000</f>
        <v>832342807</v>
      </c>
      <c r="E2149">
        <f>INDEX('GDP current'!$C$4:$BK$268,MATCH('recipient_profile.oda_per_perce'!$A2149,'GDP current'!$C$4:$C$268,0),MATCH('recipient_profile.oda_per_perce'!$B2149,'GDP current'!$C$4:$BK$4,0))</f>
        <v>6678178340.451211</v>
      </c>
      <c r="F2149">
        <f t="shared" si="33"/>
        <v>0.12463620534934124</v>
      </c>
    </row>
    <row r="2150" spans="1:6" x14ac:dyDescent="0.25">
      <c r="A2150" t="s">
        <v>73</v>
      </c>
      <c r="B2150">
        <v>2016</v>
      </c>
      <c r="C2150">
        <v>8.98307507202286E-2</v>
      </c>
      <c r="D2150">
        <f>INDEX('ODA current'!$B$10:$X$220,MATCH('recipient_profile.oda_per_perce'!$A2150,'ODA current'!$B$10:$B$220,0),MATCH('recipient_profile.oda_per_perce'!$B2150,'ODA current'!$B$10:$X$10,0))*1000000</f>
        <v>611929467</v>
      </c>
      <c r="E2150">
        <f>INDEX('GDP current'!$C$4:$BK$268,MATCH('recipient_profile.oda_per_perce'!$A2150,'GDP current'!$C$4:$C$268,0),MATCH('recipient_profile.oda_per_perce'!$B2150,'GDP current'!$C$4:$BK$4,0))</f>
        <v>6813092065.8350744</v>
      </c>
      <c r="F2150">
        <f t="shared" si="33"/>
        <v>8.9816703060359479E-2</v>
      </c>
    </row>
    <row r="2151" spans="1:6" x14ac:dyDescent="0.25">
      <c r="A2151" t="s">
        <v>74</v>
      </c>
      <c r="B2151">
        <v>1973</v>
      </c>
      <c r="C2151">
        <v>8.3129421201775296E-4</v>
      </c>
      <c r="D2151" t="e">
        <f>INDEX('ODA current'!$B$10:$X$220,MATCH('recipient_profile.oda_per_perce'!$A2151,'ODA current'!$B$10:$B$220,0),MATCH('recipient_profile.oda_per_perce'!$B2151,'ODA current'!$B$10:$X$10,0))*1000000</f>
        <v>#N/A</v>
      </c>
      <c r="E2151">
        <f>INDEX('GDP current'!$C$4:$BK$268,MATCH('recipient_profile.oda_per_perce'!$A2151,'GDP current'!$C$4:$C$268,0),MATCH('recipient_profile.oda_per_perce'!$B2151,'GDP current'!$C$4:$BK$4,0))</f>
        <v>702899155.98203349</v>
      </c>
      <c r="F2151" t="e">
        <f t="shared" si="33"/>
        <v>#N/A</v>
      </c>
    </row>
    <row r="2152" spans="1:6" x14ac:dyDescent="0.25">
      <c r="A2152" t="s">
        <v>74</v>
      </c>
      <c r="B2152">
        <v>1974</v>
      </c>
      <c r="C2152">
        <v>4.0605740421865798E-4</v>
      </c>
      <c r="D2152" t="e">
        <f>INDEX('ODA current'!$B$10:$X$220,MATCH('recipient_profile.oda_per_perce'!$A2152,'ODA current'!$B$10:$B$220,0),MATCH('recipient_profile.oda_per_perce'!$B2152,'ODA current'!$B$10:$X$10,0))*1000000</f>
        <v>#N/A</v>
      </c>
      <c r="E2152">
        <f>INDEX('GDP current'!$C$4:$BK$268,MATCH('recipient_profile.oda_per_perce'!$A2152,'GDP current'!$C$4:$C$268,0),MATCH('recipient_profile.oda_per_perce'!$B2152,'GDP current'!$C$4:$BK$4,0))</f>
        <v>588443893.6897732</v>
      </c>
      <c r="F2152" t="e">
        <f t="shared" si="33"/>
        <v>#N/A</v>
      </c>
    </row>
    <row r="2153" spans="1:6" x14ac:dyDescent="0.25">
      <c r="A2153" t="s">
        <v>74</v>
      </c>
      <c r="B2153">
        <v>1975</v>
      </c>
      <c r="C2153" t="s">
        <v>5</v>
      </c>
      <c r="D2153" t="e">
        <f>INDEX('ODA current'!$B$10:$X$220,MATCH('recipient_profile.oda_per_perce'!$A2153,'ODA current'!$B$10:$B$220,0),MATCH('recipient_profile.oda_per_perce'!$B2153,'ODA current'!$B$10:$X$10,0))*1000000</f>
        <v>#N/A</v>
      </c>
      <c r="E2153">
        <f>INDEX('GDP current'!$C$4:$BK$268,MATCH('recipient_profile.oda_per_perce'!$A2153,'GDP current'!$C$4:$C$268,0),MATCH('recipient_profile.oda_per_perce'!$B2153,'GDP current'!$C$4:$BK$4,0))</f>
        <v>0</v>
      </c>
      <c r="F2153" t="e">
        <f t="shared" si="33"/>
        <v>#N/A</v>
      </c>
    </row>
    <row r="2154" spans="1:6" x14ac:dyDescent="0.25">
      <c r="A2154" t="s">
        <v>74</v>
      </c>
      <c r="B2154">
        <v>1990</v>
      </c>
      <c r="C2154" t="s">
        <v>5</v>
      </c>
      <c r="D2154" t="e">
        <f>INDEX('ODA current'!$B$10:$X$220,MATCH('recipient_profile.oda_per_perce'!$A2154,'ODA current'!$B$10:$B$220,0),MATCH('recipient_profile.oda_per_perce'!$B2154,'ODA current'!$B$10:$X$10,0))*1000000</f>
        <v>#N/A</v>
      </c>
      <c r="E2154">
        <f>INDEX('GDP current'!$C$4:$BK$268,MATCH('recipient_profile.oda_per_perce'!$A2154,'GDP current'!$C$4:$C$268,0),MATCH('recipient_profile.oda_per_perce'!$B2154,'GDP current'!$C$4:$BK$4,0))</f>
        <v>0</v>
      </c>
      <c r="F2154" t="e">
        <f t="shared" si="33"/>
        <v>#N/A</v>
      </c>
    </row>
    <row r="2155" spans="1:6" x14ac:dyDescent="0.25">
      <c r="A2155" t="s">
        <v>74</v>
      </c>
      <c r="B2155">
        <v>1991</v>
      </c>
      <c r="C2155" t="s">
        <v>5</v>
      </c>
      <c r="D2155" t="e">
        <f>INDEX('ODA current'!$B$10:$X$220,MATCH('recipient_profile.oda_per_perce'!$A2155,'ODA current'!$B$10:$B$220,0),MATCH('recipient_profile.oda_per_perce'!$B2155,'ODA current'!$B$10:$X$10,0))*1000000</f>
        <v>#N/A</v>
      </c>
      <c r="E2155">
        <f>INDEX('GDP current'!$C$4:$BK$268,MATCH('recipient_profile.oda_per_perce'!$A2155,'GDP current'!$C$4:$C$268,0),MATCH('recipient_profile.oda_per_perce'!$B2155,'GDP current'!$C$4:$BK$4,0))</f>
        <v>0</v>
      </c>
      <c r="F2155" t="e">
        <f t="shared" si="33"/>
        <v>#N/A</v>
      </c>
    </row>
    <row r="2156" spans="1:6" x14ac:dyDescent="0.25">
      <c r="A2156" t="s">
        <v>74</v>
      </c>
      <c r="B2156">
        <v>1992</v>
      </c>
      <c r="C2156" t="s">
        <v>5</v>
      </c>
      <c r="D2156" t="e">
        <f>INDEX('ODA current'!$B$10:$X$220,MATCH('recipient_profile.oda_per_perce'!$A2156,'ODA current'!$B$10:$B$220,0),MATCH('recipient_profile.oda_per_perce'!$B2156,'ODA current'!$B$10:$X$10,0))*1000000</f>
        <v>#N/A</v>
      </c>
      <c r="E2156">
        <f>INDEX('GDP current'!$C$4:$BK$268,MATCH('recipient_profile.oda_per_perce'!$A2156,'GDP current'!$C$4:$C$268,0),MATCH('recipient_profile.oda_per_perce'!$B2156,'GDP current'!$C$4:$BK$4,0))</f>
        <v>0</v>
      </c>
      <c r="F2156" t="e">
        <f t="shared" si="33"/>
        <v>#N/A</v>
      </c>
    </row>
    <row r="2157" spans="1:6" x14ac:dyDescent="0.25">
      <c r="A2157" t="s">
        <v>74</v>
      </c>
      <c r="B2157">
        <v>1993</v>
      </c>
      <c r="C2157">
        <v>2.4096325584395201E-2</v>
      </c>
      <c r="D2157" t="e">
        <f>INDEX('ODA current'!$B$10:$X$220,MATCH('recipient_profile.oda_per_perce'!$A2157,'ODA current'!$B$10:$B$220,0),MATCH('recipient_profile.oda_per_perce'!$B2157,'ODA current'!$B$10:$X$10,0))*1000000</f>
        <v>#N/A</v>
      </c>
      <c r="E2157">
        <f>INDEX('GDP current'!$C$4:$BK$268,MATCH('recipient_profile.oda_per_perce'!$A2157,'GDP current'!$C$4:$C$268,0),MATCH('recipient_profile.oda_per_perce'!$B2157,'GDP current'!$C$4:$BK$4,0))</f>
        <v>2533727592.0416517</v>
      </c>
      <c r="F2157" t="e">
        <f t="shared" si="33"/>
        <v>#N/A</v>
      </c>
    </row>
    <row r="2158" spans="1:6" x14ac:dyDescent="0.25">
      <c r="A2158" t="s">
        <v>74</v>
      </c>
      <c r="B2158">
        <v>1994</v>
      </c>
      <c r="C2158">
        <v>1.07789072879235E-2</v>
      </c>
      <c r="D2158" t="e">
        <f>INDEX('ODA current'!$B$10:$X$220,MATCH('recipient_profile.oda_per_perce'!$A2158,'ODA current'!$B$10:$B$220,0),MATCH('recipient_profile.oda_per_perce'!$B2158,'ODA current'!$B$10:$X$10,0))*1000000</f>
        <v>#N/A</v>
      </c>
      <c r="E2158">
        <f>INDEX('GDP current'!$C$4:$BK$268,MATCH('recipient_profile.oda_per_perce'!$A2158,'GDP current'!$C$4:$C$268,0),MATCH('recipient_profile.oda_per_perce'!$B2158,'GDP current'!$C$4:$BK$4,0))</f>
        <v>2791435272.266531</v>
      </c>
      <c r="F2158" t="e">
        <f t="shared" si="33"/>
        <v>#N/A</v>
      </c>
    </row>
    <row r="2159" spans="1:6" x14ac:dyDescent="0.25">
      <c r="A2159" t="s">
        <v>74</v>
      </c>
      <c r="B2159">
        <v>1995</v>
      </c>
      <c r="C2159">
        <v>1.18082569384453E-2</v>
      </c>
      <c r="D2159">
        <f>INDEX('ODA current'!$B$10:$X$220,MATCH('recipient_profile.oda_per_perce'!$A2159,'ODA current'!$B$10:$B$220,0),MATCH('recipient_profile.oda_per_perce'!$B2159,'ODA current'!$B$10:$X$10,0))*1000000</f>
        <v>0</v>
      </c>
      <c r="E2159">
        <f>INDEX('GDP current'!$C$4:$BK$268,MATCH('recipient_profile.oda_per_perce'!$A2159,'GDP current'!$C$4:$C$268,0),MATCH('recipient_profile.oda_per_perce'!$B2159,'GDP current'!$C$4:$BK$4,0))</f>
        <v>3441205692.9165983</v>
      </c>
      <c r="F2159">
        <f t="shared" si="33"/>
        <v>0</v>
      </c>
    </row>
    <row r="2160" spans="1:6" x14ac:dyDescent="0.25">
      <c r="A2160" t="s">
        <v>74</v>
      </c>
      <c r="B2160">
        <v>1996</v>
      </c>
      <c r="C2160">
        <v>3.1238220182203701E-2</v>
      </c>
      <c r="D2160">
        <f>INDEX('ODA current'!$B$10:$X$220,MATCH('recipient_profile.oda_per_perce'!$A2160,'ODA current'!$B$10:$B$220,0),MATCH('recipient_profile.oda_per_perce'!$B2160,'ODA current'!$B$10:$X$10,0))*1000000</f>
        <v>0</v>
      </c>
      <c r="E2160">
        <f>INDEX('GDP current'!$C$4:$BK$268,MATCH('recipient_profile.oda_per_perce'!$A2160,'GDP current'!$C$4:$C$268,0),MATCH('recipient_profile.oda_per_perce'!$B2160,'GDP current'!$C$4:$BK$4,0))</f>
        <v>3506695719.572588</v>
      </c>
      <c r="F2160">
        <f t="shared" si="33"/>
        <v>0</v>
      </c>
    </row>
    <row r="2161" spans="1:6" x14ac:dyDescent="0.25">
      <c r="A2161" t="s">
        <v>74</v>
      </c>
      <c r="B2161">
        <v>1997</v>
      </c>
      <c r="C2161">
        <v>2.5272788706059101E-2</v>
      </c>
      <c r="D2161">
        <f>INDEX('ODA current'!$B$10:$X$220,MATCH('recipient_profile.oda_per_perce'!$A2161,'ODA current'!$B$10:$B$220,0),MATCH('recipient_profile.oda_per_perce'!$B2161,'ODA current'!$B$10:$X$10,0))*1000000</f>
        <v>0</v>
      </c>
      <c r="E2161">
        <f>INDEX('GDP current'!$C$4:$BK$268,MATCH('recipient_profile.oda_per_perce'!$A2161,'GDP current'!$C$4:$C$268,0),MATCH('recipient_profile.oda_per_perce'!$B2161,'GDP current'!$C$4:$BK$4,0))</f>
        <v>3443413388.6909003</v>
      </c>
      <c r="F2161">
        <f t="shared" si="33"/>
        <v>0</v>
      </c>
    </row>
    <row r="2162" spans="1:6" x14ac:dyDescent="0.25">
      <c r="A2162" t="s">
        <v>74</v>
      </c>
      <c r="B2162">
        <v>1998</v>
      </c>
      <c r="C2162">
        <v>3.3534813413554097E-2</v>
      </c>
      <c r="D2162">
        <f>INDEX('ODA current'!$B$10:$X$220,MATCH('recipient_profile.oda_per_perce'!$A2162,'ODA current'!$B$10:$B$220,0),MATCH('recipient_profile.oda_per_perce'!$B2162,'ODA current'!$B$10:$X$10,0))*1000000</f>
        <v>0</v>
      </c>
      <c r="E2162">
        <f>INDEX('GDP current'!$C$4:$BK$268,MATCH('recipient_profile.oda_per_perce'!$A2162,'GDP current'!$C$4:$C$268,0),MATCH('recipient_profile.oda_per_perce'!$B2162,'GDP current'!$C$4:$BK$4,0))</f>
        <v>3120425502.5825348</v>
      </c>
      <c r="F2162">
        <f t="shared" si="33"/>
        <v>0</v>
      </c>
    </row>
    <row r="2163" spans="1:6" x14ac:dyDescent="0.25">
      <c r="A2163" t="s">
        <v>74</v>
      </c>
      <c r="B2163">
        <v>1999</v>
      </c>
      <c r="C2163">
        <v>2.1225083139228201E-2</v>
      </c>
      <c r="D2163">
        <f>INDEX('ODA current'!$B$10:$X$220,MATCH('recipient_profile.oda_per_perce'!$A2163,'ODA current'!$B$10:$B$220,0),MATCH('recipient_profile.oda_per_perce'!$B2163,'ODA current'!$B$10:$X$10,0))*1000000</f>
        <v>0</v>
      </c>
      <c r="E2163">
        <f>INDEX('GDP current'!$C$4:$BK$268,MATCH('recipient_profile.oda_per_perce'!$A2163,'GDP current'!$C$4:$C$268,0),MATCH('recipient_profile.oda_per_perce'!$B2163,'GDP current'!$C$4:$BK$4,0))</f>
        <v>3517242477.2285037</v>
      </c>
      <c r="F2163">
        <f t="shared" si="33"/>
        <v>0</v>
      </c>
    </row>
    <row r="2164" spans="1:6" x14ac:dyDescent="0.25">
      <c r="A2164" t="s">
        <v>74</v>
      </c>
      <c r="B2164">
        <v>2000</v>
      </c>
      <c r="C2164">
        <v>5.2417984859040298E-2</v>
      </c>
      <c r="D2164">
        <f>INDEX('ODA current'!$B$10:$X$220,MATCH('recipient_profile.oda_per_perce'!$A2164,'ODA current'!$B$10:$B$220,0),MATCH('recipient_profile.oda_per_perce'!$B2164,'ODA current'!$B$10:$X$10,0))*1000000</f>
        <v>0</v>
      </c>
      <c r="E2164">
        <f>INDEX('GDP current'!$C$4:$BK$268,MATCH('recipient_profile.oda_per_perce'!$A2164,'GDP current'!$C$4:$C$268,0),MATCH('recipient_profile.oda_per_perce'!$B2164,'GDP current'!$C$4:$BK$4,0))</f>
        <v>3677897739.0762839</v>
      </c>
      <c r="F2164">
        <f t="shared" si="33"/>
        <v>0</v>
      </c>
    </row>
    <row r="2165" spans="1:6" x14ac:dyDescent="0.25">
      <c r="A2165" t="s">
        <v>74</v>
      </c>
      <c r="B2165">
        <v>2001</v>
      </c>
      <c r="C2165">
        <v>6.1073393178621101E-2</v>
      </c>
      <c r="D2165">
        <f>INDEX('ODA current'!$B$10:$X$220,MATCH('recipient_profile.oda_per_perce'!$A2165,'ODA current'!$B$10:$B$220,0),MATCH('recipient_profile.oda_per_perce'!$B2165,'ODA current'!$B$10:$X$10,0))*1000000</f>
        <v>0</v>
      </c>
      <c r="E2165">
        <f>INDEX('GDP current'!$C$4:$BK$268,MATCH('recipient_profile.oda_per_perce'!$A2165,'GDP current'!$C$4:$C$268,0),MATCH('recipient_profile.oda_per_perce'!$B2165,'GDP current'!$C$4:$BK$4,0))</f>
        <v>3984000517.0234451</v>
      </c>
      <c r="F2165">
        <f t="shared" si="33"/>
        <v>0</v>
      </c>
    </row>
    <row r="2166" spans="1:6" x14ac:dyDescent="0.25">
      <c r="A2166" t="s">
        <v>74</v>
      </c>
      <c r="B2166">
        <v>2002</v>
      </c>
      <c r="C2166">
        <v>7.1771375062816098E-2</v>
      </c>
      <c r="D2166">
        <f>INDEX('ODA current'!$B$10:$X$220,MATCH('recipient_profile.oda_per_perce'!$A2166,'ODA current'!$B$10:$B$220,0),MATCH('recipient_profile.oda_per_perce'!$B2166,'ODA current'!$B$10:$X$10,0))*1000000</f>
        <v>307470584</v>
      </c>
      <c r="E2166">
        <f>INDEX('GDP current'!$C$4:$BK$268,MATCH('recipient_profile.oda_per_perce'!$A2166,'GDP current'!$C$4:$C$268,0),MATCH('recipient_profile.oda_per_perce'!$B2166,'GDP current'!$C$4:$BK$4,0))</f>
        <v>4284028482.5376568</v>
      </c>
      <c r="F2166">
        <f t="shared" si="33"/>
        <v>7.1771367826637067E-2</v>
      </c>
    </row>
    <row r="2167" spans="1:6" x14ac:dyDescent="0.25">
      <c r="A2167" t="s">
        <v>74</v>
      </c>
      <c r="B2167">
        <v>2003</v>
      </c>
      <c r="C2167">
        <v>8.7170008186411393E-2</v>
      </c>
      <c r="D2167">
        <f>INDEX('ODA current'!$B$10:$X$220,MATCH('recipient_profile.oda_per_perce'!$A2167,'ODA current'!$B$10:$B$220,0),MATCH('recipient_profile.oda_per_perce'!$B2167,'ODA current'!$B$10:$X$10,0))*1000000</f>
        <v>406059374</v>
      </c>
      <c r="E2167">
        <f>INDEX('GDP current'!$C$4:$BK$268,MATCH('recipient_profile.oda_per_perce'!$A2167,'GDP current'!$C$4:$C$268,0),MATCH('recipient_profile.oda_per_perce'!$B2167,'GDP current'!$C$4:$BK$4,0))</f>
        <v>4658246918.2709217</v>
      </c>
      <c r="F2167">
        <f t="shared" si="33"/>
        <v>8.7169997882105346E-2</v>
      </c>
    </row>
    <row r="2168" spans="1:6" x14ac:dyDescent="0.25">
      <c r="A2168" t="s">
        <v>74</v>
      </c>
      <c r="B2168">
        <v>2004</v>
      </c>
      <c r="C2168">
        <v>6.5860257461047303E-2</v>
      </c>
      <c r="D2168">
        <f>INDEX('ODA current'!$B$10:$X$220,MATCH('recipient_profile.oda_per_perce'!$A2168,'ODA current'!$B$10:$B$220,0),MATCH('recipient_profile.oda_per_perce'!$B2168,'ODA current'!$B$10:$X$10,0))*1000000</f>
        <v>351551063</v>
      </c>
      <c r="E2168">
        <f>INDEX('GDP current'!$C$4:$BK$268,MATCH('recipient_profile.oda_per_perce'!$A2168,'GDP current'!$C$4:$C$268,0),MATCH('recipient_profile.oda_per_perce'!$B2168,'GDP current'!$C$4:$BK$4,0))</f>
        <v>5337833248.0392399</v>
      </c>
      <c r="F2168">
        <f t="shared" si="33"/>
        <v>6.5860255774969401E-2</v>
      </c>
    </row>
    <row r="2169" spans="1:6" x14ac:dyDescent="0.25">
      <c r="A2169" t="s">
        <v>74</v>
      </c>
      <c r="B2169">
        <v>2005</v>
      </c>
      <c r="C2169">
        <v>6.7081229367157102E-2</v>
      </c>
      <c r="D2169">
        <f>INDEX('ODA current'!$B$10:$X$220,MATCH('recipient_profile.oda_per_perce'!$A2169,'ODA current'!$B$10:$B$220,0),MATCH('recipient_profile.oda_per_perce'!$B2169,'ODA current'!$B$10:$X$10,0))*1000000</f>
        <v>422145322</v>
      </c>
      <c r="E2169">
        <f>INDEX('GDP current'!$C$4:$BK$268,MATCH('recipient_profile.oda_per_perce'!$A2169,'GDP current'!$C$4:$C$268,0),MATCH('recipient_profile.oda_per_perce'!$B2169,'GDP current'!$C$4:$BK$4,0))</f>
        <v>6293046161.8326206</v>
      </c>
      <c r="F2169">
        <f t="shared" si="33"/>
        <v>6.708123715352908E-2</v>
      </c>
    </row>
    <row r="2170" spans="1:6" x14ac:dyDescent="0.25">
      <c r="A2170" t="s">
        <v>74</v>
      </c>
      <c r="B2170">
        <v>2006</v>
      </c>
      <c r="C2170">
        <v>7.52326428942416E-2</v>
      </c>
      <c r="D2170">
        <f>INDEX('ODA current'!$B$10:$X$220,MATCH('recipient_profile.oda_per_perce'!$A2170,'ODA current'!$B$10:$B$220,0),MATCH('recipient_profile.oda_per_perce'!$B2170,'ODA current'!$B$10:$X$10,0))*1000000</f>
        <v>547287047</v>
      </c>
      <c r="E2170">
        <f>INDEX('GDP current'!$C$4:$BK$268,MATCH('recipient_profile.oda_per_perce'!$A2170,'GDP current'!$C$4:$C$268,0),MATCH('recipient_profile.oda_per_perce'!$B2170,'GDP current'!$C$4:$BK$4,0))</f>
        <v>7274595706.6715412</v>
      </c>
      <c r="F2170">
        <f t="shared" si="33"/>
        <v>7.5232640969735587E-2</v>
      </c>
    </row>
    <row r="2171" spans="1:6" x14ac:dyDescent="0.25">
      <c r="A2171" t="s">
        <v>74</v>
      </c>
      <c r="B2171">
        <v>2007</v>
      </c>
      <c r="C2171">
        <v>6.9072518438085997E-2</v>
      </c>
      <c r="D2171">
        <f>INDEX('ODA current'!$B$10:$X$220,MATCH('recipient_profile.oda_per_perce'!$A2171,'ODA current'!$B$10:$B$220,0),MATCH('recipient_profile.oda_per_perce'!$B2171,'ODA current'!$B$10:$X$10,0))*1000000</f>
        <v>596733801</v>
      </c>
      <c r="E2171">
        <f>INDEX('GDP current'!$C$4:$BK$268,MATCH('recipient_profile.oda_per_perce'!$A2171,'GDP current'!$C$4:$C$268,0),MATCH('recipient_profile.oda_per_perce'!$B2171,'GDP current'!$C$4:$BK$4,0))</f>
        <v>8639235842.180748</v>
      </c>
      <c r="F2171">
        <f t="shared" si="33"/>
        <v>6.9072521216109115E-2</v>
      </c>
    </row>
    <row r="2172" spans="1:6" x14ac:dyDescent="0.25">
      <c r="A2172" t="s">
        <v>74</v>
      </c>
      <c r="B2172">
        <v>2008</v>
      </c>
      <c r="C2172">
        <v>5.771989871845E-2</v>
      </c>
      <c r="D2172">
        <f>INDEX('ODA current'!$B$10:$X$220,MATCH('recipient_profile.oda_per_perce'!$A2172,'ODA current'!$B$10:$B$220,0),MATCH('recipient_profile.oda_per_perce'!$B2172,'ODA current'!$B$10:$X$10,0))*1000000</f>
        <v>597511352</v>
      </c>
      <c r="E2172">
        <f>INDEX('GDP current'!$C$4:$BK$268,MATCH('recipient_profile.oda_per_perce'!$A2172,'GDP current'!$C$4:$C$268,0),MATCH('recipient_profile.oda_per_perce'!$B2172,'GDP current'!$C$4:$BK$4,0))</f>
        <v>10351914093.17234</v>
      </c>
      <c r="F2172">
        <f t="shared" si="33"/>
        <v>5.7719890893809848E-2</v>
      </c>
    </row>
    <row r="2173" spans="1:6" x14ac:dyDescent="0.25">
      <c r="A2173" t="s">
        <v>74</v>
      </c>
      <c r="B2173">
        <v>2009</v>
      </c>
      <c r="C2173">
        <v>6.0571545437171602E-2</v>
      </c>
      <c r="D2173">
        <f>INDEX('ODA current'!$B$10:$X$220,MATCH('recipient_profile.oda_per_perce'!$A2173,'ODA current'!$B$10:$B$220,0),MATCH('recipient_profile.oda_per_perce'!$B2173,'ODA current'!$B$10:$X$10,0))*1000000</f>
        <v>630056301</v>
      </c>
      <c r="E2173">
        <f>INDEX('GDP current'!$C$4:$BK$268,MATCH('recipient_profile.oda_per_perce'!$A2173,'GDP current'!$C$4:$C$268,0),MATCH('recipient_profile.oda_per_perce'!$B2173,'GDP current'!$C$4:$BK$4,0))</f>
        <v>10401851850.610821</v>
      </c>
      <c r="F2173">
        <f t="shared" si="33"/>
        <v>6.057155110923846E-2</v>
      </c>
    </row>
    <row r="2174" spans="1:6" x14ac:dyDescent="0.25">
      <c r="A2174" t="s">
        <v>74</v>
      </c>
      <c r="B2174">
        <v>2010</v>
      </c>
      <c r="C2174">
        <v>6.8516340897792904E-2</v>
      </c>
      <c r="D2174">
        <f>INDEX('ODA current'!$B$10:$X$220,MATCH('recipient_profile.oda_per_perce'!$A2174,'ODA current'!$B$10:$B$220,0),MATCH('recipient_profile.oda_per_perce'!$B2174,'ODA current'!$B$10:$X$10,0))*1000000</f>
        <v>770279600</v>
      </c>
      <c r="E2174">
        <f>INDEX('GDP current'!$C$4:$BK$268,MATCH('recipient_profile.oda_per_perce'!$A2174,'GDP current'!$C$4:$C$268,0),MATCH('recipient_profile.oda_per_perce'!$B2174,'GDP current'!$C$4:$BK$4,0))</f>
        <v>11242275198.978273</v>
      </c>
      <c r="F2174">
        <f t="shared" si="33"/>
        <v>6.8516344455791744E-2</v>
      </c>
    </row>
    <row r="2175" spans="1:6" x14ac:dyDescent="0.25">
      <c r="A2175" t="s">
        <v>74</v>
      </c>
      <c r="B2175">
        <v>2011</v>
      </c>
      <c r="C2175">
        <v>6.7368258498119296E-2</v>
      </c>
      <c r="D2175">
        <f>INDEX('ODA current'!$B$10:$X$220,MATCH('recipient_profile.oda_per_perce'!$A2175,'ODA current'!$B$10:$B$220,0),MATCH('recipient_profile.oda_per_perce'!$B2175,'ODA current'!$B$10:$X$10,0))*1000000</f>
        <v>864303844</v>
      </c>
      <c r="E2175">
        <f>INDEX('GDP current'!$C$4:$BK$268,MATCH('recipient_profile.oda_per_perce'!$A2175,'GDP current'!$C$4:$C$268,0),MATCH('recipient_profile.oda_per_perce'!$B2175,'GDP current'!$C$4:$BK$4,0))</f>
        <v>12829541141.012688</v>
      </c>
      <c r="F2175">
        <f t="shared" si="33"/>
        <v>6.7368258498119366E-2</v>
      </c>
    </row>
    <row r="2176" spans="1:6" x14ac:dyDescent="0.25">
      <c r="A2176" t="s">
        <v>74</v>
      </c>
      <c r="B2176">
        <v>2012</v>
      </c>
      <c r="C2176">
        <v>6.0704264625914398E-2</v>
      </c>
      <c r="D2176">
        <f>INDEX('ODA current'!$B$10:$X$220,MATCH('recipient_profile.oda_per_perce'!$A2176,'ODA current'!$B$10:$B$220,0),MATCH('recipient_profile.oda_per_perce'!$B2176,'ODA current'!$B$10:$X$10,0))*1000000</f>
        <v>853164635</v>
      </c>
      <c r="E2176">
        <f>INDEX('GDP current'!$C$4:$BK$268,MATCH('recipient_profile.oda_per_perce'!$A2176,'GDP current'!$C$4:$C$268,0),MATCH('recipient_profile.oda_per_perce'!$B2176,'GDP current'!$C$4:$BK$4,0))</f>
        <v>14054443213.463924</v>
      </c>
      <c r="F2176">
        <f t="shared" si="33"/>
        <v>6.0704264270154962E-2</v>
      </c>
    </row>
    <row r="2177" spans="1:6" x14ac:dyDescent="0.25">
      <c r="A2177" t="s">
        <v>74</v>
      </c>
      <c r="B2177">
        <v>2013</v>
      </c>
      <c r="C2177">
        <v>5.6817463547528799E-2</v>
      </c>
      <c r="D2177">
        <f>INDEX('ODA current'!$B$10:$X$220,MATCH('recipient_profile.oda_per_perce'!$A2177,'ODA current'!$B$10:$B$220,0),MATCH('recipient_profile.oda_per_perce'!$B2177,'ODA current'!$B$10:$X$10,0))*1000000</f>
        <v>865215893</v>
      </c>
      <c r="E2177">
        <f>INDEX('GDP current'!$C$4:$BK$268,MATCH('recipient_profile.oda_per_perce'!$A2177,'GDP current'!$C$4:$C$268,0),MATCH('recipient_profile.oda_per_perce'!$B2177,'GDP current'!$C$4:$BK$4,0))</f>
        <v>15227991395.220064</v>
      </c>
      <c r="F2177">
        <f t="shared" si="33"/>
        <v>5.6817466633950417E-2</v>
      </c>
    </row>
    <row r="2178" spans="1:6" x14ac:dyDescent="0.25">
      <c r="A2178" t="s">
        <v>74</v>
      </c>
      <c r="B2178">
        <v>2014</v>
      </c>
      <c r="C2178">
        <v>5.1340433605926897E-2</v>
      </c>
      <c r="D2178">
        <f>INDEX('ODA current'!$B$10:$X$220,MATCH('recipient_profile.oda_per_perce'!$A2178,'ODA current'!$B$10:$B$220,0),MATCH('recipient_profile.oda_per_perce'!$B2178,'ODA current'!$B$10:$X$10,0))*1000000</f>
        <v>857519209</v>
      </c>
      <c r="E2178">
        <f>INDEX('GDP current'!$C$4:$BK$268,MATCH('recipient_profile.oda_per_perce'!$A2178,'GDP current'!$C$4:$C$268,0),MATCH('recipient_profile.oda_per_perce'!$B2178,'GDP current'!$C$4:$BK$4,0))</f>
        <v>16702610842.402475</v>
      </c>
      <c r="F2178">
        <f t="shared" si="33"/>
        <v>5.1340429175481879E-2</v>
      </c>
    </row>
    <row r="2179" spans="1:6" x14ac:dyDescent="0.25">
      <c r="A2179" t="s">
        <v>74</v>
      </c>
      <c r="B2179">
        <v>2015</v>
      </c>
      <c r="C2179">
        <v>4.2024370136189003E-2</v>
      </c>
      <c r="D2179">
        <f>INDEX('ODA current'!$B$10:$X$220,MATCH('recipient_profile.oda_per_perce'!$A2179,'ODA current'!$B$10:$B$220,0),MATCH('recipient_profile.oda_per_perce'!$B2179,'ODA current'!$B$10:$X$10,0))*1000000</f>
        <v>758537740</v>
      </c>
      <c r="E2179">
        <f>INDEX('GDP current'!$C$4:$BK$268,MATCH('recipient_profile.oda_per_perce'!$A2179,'GDP current'!$C$4:$C$268,0),MATCH('recipient_profile.oda_per_perce'!$B2179,'GDP current'!$C$4:$BK$4,0))</f>
        <v>18049954289.422901</v>
      </c>
      <c r="F2179">
        <f t="shared" ref="F2179:F2242" si="34">D2179/E2179</f>
        <v>4.2024357947792468E-2</v>
      </c>
    </row>
    <row r="2180" spans="1:6" x14ac:dyDescent="0.25">
      <c r="A2180" t="s">
        <v>74</v>
      </c>
      <c r="B2180">
        <v>2016</v>
      </c>
      <c r="C2180">
        <v>4.0333238642021298E-2</v>
      </c>
      <c r="D2180">
        <f>INDEX('ODA current'!$B$10:$X$220,MATCH('recipient_profile.oda_per_perce'!$A2180,'ODA current'!$B$10:$B$220,0),MATCH('recipient_profile.oda_per_perce'!$B2180,'ODA current'!$B$10:$X$10,0))*1000000</f>
        <v>807322428</v>
      </c>
      <c r="E2180">
        <f>INDEX('GDP current'!$C$4:$BK$268,MATCH('recipient_profile.oda_per_perce'!$A2180,'GDP current'!$C$4:$C$268,0),MATCH('recipient_profile.oda_per_perce'!$B2180,'GDP current'!$C$4:$BK$4,0))</f>
        <v>20016747754.019234</v>
      </c>
      <c r="F2180">
        <f t="shared" si="34"/>
        <v>4.0332347588178746E-2</v>
      </c>
    </row>
    <row r="2181" spans="1:6" x14ac:dyDescent="0.25">
      <c r="A2181" t="s">
        <v>75</v>
      </c>
      <c r="B2181">
        <v>1992</v>
      </c>
      <c r="C2181">
        <v>0.21361011224593501</v>
      </c>
      <c r="D2181" t="e">
        <f>INDEX('ODA current'!$B$10:$X$220,MATCH('recipient_profile.oda_per_perce'!$A2181,'ODA current'!$B$10:$B$220,0),MATCH('recipient_profile.oda_per_perce'!$B2181,'ODA current'!$B$10:$X$10,0))*1000000</f>
        <v>#N/A</v>
      </c>
      <c r="E2181">
        <f>INDEX('GDP current'!$C$4:$BK$268,MATCH('recipient_profile.oda_per_perce'!$A2181,'GDP current'!$C$4:$C$268,0),MATCH('recipient_profile.oda_per_perce'!$B2181,'GDP current'!$C$4:$BK$4,0))</f>
        <v>47737955.346650995</v>
      </c>
      <c r="F2181" t="e">
        <f t="shared" si="34"/>
        <v>#N/A</v>
      </c>
    </row>
    <row r="2182" spans="1:6" x14ac:dyDescent="0.25">
      <c r="A2182" t="s">
        <v>75</v>
      </c>
      <c r="B2182">
        <v>1993</v>
      </c>
      <c r="C2182">
        <v>7.3407236869569695E-2</v>
      </c>
      <c r="D2182" t="e">
        <f>INDEX('ODA current'!$B$10:$X$220,MATCH('recipient_profile.oda_per_perce'!$A2182,'ODA current'!$B$10:$B$220,0),MATCH('recipient_profile.oda_per_perce'!$B2182,'ODA current'!$B$10:$X$10,0))*1000000</f>
        <v>#N/A</v>
      </c>
      <c r="E2182">
        <f>INDEX('GDP current'!$C$4:$BK$268,MATCH('recipient_profile.oda_per_perce'!$A2182,'GDP current'!$C$4:$C$268,0),MATCH('recipient_profile.oda_per_perce'!$B2182,'GDP current'!$C$4:$BK$4,0))</f>
        <v>46919624.64300286</v>
      </c>
      <c r="F2182" t="e">
        <f t="shared" si="34"/>
        <v>#N/A</v>
      </c>
    </row>
    <row r="2183" spans="1:6" x14ac:dyDescent="0.25">
      <c r="A2183" t="s">
        <v>75</v>
      </c>
      <c r="B2183">
        <v>1995</v>
      </c>
      <c r="C2183">
        <v>3.6161791000008998E-2</v>
      </c>
      <c r="D2183">
        <f>INDEX('ODA current'!$B$10:$X$220,MATCH('recipient_profile.oda_per_perce'!$A2183,'ODA current'!$B$10:$B$220,0),MATCH('recipient_profile.oda_per_perce'!$B2183,'ODA current'!$B$10:$X$10,0))*1000000</f>
        <v>0</v>
      </c>
      <c r="E2183">
        <f>INDEX('GDP current'!$C$4:$BK$268,MATCH('recipient_profile.oda_per_perce'!$A2183,'GDP current'!$C$4:$C$268,0),MATCH('recipient_profile.oda_per_perce'!$B2183,'GDP current'!$C$4:$BK$4,0))</f>
        <v>56338028.169014089</v>
      </c>
      <c r="F2183">
        <f t="shared" si="34"/>
        <v>0</v>
      </c>
    </row>
    <row r="2184" spans="1:6" x14ac:dyDescent="0.25">
      <c r="A2184" t="s">
        <v>75</v>
      </c>
      <c r="B2184">
        <v>1996</v>
      </c>
      <c r="C2184">
        <v>5.6099253737685997E-2</v>
      </c>
      <c r="D2184">
        <f>INDEX('ODA current'!$B$10:$X$220,MATCH('recipient_profile.oda_per_perce'!$A2184,'ODA current'!$B$10:$B$220,0),MATCH('recipient_profile.oda_per_perce'!$B2184,'ODA current'!$B$10:$X$10,0))*1000000</f>
        <v>0</v>
      </c>
      <c r="E2184">
        <f>INDEX('GDP current'!$C$4:$BK$268,MATCH('recipient_profile.oda_per_perce'!$A2184,'GDP current'!$C$4:$C$268,0),MATCH('recipient_profile.oda_per_perce'!$B2184,'GDP current'!$C$4:$BK$4,0))</f>
        <v>66515376.79004617</v>
      </c>
      <c r="F2184">
        <f t="shared" si="34"/>
        <v>0</v>
      </c>
    </row>
    <row r="2185" spans="1:6" x14ac:dyDescent="0.25">
      <c r="A2185" t="s">
        <v>75</v>
      </c>
      <c r="B2185">
        <v>1997</v>
      </c>
      <c r="C2185">
        <v>9.4500254358272695E-2</v>
      </c>
      <c r="D2185">
        <f>INDEX('ODA current'!$B$10:$X$220,MATCH('recipient_profile.oda_per_perce'!$A2185,'ODA current'!$B$10:$B$220,0),MATCH('recipient_profile.oda_per_perce'!$B2185,'ODA current'!$B$10:$X$10,0))*1000000</f>
        <v>0</v>
      </c>
      <c r="E2185">
        <f>INDEX('GDP current'!$C$4:$BK$268,MATCH('recipient_profile.oda_per_perce'!$A2185,'GDP current'!$C$4:$C$268,0),MATCH('recipient_profile.oda_per_perce'!$B2185,'GDP current'!$C$4:$BK$4,0))</f>
        <v>67537479.590322107</v>
      </c>
      <c r="F2185">
        <f t="shared" si="34"/>
        <v>0</v>
      </c>
    </row>
    <row r="2186" spans="1:6" x14ac:dyDescent="0.25">
      <c r="A2186" t="s">
        <v>75</v>
      </c>
      <c r="B2186">
        <v>1998</v>
      </c>
      <c r="C2186">
        <v>0.16843556701739701</v>
      </c>
      <c r="D2186">
        <f>INDEX('ODA current'!$B$10:$X$220,MATCH('recipient_profile.oda_per_perce'!$A2186,'ODA current'!$B$10:$B$220,0),MATCH('recipient_profile.oda_per_perce'!$B2186,'ODA current'!$B$10:$X$10,0))*1000000</f>
        <v>0</v>
      </c>
      <c r="E2186">
        <f>INDEX('GDP current'!$C$4:$BK$268,MATCH('recipient_profile.oda_per_perce'!$A2186,'GDP current'!$C$4:$C$268,0),MATCH('recipient_profile.oda_per_perce'!$B2186,'GDP current'!$C$4:$BK$4,0))</f>
        <v>65334841.060434721</v>
      </c>
      <c r="F2186">
        <f t="shared" si="34"/>
        <v>0</v>
      </c>
    </row>
    <row r="2187" spans="1:6" x14ac:dyDescent="0.25">
      <c r="A2187" t="s">
        <v>75</v>
      </c>
      <c r="B2187">
        <v>1999</v>
      </c>
      <c r="C2187">
        <v>0.21061621635518901</v>
      </c>
      <c r="D2187">
        <f>INDEX('ODA current'!$B$10:$X$220,MATCH('recipient_profile.oda_per_perce'!$A2187,'ODA current'!$B$10:$B$220,0),MATCH('recipient_profile.oda_per_perce'!$B2187,'ODA current'!$B$10:$X$10,0))*1000000</f>
        <v>0</v>
      </c>
      <c r="E2187">
        <f>INDEX('GDP current'!$C$4:$BK$268,MATCH('recipient_profile.oda_per_perce'!$A2187,'GDP current'!$C$4:$C$268,0),MATCH('recipient_profile.oda_per_perce'!$B2187,'GDP current'!$C$4:$BK$4,0))</f>
        <v>69032258.064516112</v>
      </c>
      <c r="F2187">
        <f t="shared" si="34"/>
        <v>0</v>
      </c>
    </row>
    <row r="2188" spans="1:6" x14ac:dyDescent="0.25">
      <c r="A2188" t="s">
        <v>75</v>
      </c>
      <c r="B2188">
        <v>2000</v>
      </c>
      <c r="C2188">
        <v>0.16348707122766301</v>
      </c>
      <c r="D2188">
        <f>INDEX('ODA current'!$B$10:$X$220,MATCH('recipient_profile.oda_per_perce'!$A2188,'ODA current'!$B$10:$B$220,0),MATCH('recipient_profile.oda_per_perce'!$B2188,'ODA current'!$B$10:$X$10,0))*1000000</f>
        <v>0</v>
      </c>
      <c r="E2188">
        <f>INDEX('GDP current'!$C$4:$BK$268,MATCH('recipient_profile.oda_per_perce'!$A2188,'GDP current'!$C$4:$C$268,0),MATCH('recipient_profile.oda_per_perce'!$B2188,'GDP current'!$C$4:$BK$4,0))</f>
        <v>67254174.397031531</v>
      </c>
      <c r="F2188">
        <f t="shared" si="34"/>
        <v>0</v>
      </c>
    </row>
    <row r="2189" spans="1:6" x14ac:dyDescent="0.25">
      <c r="A2189" t="s">
        <v>75</v>
      </c>
      <c r="B2189">
        <v>2001</v>
      </c>
      <c r="C2189">
        <v>0.11533192163446</v>
      </c>
      <c r="D2189">
        <f>INDEX('ODA current'!$B$10:$X$220,MATCH('recipient_profile.oda_per_perce'!$A2189,'ODA current'!$B$10:$B$220,0),MATCH('recipient_profile.oda_per_perce'!$B2189,'ODA current'!$B$10:$X$10,0))*1000000</f>
        <v>0</v>
      </c>
      <c r="E2189">
        <f>INDEX('GDP current'!$C$4:$BK$268,MATCH('recipient_profile.oda_per_perce'!$A2189,'GDP current'!$C$4:$C$268,0),MATCH('recipient_profile.oda_per_perce'!$B2189,'GDP current'!$C$4:$BK$4,0))</f>
        <v>63101272.369918279</v>
      </c>
      <c r="F2189">
        <f t="shared" si="34"/>
        <v>0</v>
      </c>
    </row>
    <row r="2190" spans="1:6" x14ac:dyDescent="0.25">
      <c r="A2190" t="s">
        <v>75</v>
      </c>
      <c r="B2190">
        <v>2002</v>
      </c>
      <c r="C2190">
        <v>0.25007463774502797</v>
      </c>
      <c r="D2190">
        <f>INDEX('ODA current'!$B$10:$X$220,MATCH('recipient_profile.oda_per_perce'!$A2190,'ODA current'!$B$10:$B$220,0),MATCH('recipient_profile.oda_per_perce'!$B2190,'ODA current'!$B$10:$X$10,0))*1000000</f>
        <v>18054506</v>
      </c>
      <c r="E2190">
        <f>INDEX('GDP current'!$C$4:$BK$268,MATCH('recipient_profile.oda_per_perce'!$A2190,'GDP current'!$C$4:$C$268,0),MATCH('recipient_profile.oda_per_perce'!$B2190,'GDP current'!$C$4:$BK$4,0))</f>
        <v>72196457.676844507</v>
      </c>
      <c r="F2190">
        <f t="shared" si="34"/>
        <v>0.25007467929815902</v>
      </c>
    </row>
    <row r="2191" spans="1:6" x14ac:dyDescent="0.25">
      <c r="A2191" t="s">
        <v>75</v>
      </c>
      <c r="B2191">
        <v>2003</v>
      </c>
      <c r="C2191">
        <v>0.172028478083838</v>
      </c>
      <c r="D2191">
        <f>INDEX('ODA current'!$B$10:$X$220,MATCH('recipient_profile.oda_per_perce'!$A2191,'ODA current'!$B$10:$B$220,0),MATCH('recipient_profile.oda_per_perce'!$B2191,'ODA current'!$B$10:$X$10,0))*1000000</f>
        <v>15522446</v>
      </c>
      <c r="E2191">
        <f>INDEX('GDP current'!$C$4:$BK$268,MATCH('recipient_profile.oda_per_perce'!$A2191,'GDP current'!$C$4:$C$268,0),MATCH('recipient_profile.oda_per_perce'!$B2191,'GDP current'!$C$4:$BK$4,0))</f>
        <v>90231856.800051883</v>
      </c>
      <c r="F2191">
        <f t="shared" si="34"/>
        <v>0.17202844483624852</v>
      </c>
    </row>
    <row r="2192" spans="1:6" x14ac:dyDescent="0.25">
      <c r="A2192" t="s">
        <v>75</v>
      </c>
      <c r="B2192">
        <v>2004</v>
      </c>
      <c r="C2192">
        <v>0.13289380152973099</v>
      </c>
      <c r="D2192">
        <f>INDEX('ODA current'!$B$10:$X$220,MATCH('recipient_profile.oda_per_perce'!$A2192,'ODA current'!$B$10:$B$220,0),MATCH('recipient_profile.oda_per_perce'!$B2192,'ODA current'!$B$10:$X$10,0))*1000000</f>
        <v>13603940</v>
      </c>
      <c r="E2192">
        <f>INDEX('GDP current'!$C$4:$BK$268,MATCH('recipient_profile.oda_per_perce'!$A2192,'GDP current'!$C$4:$C$268,0),MATCH('recipient_profile.oda_per_perce'!$B2192,'GDP current'!$C$4:$BK$4,0))</f>
        <v>102367039.27048096</v>
      </c>
      <c r="F2192">
        <f t="shared" si="34"/>
        <v>0.13289375268590869</v>
      </c>
    </row>
    <row r="2193" spans="1:6" x14ac:dyDescent="0.25">
      <c r="A2193" t="s">
        <v>75</v>
      </c>
      <c r="B2193">
        <v>2005</v>
      </c>
      <c r="C2193">
        <v>0.23259132793044399</v>
      </c>
      <c r="D2193">
        <f>INDEX('ODA current'!$B$10:$X$220,MATCH('recipient_profile.oda_per_perce'!$A2193,'ODA current'!$B$10:$B$220,0),MATCH('recipient_profile.oda_per_perce'!$B2193,'ODA current'!$B$10:$X$10,0))*1000000</f>
        <v>26081367</v>
      </c>
      <c r="E2193">
        <f>INDEX('GDP current'!$C$4:$BK$268,MATCH('recipient_profile.oda_per_perce'!$A2193,'GDP current'!$C$4:$C$268,0),MATCH('recipient_profile.oda_per_perce'!$B2193,'GDP current'!$C$4:$BK$4,0))</f>
        <v>112133944.25353187</v>
      </c>
      <c r="F2193">
        <f t="shared" si="34"/>
        <v>0.2325911852438787</v>
      </c>
    </row>
    <row r="2194" spans="1:6" x14ac:dyDescent="0.25">
      <c r="A2194" t="s">
        <v>75</v>
      </c>
      <c r="B2194">
        <v>2006</v>
      </c>
      <c r="C2194">
        <v>0.23304293696925499</v>
      </c>
      <c r="D2194">
        <f>INDEX('ODA current'!$B$10:$X$220,MATCH('recipient_profile.oda_per_perce'!$A2194,'ODA current'!$B$10:$B$220,0),MATCH('recipient_profile.oda_per_perce'!$B2194,'ODA current'!$B$10:$X$10,0))*1000000</f>
        <v>25295783</v>
      </c>
      <c r="E2194">
        <f>INDEX('GDP current'!$C$4:$BK$268,MATCH('recipient_profile.oda_per_perce'!$A2194,'GDP current'!$C$4:$C$268,0),MATCH('recipient_profile.oda_per_perce'!$B2194,'GDP current'!$C$4:$BK$4,0))</f>
        <v>108545632.53012045</v>
      </c>
      <c r="F2194">
        <f t="shared" si="34"/>
        <v>0.23304284484205889</v>
      </c>
    </row>
    <row r="2195" spans="1:6" x14ac:dyDescent="0.25">
      <c r="A2195" t="s">
        <v>75</v>
      </c>
      <c r="B2195">
        <v>2007</v>
      </c>
      <c r="C2195">
        <v>0.20366461800199001</v>
      </c>
      <c r="D2195">
        <f>INDEX('ODA current'!$B$10:$X$220,MATCH('recipient_profile.oda_per_perce'!$A2195,'ODA current'!$B$10:$B$220,0),MATCH('recipient_profile.oda_per_perce'!$B2195,'ODA current'!$B$10:$X$10,0))*1000000</f>
        <v>26630145</v>
      </c>
      <c r="E2195">
        <f>INDEX('GDP current'!$C$4:$BK$268,MATCH('recipient_profile.oda_per_perce'!$A2195,'GDP current'!$C$4:$C$268,0),MATCH('recipient_profile.oda_per_perce'!$B2195,'GDP current'!$C$4:$BK$4,0))</f>
        <v>130754915.90661867</v>
      </c>
      <c r="F2195">
        <f t="shared" si="34"/>
        <v>0.20366457976248073</v>
      </c>
    </row>
    <row r="2196" spans="1:6" x14ac:dyDescent="0.25">
      <c r="A2196" t="s">
        <v>75</v>
      </c>
      <c r="B2196">
        <v>2008</v>
      </c>
      <c r="C2196">
        <v>0.19256801526783901</v>
      </c>
      <c r="D2196">
        <f>INDEX('ODA current'!$B$10:$X$220,MATCH('recipient_profile.oda_per_perce'!$A2196,'ODA current'!$B$10:$B$220,0),MATCH('recipient_profile.oda_per_perce'!$B2196,'ODA current'!$B$10:$X$10,0))*1000000</f>
        <v>26791117</v>
      </c>
      <c r="E2196">
        <f>INDEX('GDP current'!$C$4:$BK$268,MATCH('recipient_profile.oda_per_perce'!$A2196,'GDP current'!$C$4:$C$268,0),MATCH('recipient_profile.oda_per_perce'!$B2196,'GDP current'!$C$4:$BK$4,0))</f>
        <v>139125482.30162722</v>
      </c>
      <c r="F2196">
        <f t="shared" si="34"/>
        <v>0.19256800808004565</v>
      </c>
    </row>
    <row r="2197" spans="1:6" x14ac:dyDescent="0.25">
      <c r="A2197" t="s">
        <v>75</v>
      </c>
      <c r="B2197">
        <v>2009</v>
      </c>
      <c r="C2197">
        <v>0.19274913803765401</v>
      </c>
      <c r="D2197">
        <f>INDEX('ODA current'!$B$10:$X$220,MATCH('recipient_profile.oda_per_perce'!$A2197,'ODA current'!$B$10:$B$220,0),MATCH('recipient_profile.oda_per_perce'!$B2197,'ODA current'!$B$10:$X$10,0))*1000000</f>
        <v>25147071</v>
      </c>
      <c r="E2197">
        <f>INDEX('GDP current'!$C$4:$BK$268,MATCH('recipient_profile.oda_per_perce'!$A2197,'GDP current'!$C$4:$C$268,0),MATCH('recipient_profile.oda_per_perce'!$B2197,'GDP current'!$C$4:$BK$4,0))</f>
        <v>130465372.01684605</v>
      </c>
      <c r="F2197">
        <f t="shared" si="34"/>
        <v>0.1927490077348106</v>
      </c>
    </row>
    <row r="2198" spans="1:6" x14ac:dyDescent="0.25">
      <c r="A2198" t="s">
        <v>75</v>
      </c>
      <c r="B2198">
        <v>2010</v>
      </c>
      <c r="C2198">
        <v>0.15428474433485001</v>
      </c>
      <c r="D2198">
        <f>INDEX('ODA current'!$B$10:$X$220,MATCH('recipient_profile.oda_per_perce'!$A2198,'ODA current'!$B$10:$B$220,0),MATCH('recipient_profile.oda_per_perce'!$B2198,'ODA current'!$B$10:$X$10,0))*1000000</f>
        <v>23648143</v>
      </c>
      <c r="E2198">
        <f>INDEX('GDP current'!$C$4:$BK$268,MATCH('recipient_profile.oda_per_perce'!$A2198,'GDP current'!$C$4:$C$268,0),MATCH('recipient_profile.oda_per_perce'!$B2198,'GDP current'!$C$4:$BK$4,0))</f>
        <v>153275912.67657313</v>
      </c>
      <c r="F2198">
        <f t="shared" si="34"/>
        <v>0.15428479652833546</v>
      </c>
    </row>
    <row r="2199" spans="1:6" x14ac:dyDescent="0.25">
      <c r="A2199" t="s">
        <v>75</v>
      </c>
      <c r="B2199">
        <v>2011</v>
      </c>
      <c r="C2199">
        <v>0.36783922670581998</v>
      </c>
      <c r="D2199">
        <f>INDEX('ODA current'!$B$10:$X$220,MATCH('recipient_profile.oda_per_perce'!$A2199,'ODA current'!$B$10:$B$220,0),MATCH('recipient_profile.oda_per_perce'!$B2199,'ODA current'!$B$10:$X$10,0))*1000000</f>
        <v>65159831</v>
      </c>
      <c r="E2199">
        <f>INDEX('GDP current'!$C$4:$BK$268,MATCH('recipient_profile.oda_per_perce'!$A2199,'GDP current'!$C$4:$C$268,0),MATCH('recipient_profile.oda_per_perce'!$B2199,'GDP current'!$C$4:$BK$4,0))</f>
        <v>177142135.12119645</v>
      </c>
      <c r="F2199">
        <f t="shared" si="34"/>
        <v>0.36783925493174841</v>
      </c>
    </row>
    <row r="2200" spans="1:6" x14ac:dyDescent="0.25">
      <c r="A2200" t="s">
        <v>75</v>
      </c>
      <c r="B2200">
        <v>2012</v>
      </c>
      <c r="C2200">
        <v>0.35290278130098901</v>
      </c>
      <c r="D2200">
        <f>INDEX('ODA current'!$B$10:$X$220,MATCH('recipient_profile.oda_per_perce'!$A2200,'ODA current'!$B$10:$B$220,0),MATCH('recipient_profile.oda_per_perce'!$B2200,'ODA current'!$B$10:$X$10,0))*1000000</f>
        <v>66361825.999999993</v>
      </c>
      <c r="E2200">
        <f>INDEX('GDP current'!$C$4:$BK$268,MATCH('recipient_profile.oda_per_perce'!$A2200,'GDP current'!$C$4:$C$268,0),MATCH('recipient_profile.oda_per_perce'!$B2200,'GDP current'!$C$4:$BK$4,0))</f>
        <v>188045661.62766618</v>
      </c>
      <c r="F2200">
        <f t="shared" si="34"/>
        <v>0.35290272280462187</v>
      </c>
    </row>
    <row r="2201" spans="1:6" x14ac:dyDescent="0.25">
      <c r="A2201" t="s">
        <v>75</v>
      </c>
      <c r="B2201">
        <v>2013</v>
      </c>
      <c r="C2201">
        <v>0.35274871879874498</v>
      </c>
      <c r="D2201">
        <f>INDEX('ODA current'!$B$10:$X$220,MATCH('recipient_profile.oda_per_perce'!$A2201,'ODA current'!$B$10:$B$220,0),MATCH('recipient_profile.oda_per_perce'!$B2201,'ODA current'!$B$10:$X$10,0))*1000000</f>
        <v>66018207.000000007</v>
      </c>
      <c r="E2201">
        <f>INDEX('GDP current'!$C$4:$BK$268,MATCH('recipient_profile.oda_per_perce'!$A2201,'GDP current'!$C$4:$C$268,0),MATCH('recipient_profile.oda_per_perce'!$B2201,'GDP current'!$C$4:$BK$4,0))</f>
        <v>187153601.08128983</v>
      </c>
      <c r="F2201">
        <f t="shared" si="34"/>
        <v>0.35274879360362998</v>
      </c>
    </row>
    <row r="2202" spans="1:6" x14ac:dyDescent="0.25">
      <c r="A2202" t="s">
        <v>75</v>
      </c>
      <c r="B2202">
        <v>2014</v>
      </c>
      <c r="C2202">
        <v>0.45323818330001198</v>
      </c>
      <c r="D2202">
        <f>INDEX('ODA current'!$B$10:$X$220,MATCH('recipient_profile.oda_per_perce'!$A2202,'ODA current'!$B$10:$B$220,0),MATCH('recipient_profile.oda_per_perce'!$B2202,'ODA current'!$B$10:$X$10,0))*1000000</f>
        <v>81070381</v>
      </c>
      <c r="E2202">
        <f>INDEX('GDP current'!$C$4:$BK$268,MATCH('recipient_profile.oda_per_perce'!$A2202,'GDP current'!$C$4:$C$268,0),MATCH('recipient_profile.oda_per_perce'!$B2202,'GDP current'!$C$4:$BK$4,0))</f>
        <v>178869298.72002885</v>
      </c>
      <c r="F2202">
        <f t="shared" si="34"/>
        <v>0.4532380994398239</v>
      </c>
    </row>
    <row r="2203" spans="1:6" x14ac:dyDescent="0.25">
      <c r="A2203" t="s">
        <v>75</v>
      </c>
      <c r="B2203">
        <v>2015</v>
      </c>
      <c r="C2203">
        <v>0.38612530211917701</v>
      </c>
      <c r="D2203">
        <f>INDEX('ODA current'!$B$10:$X$220,MATCH('recipient_profile.oda_per_perce'!$A2203,'ODA current'!$B$10:$B$220,0),MATCH('recipient_profile.oda_per_perce'!$B2203,'ODA current'!$B$10:$X$10,0))*1000000</f>
        <v>65309443</v>
      </c>
      <c r="E2203">
        <f>INDEX('GDP current'!$C$4:$BK$268,MATCH('recipient_profile.oda_per_perce'!$A2203,'GDP current'!$C$4:$C$268,0),MATCH('recipient_profile.oda_per_perce'!$B2203,'GDP current'!$C$4:$BK$4,0))</f>
        <v>169140560.43873489</v>
      </c>
      <c r="F2203">
        <f t="shared" si="34"/>
        <v>0.38612526073340053</v>
      </c>
    </row>
    <row r="2204" spans="1:6" x14ac:dyDescent="0.25">
      <c r="A2204" t="s">
        <v>75</v>
      </c>
      <c r="B2204">
        <v>2016</v>
      </c>
      <c r="C2204">
        <v>0.33710741820741003</v>
      </c>
      <c r="D2204">
        <f>INDEX('ODA current'!$B$10:$X$220,MATCH('recipient_profile.oda_per_perce'!$A2204,'ODA current'!$B$10:$B$220,0),MATCH('recipient_profile.oda_per_perce'!$B2204,'ODA current'!$B$10:$X$10,0))*1000000</f>
        <v>61202348</v>
      </c>
      <c r="E2204">
        <f>INDEX('GDP current'!$C$4:$BK$268,MATCH('recipient_profile.oda_per_perce'!$A2204,'GDP current'!$C$4:$C$268,0),MATCH('recipient_profile.oda_per_perce'!$B2204,'GDP current'!$C$4:$BK$4,0))</f>
        <v>181551516.50312221</v>
      </c>
      <c r="F2204">
        <f t="shared" si="34"/>
        <v>0.33710733558619149</v>
      </c>
    </row>
    <row r="2205" spans="1:6" x14ac:dyDescent="0.25">
      <c r="A2205" t="s">
        <v>76</v>
      </c>
      <c r="B2205">
        <v>1990</v>
      </c>
      <c r="C2205">
        <v>6.2073922237194396E-3</v>
      </c>
      <c r="D2205" t="e">
        <f>INDEX('ODA current'!$B$10:$X$220,MATCH('recipient_profile.oda_per_perce'!$A2205,'ODA current'!$B$10:$B$220,0),MATCH('recipient_profile.oda_per_perce'!$B2205,'ODA current'!$B$10:$X$10,0))*1000000</f>
        <v>#N/A</v>
      </c>
      <c r="E2205">
        <f>INDEX('GDP current'!$C$4:$BK$268,MATCH('recipient_profile.oda_per_perce'!$A2205,'GDP current'!$C$4:$C$268,0),MATCH('recipient_profile.oda_per_perce'!$B2205,'GDP current'!$C$4:$BK$4,0))</f>
        <v>250030760.75478628</v>
      </c>
      <c r="F2205" t="e">
        <f t="shared" si="34"/>
        <v>#N/A</v>
      </c>
    </row>
    <row r="2206" spans="1:6" x14ac:dyDescent="0.25">
      <c r="A2206" t="s">
        <v>76</v>
      </c>
      <c r="B2206">
        <v>1991</v>
      </c>
      <c r="C2206">
        <v>3.1623780751180199E-3</v>
      </c>
      <c r="D2206" t="e">
        <f>INDEX('ODA current'!$B$10:$X$220,MATCH('recipient_profile.oda_per_perce'!$A2206,'ODA current'!$B$10:$B$220,0),MATCH('recipient_profile.oda_per_perce'!$B2206,'ODA current'!$B$10:$X$10,0))*1000000</f>
        <v>#N/A</v>
      </c>
      <c r="E2206">
        <f>INDEX('GDP current'!$C$4:$BK$268,MATCH('recipient_profile.oda_per_perce'!$A2206,'GDP current'!$C$4:$C$268,0),MATCH('recipient_profile.oda_per_perce'!$B2206,'GDP current'!$C$4:$BK$4,0))</f>
        <v>246823428.90666404</v>
      </c>
      <c r="F2206" t="e">
        <f t="shared" si="34"/>
        <v>#N/A</v>
      </c>
    </row>
    <row r="2207" spans="1:6" x14ac:dyDescent="0.25">
      <c r="A2207" t="s">
        <v>76</v>
      </c>
      <c r="B2207">
        <v>1992</v>
      </c>
      <c r="C2207">
        <v>1.1396164933822801E-2</v>
      </c>
      <c r="D2207" t="e">
        <f>INDEX('ODA current'!$B$10:$X$220,MATCH('recipient_profile.oda_per_perce'!$A2207,'ODA current'!$B$10:$B$220,0),MATCH('recipient_profile.oda_per_perce'!$B2207,'ODA current'!$B$10:$X$10,0))*1000000</f>
        <v>#N/A</v>
      </c>
      <c r="E2207">
        <f>INDEX('GDP current'!$C$4:$BK$268,MATCH('recipient_profile.oda_per_perce'!$A2207,'GDP current'!$C$4:$C$268,0),MATCH('recipient_profile.oda_per_perce'!$B2207,'GDP current'!$C$4:$BK$4,0))</f>
        <v>266191040.37332788</v>
      </c>
      <c r="F2207" t="e">
        <f t="shared" si="34"/>
        <v>#N/A</v>
      </c>
    </row>
    <row r="2208" spans="1:6" x14ac:dyDescent="0.25">
      <c r="A2208" t="s">
        <v>76</v>
      </c>
      <c r="B2208">
        <v>1993</v>
      </c>
      <c r="C2208">
        <v>2.2363695291445499E-2</v>
      </c>
      <c r="D2208" t="e">
        <f>INDEX('ODA current'!$B$10:$X$220,MATCH('recipient_profile.oda_per_perce'!$A2208,'ODA current'!$B$10:$B$220,0),MATCH('recipient_profile.oda_per_perce'!$B2208,'ODA current'!$B$10:$X$10,0))*1000000</f>
        <v>#N/A</v>
      </c>
      <c r="E2208">
        <f>INDEX('GDP current'!$C$4:$BK$268,MATCH('recipient_profile.oda_per_perce'!$A2208,'GDP current'!$C$4:$C$268,0),MATCH('recipient_profile.oda_per_perce'!$B2208,'GDP current'!$C$4:$BK$4,0))</f>
        <v>263568114.44546235</v>
      </c>
      <c r="F2208" t="e">
        <f t="shared" si="34"/>
        <v>#N/A</v>
      </c>
    </row>
    <row r="2209" spans="1:6" x14ac:dyDescent="0.25">
      <c r="A2209" t="s">
        <v>76</v>
      </c>
      <c r="B2209">
        <v>1994</v>
      </c>
      <c r="C2209">
        <v>2.3720320673344598E-2</v>
      </c>
      <c r="D2209" t="e">
        <f>INDEX('ODA current'!$B$10:$X$220,MATCH('recipient_profile.oda_per_perce'!$A2209,'ODA current'!$B$10:$B$220,0),MATCH('recipient_profile.oda_per_perce'!$B2209,'ODA current'!$B$10:$X$10,0))*1000000</f>
        <v>#N/A</v>
      </c>
      <c r="E2209">
        <f>INDEX('GDP current'!$C$4:$BK$268,MATCH('recipient_profile.oda_per_perce'!$A2209,'GDP current'!$C$4:$C$268,0),MATCH('recipient_profile.oda_per_perce'!$B2209,'GDP current'!$C$4:$BK$4,0))</f>
        <v>185761822.56048769</v>
      </c>
      <c r="F2209" t="e">
        <f t="shared" si="34"/>
        <v>#N/A</v>
      </c>
    </row>
    <row r="2210" spans="1:6" x14ac:dyDescent="0.25">
      <c r="A2210" t="s">
        <v>76</v>
      </c>
      <c r="B2210">
        <v>1995</v>
      </c>
      <c r="C2210">
        <v>3.8369459550001303E-2</v>
      </c>
      <c r="D2210">
        <f>INDEX('ODA current'!$B$10:$X$220,MATCH('recipient_profile.oda_per_perce'!$A2210,'ODA current'!$B$10:$B$220,0),MATCH('recipient_profile.oda_per_perce'!$B2210,'ODA current'!$B$10:$X$10,0))*1000000</f>
        <v>0</v>
      </c>
      <c r="E2210">
        <f>INDEX('GDP current'!$C$4:$BK$268,MATCH('recipient_profile.oda_per_perce'!$A2210,'GDP current'!$C$4:$C$268,0),MATCH('recipient_profile.oda_per_perce'!$B2210,'GDP current'!$C$4:$BK$4,0))</f>
        <v>231896229.56262884</v>
      </c>
      <c r="F2210">
        <f t="shared" si="34"/>
        <v>0</v>
      </c>
    </row>
    <row r="2211" spans="1:6" x14ac:dyDescent="0.25">
      <c r="A2211" t="s">
        <v>76</v>
      </c>
      <c r="B2211">
        <v>1996</v>
      </c>
      <c r="C2211">
        <v>4.6429771190291798E-2</v>
      </c>
      <c r="D2211">
        <f>INDEX('ODA current'!$B$10:$X$220,MATCH('recipient_profile.oda_per_perce'!$A2211,'ODA current'!$B$10:$B$220,0),MATCH('recipient_profile.oda_per_perce'!$B2211,'ODA current'!$B$10:$X$10,0))*1000000</f>
        <v>0</v>
      </c>
      <c r="E2211">
        <f>INDEX('GDP current'!$C$4:$BK$268,MATCH('recipient_profile.oda_per_perce'!$A2211,'GDP current'!$C$4:$C$268,0),MATCH('recipient_profile.oda_per_perce'!$B2211,'GDP current'!$C$4:$BK$4,0))</f>
        <v>230495751.44659331</v>
      </c>
      <c r="F2211">
        <f t="shared" si="34"/>
        <v>0</v>
      </c>
    </row>
    <row r="2212" spans="1:6" x14ac:dyDescent="0.25">
      <c r="A2212" t="s">
        <v>76</v>
      </c>
      <c r="B2212">
        <v>1997</v>
      </c>
      <c r="C2212">
        <v>2.4560848524903301E-2</v>
      </c>
      <c r="D2212">
        <f>INDEX('ODA current'!$B$10:$X$220,MATCH('recipient_profile.oda_per_perce'!$A2212,'ODA current'!$B$10:$B$220,0),MATCH('recipient_profile.oda_per_perce'!$B2212,'ODA current'!$B$10:$X$10,0))*1000000</f>
        <v>0</v>
      </c>
      <c r="E2212">
        <f>INDEX('GDP current'!$C$4:$BK$268,MATCH('recipient_profile.oda_per_perce'!$A2212,'GDP current'!$C$4:$C$268,0),MATCH('recipient_profile.oda_per_perce'!$B2212,'GDP current'!$C$4:$BK$4,0))</f>
        <v>212099634.69775128</v>
      </c>
      <c r="F2212">
        <f t="shared" si="34"/>
        <v>0</v>
      </c>
    </row>
    <row r="2213" spans="1:6" x14ac:dyDescent="0.25">
      <c r="A2213" t="s">
        <v>76</v>
      </c>
      <c r="B2213">
        <v>1998</v>
      </c>
      <c r="C2213">
        <v>6.7492267848005799E-2</v>
      </c>
      <c r="D2213">
        <f>INDEX('ODA current'!$B$10:$X$220,MATCH('recipient_profile.oda_per_perce'!$A2213,'ODA current'!$B$10:$B$220,0),MATCH('recipient_profile.oda_per_perce'!$B2213,'ODA current'!$B$10:$X$10,0))*1000000</f>
        <v>0</v>
      </c>
      <c r="E2213">
        <f>INDEX('GDP current'!$C$4:$BK$268,MATCH('recipient_profile.oda_per_perce'!$A2213,'GDP current'!$C$4:$C$268,0),MATCH('recipient_profile.oda_per_perce'!$B2213,'GDP current'!$C$4:$BK$4,0))</f>
        <v>215394066.06897637</v>
      </c>
      <c r="F2213">
        <f t="shared" si="34"/>
        <v>0</v>
      </c>
    </row>
    <row r="2214" spans="1:6" x14ac:dyDescent="0.25">
      <c r="A2214" t="s">
        <v>76</v>
      </c>
      <c r="B2214">
        <v>1999</v>
      </c>
      <c r="C2214">
        <v>6.5253335389752504E-2</v>
      </c>
      <c r="D2214">
        <f>INDEX('ODA current'!$B$10:$X$220,MATCH('recipient_profile.oda_per_perce'!$A2214,'ODA current'!$B$10:$B$220,0),MATCH('recipient_profile.oda_per_perce'!$B2214,'ODA current'!$B$10:$X$10,0))*1000000</f>
        <v>0</v>
      </c>
      <c r="E2214">
        <f>INDEX('GDP current'!$C$4:$BK$268,MATCH('recipient_profile.oda_per_perce'!$A2214,'GDP current'!$C$4:$C$268,0),MATCH('recipient_profile.oda_per_perce'!$B2214,'GDP current'!$C$4:$BK$4,0))</f>
        <v>222580453.75384441</v>
      </c>
      <c r="F2214">
        <f t="shared" si="34"/>
        <v>0</v>
      </c>
    </row>
    <row r="2215" spans="1:6" x14ac:dyDescent="0.25">
      <c r="A2215" t="s">
        <v>76</v>
      </c>
      <c r="B2215">
        <v>2000</v>
      </c>
      <c r="C2215">
        <v>6.6128389638887106E-2</v>
      </c>
      <c r="D2215">
        <f>INDEX('ODA current'!$B$10:$X$220,MATCH('recipient_profile.oda_per_perce'!$A2215,'ODA current'!$B$10:$B$220,0),MATCH('recipient_profile.oda_per_perce'!$B2215,'ODA current'!$B$10:$X$10,0))*1000000</f>
        <v>0</v>
      </c>
      <c r="E2215">
        <f>INDEX('GDP current'!$C$4:$BK$268,MATCH('recipient_profile.oda_per_perce'!$A2215,'GDP current'!$C$4:$C$268,0),MATCH('recipient_profile.oda_per_perce'!$B2215,'GDP current'!$C$4:$BK$4,0))</f>
        <v>203846427.73873678</v>
      </c>
      <c r="F2215">
        <f t="shared" si="34"/>
        <v>0</v>
      </c>
    </row>
    <row r="2216" spans="1:6" x14ac:dyDescent="0.25">
      <c r="A2216" t="s">
        <v>76</v>
      </c>
      <c r="B2216">
        <v>2001</v>
      </c>
      <c r="C2216">
        <v>0.116108916210641</v>
      </c>
      <c r="D2216">
        <f>INDEX('ODA current'!$B$10:$X$220,MATCH('recipient_profile.oda_per_perce'!$A2216,'ODA current'!$B$10:$B$220,0),MATCH('recipient_profile.oda_per_perce'!$B2216,'ODA current'!$B$10:$X$10,0))*1000000</f>
        <v>0</v>
      </c>
      <c r="E2216">
        <f>INDEX('GDP current'!$C$4:$BK$268,MATCH('recipient_profile.oda_per_perce'!$A2216,'GDP current'!$C$4:$C$268,0),MATCH('recipient_profile.oda_per_perce'!$B2216,'GDP current'!$C$4:$BK$4,0))</f>
        <v>220093812.2067914</v>
      </c>
      <c r="F2216">
        <f t="shared" si="34"/>
        <v>0</v>
      </c>
    </row>
    <row r="2217" spans="1:6" x14ac:dyDescent="0.25">
      <c r="A2217" t="s">
        <v>76</v>
      </c>
      <c r="B2217">
        <v>2002</v>
      </c>
      <c r="C2217">
        <v>0.106519272031056</v>
      </c>
      <c r="D2217">
        <f>INDEX('ODA current'!$B$10:$X$220,MATCH('recipient_profile.oda_per_perce'!$A2217,'ODA current'!$B$10:$B$220,0),MATCH('recipient_profile.oda_per_perce'!$B2217,'ODA current'!$B$10:$X$10,0))*1000000</f>
        <v>26282313</v>
      </c>
      <c r="E2217">
        <f>INDEX('GDP current'!$C$4:$BK$268,MATCH('recipient_profile.oda_per_perce'!$A2217,'GDP current'!$C$4:$C$268,0),MATCH('recipient_profile.oda_per_perce'!$B2217,'GDP current'!$C$4:$BK$4,0))</f>
        <v>246737679.4721061</v>
      </c>
      <c r="F2217">
        <f t="shared" si="34"/>
        <v>0.10651925176661653</v>
      </c>
    </row>
    <row r="2218" spans="1:6" x14ac:dyDescent="0.25">
      <c r="A2218" t="s">
        <v>76</v>
      </c>
      <c r="B2218">
        <v>2003</v>
      </c>
      <c r="C2218">
        <v>7.8275086172004002E-2</v>
      </c>
      <c r="D2218">
        <f>INDEX('ODA current'!$B$10:$X$220,MATCH('recipient_profile.oda_per_perce'!$A2218,'ODA current'!$B$10:$B$220,0),MATCH('recipient_profile.oda_per_perce'!$B2218,'ODA current'!$B$10:$X$10,0))*1000000</f>
        <v>24857227</v>
      </c>
      <c r="E2218">
        <f>INDEX('GDP current'!$C$4:$BK$268,MATCH('recipient_profile.oda_per_perce'!$A2218,'GDP current'!$C$4:$C$268,0),MATCH('recipient_profile.oda_per_perce'!$B2218,'GDP current'!$C$4:$BK$4,0))</f>
        <v>317562269.37110645</v>
      </c>
      <c r="F2218">
        <f t="shared" si="34"/>
        <v>7.8275127108855605E-2</v>
      </c>
    </row>
    <row r="2219" spans="1:6" x14ac:dyDescent="0.25">
      <c r="A2219" t="s">
        <v>76</v>
      </c>
      <c r="B2219">
        <v>2004</v>
      </c>
      <c r="C2219">
        <v>6.8459027808753597E-2</v>
      </c>
      <c r="D2219">
        <f>INDEX('ODA current'!$B$10:$X$220,MATCH('recipient_profile.oda_per_perce'!$A2219,'ODA current'!$B$10:$B$220,0),MATCH('recipient_profile.oda_per_perce'!$B2219,'ODA current'!$B$10:$X$10,0))*1000000</f>
        <v>25202718</v>
      </c>
      <c r="E2219">
        <f>INDEX('GDP current'!$C$4:$BK$268,MATCH('recipient_profile.oda_per_perce'!$A2219,'GDP current'!$C$4:$C$268,0),MATCH('recipient_profile.oda_per_perce'!$B2219,'GDP current'!$C$4:$BK$4,0))</f>
        <v>368143118.68995982</v>
      </c>
      <c r="F2219">
        <f t="shared" si="34"/>
        <v>6.8459022376091319E-2</v>
      </c>
    </row>
    <row r="2220" spans="1:6" x14ac:dyDescent="0.25">
      <c r="A2220" t="s">
        <v>76</v>
      </c>
      <c r="B2220">
        <v>2005</v>
      </c>
      <c r="C2220">
        <v>8.2979327952866194E-2</v>
      </c>
      <c r="D2220">
        <f>INDEX('ODA current'!$B$10:$X$220,MATCH('recipient_profile.oda_per_perce'!$A2220,'ODA current'!$B$10:$B$220,0),MATCH('recipient_profile.oda_per_perce'!$B2220,'ODA current'!$B$10:$X$10,0))*1000000</f>
        <v>31563083</v>
      </c>
      <c r="E2220">
        <f>INDEX('GDP current'!$C$4:$BK$268,MATCH('recipient_profile.oda_per_perce'!$A2220,'GDP current'!$C$4:$C$268,0),MATCH('recipient_profile.oda_per_perce'!$B2220,'GDP current'!$C$4:$BK$4,0))</f>
        <v>380372892.60677356</v>
      </c>
      <c r="F2220">
        <f t="shared" si="34"/>
        <v>8.2979317436875449E-2</v>
      </c>
    </row>
    <row r="2221" spans="1:6" x14ac:dyDescent="0.25">
      <c r="A2221" t="s">
        <v>76</v>
      </c>
      <c r="B2221">
        <v>2006</v>
      </c>
      <c r="C2221">
        <v>7.9613710178388503E-2</v>
      </c>
      <c r="D2221">
        <f>INDEX('ODA current'!$B$10:$X$220,MATCH('recipient_profile.oda_per_perce'!$A2221,'ODA current'!$B$10:$B$220,0),MATCH('recipient_profile.oda_per_perce'!$B2221,'ODA current'!$B$10:$X$10,0))*1000000</f>
        <v>32332061.000000004</v>
      </c>
      <c r="E2221">
        <f>INDEX('GDP current'!$C$4:$BK$268,MATCH('recipient_profile.oda_per_perce'!$A2221,'GDP current'!$C$4:$C$268,0),MATCH('recipient_profile.oda_per_perce'!$B2221,'GDP current'!$C$4:$BK$4,0))</f>
        <v>406111873.53984696</v>
      </c>
      <c r="F2221">
        <f t="shared" si="34"/>
        <v>7.9613680629871175E-2</v>
      </c>
    </row>
    <row r="2222" spans="1:6" x14ac:dyDescent="0.25">
      <c r="A2222" t="s">
        <v>76</v>
      </c>
      <c r="B2222">
        <v>2007</v>
      </c>
      <c r="C2222">
        <v>9.4321379734930502E-2</v>
      </c>
      <c r="D2222">
        <f>INDEX('ODA current'!$B$10:$X$220,MATCH('recipient_profile.oda_per_perce'!$A2222,'ODA current'!$B$10:$B$220,0),MATCH('recipient_profile.oda_per_perce'!$B2222,'ODA current'!$B$10:$X$10,0))*1000000</f>
        <v>43619246</v>
      </c>
      <c r="E2222">
        <f>INDEX('GDP current'!$C$4:$BK$268,MATCH('recipient_profile.oda_per_perce'!$A2222,'GDP current'!$C$4:$C$268,0),MATCH('recipient_profile.oda_per_perce'!$B2222,'GDP current'!$C$4:$BK$4,0))</f>
        <v>462453582.87362671</v>
      </c>
      <c r="F2222">
        <f t="shared" si="34"/>
        <v>9.4321349461616563E-2</v>
      </c>
    </row>
    <row r="2223" spans="1:6" x14ac:dyDescent="0.25">
      <c r="A2223" t="s">
        <v>76</v>
      </c>
      <c r="B2223">
        <v>2008</v>
      </c>
      <c r="C2223">
        <v>8.3956417846519305E-2</v>
      </c>
      <c r="D2223">
        <f>INDEX('ODA current'!$B$10:$X$220,MATCH('recipient_profile.oda_per_perce'!$A2223,'ODA current'!$B$10:$B$220,0),MATCH('recipient_profile.oda_per_perce'!$B2223,'ODA current'!$B$10:$X$10,0))*1000000</f>
        <v>43920528</v>
      </c>
      <c r="E2223">
        <f>INDEX('GDP current'!$C$4:$BK$268,MATCH('recipient_profile.oda_per_perce'!$A2223,'GDP current'!$C$4:$C$268,0),MATCH('recipient_profile.oda_per_perce'!$B2223,'GDP current'!$C$4:$BK$4,0))</f>
        <v>523134896.96865392</v>
      </c>
      <c r="F2223">
        <f t="shared" si="34"/>
        <v>8.3956410200315315E-2</v>
      </c>
    </row>
    <row r="2224" spans="1:6" x14ac:dyDescent="0.25">
      <c r="A2224" t="s">
        <v>76</v>
      </c>
      <c r="B2224">
        <v>2009</v>
      </c>
      <c r="C2224">
        <v>0.1130024334402</v>
      </c>
      <c r="D2224">
        <f>INDEX('ODA current'!$B$10:$X$220,MATCH('recipient_profile.oda_per_perce'!$A2224,'ODA current'!$B$10:$B$220,0),MATCH('recipient_profile.oda_per_perce'!$B2224,'ODA current'!$B$10:$X$10,0))*1000000</f>
        <v>59231076</v>
      </c>
      <c r="E2224">
        <f>INDEX('GDP current'!$C$4:$BK$268,MATCH('recipient_profile.oda_per_perce'!$A2224,'GDP current'!$C$4:$C$268,0),MATCH('recipient_profile.oda_per_perce'!$B2224,'GDP current'!$C$4:$BK$4,0))</f>
        <v>524157261.01464421</v>
      </c>
      <c r="F2224">
        <f t="shared" si="34"/>
        <v>0.11300249067492202</v>
      </c>
    </row>
    <row r="2225" spans="1:6" x14ac:dyDescent="0.25">
      <c r="A2225" t="s">
        <v>76</v>
      </c>
      <c r="B2225">
        <v>2010</v>
      </c>
      <c r="C2225">
        <v>0.13460137166042099</v>
      </c>
      <c r="D2225">
        <f>INDEX('ODA current'!$B$10:$X$220,MATCH('recipient_profile.oda_per_perce'!$A2225,'ODA current'!$B$10:$B$220,0),MATCH('recipient_profile.oda_per_perce'!$B2225,'ODA current'!$B$10:$X$10,0))*1000000</f>
        <v>71405098</v>
      </c>
      <c r="E2225">
        <f>INDEX('GDP current'!$C$4:$BK$268,MATCH('recipient_profile.oda_per_perce'!$A2225,'GDP current'!$C$4:$C$268,0),MATCH('recipient_profile.oda_per_perce'!$B2225,'GDP current'!$C$4:$BK$4,0))</f>
        <v>530493353.21893722</v>
      </c>
      <c r="F2225">
        <f t="shared" si="34"/>
        <v>0.13460130568408982</v>
      </c>
    </row>
    <row r="2226" spans="1:6" x14ac:dyDescent="0.25">
      <c r="A2226" t="s">
        <v>76</v>
      </c>
      <c r="B2226">
        <v>2011</v>
      </c>
      <c r="C2226">
        <v>9.5773839787492002E-2</v>
      </c>
      <c r="D2226">
        <f>INDEX('ODA current'!$B$10:$X$220,MATCH('recipient_profile.oda_per_perce'!$A2226,'ODA current'!$B$10:$B$220,0),MATCH('recipient_profile.oda_per_perce'!$B2226,'ODA current'!$B$10:$X$10,0))*1000000</f>
        <v>56150451</v>
      </c>
      <c r="E2226">
        <f>INDEX('GDP current'!$C$4:$BK$268,MATCH('recipient_profile.oda_per_perce'!$A2226,'GDP current'!$C$4:$C$268,0),MATCH('recipient_profile.oda_per_perce'!$B2226,'GDP current'!$C$4:$BK$4,0))</f>
        <v>586281766.75996983</v>
      </c>
      <c r="F2226">
        <f t="shared" si="34"/>
        <v>9.5773831259174408E-2</v>
      </c>
    </row>
    <row r="2227" spans="1:6" x14ac:dyDescent="0.25">
      <c r="A2227" t="s">
        <v>76</v>
      </c>
      <c r="B2227">
        <v>2012</v>
      </c>
      <c r="C2227">
        <v>0.19157243601620499</v>
      </c>
      <c r="D2227">
        <f>INDEX('ODA current'!$B$10:$X$220,MATCH('recipient_profile.oda_per_perce'!$A2227,'ODA current'!$B$10:$B$220,0),MATCH('recipient_profile.oda_per_perce'!$B2227,'ODA current'!$B$10:$X$10,0))*1000000</f>
        <v>109362169</v>
      </c>
      <c r="E2227">
        <f>INDEX('GDP current'!$C$4:$BK$268,MATCH('recipient_profile.oda_per_perce'!$A2227,'GDP current'!$C$4:$C$268,0),MATCH('recipient_profile.oda_per_perce'!$B2227,'GDP current'!$C$4:$BK$4,0))</f>
        <v>570865941.22939539</v>
      </c>
      <c r="F2227">
        <f t="shared" si="34"/>
        <v>0.19157241849895923</v>
      </c>
    </row>
    <row r="2228" spans="1:6" x14ac:dyDescent="0.25">
      <c r="A2228" t="s">
        <v>76</v>
      </c>
      <c r="B2228">
        <v>2013</v>
      </c>
      <c r="C2228">
        <v>0.28679849871673602</v>
      </c>
      <c r="D2228">
        <f>INDEX('ODA current'!$B$10:$X$220,MATCH('recipient_profile.oda_per_perce'!$A2228,'ODA current'!$B$10:$B$220,0),MATCH('recipient_profile.oda_per_perce'!$B2228,'ODA current'!$B$10:$X$10,0))*1000000</f>
        <v>177431878</v>
      </c>
      <c r="E2228">
        <f>INDEX('GDP current'!$C$4:$BK$268,MATCH('recipient_profile.oda_per_perce'!$A2228,'GDP current'!$C$4:$C$268,0),MATCH('recipient_profile.oda_per_perce'!$B2228,'GDP current'!$C$4:$BK$4,0))</f>
        <v>618663921.86116004</v>
      </c>
      <c r="F2228">
        <f t="shared" si="34"/>
        <v>0.28679848901843524</v>
      </c>
    </row>
    <row r="2229" spans="1:6" x14ac:dyDescent="0.25">
      <c r="A2229" t="s">
        <v>76</v>
      </c>
      <c r="B2229">
        <v>2014</v>
      </c>
      <c r="C2229">
        <v>0.11806009004276</v>
      </c>
      <c r="D2229">
        <f>INDEX('ODA current'!$B$10:$X$220,MATCH('recipient_profile.oda_per_perce'!$A2229,'ODA current'!$B$10:$B$220,0),MATCH('recipient_profile.oda_per_perce'!$B2229,'ODA current'!$B$10:$X$10,0))*1000000</f>
        <v>76469966</v>
      </c>
      <c r="E2229">
        <f>INDEX('GDP current'!$C$4:$BK$268,MATCH('recipient_profile.oda_per_perce'!$A2229,'GDP current'!$C$4:$C$268,0),MATCH('recipient_profile.oda_per_perce'!$B2229,'GDP current'!$C$4:$BK$4,0))</f>
        <v>647720707.07642758</v>
      </c>
      <c r="F2229">
        <f t="shared" si="34"/>
        <v>0.11806009158663033</v>
      </c>
    </row>
    <row r="2230" spans="1:6" x14ac:dyDescent="0.25">
      <c r="A2230" t="s">
        <v>76</v>
      </c>
      <c r="B2230">
        <v>2015</v>
      </c>
      <c r="C2230">
        <v>0.123708529613313</v>
      </c>
      <c r="D2230">
        <f>INDEX('ODA current'!$B$10:$X$220,MATCH('recipient_profile.oda_per_perce'!$A2230,'ODA current'!$B$10:$B$220,0),MATCH('recipient_profile.oda_per_perce'!$B2230,'ODA current'!$B$10:$X$10,0))*1000000</f>
        <v>69980643</v>
      </c>
      <c r="E2230">
        <f>INDEX('GDP current'!$C$4:$BK$268,MATCH('recipient_profile.oda_per_perce'!$A2230,'GDP current'!$C$4:$C$268,0),MATCH('recipient_profile.oda_per_perce'!$B2230,'GDP current'!$C$4:$BK$4,0))</f>
        <v>565689764.63262928</v>
      </c>
      <c r="F2230">
        <f t="shared" si="34"/>
        <v>0.12370851900678614</v>
      </c>
    </row>
    <row r="2231" spans="1:6" x14ac:dyDescent="0.25">
      <c r="A2231" t="s">
        <v>76</v>
      </c>
      <c r="B2231">
        <v>2016</v>
      </c>
      <c r="C2231">
        <v>9.3489396244192099E-2</v>
      </c>
      <c r="D2231">
        <f>INDEX('ODA current'!$B$10:$X$220,MATCH('recipient_profile.oda_per_perce'!$A2231,'ODA current'!$B$10:$B$220,0),MATCH('recipient_profile.oda_per_perce'!$B2231,'ODA current'!$B$10:$X$10,0))*1000000</f>
        <v>57650660</v>
      </c>
      <c r="E2231">
        <f>INDEX('GDP current'!$C$4:$BK$268,MATCH('recipient_profile.oda_per_perce'!$A2231,'GDP current'!$C$4:$C$268,0),MATCH('recipient_profile.oda_per_perce'!$B2231,'GDP current'!$C$4:$BK$4,0))</f>
        <v>616654490.41317904</v>
      </c>
      <c r="F2231">
        <f t="shared" si="34"/>
        <v>9.3489402730809829E-2</v>
      </c>
    </row>
    <row r="2232" spans="1:6" x14ac:dyDescent="0.25">
      <c r="A2232" t="s">
        <v>77</v>
      </c>
      <c r="B2232">
        <v>1990</v>
      </c>
      <c r="C2232">
        <v>4.4648750388583498E-3</v>
      </c>
      <c r="D2232" t="e">
        <f>INDEX('ODA current'!$B$10:$X$220,MATCH('recipient_profile.oda_per_perce'!$A2232,'ODA current'!$B$10:$B$220,0),MATCH('recipient_profile.oda_per_perce'!$B2232,'ODA current'!$B$10:$X$10,0))*1000000</f>
        <v>#N/A</v>
      </c>
      <c r="E2232">
        <f>INDEX('GDP current'!$C$4:$BK$268,MATCH('recipient_profile.oda_per_perce'!$A2232,'GDP current'!$C$4:$C$268,0),MATCH('recipient_profile.oda_per_perce'!$B2232,'GDP current'!$C$4:$BK$4,0))</f>
        <v>208740444.44444442</v>
      </c>
      <c r="F2232" t="e">
        <f t="shared" si="34"/>
        <v>#N/A</v>
      </c>
    </row>
    <row r="2233" spans="1:6" x14ac:dyDescent="0.25">
      <c r="A2233" t="s">
        <v>77</v>
      </c>
      <c r="B2233">
        <v>1991</v>
      </c>
      <c r="C2233">
        <v>4.38343710173555E-4</v>
      </c>
      <c r="D2233" t="e">
        <f>INDEX('ODA current'!$B$10:$X$220,MATCH('recipient_profile.oda_per_perce'!$A2233,'ODA current'!$B$10:$B$220,0),MATCH('recipient_profile.oda_per_perce'!$B2233,'ODA current'!$B$10:$X$10,0))*1000000</f>
        <v>#N/A</v>
      </c>
      <c r="E2233">
        <f>INDEX('GDP current'!$C$4:$BK$268,MATCH('recipient_profile.oda_per_perce'!$A2233,'GDP current'!$C$4:$C$268,0),MATCH('recipient_profile.oda_per_perce'!$B2233,'GDP current'!$C$4:$BK$4,0))</f>
        <v>209880962.9629629</v>
      </c>
      <c r="F2233" t="e">
        <f t="shared" si="34"/>
        <v>#N/A</v>
      </c>
    </row>
    <row r="2234" spans="1:6" x14ac:dyDescent="0.25">
      <c r="A2234" t="s">
        <v>77</v>
      </c>
      <c r="B2234">
        <v>1992</v>
      </c>
      <c r="C2234">
        <v>2.2806332864764999E-3</v>
      </c>
      <c r="D2234" t="e">
        <f>INDEX('ODA current'!$B$10:$X$220,MATCH('recipient_profile.oda_per_perce'!$A2234,'ODA current'!$B$10:$B$220,0),MATCH('recipient_profile.oda_per_perce'!$B2234,'ODA current'!$B$10:$X$10,0))*1000000</f>
        <v>#N/A</v>
      </c>
      <c r="E2234">
        <f>INDEX('GDP current'!$C$4:$BK$268,MATCH('recipient_profile.oda_per_perce'!$A2234,'GDP current'!$C$4:$C$268,0),MATCH('recipient_profile.oda_per_perce'!$B2234,'GDP current'!$C$4:$BK$4,0))</f>
        <v>229434518.51851851</v>
      </c>
      <c r="F2234" t="e">
        <f t="shared" si="34"/>
        <v>#N/A</v>
      </c>
    </row>
    <row r="2235" spans="1:6" x14ac:dyDescent="0.25">
      <c r="A2235" t="s">
        <v>77</v>
      </c>
      <c r="B2235">
        <v>1993</v>
      </c>
      <c r="C2235">
        <v>6.9226117047693802E-4</v>
      </c>
      <c r="D2235" t="e">
        <f>INDEX('ODA current'!$B$10:$X$220,MATCH('recipient_profile.oda_per_perce'!$A2235,'ODA current'!$B$10:$B$220,0),MATCH('recipient_profile.oda_per_perce'!$B2235,'ODA current'!$B$10:$X$10,0))*1000000</f>
        <v>#N/A</v>
      </c>
      <c r="E2235">
        <f>INDEX('GDP current'!$C$4:$BK$268,MATCH('recipient_profile.oda_per_perce'!$A2235,'GDP current'!$C$4:$C$268,0),MATCH('recipient_profile.oda_per_perce'!$B2235,'GDP current'!$C$4:$BK$4,0))</f>
        <v>249675999.99999994</v>
      </c>
      <c r="F2235" t="e">
        <f t="shared" si="34"/>
        <v>#N/A</v>
      </c>
    </row>
    <row r="2236" spans="1:6" x14ac:dyDescent="0.25">
      <c r="A2236" t="s">
        <v>77</v>
      </c>
      <c r="B2236">
        <v>1994</v>
      </c>
      <c r="C2236">
        <v>1.38190650087326E-3</v>
      </c>
      <c r="D2236" t="e">
        <f>INDEX('ODA current'!$B$10:$X$220,MATCH('recipient_profile.oda_per_perce'!$A2236,'ODA current'!$B$10:$B$220,0),MATCH('recipient_profile.oda_per_perce'!$B2236,'ODA current'!$B$10:$X$10,0))*1000000</f>
        <v>#N/A</v>
      </c>
      <c r="E2236">
        <f>INDEX('GDP current'!$C$4:$BK$268,MATCH('recipient_profile.oda_per_perce'!$A2236,'GDP current'!$C$4:$C$268,0),MATCH('recipient_profile.oda_per_perce'!$B2236,'GDP current'!$C$4:$BK$4,0))</f>
        <v>277567259.25925922</v>
      </c>
      <c r="F2236" t="e">
        <f t="shared" si="34"/>
        <v>#N/A</v>
      </c>
    </row>
    <row r="2237" spans="1:6" x14ac:dyDescent="0.25">
      <c r="A2237" t="s">
        <v>77</v>
      </c>
      <c r="B2237">
        <v>1995</v>
      </c>
      <c r="C2237">
        <v>4.8547901843951696E-3</v>
      </c>
      <c r="D2237">
        <f>INDEX('ODA current'!$B$10:$X$220,MATCH('recipient_profile.oda_per_perce'!$A2237,'ODA current'!$B$10:$B$220,0),MATCH('recipient_profile.oda_per_perce'!$B2237,'ODA current'!$B$10:$X$10,0))*1000000</f>
        <v>0</v>
      </c>
      <c r="E2237">
        <f>INDEX('GDP current'!$C$4:$BK$268,MATCH('recipient_profile.oda_per_perce'!$A2237,'GDP current'!$C$4:$C$268,0),MATCH('recipient_profile.oda_per_perce'!$B2237,'GDP current'!$C$4:$BK$4,0))</f>
        <v>299699666.66666663</v>
      </c>
      <c r="F2237">
        <f t="shared" si="34"/>
        <v>0</v>
      </c>
    </row>
    <row r="2238" spans="1:6" x14ac:dyDescent="0.25">
      <c r="A2238" t="s">
        <v>77</v>
      </c>
      <c r="B2238">
        <v>1996</v>
      </c>
      <c r="C2238">
        <v>1.22755651250384E-3</v>
      </c>
      <c r="D2238">
        <f>INDEX('ODA current'!$B$10:$X$220,MATCH('recipient_profile.oda_per_perce'!$A2238,'ODA current'!$B$10:$B$220,0),MATCH('recipient_profile.oda_per_perce'!$B2238,'ODA current'!$B$10:$X$10,0))*1000000</f>
        <v>0</v>
      </c>
      <c r="E2238">
        <f>INDEX('GDP current'!$C$4:$BK$268,MATCH('recipient_profile.oda_per_perce'!$A2238,'GDP current'!$C$4:$C$268,0),MATCH('recipient_profile.oda_per_perce'!$B2238,'GDP current'!$C$4:$BK$4,0))</f>
        <v>318742962.96296293</v>
      </c>
      <c r="F2238">
        <f t="shared" si="34"/>
        <v>0</v>
      </c>
    </row>
    <row r="2239" spans="1:6" x14ac:dyDescent="0.25">
      <c r="A2239" t="s">
        <v>77</v>
      </c>
      <c r="B2239">
        <v>1997</v>
      </c>
      <c r="C2239">
        <v>2.4109718629704101E-4</v>
      </c>
      <c r="D2239">
        <f>INDEX('ODA current'!$B$10:$X$220,MATCH('recipient_profile.oda_per_perce'!$A2239,'ODA current'!$B$10:$B$220,0),MATCH('recipient_profile.oda_per_perce'!$B2239,'ODA current'!$B$10:$X$10,0))*1000000</f>
        <v>0</v>
      </c>
      <c r="E2239">
        <f>INDEX('GDP current'!$C$4:$BK$268,MATCH('recipient_profile.oda_per_perce'!$A2239,'GDP current'!$C$4:$C$268,0),MATCH('recipient_profile.oda_per_perce'!$B2239,'GDP current'!$C$4:$BK$4,0))</f>
        <v>357237682.126571</v>
      </c>
      <c r="F2239">
        <f t="shared" si="34"/>
        <v>0</v>
      </c>
    </row>
    <row r="2240" spans="1:6" x14ac:dyDescent="0.25">
      <c r="A2240" t="s">
        <v>77</v>
      </c>
      <c r="B2240">
        <v>1998</v>
      </c>
      <c r="C2240">
        <v>1.93480407127536E-3</v>
      </c>
      <c r="D2240">
        <f>INDEX('ODA current'!$B$10:$X$220,MATCH('recipient_profile.oda_per_perce'!$A2240,'ODA current'!$B$10:$B$220,0),MATCH('recipient_profile.oda_per_perce'!$B2240,'ODA current'!$B$10:$X$10,0))*1000000</f>
        <v>0</v>
      </c>
      <c r="E2240">
        <f>INDEX('GDP current'!$C$4:$BK$268,MATCH('recipient_profile.oda_per_perce'!$A2240,'GDP current'!$C$4:$C$268,0),MATCH('recipient_profile.oda_per_perce'!$B2240,'GDP current'!$C$4:$BK$4,0))</f>
        <v>364975456.93842</v>
      </c>
      <c r="F2240">
        <f t="shared" si="34"/>
        <v>0</v>
      </c>
    </row>
    <row r="2241" spans="1:6" x14ac:dyDescent="0.25">
      <c r="A2241" t="s">
        <v>77</v>
      </c>
      <c r="B2241">
        <v>1999</v>
      </c>
      <c r="C2241">
        <v>1.41703862791798E-3</v>
      </c>
      <c r="D2241">
        <f>INDEX('ODA current'!$B$10:$X$220,MATCH('recipient_profile.oda_per_perce'!$A2241,'ODA current'!$B$10:$B$220,0),MATCH('recipient_profile.oda_per_perce'!$B2241,'ODA current'!$B$10:$X$10,0))*1000000</f>
        <v>0</v>
      </c>
      <c r="E2241">
        <f>INDEX('GDP current'!$C$4:$BK$268,MATCH('recipient_profile.oda_per_perce'!$A2241,'GDP current'!$C$4:$C$268,0),MATCH('recipient_profile.oda_per_perce'!$B2241,'GDP current'!$C$4:$BK$4,0))</f>
        <v>389984428.87331778</v>
      </c>
      <c r="F2241">
        <f t="shared" si="34"/>
        <v>0</v>
      </c>
    </row>
    <row r="2242" spans="1:6" x14ac:dyDescent="0.25">
      <c r="A2242" t="s">
        <v>77</v>
      </c>
      <c r="B2242">
        <v>2000</v>
      </c>
      <c r="C2242">
        <v>2.1016628982325801E-3</v>
      </c>
      <c r="D2242">
        <f>INDEX('ODA current'!$B$10:$X$220,MATCH('recipient_profile.oda_per_perce'!$A2242,'ODA current'!$B$10:$B$220,0),MATCH('recipient_profile.oda_per_perce'!$B2242,'ODA current'!$B$10:$X$10,0))*1000000</f>
        <v>0</v>
      </c>
      <c r="E2242">
        <f>INDEX('GDP current'!$C$4:$BK$268,MATCH('recipient_profile.oda_per_perce'!$A2242,'GDP current'!$C$4:$C$268,0),MATCH('recipient_profile.oda_per_perce'!$B2242,'GDP current'!$C$4:$BK$4,0))</f>
        <v>420515107.70029294</v>
      </c>
      <c r="F2242">
        <f t="shared" si="34"/>
        <v>0</v>
      </c>
    </row>
    <row r="2243" spans="1:6" x14ac:dyDescent="0.25">
      <c r="A2243" t="s">
        <v>77</v>
      </c>
      <c r="B2243">
        <v>2001</v>
      </c>
      <c r="C2243">
        <v>9.6482878096114302E-3</v>
      </c>
      <c r="D2243">
        <f>INDEX('ODA current'!$B$10:$X$220,MATCH('recipient_profile.oda_per_perce'!$A2243,'ODA current'!$B$10:$B$220,0),MATCH('recipient_profile.oda_per_perce'!$B2243,'ODA current'!$B$10:$X$10,0))*1000000</f>
        <v>0</v>
      </c>
      <c r="E2243">
        <f>INDEX('GDP current'!$C$4:$BK$268,MATCH('recipient_profile.oda_per_perce'!$A2243,'GDP current'!$C$4:$C$268,0),MATCH('recipient_profile.oda_per_perce'!$B2243,'GDP current'!$C$4:$BK$4,0))</f>
        <v>461078078.07807809</v>
      </c>
      <c r="F2243">
        <f t="shared" ref="F2243:F2306" si="35">D2243/E2243</f>
        <v>0</v>
      </c>
    </row>
    <row r="2244" spans="1:6" x14ac:dyDescent="0.25">
      <c r="A2244" t="s">
        <v>77</v>
      </c>
      <c r="B2244">
        <v>2002</v>
      </c>
      <c r="C2244">
        <v>1.57829813169959E-2</v>
      </c>
      <c r="D2244">
        <f>INDEX('ODA current'!$B$10:$X$220,MATCH('recipient_profile.oda_per_perce'!$A2244,'ODA current'!$B$10:$B$220,0),MATCH('recipient_profile.oda_per_perce'!$B2244,'ODA current'!$B$10:$X$10,0))*1000000</f>
        <v>7625078</v>
      </c>
      <c r="E2244">
        <f>INDEX('GDP current'!$C$4:$BK$268,MATCH('recipient_profile.oda_per_perce'!$A2244,'GDP current'!$C$4:$C$268,0),MATCH('recipient_profile.oda_per_perce'!$B2244,'GDP current'!$C$4:$BK$4,0))</f>
        <v>483120194.26834244</v>
      </c>
      <c r="F2244">
        <f t="shared" si="35"/>
        <v>1.5782983386872784E-2</v>
      </c>
    </row>
    <row r="2245" spans="1:6" x14ac:dyDescent="0.25">
      <c r="A2245" t="s">
        <v>77</v>
      </c>
      <c r="B2245">
        <v>2003</v>
      </c>
      <c r="C2245">
        <v>3.9707353507158303E-4</v>
      </c>
      <c r="D2245">
        <f>INDEX('ODA current'!$B$10:$X$220,MATCH('recipient_profile.oda_per_perce'!$A2245,'ODA current'!$B$10:$B$220,0),MATCH('recipient_profile.oda_per_perce'!$B2245,'ODA current'!$B$10:$X$10,0))*1000000</f>
        <v>184977</v>
      </c>
      <c r="E2245">
        <f>INDEX('GDP current'!$C$4:$BK$268,MATCH('recipient_profile.oda_per_perce'!$A2245,'GDP current'!$C$4:$C$268,0),MATCH('recipient_profile.oda_per_perce'!$B2245,'GDP current'!$C$4:$BK$4,0))</f>
        <v>465850739.62851745</v>
      </c>
      <c r="F2245">
        <f t="shared" si="35"/>
        <v>3.9707353507156796E-4</v>
      </c>
    </row>
    <row r="2246" spans="1:6" x14ac:dyDescent="0.25">
      <c r="A2246" t="s">
        <v>77</v>
      </c>
      <c r="B2246">
        <v>2004</v>
      </c>
      <c r="C2246">
        <v>1.0871681556801E-3</v>
      </c>
      <c r="D2246">
        <f>INDEX('ODA current'!$B$10:$X$220,MATCH('recipient_profile.oda_per_perce'!$A2246,'ODA current'!$B$10:$B$220,0),MATCH('recipient_profile.oda_per_perce'!$B2246,'ODA current'!$B$10:$X$10,0))*1000000</f>
        <v>546369</v>
      </c>
      <c r="E2246">
        <f>INDEX('GDP current'!$C$4:$BK$268,MATCH('recipient_profile.oda_per_perce'!$A2246,'GDP current'!$C$4:$C$268,0),MATCH('recipient_profile.oda_per_perce'!$B2246,'GDP current'!$C$4:$BK$4,0))</f>
        <v>502561629.62962961</v>
      </c>
      <c r="F2246">
        <f t="shared" si="35"/>
        <v>1.0871681556800404E-3</v>
      </c>
    </row>
    <row r="2247" spans="1:6" x14ac:dyDescent="0.25">
      <c r="A2247" t="s">
        <v>77</v>
      </c>
      <c r="B2247">
        <v>2005</v>
      </c>
      <c r="C2247">
        <v>2.5764990920542899E-3</v>
      </c>
      <c r="D2247">
        <f>INDEX('ODA current'!$B$10:$X$220,MATCH('recipient_profile.oda_per_perce'!$A2247,'ODA current'!$B$10:$B$220,0),MATCH('recipient_profile.oda_per_perce'!$B2247,'ODA current'!$B$10:$X$10,0))*1000000</f>
        <v>1399471</v>
      </c>
      <c r="E2247">
        <f>INDEX('GDP current'!$C$4:$BK$268,MATCH('recipient_profile.oda_per_perce'!$A2247,'GDP current'!$C$4:$C$268,0),MATCH('recipient_profile.oda_per_perce'!$B2247,'GDP current'!$C$4:$BK$4,0))</f>
        <v>543167666.66666663</v>
      </c>
      <c r="F2247">
        <f t="shared" si="35"/>
        <v>2.5764990920544486E-3</v>
      </c>
    </row>
    <row r="2248" spans="1:6" x14ac:dyDescent="0.25">
      <c r="A2248" t="s">
        <v>77</v>
      </c>
      <c r="B2248">
        <v>2006</v>
      </c>
      <c r="C2248">
        <v>1.0769279714088901E-2</v>
      </c>
      <c r="D2248">
        <f>INDEX('ODA current'!$B$10:$X$220,MATCH('recipient_profile.oda_per_perce'!$A2248,'ODA current'!$B$10:$B$220,0),MATCH('recipient_profile.oda_per_perce'!$B2248,'ODA current'!$B$10:$X$10,0))*1000000</f>
        <v>6851608</v>
      </c>
      <c r="E2248">
        <f>INDEX('GDP current'!$C$4:$BK$268,MATCH('recipient_profile.oda_per_perce'!$A2248,'GDP current'!$C$4:$C$268,0),MATCH('recipient_profile.oda_per_perce'!$B2248,'GDP current'!$C$4:$BK$4,0))</f>
        <v>636218037.03703713</v>
      </c>
      <c r="F2248">
        <f t="shared" si="35"/>
        <v>1.0769276570511844E-2</v>
      </c>
    </row>
    <row r="2249" spans="1:6" x14ac:dyDescent="0.25">
      <c r="A2249" t="s">
        <v>77</v>
      </c>
      <c r="B2249">
        <v>2007</v>
      </c>
      <c r="C2249">
        <v>2.8303085976112601E-3</v>
      </c>
      <c r="D2249">
        <f>INDEX('ODA current'!$B$10:$X$220,MATCH('recipient_profile.oda_per_perce'!$A2249,'ODA current'!$B$10:$B$220,0),MATCH('recipient_profile.oda_per_perce'!$B2249,'ODA current'!$B$10:$X$10,0))*1000000</f>
        <v>1907652</v>
      </c>
      <c r="E2249">
        <f>INDEX('GDP current'!$C$4:$BK$268,MATCH('recipient_profile.oda_per_perce'!$A2249,'GDP current'!$C$4:$C$268,0),MATCH('recipient_profile.oda_per_perce'!$B2249,'GDP current'!$C$4:$BK$4,0))</f>
        <v>674008481.48148131</v>
      </c>
      <c r="F2249">
        <f t="shared" si="35"/>
        <v>2.8303085976113399E-3</v>
      </c>
    </row>
    <row r="2250" spans="1:6" x14ac:dyDescent="0.25">
      <c r="A2250" t="s">
        <v>77</v>
      </c>
      <c r="B2250">
        <v>2008</v>
      </c>
      <c r="C2250">
        <v>5.9647161567058501E-2</v>
      </c>
      <c r="D2250">
        <f>INDEX('ODA current'!$B$10:$X$220,MATCH('recipient_profile.oda_per_perce'!$A2250,'ODA current'!$B$10:$B$220,0),MATCH('recipient_profile.oda_per_perce'!$B2250,'ODA current'!$B$10:$X$10,0))*1000000</f>
        <v>44075868</v>
      </c>
      <c r="E2250">
        <f>INDEX('GDP current'!$C$4:$BK$268,MATCH('recipient_profile.oda_per_perce'!$A2250,'GDP current'!$C$4:$C$268,0),MATCH('recipient_profile.oda_per_perce'!$B2250,'GDP current'!$C$4:$BK$4,0))</f>
        <v>738942555.55555546</v>
      </c>
      <c r="F2250">
        <f t="shared" si="35"/>
        <v>5.9647218405039157E-2</v>
      </c>
    </row>
    <row r="2251" spans="1:6" x14ac:dyDescent="0.25">
      <c r="A2251" t="s">
        <v>77</v>
      </c>
      <c r="B2251">
        <v>2009</v>
      </c>
      <c r="C2251">
        <v>7.05282043828736E-3</v>
      </c>
      <c r="D2251">
        <f>INDEX('ODA current'!$B$10:$X$220,MATCH('recipient_profile.oda_per_perce'!$A2251,'ODA current'!$B$10:$B$220,0),MATCH('recipient_profile.oda_per_perce'!$B2251,'ODA current'!$B$10:$X$10,0))*1000000</f>
        <v>5100664</v>
      </c>
      <c r="E2251">
        <f>INDEX('GDP current'!$C$4:$BK$268,MATCH('recipient_profile.oda_per_perce'!$A2251,'GDP current'!$C$4:$C$268,0),MATCH('recipient_profile.oda_per_perce'!$B2251,'GDP current'!$C$4:$BK$4,0))</f>
        <v>723209111.11111104</v>
      </c>
      <c r="F2251">
        <f t="shared" si="35"/>
        <v>7.0528204382872516E-3</v>
      </c>
    </row>
    <row r="2252" spans="1:6" x14ac:dyDescent="0.25">
      <c r="A2252" t="s">
        <v>77</v>
      </c>
      <c r="B2252">
        <v>2010</v>
      </c>
      <c r="C2252">
        <v>1.3806365661057999E-2</v>
      </c>
      <c r="D2252">
        <f>INDEX('ODA current'!$B$10:$X$220,MATCH('recipient_profile.oda_per_perce'!$A2252,'ODA current'!$B$10:$B$220,0),MATCH('recipient_profile.oda_per_perce'!$B2252,'ODA current'!$B$10:$X$10,0))*1000000</f>
        <v>9733701</v>
      </c>
      <c r="E2252">
        <f>INDEX('GDP current'!$C$4:$BK$268,MATCH('recipient_profile.oda_per_perce'!$A2252,'GDP current'!$C$4:$C$268,0),MATCH('recipient_profile.oda_per_perce'!$B2252,'GDP current'!$C$4:$BK$4,0))</f>
        <v>705015370.37037027</v>
      </c>
      <c r="F2252">
        <f t="shared" si="35"/>
        <v>1.3806367079467405E-2</v>
      </c>
    </row>
    <row r="2253" spans="1:6" x14ac:dyDescent="0.25">
      <c r="A2253" t="s">
        <v>77</v>
      </c>
      <c r="B2253">
        <v>2011</v>
      </c>
      <c r="C2253">
        <v>2.55255646318506E-2</v>
      </c>
      <c r="D2253">
        <f>INDEX('ODA current'!$B$10:$X$220,MATCH('recipient_profile.oda_per_perce'!$A2253,'ODA current'!$B$10:$B$220,0),MATCH('recipient_profile.oda_per_perce'!$B2253,'ODA current'!$B$10:$X$10,0))*1000000</f>
        <v>19226522</v>
      </c>
      <c r="E2253">
        <f>INDEX('GDP current'!$C$4:$BK$268,MATCH('recipient_profile.oda_per_perce'!$A2253,'GDP current'!$C$4:$C$268,0),MATCH('recipient_profile.oda_per_perce'!$B2253,'GDP current'!$C$4:$BK$4,0))</f>
        <v>753225962.96296287</v>
      </c>
      <c r="F2253">
        <f t="shared" si="35"/>
        <v>2.5525569942343309E-2</v>
      </c>
    </row>
    <row r="2254" spans="1:6" x14ac:dyDescent="0.25">
      <c r="A2254" t="s">
        <v>77</v>
      </c>
      <c r="B2254">
        <v>2012</v>
      </c>
      <c r="C2254">
        <v>3.3132460102349999E-2</v>
      </c>
      <c r="D2254">
        <f>INDEX('ODA current'!$B$10:$X$220,MATCH('recipient_profile.oda_per_perce'!$A2254,'ODA current'!$B$10:$B$220,0),MATCH('recipient_profile.oda_per_perce'!$B2254,'ODA current'!$B$10:$X$10,0))*1000000</f>
        <v>24334598</v>
      </c>
      <c r="E2254">
        <f>INDEX('GDP current'!$C$4:$BK$268,MATCH('recipient_profile.oda_per_perce'!$A2254,'GDP current'!$C$4:$C$268,0),MATCH('recipient_profile.oda_per_perce'!$B2254,'GDP current'!$C$4:$BK$4,0))</f>
        <v>734462666.66666651</v>
      </c>
      <c r="F2254">
        <f t="shared" si="35"/>
        <v>3.313251864855396E-2</v>
      </c>
    </row>
    <row r="2255" spans="1:6" x14ac:dyDescent="0.25">
      <c r="A2255" t="s">
        <v>77</v>
      </c>
      <c r="B2255">
        <v>2013</v>
      </c>
      <c r="C2255">
        <v>2.0318161267925499E-2</v>
      </c>
      <c r="D2255">
        <f>INDEX('ODA current'!$B$10:$X$220,MATCH('recipient_profile.oda_per_perce'!$A2255,'ODA current'!$B$10:$B$220,0),MATCH('recipient_profile.oda_per_perce'!$B2255,'ODA current'!$B$10:$X$10,0))*1000000</f>
        <v>16014039</v>
      </c>
      <c r="E2255">
        <f>INDEX('GDP current'!$C$4:$BK$268,MATCH('recipient_profile.oda_per_perce'!$A2255,'GDP current'!$C$4:$C$268,0),MATCH('recipient_profile.oda_per_perce'!$B2255,'GDP current'!$C$4:$BK$4,0))</f>
        <v>788163888.88888896</v>
      </c>
      <c r="F2255">
        <f t="shared" si="35"/>
        <v>2.0318158730382497E-2</v>
      </c>
    </row>
    <row r="2256" spans="1:6" x14ac:dyDescent="0.25">
      <c r="A2256" t="s">
        <v>78</v>
      </c>
      <c r="B2256">
        <v>1973</v>
      </c>
      <c r="C2256">
        <v>1.3975430162183799E-3</v>
      </c>
      <c r="D2256" t="e">
        <f>INDEX('ODA current'!$B$10:$X$220,MATCH('recipient_profile.oda_per_perce'!$A2256,'ODA current'!$B$10:$B$220,0),MATCH('recipient_profile.oda_per_perce'!$B2256,'ODA current'!$B$10:$X$10,0))*1000000</f>
        <v>#N/A</v>
      </c>
      <c r="E2256">
        <f>INDEX('GDP current'!$C$4:$BK$268,MATCH('recipient_profile.oda_per_perce'!$A2256,'GDP current'!$C$4:$C$268,0),MATCH('recipient_profile.oda_per_perce'!$B2256,'GDP current'!$C$4:$BK$4,0))</f>
        <v>13841885920.867641</v>
      </c>
      <c r="F2256" t="e">
        <f t="shared" si="35"/>
        <v>#N/A</v>
      </c>
    </row>
    <row r="2257" spans="1:6" x14ac:dyDescent="0.25">
      <c r="A2257" t="s">
        <v>78</v>
      </c>
      <c r="B2257">
        <v>1974</v>
      </c>
      <c r="C2257">
        <v>8.9483178302897403E-4</v>
      </c>
      <c r="D2257" t="e">
        <f>INDEX('ODA current'!$B$10:$X$220,MATCH('recipient_profile.oda_per_perce'!$A2257,'ODA current'!$B$10:$B$220,0),MATCH('recipient_profile.oda_per_perce'!$B2257,'ODA current'!$B$10:$X$10,0))*1000000</f>
        <v>#N/A</v>
      </c>
      <c r="E2257">
        <f>INDEX('GDP current'!$C$4:$BK$268,MATCH('recipient_profile.oda_per_perce'!$A2257,'GDP current'!$C$4:$C$268,0),MATCH('recipient_profile.oda_per_perce'!$B2257,'GDP current'!$C$4:$BK$4,0))</f>
        <v>19482038222.859543</v>
      </c>
      <c r="F2257" t="e">
        <f t="shared" si="35"/>
        <v>#N/A</v>
      </c>
    </row>
    <row r="2258" spans="1:6" x14ac:dyDescent="0.25">
      <c r="A2258" t="s">
        <v>78</v>
      </c>
      <c r="B2258">
        <v>1975</v>
      </c>
      <c r="C2258">
        <v>1.5684589207147E-3</v>
      </c>
      <c r="D2258" t="e">
        <f>INDEX('ODA current'!$B$10:$X$220,MATCH('recipient_profile.oda_per_perce'!$A2258,'ODA current'!$B$10:$B$220,0),MATCH('recipient_profile.oda_per_perce'!$B2258,'ODA current'!$B$10:$X$10,0))*1000000</f>
        <v>#N/A</v>
      </c>
      <c r="E2258">
        <f>INDEX('GDP current'!$C$4:$BK$268,MATCH('recipient_profile.oda_per_perce'!$A2258,'GDP current'!$C$4:$C$268,0),MATCH('recipient_profile.oda_per_perce'!$B2258,'GDP current'!$C$4:$BK$4,0))</f>
        <v>21704752066.115704</v>
      </c>
      <c r="F2258" t="e">
        <f t="shared" si="35"/>
        <v>#N/A</v>
      </c>
    </row>
    <row r="2259" spans="1:6" x14ac:dyDescent="0.25">
      <c r="A2259" t="s">
        <v>78</v>
      </c>
      <c r="B2259">
        <v>1976</v>
      </c>
      <c r="C2259">
        <v>1.8689400491216401E-3</v>
      </c>
      <c r="D2259" t="e">
        <f>INDEX('ODA current'!$B$10:$X$220,MATCH('recipient_profile.oda_per_perce'!$A2259,'ODA current'!$B$10:$B$220,0),MATCH('recipient_profile.oda_per_perce'!$B2259,'ODA current'!$B$10:$X$10,0))*1000000</f>
        <v>#N/A</v>
      </c>
      <c r="E2259">
        <f>INDEX('GDP current'!$C$4:$BK$268,MATCH('recipient_profile.oda_per_perce'!$A2259,'GDP current'!$C$4:$C$268,0),MATCH('recipient_profile.oda_per_perce'!$B2259,'GDP current'!$C$4:$BK$4,0))</f>
        <v>29779338842.975204</v>
      </c>
      <c r="F2259" t="e">
        <f t="shared" si="35"/>
        <v>#N/A</v>
      </c>
    </row>
    <row r="2260" spans="1:6" x14ac:dyDescent="0.25">
      <c r="A2260" t="s">
        <v>78</v>
      </c>
      <c r="B2260">
        <v>1977</v>
      </c>
      <c r="C2260">
        <v>9.4896235654929998E-4</v>
      </c>
      <c r="D2260" t="e">
        <f>INDEX('ODA current'!$B$10:$X$220,MATCH('recipient_profile.oda_per_perce'!$A2260,'ODA current'!$B$10:$B$220,0),MATCH('recipient_profile.oda_per_perce'!$B2260,'ODA current'!$B$10:$X$10,0))*1000000</f>
        <v>#N/A</v>
      </c>
      <c r="E2260">
        <f>INDEX('GDP current'!$C$4:$BK$268,MATCH('recipient_profile.oda_per_perce'!$A2260,'GDP current'!$C$4:$C$268,0),MATCH('recipient_profile.oda_per_perce'!$B2260,'GDP current'!$C$4:$BK$4,0))</f>
        <v>38265082644.628098</v>
      </c>
      <c r="F2260" t="e">
        <f t="shared" si="35"/>
        <v>#N/A</v>
      </c>
    </row>
    <row r="2261" spans="1:6" x14ac:dyDescent="0.25">
      <c r="A2261" t="s">
        <v>78</v>
      </c>
      <c r="B2261">
        <v>1978</v>
      </c>
      <c r="C2261">
        <v>4.8807014462636601E-4</v>
      </c>
      <c r="D2261" t="e">
        <f>INDEX('ODA current'!$B$10:$X$220,MATCH('recipient_profile.oda_per_perce'!$A2261,'ODA current'!$B$10:$B$220,0),MATCH('recipient_profile.oda_per_perce'!$B2261,'ODA current'!$B$10:$X$10,0))*1000000</f>
        <v>#N/A</v>
      </c>
      <c r="E2261">
        <f>INDEX('GDP current'!$C$4:$BK$268,MATCH('recipient_profile.oda_per_perce'!$A2261,'GDP current'!$C$4:$C$268,0),MATCH('recipient_profile.oda_per_perce'!$B2261,'GDP current'!$C$4:$BK$4,0))</f>
        <v>51700619834.710747</v>
      </c>
      <c r="F2261" t="e">
        <f t="shared" si="35"/>
        <v>#N/A</v>
      </c>
    </row>
    <row r="2262" spans="1:6" x14ac:dyDescent="0.25">
      <c r="A2262" t="s">
        <v>78</v>
      </c>
      <c r="B2262">
        <v>1979</v>
      </c>
      <c r="C2262">
        <v>9.2004575488300298E-4</v>
      </c>
      <c r="D2262" t="e">
        <f>INDEX('ODA current'!$B$10:$X$220,MATCH('recipient_profile.oda_per_perce'!$A2262,'ODA current'!$B$10:$B$220,0),MATCH('recipient_profile.oda_per_perce'!$B2262,'ODA current'!$B$10:$X$10,0))*1000000</f>
        <v>#N/A</v>
      </c>
      <c r="E2262">
        <f>INDEX('GDP current'!$C$4:$BK$268,MATCH('recipient_profile.oda_per_perce'!$A2262,'GDP current'!$C$4:$C$268,0),MATCH('recipient_profile.oda_per_perce'!$B2262,'GDP current'!$C$4:$BK$4,0))</f>
        <v>66567975206.611572</v>
      </c>
      <c r="F2262" t="e">
        <f t="shared" si="35"/>
        <v>#N/A</v>
      </c>
    </row>
    <row r="2263" spans="1:6" x14ac:dyDescent="0.25">
      <c r="A2263" t="s">
        <v>78</v>
      </c>
      <c r="B2263">
        <v>1980</v>
      </c>
      <c r="C2263">
        <v>7.7039780902225102E-4</v>
      </c>
      <c r="D2263" t="e">
        <f>INDEX('ODA current'!$B$10:$X$220,MATCH('recipient_profile.oda_per_perce'!$A2263,'ODA current'!$B$10:$B$220,0),MATCH('recipient_profile.oda_per_perce'!$B2263,'ODA current'!$B$10:$X$10,0))*1000000</f>
        <v>#N/A</v>
      </c>
      <c r="E2263">
        <f>INDEX('GDP current'!$C$4:$BK$268,MATCH('recipient_profile.oda_per_perce'!$A2263,'GDP current'!$C$4:$C$268,0),MATCH('recipient_profile.oda_per_perce'!$B2263,'GDP current'!$C$4:$BK$4,0))</f>
        <v>64980820835.322578</v>
      </c>
      <c r="F2263" t="e">
        <f t="shared" si="35"/>
        <v>#N/A</v>
      </c>
    </row>
    <row r="2264" spans="1:6" x14ac:dyDescent="0.25">
      <c r="A2264" t="s">
        <v>78</v>
      </c>
      <c r="B2264">
        <v>1981</v>
      </c>
      <c r="C2264" s="1">
        <v>4.62931122816479E-5</v>
      </c>
      <c r="D2264" t="e">
        <f>INDEX('ODA current'!$B$10:$X$220,MATCH('recipient_profile.oda_per_perce'!$A2264,'ODA current'!$B$10:$B$220,0),MATCH('recipient_profile.oda_per_perce'!$B2264,'ODA current'!$B$10:$X$10,0))*1000000</f>
        <v>#N/A</v>
      </c>
      <c r="E2264">
        <f>INDEX('GDP current'!$C$4:$BK$268,MATCH('recipient_profile.oda_per_perce'!$A2264,'GDP current'!$C$4:$C$268,0),MATCH('recipient_profile.oda_per_perce'!$B2264,'GDP current'!$C$4:$BK$4,0))</f>
        <v>72425590649.457428</v>
      </c>
      <c r="F2264" t="e">
        <f t="shared" si="35"/>
        <v>#N/A</v>
      </c>
    </row>
    <row r="2265" spans="1:6" x14ac:dyDescent="0.25">
      <c r="A2265" t="s">
        <v>78</v>
      </c>
      <c r="B2265">
        <v>1982</v>
      </c>
      <c r="C2265">
        <v>2.8453465007720899E-4</v>
      </c>
      <c r="D2265" t="e">
        <f>INDEX('ODA current'!$B$10:$X$220,MATCH('recipient_profile.oda_per_perce'!$A2265,'ODA current'!$B$10:$B$220,0),MATCH('recipient_profile.oda_per_perce'!$B2265,'ODA current'!$B$10:$X$10,0))*1000000</f>
        <v>#N/A</v>
      </c>
      <c r="E2265">
        <f>INDEX('GDP current'!$C$4:$BK$268,MATCH('recipient_profile.oda_per_perce'!$A2265,'GDP current'!$C$4:$C$268,0),MATCH('recipient_profile.oda_per_perce'!$B2265,'GDP current'!$C$4:$BK$4,0))</f>
        <v>77773431088.252991</v>
      </c>
      <c r="F2265" t="e">
        <f t="shared" si="35"/>
        <v>#N/A</v>
      </c>
    </row>
    <row r="2266" spans="1:6" x14ac:dyDescent="0.25">
      <c r="A2266" t="s">
        <v>78</v>
      </c>
      <c r="B2266">
        <v>1983</v>
      </c>
      <c r="C2266">
        <v>2.08079483218584E-4</v>
      </c>
      <c r="D2266" t="e">
        <f>INDEX('ODA current'!$B$10:$X$220,MATCH('recipient_profile.oda_per_perce'!$A2266,'ODA current'!$B$10:$B$220,0),MATCH('recipient_profile.oda_per_perce'!$B2266,'ODA current'!$B$10:$X$10,0))*1000000</f>
        <v>#N/A</v>
      </c>
      <c r="E2266">
        <f>INDEX('GDP current'!$C$4:$BK$268,MATCH('recipient_profile.oda_per_perce'!$A2266,'GDP current'!$C$4:$C$268,0),MATCH('recipient_profile.oda_per_perce'!$B2266,'GDP current'!$C$4:$BK$4,0))</f>
        <v>87024427972.929413</v>
      </c>
      <c r="F2266" t="e">
        <f t="shared" si="35"/>
        <v>#N/A</v>
      </c>
    </row>
    <row r="2267" spans="1:6" x14ac:dyDescent="0.25">
      <c r="A2267" t="s">
        <v>78</v>
      </c>
      <c r="B2267">
        <v>1984</v>
      </c>
      <c r="C2267">
        <v>1.4541653325798E-4</v>
      </c>
      <c r="D2267" t="e">
        <f>INDEX('ODA current'!$B$10:$X$220,MATCH('recipient_profile.oda_per_perce'!$A2267,'ODA current'!$B$10:$B$220,0),MATCH('recipient_profile.oda_per_perce'!$B2267,'ODA current'!$B$10:$X$10,0))*1000000</f>
        <v>#N/A</v>
      </c>
      <c r="E2267">
        <f>INDEX('GDP current'!$C$4:$BK$268,MATCH('recipient_profile.oda_per_perce'!$A2267,'GDP current'!$C$4:$C$268,0),MATCH('recipient_profile.oda_per_perce'!$B2267,'GDP current'!$C$4:$BK$4,0))</f>
        <v>96597434179.508179</v>
      </c>
      <c r="F2267" t="e">
        <f t="shared" si="35"/>
        <v>#N/A</v>
      </c>
    </row>
    <row r="2268" spans="1:6" x14ac:dyDescent="0.25">
      <c r="A2268" t="s">
        <v>78</v>
      </c>
      <c r="B2268">
        <v>1985</v>
      </c>
      <c r="C2268" s="1">
        <v>6.0860262345769603E-5</v>
      </c>
      <c r="D2268" t="e">
        <f>INDEX('ODA current'!$B$10:$X$220,MATCH('recipient_profile.oda_per_perce'!$A2268,'ODA current'!$B$10:$B$220,0),MATCH('recipient_profile.oda_per_perce'!$B2268,'ODA current'!$B$10:$X$10,0))*1000000</f>
        <v>#N/A</v>
      </c>
      <c r="E2268">
        <f>INDEX('GDP current'!$C$4:$BK$268,MATCH('recipient_profile.oda_per_perce'!$A2268,'GDP current'!$C$4:$C$268,0),MATCH('recipient_profile.oda_per_perce'!$B2268,'GDP current'!$C$4:$BK$4,0))</f>
        <v>100273097170.17999</v>
      </c>
      <c r="F2268" t="e">
        <f t="shared" si="35"/>
        <v>#N/A</v>
      </c>
    </row>
    <row r="2269" spans="1:6" x14ac:dyDescent="0.25">
      <c r="A2269" t="s">
        <v>78</v>
      </c>
      <c r="B2269">
        <v>1986</v>
      </c>
      <c r="C2269" s="1">
        <v>2.21611016425734E-5</v>
      </c>
      <c r="D2269" t="e">
        <f>INDEX('ODA current'!$B$10:$X$220,MATCH('recipient_profile.oda_per_perce'!$A2269,'ODA current'!$B$10:$B$220,0),MATCH('recipient_profile.oda_per_perce'!$B2269,'ODA current'!$B$10:$X$10,0))*1000000</f>
        <v>#N/A</v>
      </c>
      <c r="E2269">
        <f>INDEX('GDP current'!$C$4:$BK$268,MATCH('recipient_profile.oda_per_perce'!$A2269,'GDP current'!$C$4:$C$268,0),MATCH('recipient_profile.oda_per_perce'!$B2269,'GDP current'!$C$4:$BK$4,0))</f>
        <v>115537126325.94022</v>
      </c>
      <c r="F2269" t="e">
        <f t="shared" si="35"/>
        <v>#N/A</v>
      </c>
    </row>
    <row r="2270" spans="1:6" x14ac:dyDescent="0.25">
      <c r="A2270" t="s">
        <v>78</v>
      </c>
      <c r="B2270">
        <v>1987</v>
      </c>
      <c r="C2270" s="1">
        <v>2.8165653716029898E-5</v>
      </c>
      <c r="D2270" t="e">
        <f>INDEX('ODA current'!$B$10:$X$220,MATCH('recipient_profile.oda_per_perce'!$A2270,'ODA current'!$B$10:$B$220,0),MATCH('recipient_profile.oda_per_perce'!$B2270,'ODA current'!$B$10:$X$10,0))*1000000</f>
        <v>#N/A</v>
      </c>
      <c r="E2270">
        <f>INDEX('GDP current'!$C$4:$BK$268,MATCH('recipient_profile.oda_per_perce'!$A2270,'GDP current'!$C$4:$C$268,0),MATCH('recipient_profile.oda_per_perce'!$B2270,'GDP current'!$C$4:$BK$4,0))</f>
        <v>146133338196.14139</v>
      </c>
      <c r="F2270" t="e">
        <f t="shared" si="35"/>
        <v>#N/A</v>
      </c>
    </row>
    <row r="2271" spans="1:6" x14ac:dyDescent="0.25">
      <c r="A2271" t="s">
        <v>78</v>
      </c>
      <c r="B2271">
        <v>1988</v>
      </c>
      <c r="C2271" s="1">
        <v>3.61098624347034E-6</v>
      </c>
      <c r="D2271" t="e">
        <f>INDEX('ODA current'!$B$10:$X$220,MATCH('recipient_profile.oda_per_perce'!$A2271,'ODA current'!$B$10:$B$220,0),MATCH('recipient_profile.oda_per_perce'!$B2271,'ODA current'!$B$10:$X$10,0))*1000000</f>
        <v>#N/A</v>
      </c>
      <c r="E2271">
        <f>INDEX('GDP current'!$C$4:$BK$268,MATCH('recipient_profile.oda_per_perce'!$A2271,'GDP current'!$C$4:$C$268,0),MATCH('recipient_profile.oda_per_perce'!$B2271,'GDP current'!$C$4:$BK$4,0))</f>
        <v>196964195387.37064</v>
      </c>
      <c r="F2271" t="e">
        <f t="shared" si="35"/>
        <v>#N/A</v>
      </c>
    </row>
    <row r="2272" spans="1:6" x14ac:dyDescent="0.25">
      <c r="A2272" t="s">
        <v>78</v>
      </c>
      <c r="B2272">
        <v>1989</v>
      </c>
      <c r="C2272" s="1">
        <v>2.1842222012255599E-6</v>
      </c>
      <c r="D2272" t="e">
        <f>INDEX('ODA current'!$B$10:$X$220,MATCH('recipient_profile.oda_per_perce'!$A2272,'ODA current'!$B$10:$B$220,0),MATCH('recipient_profile.oda_per_perce'!$B2272,'ODA current'!$B$10:$X$10,0))*1000000</f>
        <v>#N/A</v>
      </c>
      <c r="E2272">
        <f>INDEX('GDP current'!$C$4:$BK$268,MATCH('recipient_profile.oda_per_perce'!$A2272,'GDP current'!$C$4:$C$268,0),MATCH('recipient_profile.oda_per_perce'!$B2272,'GDP current'!$C$4:$BK$4,0))</f>
        <v>243526047716.91537</v>
      </c>
      <c r="F2272" t="e">
        <f t="shared" si="35"/>
        <v>#N/A</v>
      </c>
    </row>
    <row r="2273" spans="1:6" x14ac:dyDescent="0.25">
      <c r="A2273" t="s">
        <v>78</v>
      </c>
      <c r="B2273">
        <v>1990</v>
      </c>
      <c r="C2273">
        <v>6.9360694068866795E-4</v>
      </c>
      <c r="D2273" t="e">
        <f>INDEX('ODA current'!$B$10:$X$220,MATCH('recipient_profile.oda_per_perce'!$A2273,'ODA current'!$B$10:$B$220,0),MATCH('recipient_profile.oda_per_perce'!$B2273,'ODA current'!$B$10:$X$10,0))*1000000</f>
        <v>#N/A</v>
      </c>
      <c r="E2273">
        <f>INDEX('GDP current'!$C$4:$BK$268,MATCH('recipient_profile.oda_per_perce'!$A2273,'GDP current'!$C$4:$C$268,0),MATCH('recipient_profile.oda_per_perce'!$B2273,'GDP current'!$C$4:$BK$4,0))</f>
        <v>279349355713.80127</v>
      </c>
      <c r="F2273" t="e">
        <f t="shared" si="35"/>
        <v>#N/A</v>
      </c>
    </row>
    <row r="2274" spans="1:6" x14ac:dyDescent="0.25">
      <c r="A2274" t="s">
        <v>78</v>
      </c>
      <c r="B2274">
        <v>1991</v>
      </c>
      <c r="C2274">
        <v>6.3751149177045802E-4</v>
      </c>
      <c r="D2274" t="e">
        <f>INDEX('ODA current'!$B$10:$X$220,MATCH('recipient_profile.oda_per_perce'!$A2274,'ODA current'!$B$10:$B$220,0),MATCH('recipient_profile.oda_per_perce'!$B2274,'ODA current'!$B$10:$X$10,0))*1000000</f>
        <v>#N/A</v>
      </c>
      <c r="E2274">
        <f>INDEX('GDP current'!$C$4:$BK$268,MATCH('recipient_profile.oda_per_perce'!$A2274,'GDP current'!$C$4:$C$268,0),MATCH('recipient_profile.oda_per_perce'!$B2274,'GDP current'!$C$4:$BK$4,0))</f>
        <v>325734233312.87927</v>
      </c>
      <c r="F2274" t="e">
        <f t="shared" si="35"/>
        <v>#N/A</v>
      </c>
    </row>
    <row r="2275" spans="1:6" x14ac:dyDescent="0.25">
      <c r="A2275" t="s">
        <v>78</v>
      </c>
      <c r="B2275">
        <v>1992</v>
      </c>
      <c r="C2275">
        <v>4.9760733332991701E-4</v>
      </c>
      <c r="D2275" t="e">
        <f>INDEX('ODA current'!$B$10:$X$220,MATCH('recipient_profile.oda_per_perce'!$A2275,'ODA current'!$B$10:$B$220,0),MATCH('recipient_profile.oda_per_perce'!$B2275,'ODA current'!$B$10:$X$10,0))*1000000</f>
        <v>#N/A</v>
      </c>
      <c r="E2275">
        <f>INDEX('GDP current'!$C$4:$BK$268,MATCH('recipient_profile.oda_per_perce'!$A2275,'GDP current'!$C$4:$C$268,0),MATCH('recipient_profile.oda_per_perce'!$B2275,'GDP current'!$C$4:$BK$4,0))</f>
        <v>350051111253.44269</v>
      </c>
      <c r="F2275" t="e">
        <f t="shared" si="35"/>
        <v>#N/A</v>
      </c>
    </row>
    <row r="2276" spans="1:6" x14ac:dyDescent="0.25">
      <c r="A2276" t="s">
        <v>78</v>
      </c>
      <c r="B2276">
        <v>1993</v>
      </c>
      <c r="C2276">
        <v>3.2565383996775602E-4</v>
      </c>
      <c r="D2276" t="e">
        <f>INDEX('ODA current'!$B$10:$X$220,MATCH('recipient_profile.oda_per_perce'!$A2276,'ODA current'!$B$10:$B$220,0),MATCH('recipient_profile.oda_per_perce'!$B2276,'ODA current'!$B$10:$X$10,0))*1000000</f>
        <v>#N/A</v>
      </c>
      <c r="E2276">
        <f>INDEX('GDP current'!$C$4:$BK$268,MATCH('recipient_profile.oda_per_perce'!$A2276,'GDP current'!$C$4:$C$268,0),MATCH('recipient_profile.oda_per_perce'!$B2276,'GDP current'!$C$4:$BK$4,0))</f>
        <v>386302839273.92322</v>
      </c>
      <c r="F2276" t="e">
        <f t="shared" si="35"/>
        <v>#N/A</v>
      </c>
    </row>
    <row r="2277" spans="1:6" x14ac:dyDescent="0.25">
      <c r="A2277" t="s">
        <v>78</v>
      </c>
      <c r="B2277">
        <v>1994</v>
      </c>
      <c r="C2277">
        <v>2.15717677777908E-4</v>
      </c>
      <c r="D2277" t="e">
        <f>INDEX('ODA current'!$B$10:$X$220,MATCH('recipient_profile.oda_per_perce'!$A2277,'ODA current'!$B$10:$B$220,0),MATCH('recipient_profile.oda_per_perce'!$B2277,'ODA current'!$B$10:$X$10,0))*1000000</f>
        <v>#N/A</v>
      </c>
      <c r="E2277">
        <f>INDEX('GDP current'!$C$4:$BK$268,MATCH('recipient_profile.oda_per_perce'!$A2277,'GDP current'!$C$4:$C$268,0),MATCH('recipient_profile.oda_per_perce'!$B2277,'GDP current'!$C$4:$BK$4,0))</f>
        <v>455602962225.40302</v>
      </c>
      <c r="F2277" t="e">
        <f t="shared" si="35"/>
        <v>#N/A</v>
      </c>
    </row>
    <row r="2278" spans="1:6" x14ac:dyDescent="0.25">
      <c r="A2278" t="s">
        <v>78</v>
      </c>
      <c r="B2278">
        <v>1995</v>
      </c>
      <c r="C2278">
        <v>4.8312735904031302E-4</v>
      </c>
      <c r="D2278">
        <f>INDEX('ODA current'!$B$10:$X$220,MATCH('recipient_profile.oda_per_perce'!$A2278,'ODA current'!$B$10:$B$220,0),MATCH('recipient_profile.oda_per_perce'!$B2278,'ODA current'!$B$10:$X$10,0))*1000000</f>
        <v>0</v>
      </c>
      <c r="E2278">
        <f>INDEX('GDP current'!$C$4:$BK$268,MATCH('recipient_profile.oda_per_perce'!$A2278,'GDP current'!$C$4:$C$268,0),MATCH('recipient_profile.oda_per_perce'!$B2278,'GDP current'!$C$4:$BK$4,0))</f>
        <v>556130926912.75427</v>
      </c>
      <c r="F2278">
        <f t="shared" si="35"/>
        <v>0</v>
      </c>
    </row>
    <row r="2279" spans="1:6" x14ac:dyDescent="0.25">
      <c r="A2279" t="s">
        <v>78</v>
      </c>
      <c r="B2279">
        <v>1996</v>
      </c>
      <c r="C2279">
        <v>2.6552216669403197E-4</v>
      </c>
      <c r="D2279">
        <f>INDEX('ODA current'!$B$10:$X$220,MATCH('recipient_profile.oda_per_perce'!$A2279,'ODA current'!$B$10:$B$220,0),MATCH('recipient_profile.oda_per_perce'!$B2279,'ODA current'!$B$10:$X$10,0))*1000000</f>
        <v>0</v>
      </c>
      <c r="E2279">
        <f>INDEX('GDP current'!$C$4:$BK$268,MATCH('recipient_profile.oda_per_perce'!$A2279,'GDP current'!$C$4:$C$268,0),MATCH('recipient_profile.oda_per_perce'!$B2279,'GDP current'!$C$4:$BK$4,0))</f>
        <v>598099073901.42334</v>
      </c>
      <c r="F2279">
        <f t="shared" si="35"/>
        <v>0</v>
      </c>
    </row>
    <row r="2280" spans="1:6" x14ac:dyDescent="0.25">
      <c r="A2280" t="s">
        <v>78</v>
      </c>
      <c r="B2280">
        <v>1997</v>
      </c>
      <c r="C2280" s="1">
        <v>2.28924280017936E-5</v>
      </c>
      <c r="D2280">
        <f>INDEX('ODA current'!$B$10:$X$220,MATCH('recipient_profile.oda_per_perce'!$A2280,'ODA current'!$B$10:$B$220,0),MATCH('recipient_profile.oda_per_perce'!$B2280,'ODA current'!$B$10:$X$10,0))*1000000</f>
        <v>0</v>
      </c>
      <c r="E2280">
        <f>INDEX('GDP current'!$C$4:$BK$268,MATCH('recipient_profile.oda_per_perce'!$A2280,'GDP current'!$C$4:$C$268,0),MATCH('recipient_profile.oda_per_perce'!$B2280,'GDP current'!$C$4:$BK$4,0))</f>
        <v>557503074772.15149</v>
      </c>
      <c r="F2280">
        <f t="shared" si="35"/>
        <v>0</v>
      </c>
    </row>
    <row r="2281" spans="1:6" x14ac:dyDescent="0.25">
      <c r="A2281" t="s">
        <v>78</v>
      </c>
      <c r="B2281">
        <v>1998</v>
      </c>
      <c r="C2281" s="1">
        <v>6.1066661642230898E-6</v>
      </c>
      <c r="D2281">
        <f>INDEX('ODA current'!$B$10:$X$220,MATCH('recipient_profile.oda_per_perce'!$A2281,'ODA current'!$B$10:$B$220,0),MATCH('recipient_profile.oda_per_perce'!$B2281,'ODA current'!$B$10:$X$10,0))*1000000</f>
        <v>0</v>
      </c>
      <c r="E2281">
        <f>INDEX('GDP current'!$C$4:$BK$268,MATCH('recipient_profile.oda_per_perce'!$A2281,'GDP current'!$C$4:$C$268,0),MATCH('recipient_profile.oda_per_perce'!$B2281,'GDP current'!$C$4:$BK$4,0))</f>
        <v>374241351752.48315</v>
      </c>
      <c r="F2281">
        <f t="shared" si="35"/>
        <v>0</v>
      </c>
    </row>
    <row r="2282" spans="1:6" x14ac:dyDescent="0.25">
      <c r="A2282" t="s">
        <v>78</v>
      </c>
      <c r="B2282">
        <v>1999</v>
      </c>
      <c r="C2282" s="1">
        <v>7.9453293529180098E-6</v>
      </c>
      <c r="D2282">
        <f>INDEX('ODA current'!$B$10:$X$220,MATCH('recipient_profile.oda_per_perce'!$A2282,'ODA current'!$B$10:$B$220,0),MATCH('recipient_profile.oda_per_perce'!$B2282,'ODA current'!$B$10:$X$10,0))*1000000</f>
        <v>0</v>
      </c>
      <c r="E2282">
        <f>INDEX('GDP current'!$C$4:$BK$268,MATCH('recipient_profile.oda_per_perce'!$A2282,'GDP current'!$C$4:$C$268,0),MATCH('recipient_profile.oda_per_perce'!$B2282,'GDP current'!$C$4:$BK$4,0))</f>
        <v>485248229336.6532</v>
      </c>
      <c r="F2282">
        <f t="shared" si="35"/>
        <v>0</v>
      </c>
    </row>
    <row r="2283" spans="1:6" x14ac:dyDescent="0.25">
      <c r="A2283" t="s">
        <v>79</v>
      </c>
      <c r="B2283">
        <v>1994</v>
      </c>
      <c r="C2283" s="1">
        <v>4.07288431190587E-5</v>
      </c>
      <c r="D2283" t="e">
        <f>INDEX('ODA current'!$B$10:$X$220,MATCH('recipient_profile.oda_per_perce'!$A2283,'ODA current'!$B$10:$B$220,0),MATCH('recipient_profile.oda_per_perce'!$B2283,'ODA current'!$B$10:$X$10,0))*1000000</f>
        <v>#N/A</v>
      </c>
      <c r="E2283">
        <f>INDEX('GDP current'!$C$4:$BK$268,MATCH('recipient_profile.oda_per_perce'!$A2283,'GDP current'!$C$4:$C$268,0),MATCH('recipient_profile.oda_per_perce'!$B2283,'GDP current'!$C$4:$BK$4,0))</f>
        <v>24848483838.383839</v>
      </c>
      <c r="F2283" t="e">
        <f t="shared" si="35"/>
        <v>#N/A</v>
      </c>
    </row>
    <row r="2284" spans="1:6" x14ac:dyDescent="0.25">
      <c r="A2284" t="s">
        <v>79</v>
      </c>
      <c r="B2284">
        <v>1995</v>
      </c>
      <c r="C2284">
        <v>3.6610712181414803E-4</v>
      </c>
      <c r="D2284">
        <f>INDEX('ODA current'!$B$10:$X$220,MATCH('recipient_profile.oda_per_perce'!$A2284,'ODA current'!$B$10:$B$220,0),MATCH('recipient_profile.oda_per_perce'!$B2284,'ODA current'!$B$10:$X$10,0))*1000000</f>
        <v>0</v>
      </c>
      <c r="E2284">
        <f>INDEX('GDP current'!$C$4:$BK$268,MATCH('recipient_profile.oda_per_perce'!$A2284,'GDP current'!$C$4:$C$268,0),MATCH('recipient_profile.oda_per_perce'!$B2284,'GDP current'!$C$4:$BK$4,0))</f>
        <v>27191689008.042896</v>
      </c>
      <c r="F2284">
        <f t="shared" si="35"/>
        <v>0</v>
      </c>
    </row>
    <row r="2285" spans="1:6" x14ac:dyDescent="0.25">
      <c r="A2285" t="s">
        <v>80</v>
      </c>
      <c r="B2285">
        <v>1987</v>
      </c>
      <c r="C2285" t="s">
        <v>5</v>
      </c>
      <c r="D2285" t="e">
        <f>INDEX('ODA current'!$B$10:$X$220,MATCH('recipient_profile.oda_per_perce'!$A2285,'ODA current'!$B$10:$B$220,0),MATCH('recipient_profile.oda_per_perce'!$B2285,'ODA current'!$B$10:$X$10,0))*1000000</f>
        <v>#N/A</v>
      </c>
      <c r="E2285">
        <f>INDEX('GDP current'!$C$4:$BK$268,MATCH('recipient_profile.oda_per_perce'!$A2285,'GDP current'!$C$4:$C$268,0),MATCH('recipient_profile.oda_per_perce'!$B2285,'GDP current'!$C$4:$BK$4,0))</f>
        <v>0</v>
      </c>
      <c r="F2285" t="e">
        <f t="shared" si="35"/>
        <v>#N/A</v>
      </c>
    </row>
    <row r="2286" spans="1:6" x14ac:dyDescent="0.25">
      <c r="A2286" t="s">
        <v>80</v>
      </c>
      <c r="B2286">
        <v>1988</v>
      </c>
      <c r="C2286" t="s">
        <v>5</v>
      </c>
      <c r="D2286" t="e">
        <f>INDEX('ODA current'!$B$10:$X$220,MATCH('recipient_profile.oda_per_perce'!$A2286,'ODA current'!$B$10:$B$220,0),MATCH('recipient_profile.oda_per_perce'!$B2286,'ODA current'!$B$10:$X$10,0))*1000000</f>
        <v>#N/A</v>
      </c>
      <c r="E2286">
        <f>INDEX('GDP current'!$C$4:$BK$268,MATCH('recipient_profile.oda_per_perce'!$A2286,'GDP current'!$C$4:$C$268,0),MATCH('recipient_profile.oda_per_perce'!$B2286,'GDP current'!$C$4:$BK$4,0))</f>
        <v>0</v>
      </c>
      <c r="F2286" t="e">
        <f t="shared" si="35"/>
        <v>#N/A</v>
      </c>
    </row>
    <row r="2287" spans="1:6" x14ac:dyDescent="0.25">
      <c r="A2287" t="s">
        <v>80</v>
      </c>
      <c r="B2287">
        <v>1995</v>
      </c>
      <c r="C2287" t="s">
        <v>5</v>
      </c>
      <c r="D2287">
        <f>INDEX('ODA current'!$B$10:$X$220,MATCH('recipient_profile.oda_per_perce'!$A2287,'ODA current'!$B$10:$B$220,0),MATCH('recipient_profile.oda_per_perce'!$B2287,'ODA current'!$B$10:$X$10,0))*1000000</f>
        <v>0</v>
      </c>
      <c r="E2287">
        <f>INDEX('GDP current'!$C$4:$BK$268,MATCH('recipient_profile.oda_per_perce'!$A2287,'GDP current'!$C$4:$C$268,0),MATCH('recipient_profile.oda_per_perce'!$B2287,'GDP current'!$C$4:$BK$4,0))</f>
        <v>0</v>
      </c>
      <c r="F2287" t="e">
        <f t="shared" si="35"/>
        <v>#DIV/0!</v>
      </c>
    </row>
    <row r="2288" spans="1:6" x14ac:dyDescent="0.25">
      <c r="A2288" t="s">
        <v>81</v>
      </c>
      <c r="B2288">
        <v>1994</v>
      </c>
      <c r="C2288" s="1">
        <v>3.5082567372777003E-5</v>
      </c>
      <c r="D2288" t="e">
        <f>INDEX('ODA current'!$B$10:$X$220,MATCH('recipient_profile.oda_per_perce'!$A2288,'ODA current'!$B$10:$B$220,0),MATCH('recipient_profile.oda_per_perce'!$B2288,'ODA current'!$B$10:$X$10,0))*1000000</f>
        <v>#N/A</v>
      </c>
      <c r="E2288">
        <f>INDEX('GDP current'!$C$4:$BK$268,MATCH('recipient_profile.oda_per_perce'!$A2288,'GDP current'!$C$4:$C$268,0),MATCH('recipient_profile.oda_per_perce'!$B2288,'GDP current'!$C$4:$BK$4,0))</f>
        <v>21250839258.090054</v>
      </c>
      <c r="F2288" t="e">
        <f t="shared" si="35"/>
        <v>#N/A</v>
      </c>
    </row>
    <row r="2289" spans="1:6" x14ac:dyDescent="0.25">
      <c r="A2289" t="s">
        <v>81</v>
      </c>
      <c r="B2289">
        <v>1995</v>
      </c>
      <c r="C2289" s="1">
        <v>2.8679601158889E-5</v>
      </c>
      <c r="D2289">
        <f>INDEX('ODA current'!$B$10:$X$220,MATCH('recipient_profile.oda_per_perce'!$A2289,'ODA current'!$B$10:$B$220,0),MATCH('recipient_profile.oda_per_perce'!$B2289,'ODA current'!$B$10:$X$10,0))*1000000</f>
        <v>0</v>
      </c>
      <c r="E2289">
        <f>INDEX('GDP current'!$C$4:$BK$268,MATCH('recipient_profile.oda_per_perce'!$A2289,'GDP current'!$C$4:$C$268,0),MATCH('recipient_profile.oda_per_perce'!$B2289,'GDP current'!$C$4:$BK$4,0))</f>
        <v>20374307047.114986</v>
      </c>
      <c r="F2289">
        <f t="shared" si="35"/>
        <v>0</v>
      </c>
    </row>
    <row r="2290" spans="1:6" x14ac:dyDescent="0.25">
      <c r="A2290" t="s">
        <v>81</v>
      </c>
      <c r="B2290">
        <v>1996</v>
      </c>
      <c r="C2290">
        <v>4.4453325084009099E-4</v>
      </c>
      <c r="D2290">
        <f>INDEX('ODA current'!$B$10:$X$220,MATCH('recipient_profile.oda_per_perce'!$A2290,'ODA current'!$B$10:$B$220,0),MATCH('recipient_profile.oda_per_perce'!$B2290,'ODA current'!$B$10:$X$10,0))*1000000</f>
        <v>0</v>
      </c>
      <c r="E2290">
        <f>INDEX('GDP current'!$C$4:$BK$268,MATCH('recipient_profile.oda_per_perce'!$A2290,'GDP current'!$C$4:$C$268,0),MATCH('recipient_profile.oda_per_perce'!$B2290,'GDP current'!$C$4:$BK$4,0))</f>
        <v>21035357832.801922</v>
      </c>
      <c r="F2290">
        <f t="shared" si="35"/>
        <v>0</v>
      </c>
    </row>
    <row r="2291" spans="1:6" x14ac:dyDescent="0.25">
      <c r="A2291" t="s">
        <v>81</v>
      </c>
      <c r="B2291">
        <v>1997</v>
      </c>
      <c r="C2291">
        <v>1.70012981601449E-3</v>
      </c>
      <c r="D2291">
        <f>INDEX('ODA current'!$B$10:$X$220,MATCH('recipient_profile.oda_per_perce'!$A2291,'ODA current'!$B$10:$B$220,0),MATCH('recipient_profile.oda_per_perce'!$B2291,'ODA current'!$B$10:$X$10,0))*1000000</f>
        <v>0</v>
      </c>
      <c r="E2291">
        <f>INDEX('GDP current'!$C$4:$BK$268,MATCH('recipient_profile.oda_per_perce'!$A2291,'GDP current'!$C$4:$C$268,0),MATCH('recipient_profile.oda_per_perce'!$B2291,'GDP current'!$C$4:$BK$4,0))</f>
        <v>22165932062.96603</v>
      </c>
      <c r="F2291">
        <f t="shared" si="35"/>
        <v>0</v>
      </c>
    </row>
    <row r="2292" spans="1:6" x14ac:dyDescent="0.25">
      <c r="A2292" t="s">
        <v>81</v>
      </c>
      <c r="B2292">
        <v>1998</v>
      </c>
      <c r="C2292">
        <v>4.2166114835216198E-3</v>
      </c>
      <c r="D2292">
        <f>INDEX('ODA current'!$B$10:$X$220,MATCH('recipient_profile.oda_per_perce'!$A2292,'ODA current'!$B$10:$B$220,0),MATCH('recipient_profile.oda_per_perce'!$B2292,'ODA current'!$B$10:$X$10,0))*1000000</f>
        <v>0</v>
      </c>
      <c r="E2292">
        <f>INDEX('GDP current'!$C$4:$BK$268,MATCH('recipient_profile.oda_per_perce'!$A2292,'GDP current'!$C$4:$C$268,0),MATCH('recipient_profile.oda_per_perce'!$B2292,'GDP current'!$C$4:$BK$4,0))</f>
        <v>22135245413.231174</v>
      </c>
      <c r="F2292">
        <f t="shared" si="35"/>
        <v>0</v>
      </c>
    </row>
    <row r="2293" spans="1:6" x14ac:dyDescent="0.25">
      <c r="A2293" t="s">
        <v>81</v>
      </c>
      <c r="B2293">
        <v>1999</v>
      </c>
      <c r="C2293">
        <v>3.92087878563065E-3</v>
      </c>
      <c r="D2293">
        <f>INDEX('ODA current'!$B$10:$X$220,MATCH('recipient_profile.oda_per_perce'!$A2293,'ODA current'!$B$10:$B$220,0),MATCH('recipient_profile.oda_per_perce'!$B2293,'ODA current'!$B$10:$X$10,0))*1000000</f>
        <v>0</v>
      </c>
      <c r="E2293">
        <f>INDEX('GDP current'!$C$4:$BK$268,MATCH('recipient_profile.oda_per_perce'!$A2293,'GDP current'!$C$4:$C$268,0),MATCH('recipient_profile.oda_per_perce'!$B2293,'GDP current'!$C$4:$BK$4,0))</f>
        <v>16870817134.776672</v>
      </c>
      <c r="F2293">
        <f t="shared" si="35"/>
        <v>0</v>
      </c>
    </row>
    <row r="2294" spans="1:6" x14ac:dyDescent="0.25">
      <c r="A2294" t="s">
        <v>81</v>
      </c>
      <c r="B2294">
        <v>2000</v>
      </c>
      <c r="C2294">
        <v>4.5024113949543197E-3</v>
      </c>
      <c r="D2294">
        <f>INDEX('ODA current'!$B$10:$X$220,MATCH('recipient_profile.oda_per_perce'!$A2294,'ODA current'!$B$10:$B$220,0),MATCH('recipient_profile.oda_per_perce'!$B2294,'ODA current'!$B$10:$X$10,0))*1000000</f>
        <v>0</v>
      </c>
      <c r="E2294">
        <f>INDEX('GDP current'!$C$4:$BK$268,MATCH('recipient_profile.oda_per_perce'!$A2294,'GDP current'!$C$4:$C$268,0),MATCH('recipient_profile.oda_per_perce'!$B2294,'GDP current'!$C$4:$BK$4,0))</f>
        <v>18291990619.137001</v>
      </c>
      <c r="F2294">
        <f t="shared" si="35"/>
        <v>0</v>
      </c>
    </row>
    <row r="2295" spans="1:6" x14ac:dyDescent="0.25">
      <c r="A2295" t="s">
        <v>81</v>
      </c>
      <c r="B2295">
        <v>2001</v>
      </c>
      <c r="C2295">
        <v>2.61999251990995E-3</v>
      </c>
      <c r="D2295">
        <f>INDEX('ODA current'!$B$10:$X$220,MATCH('recipient_profile.oda_per_perce'!$A2295,'ODA current'!$B$10:$B$220,0),MATCH('recipient_profile.oda_per_perce'!$B2295,'ODA current'!$B$10:$X$10,0))*1000000</f>
        <v>0</v>
      </c>
      <c r="E2295">
        <f>INDEX('GDP current'!$C$4:$BK$268,MATCH('recipient_profile.oda_per_perce'!$A2295,'GDP current'!$C$4:$C$268,0),MATCH('recipient_profile.oda_per_perce'!$B2295,'GDP current'!$C$4:$BK$4,0))</f>
        <v>22152694161.888237</v>
      </c>
      <c r="F2295">
        <f t="shared" si="35"/>
        <v>0</v>
      </c>
    </row>
    <row r="2296" spans="1:6" x14ac:dyDescent="0.25">
      <c r="A2296" t="s">
        <v>81</v>
      </c>
      <c r="B2296">
        <v>2002</v>
      </c>
      <c r="C2296">
        <v>5.9259132005982703E-3</v>
      </c>
      <c r="D2296">
        <f>INDEX('ODA current'!$B$10:$X$220,MATCH('recipient_profile.oda_per_perce'!$A2296,'ODA current'!$B$10:$B$220,0),MATCH('recipient_profile.oda_per_perce'!$B2296,'ODA current'!$B$10:$X$10,0))*1000000</f>
        <v>145994280</v>
      </c>
      <c r="E2296">
        <f>INDEX('GDP current'!$C$4:$BK$268,MATCH('recipient_profile.oda_per_perce'!$A2296,'GDP current'!$C$4:$C$268,0),MATCH('recipient_profile.oda_per_perce'!$B2296,'GDP current'!$C$4:$BK$4,0))</f>
        <v>24636593223.346672</v>
      </c>
      <c r="F2296">
        <f t="shared" si="35"/>
        <v>5.9259118611273611E-3</v>
      </c>
    </row>
    <row r="2297" spans="1:6" x14ac:dyDescent="0.25">
      <c r="A2297" t="s">
        <v>81</v>
      </c>
      <c r="B2297">
        <v>2003</v>
      </c>
      <c r="C2297">
        <v>7.5006049299787001E-3</v>
      </c>
      <c r="D2297">
        <f>INDEX('ODA current'!$B$10:$X$220,MATCH('recipient_profile.oda_per_perce'!$A2297,'ODA current'!$B$10:$B$220,0),MATCH('recipient_profile.oda_per_perce'!$B2297,'ODA current'!$B$10:$X$10,0))*1000000</f>
        <v>231271422</v>
      </c>
      <c r="E2297">
        <f>INDEX('GDP current'!$C$4:$BK$268,MATCH('recipient_profile.oda_per_perce'!$A2297,'GDP current'!$C$4:$C$268,0),MATCH('recipient_profile.oda_per_perce'!$B2297,'GDP current'!$C$4:$BK$4,0))</f>
        <v>30833699702.759407</v>
      </c>
      <c r="F2297">
        <f t="shared" si="35"/>
        <v>7.5006056434837355E-3</v>
      </c>
    </row>
    <row r="2298" spans="1:6" x14ac:dyDescent="0.25">
      <c r="A2298" t="s">
        <v>81</v>
      </c>
      <c r="B2298">
        <v>2004</v>
      </c>
      <c r="C2298">
        <v>5.2587592539927097E-3</v>
      </c>
      <c r="D2298">
        <f>INDEX('ODA current'!$B$10:$X$220,MATCH('recipient_profile.oda_per_perce'!$A2298,'ODA current'!$B$10:$B$220,0),MATCH('recipient_profile.oda_per_perce'!$B2298,'ODA current'!$B$10:$X$10,0))*1000000</f>
        <v>226924111</v>
      </c>
      <c r="E2298">
        <f>INDEX('GDP current'!$C$4:$BK$268,MATCH('recipient_profile.oda_per_perce'!$A2298,'GDP current'!$C$4:$C$268,0),MATCH('recipient_profile.oda_per_perce'!$B2298,'GDP current'!$C$4:$BK$4,0))</f>
        <v>43151647002.609627</v>
      </c>
      <c r="F2298">
        <f t="shared" si="35"/>
        <v>5.2587589759036683E-3</v>
      </c>
    </row>
    <row r="2299" spans="1:6" x14ac:dyDescent="0.25">
      <c r="A2299" t="s">
        <v>81</v>
      </c>
      <c r="B2299">
        <v>2005</v>
      </c>
      <c r="C2299">
        <v>2.9452919060202602E-3</v>
      </c>
      <c r="D2299">
        <f>INDEX('ODA current'!$B$10:$X$220,MATCH('recipient_profile.oda_per_perce'!$A2299,'ODA current'!$B$10:$B$220,0),MATCH('recipient_profile.oda_per_perce'!$B2299,'ODA current'!$B$10:$X$10,0))*1000000</f>
        <v>168245883</v>
      </c>
      <c r="E2299">
        <f>INDEX('GDP current'!$C$4:$BK$268,MATCH('recipient_profile.oda_per_perce'!$A2299,'GDP current'!$C$4:$C$268,0),MATCH('recipient_profile.oda_per_perce'!$B2299,'GDP current'!$C$4:$BK$4,0))</f>
        <v>57123671733.895256</v>
      </c>
      <c r="F2299">
        <f t="shared" si="35"/>
        <v>2.9452918184908724E-3</v>
      </c>
    </row>
    <row r="2300" spans="1:6" x14ac:dyDescent="0.25">
      <c r="A2300" t="s">
        <v>81</v>
      </c>
      <c r="B2300">
        <v>2006</v>
      </c>
      <c r="C2300">
        <v>1.5685746888937299E-3</v>
      </c>
      <c r="D2300">
        <f>INDEX('ODA current'!$B$10:$X$220,MATCH('recipient_profile.oda_per_perce'!$A2300,'ODA current'!$B$10:$B$220,0),MATCH('recipient_profile.oda_per_perce'!$B2300,'ODA current'!$B$10:$X$10,0))*1000000</f>
        <v>127060588</v>
      </c>
      <c r="E2300">
        <f>INDEX('GDP current'!$C$4:$BK$268,MATCH('recipient_profile.oda_per_perce'!$A2300,'GDP current'!$C$4:$C$268,0),MATCH('recipient_profile.oda_per_perce'!$B2300,'GDP current'!$C$4:$BK$4,0))</f>
        <v>81003884545.409836</v>
      </c>
      <c r="F2300">
        <f t="shared" si="35"/>
        <v>1.5685740099139482E-3</v>
      </c>
    </row>
    <row r="2301" spans="1:6" x14ac:dyDescent="0.25">
      <c r="A2301" t="s">
        <v>81</v>
      </c>
      <c r="B2301">
        <v>2007</v>
      </c>
      <c r="C2301">
        <v>1.64481418360405E-3</v>
      </c>
      <c r="D2301">
        <f>INDEX('ODA current'!$B$10:$X$220,MATCH('recipient_profile.oda_per_perce'!$A2301,'ODA current'!$B$10:$B$220,0),MATCH('recipient_profile.oda_per_perce'!$B2301,'ODA current'!$B$10:$X$10,0))*1000000</f>
        <v>172458578</v>
      </c>
      <c r="E2301">
        <f>INDEX('GDP current'!$C$4:$BK$268,MATCH('recipient_profile.oda_per_perce'!$A2301,'GDP current'!$C$4:$C$268,0),MATCH('recipient_profile.oda_per_perce'!$B2301,'GDP current'!$C$4:$BK$4,0))</f>
        <v>104849886825.58414</v>
      </c>
      <c r="F2301">
        <f t="shared" si="35"/>
        <v>1.6448141549917138E-3</v>
      </c>
    </row>
    <row r="2302" spans="1:6" x14ac:dyDescent="0.25">
      <c r="A2302" t="s">
        <v>81</v>
      </c>
      <c r="B2302">
        <v>2008</v>
      </c>
      <c r="C2302">
        <v>2.1912706020008098E-3</v>
      </c>
      <c r="D2302">
        <f>INDEX('ODA current'!$B$10:$X$220,MATCH('recipient_profile.oda_per_perce'!$A2302,'ODA current'!$B$10:$B$220,0),MATCH('recipient_profile.oda_per_perce'!$B2302,'ODA current'!$B$10:$X$10,0))*1000000</f>
        <v>292406703</v>
      </c>
      <c r="E2302">
        <f>INDEX('GDP current'!$C$4:$BK$268,MATCH('recipient_profile.oda_per_perce'!$A2302,'GDP current'!$C$4:$C$268,0),MATCH('recipient_profile.oda_per_perce'!$B2302,'GDP current'!$C$4:$BK$4,0))</f>
        <v>133441612246.79799</v>
      </c>
      <c r="F2302">
        <f t="shared" si="35"/>
        <v>2.1912707593730115E-3</v>
      </c>
    </row>
    <row r="2303" spans="1:6" x14ac:dyDescent="0.25">
      <c r="A2303" t="s">
        <v>81</v>
      </c>
      <c r="B2303">
        <v>2009</v>
      </c>
      <c r="C2303">
        <v>2.1556261475614799E-3</v>
      </c>
      <c r="D2303">
        <f>INDEX('ODA current'!$B$10:$X$220,MATCH('recipient_profile.oda_per_perce'!$A2303,'ODA current'!$B$10:$B$220,0),MATCH('recipient_profile.oda_per_perce'!$B2303,'ODA current'!$B$10:$X$10,0))*1000000</f>
        <v>248562314</v>
      </c>
      <c r="E2303">
        <f>INDEX('GDP current'!$C$4:$BK$268,MATCH('recipient_profile.oda_per_perce'!$A2303,'GDP current'!$C$4:$C$268,0),MATCH('recipient_profile.oda_per_perce'!$B2303,'GDP current'!$C$4:$BK$4,0))</f>
        <v>115308661142.92726</v>
      </c>
      <c r="F2303">
        <f t="shared" si="35"/>
        <v>2.1556257052703295E-3</v>
      </c>
    </row>
    <row r="2304" spans="1:6" x14ac:dyDescent="0.25">
      <c r="A2304" t="s">
        <v>81</v>
      </c>
      <c r="B2304">
        <v>2010</v>
      </c>
      <c r="C2304">
        <v>1.2951077224857899E-3</v>
      </c>
      <c r="D2304">
        <f>INDEX('ODA current'!$B$10:$X$220,MATCH('recipient_profile.oda_per_perce'!$A2304,'ODA current'!$B$10:$B$220,0),MATCH('recipient_profile.oda_per_perce'!$B2304,'ODA current'!$B$10:$X$10,0))*1000000</f>
        <v>191737273</v>
      </c>
      <c r="E2304">
        <f>INDEX('GDP current'!$C$4:$BK$268,MATCH('recipient_profile.oda_per_perce'!$A2304,'GDP current'!$C$4:$C$268,0),MATCH('recipient_profile.oda_per_perce'!$B2304,'GDP current'!$C$4:$BK$4,0))</f>
        <v>148047348240.64334</v>
      </c>
      <c r="F2304">
        <f t="shared" si="35"/>
        <v>1.2951077832771508E-3</v>
      </c>
    </row>
    <row r="2305" spans="1:6" x14ac:dyDescent="0.25">
      <c r="A2305" t="s">
        <v>81</v>
      </c>
      <c r="B2305">
        <v>2011</v>
      </c>
      <c r="C2305">
        <v>1.0574907739595699E-3</v>
      </c>
      <c r="D2305">
        <f>INDEX('ODA current'!$B$10:$X$220,MATCH('recipient_profile.oda_per_perce'!$A2305,'ODA current'!$B$10:$B$220,0),MATCH('recipient_profile.oda_per_perce'!$B2305,'ODA current'!$B$10:$X$10,0))*1000000</f>
        <v>203700756</v>
      </c>
      <c r="E2305">
        <f>INDEX('GDP current'!$C$4:$BK$268,MATCH('recipient_profile.oda_per_perce'!$A2305,'GDP current'!$C$4:$C$268,0),MATCH('recipient_profile.oda_per_perce'!$B2305,'GDP current'!$C$4:$BK$4,0))</f>
        <v>192626507971.58383</v>
      </c>
      <c r="F2305">
        <f t="shared" si="35"/>
        <v>1.0574907791509663E-3</v>
      </c>
    </row>
    <row r="2306" spans="1:6" x14ac:dyDescent="0.25">
      <c r="A2306" t="s">
        <v>81</v>
      </c>
      <c r="B2306">
        <v>2012</v>
      </c>
      <c r="C2306">
        <v>6.32259811772341E-4</v>
      </c>
      <c r="D2306">
        <f>INDEX('ODA current'!$B$10:$X$220,MATCH('recipient_profile.oda_per_perce'!$A2306,'ODA current'!$B$10:$B$220,0),MATCH('recipient_profile.oda_per_perce'!$B2306,'ODA current'!$B$10:$X$10,0))*1000000</f>
        <v>131509143.99999999</v>
      </c>
      <c r="E2306">
        <f>INDEX('GDP current'!$C$4:$BK$268,MATCH('recipient_profile.oda_per_perce'!$A2306,'GDP current'!$C$4:$C$268,0),MATCH('recipient_profile.oda_per_perce'!$B2306,'GDP current'!$C$4:$BK$4,0))</f>
        <v>207998568865.78928</v>
      </c>
      <c r="F2306">
        <f t="shared" si="35"/>
        <v>6.3225985023414289E-4</v>
      </c>
    </row>
    <row r="2307" spans="1:6" x14ac:dyDescent="0.25">
      <c r="A2307" t="s">
        <v>81</v>
      </c>
      <c r="B2307">
        <v>2013</v>
      </c>
      <c r="C2307">
        <v>5.8517269259265598E-4</v>
      </c>
      <c r="D2307">
        <f>INDEX('ODA current'!$B$10:$X$220,MATCH('recipient_profile.oda_per_perce'!$A2307,'ODA current'!$B$10:$B$220,0),MATCH('recipient_profile.oda_per_perce'!$B2307,'ODA current'!$B$10:$X$10,0))*1000000</f>
        <v>138472115</v>
      </c>
      <c r="E2307">
        <f>INDEX('GDP current'!$C$4:$BK$268,MATCH('recipient_profile.oda_per_perce'!$A2307,'GDP current'!$C$4:$C$268,0),MATCH('recipient_profile.oda_per_perce'!$B2307,'GDP current'!$C$4:$BK$4,0))</f>
        <v>236634552078.10205</v>
      </c>
      <c r="F2307">
        <f t="shared" ref="F2307:F2370" si="36">D2307/E2307</f>
        <v>5.851728489519012E-4</v>
      </c>
    </row>
    <row r="2308" spans="1:6" x14ac:dyDescent="0.25">
      <c r="A2308" t="s">
        <v>81</v>
      </c>
      <c r="B2308">
        <v>2014</v>
      </c>
      <c r="C2308">
        <v>4.37959700689399E-4</v>
      </c>
      <c r="D2308">
        <f>INDEX('ODA current'!$B$10:$X$220,MATCH('recipient_profile.oda_per_perce'!$A2308,'ODA current'!$B$10:$B$220,0),MATCH('recipient_profile.oda_per_perce'!$B2308,'ODA current'!$B$10:$X$10,0))*1000000</f>
        <v>96971092</v>
      </c>
      <c r="E2308">
        <f>INDEX('GDP current'!$C$4:$BK$268,MATCH('recipient_profile.oda_per_perce'!$A2308,'GDP current'!$C$4:$C$268,0),MATCH('recipient_profile.oda_per_perce'!$B2308,'GDP current'!$C$4:$BK$4,0))</f>
        <v>221415572819.5</v>
      </c>
      <c r="F2308">
        <f t="shared" si="36"/>
        <v>4.3795967359103383E-4</v>
      </c>
    </row>
    <row r="2309" spans="1:6" x14ac:dyDescent="0.25">
      <c r="A2309" t="s">
        <v>81</v>
      </c>
      <c r="B2309">
        <v>2015</v>
      </c>
      <c r="C2309">
        <v>7.1051297781162405E-4</v>
      </c>
      <c r="D2309">
        <f>INDEX('ODA current'!$B$10:$X$220,MATCH('recipient_profile.oda_per_perce'!$A2309,'ODA current'!$B$10:$B$220,0),MATCH('recipient_profile.oda_per_perce'!$B2309,'ODA current'!$B$10:$X$10,0))*1000000</f>
        <v>131010414</v>
      </c>
      <c r="E2309">
        <f>INDEX('GDP current'!$C$4:$BK$268,MATCH('recipient_profile.oda_per_perce'!$A2309,'GDP current'!$C$4:$C$268,0),MATCH('recipient_profile.oda_per_perce'!$B2309,'GDP current'!$C$4:$BK$4,0))</f>
        <v>184388432148.71533</v>
      </c>
      <c r="F2309">
        <f t="shared" si="36"/>
        <v>7.1051319474497077E-4</v>
      </c>
    </row>
    <row r="2310" spans="1:6" x14ac:dyDescent="0.25">
      <c r="A2310" t="s">
        <v>81</v>
      </c>
      <c r="B2310">
        <v>2016</v>
      </c>
      <c r="C2310">
        <v>9.3080694695020299E-4</v>
      </c>
      <c r="D2310">
        <f>INDEX('ODA current'!$B$10:$X$220,MATCH('recipient_profile.oda_per_perce'!$A2310,'ODA current'!$B$10:$B$220,0),MATCH('recipient_profile.oda_per_perce'!$B2310,'ODA current'!$B$10:$X$10,0))*1000000</f>
        <v>127679061</v>
      </c>
      <c r="E2310">
        <f>INDEX('GDP current'!$C$4:$BK$268,MATCH('recipient_profile.oda_per_perce'!$A2310,'GDP current'!$C$4:$C$268,0),MATCH('recipient_profile.oda_per_perce'!$B2310,'GDP current'!$C$4:$BK$4,0))</f>
        <v>137278320084.17114</v>
      </c>
      <c r="F2310">
        <f t="shared" si="36"/>
        <v>9.3007447149494956E-4</v>
      </c>
    </row>
    <row r="2311" spans="1:6" x14ac:dyDescent="0.25">
      <c r="A2311" t="s">
        <v>82</v>
      </c>
      <c r="B2311">
        <v>1973</v>
      </c>
      <c r="C2311" t="s">
        <v>5</v>
      </c>
      <c r="D2311" t="e">
        <f>INDEX('ODA current'!$B$10:$X$220,MATCH('recipient_profile.oda_per_perce'!$A2311,'ODA current'!$B$10:$B$220,0),MATCH('recipient_profile.oda_per_perce'!$B2311,'ODA current'!$B$10:$X$10,0))*1000000</f>
        <v>#N/A</v>
      </c>
      <c r="E2311">
        <f>INDEX('GDP current'!$C$4:$BK$268,MATCH('recipient_profile.oda_per_perce'!$A2311,'GDP current'!$C$4:$C$268,0),MATCH('recipient_profile.oda_per_perce'!$B2311,'GDP current'!$C$4:$BK$4,0))</f>
        <v>0</v>
      </c>
      <c r="F2311" t="e">
        <f t="shared" si="36"/>
        <v>#N/A</v>
      </c>
    </row>
    <row r="2312" spans="1:6" x14ac:dyDescent="0.25">
      <c r="A2312" t="s">
        <v>82</v>
      </c>
      <c r="B2312">
        <v>1974</v>
      </c>
      <c r="C2312" t="s">
        <v>5</v>
      </c>
      <c r="D2312" t="e">
        <f>INDEX('ODA current'!$B$10:$X$220,MATCH('recipient_profile.oda_per_perce'!$A2312,'ODA current'!$B$10:$B$220,0),MATCH('recipient_profile.oda_per_perce'!$B2312,'ODA current'!$B$10:$X$10,0))*1000000</f>
        <v>#N/A</v>
      </c>
      <c r="E2312">
        <f>INDEX('GDP current'!$C$4:$BK$268,MATCH('recipient_profile.oda_per_perce'!$A2312,'GDP current'!$C$4:$C$268,0),MATCH('recipient_profile.oda_per_perce'!$B2312,'GDP current'!$C$4:$BK$4,0))</f>
        <v>0</v>
      </c>
      <c r="F2312" t="e">
        <f t="shared" si="36"/>
        <v>#N/A</v>
      </c>
    </row>
    <row r="2313" spans="1:6" x14ac:dyDescent="0.25">
      <c r="A2313" t="s">
        <v>82</v>
      </c>
      <c r="B2313">
        <v>1975</v>
      </c>
      <c r="C2313" t="s">
        <v>5</v>
      </c>
      <c r="D2313" t="e">
        <f>INDEX('ODA current'!$B$10:$X$220,MATCH('recipient_profile.oda_per_perce'!$A2313,'ODA current'!$B$10:$B$220,0),MATCH('recipient_profile.oda_per_perce'!$B2313,'ODA current'!$B$10:$X$10,0))*1000000</f>
        <v>#N/A</v>
      </c>
      <c r="E2313">
        <f>INDEX('GDP current'!$C$4:$BK$268,MATCH('recipient_profile.oda_per_perce'!$A2313,'GDP current'!$C$4:$C$268,0),MATCH('recipient_profile.oda_per_perce'!$B2313,'GDP current'!$C$4:$BK$4,0))</f>
        <v>0</v>
      </c>
      <c r="F2313" t="e">
        <f t="shared" si="36"/>
        <v>#N/A</v>
      </c>
    </row>
    <row r="2314" spans="1:6" x14ac:dyDescent="0.25">
      <c r="A2314" t="s">
        <v>82</v>
      </c>
      <c r="B2314">
        <v>1976</v>
      </c>
      <c r="C2314" t="s">
        <v>5</v>
      </c>
      <c r="D2314" t="e">
        <f>INDEX('ODA current'!$B$10:$X$220,MATCH('recipient_profile.oda_per_perce'!$A2314,'ODA current'!$B$10:$B$220,0),MATCH('recipient_profile.oda_per_perce'!$B2314,'ODA current'!$B$10:$X$10,0))*1000000</f>
        <v>#N/A</v>
      </c>
      <c r="E2314">
        <f>INDEX('GDP current'!$C$4:$BK$268,MATCH('recipient_profile.oda_per_perce'!$A2314,'GDP current'!$C$4:$C$268,0),MATCH('recipient_profile.oda_per_perce'!$B2314,'GDP current'!$C$4:$BK$4,0))</f>
        <v>0</v>
      </c>
      <c r="F2314" t="e">
        <f t="shared" si="36"/>
        <v>#N/A</v>
      </c>
    </row>
    <row r="2315" spans="1:6" x14ac:dyDescent="0.25">
      <c r="A2315" t="s">
        <v>82</v>
      </c>
      <c r="B2315">
        <v>1977</v>
      </c>
      <c r="C2315" t="s">
        <v>5</v>
      </c>
      <c r="D2315" t="e">
        <f>INDEX('ODA current'!$B$10:$X$220,MATCH('recipient_profile.oda_per_perce'!$A2315,'ODA current'!$B$10:$B$220,0),MATCH('recipient_profile.oda_per_perce'!$B2315,'ODA current'!$B$10:$X$10,0))*1000000</f>
        <v>#N/A</v>
      </c>
      <c r="E2315">
        <f>INDEX('GDP current'!$C$4:$BK$268,MATCH('recipient_profile.oda_per_perce'!$A2315,'GDP current'!$C$4:$C$268,0),MATCH('recipient_profile.oda_per_perce'!$B2315,'GDP current'!$C$4:$BK$4,0))</f>
        <v>0</v>
      </c>
      <c r="F2315" t="e">
        <f t="shared" si="36"/>
        <v>#N/A</v>
      </c>
    </row>
    <row r="2316" spans="1:6" x14ac:dyDescent="0.25">
      <c r="A2316" t="s">
        <v>82</v>
      </c>
      <c r="B2316">
        <v>1978</v>
      </c>
      <c r="C2316" t="s">
        <v>5</v>
      </c>
      <c r="D2316" t="e">
        <f>INDEX('ODA current'!$B$10:$X$220,MATCH('recipient_profile.oda_per_perce'!$A2316,'ODA current'!$B$10:$B$220,0),MATCH('recipient_profile.oda_per_perce'!$B2316,'ODA current'!$B$10:$X$10,0))*1000000</f>
        <v>#N/A</v>
      </c>
      <c r="E2316">
        <f>INDEX('GDP current'!$C$4:$BK$268,MATCH('recipient_profile.oda_per_perce'!$A2316,'GDP current'!$C$4:$C$268,0),MATCH('recipient_profile.oda_per_perce'!$B2316,'GDP current'!$C$4:$BK$4,0))</f>
        <v>0</v>
      </c>
      <c r="F2316" t="e">
        <f t="shared" si="36"/>
        <v>#N/A</v>
      </c>
    </row>
    <row r="2317" spans="1:6" x14ac:dyDescent="0.25">
      <c r="A2317" t="s">
        <v>82</v>
      </c>
      <c r="B2317">
        <v>1979</v>
      </c>
      <c r="C2317" t="s">
        <v>5</v>
      </c>
      <c r="D2317" t="e">
        <f>INDEX('ODA current'!$B$10:$X$220,MATCH('recipient_profile.oda_per_perce'!$A2317,'ODA current'!$B$10:$B$220,0),MATCH('recipient_profile.oda_per_perce'!$B2317,'ODA current'!$B$10:$X$10,0))*1000000</f>
        <v>#N/A</v>
      </c>
      <c r="E2317">
        <f>INDEX('GDP current'!$C$4:$BK$268,MATCH('recipient_profile.oda_per_perce'!$A2317,'GDP current'!$C$4:$C$268,0),MATCH('recipient_profile.oda_per_perce'!$B2317,'GDP current'!$C$4:$BK$4,0))</f>
        <v>0</v>
      </c>
      <c r="F2317" t="e">
        <f t="shared" si="36"/>
        <v>#N/A</v>
      </c>
    </row>
    <row r="2318" spans="1:6" x14ac:dyDescent="0.25">
      <c r="A2318" t="s">
        <v>82</v>
      </c>
      <c r="B2318">
        <v>1980</v>
      </c>
      <c r="C2318" t="s">
        <v>5</v>
      </c>
      <c r="D2318" t="e">
        <f>INDEX('ODA current'!$B$10:$X$220,MATCH('recipient_profile.oda_per_perce'!$A2318,'ODA current'!$B$10:$B$220,0),MATCH('recipient_profile.oda_per_perce'!$B2318,'ODA current'!$B$10:$X$10,0))*1000000</f>
        <v>#N/A</v>
      </c>
      <c r="E2318">
        <f>INDEX('GDP current'!$C$4:$BK$268,MATCH('recipient_profile.oda_per_perce'!$A2318,'GDP current'!$C$4:$C$268,0),MATCH('recipient_profile.oda_per_perce'!$B2318,'GDP current'!$C$4:$BK$4,0))</f>
        <v>0</v>
      </c>
      <c r="F2318" t="e">
        <f t="shared" si="36"/>
        <v>#N/A</v>
      </c>
    </row>
    <row r="2319" spans="1:6" x14ac:dyDescent="0.25">
      <c r="A2319" t="s">
        <v>82</v>
      </c>
      <c r="B2319">
        <v>1981</v>
      </c>
      <c r="C2319" t="s">
        <v>5</v>
      </c>
      <c r="D2319" t="e">
        <f>INDEX('ODA current'!$B$10:$X$220,MATCH('recipient_profile.oda_per_perce'!$A2319,'ODA current'!$B$10:$B$220,0),MATCH('recipient_profile.oda_per_perce'!$B2319,'ODA current'!$B$10:$X$10,0))*1000000</f>
        <v>#N/A</v>
      </c>
      <c r="E2319">
        <f>INDEX('GDP current'!$C$4:$BK$268,MATCH('recipient_profile.oda_per_perce'!$A2319,'GDP current'!$C$4:$C$268,0),MATCH('recipient_profile.oda_per_perce'!$B2319,'GDP current'!$C$4:$BK$4,0))</f>
        <v>0</v>
      </c>
      <c r="F2319" t="e">
        <f t="shared" si="36"/>
        <v>#N/A</v>
      </c>
    </row>
    <row r="2320" spans="1:6" x14ac:dyDescent="0.25">
      <c r="A2320" t="s">
        <v>82</v>
      </c>
      <c r="B2320">
        <v>1982</v>
      </c>
      <c r="C2320" t="s">
        <v>5</v>
      </c>
      <c r="D2320" t="e">
        <f>INDEX('ODA current'!$B$10:$X$220,MATCH('recipient_profile.oda_per_perce'!$A2320,'ODA current'!$B$10:$B$220,0),MATCH('recipient_profile.oda_per_perce'!$B2320,'ODA current'!$B$10:$X$10,0))*1000000</f>
        <v>#N/A</v>
      </c>
      <c r="E2320">
        <f>INDEX('GDP current'!$C$4:$BK$268,MATCH('recipient_profile.oda_per_perce'!$A2320,'GDP current'!$C$4:$C$268,0),MATCH('recipient_profile.oda_per_perce'!$B2320,'GDP current'!$C$4:$BK$4,0))</f>
        <v>0</v>
      </c>
      <c r="F2320" t="e">
        <f t="shared" si="36"/>
        <v>#N/A</v>
      </c>
    </row>
    <row r="2321" spans="1:6" x14ac:dyDescent="0.25">
      <c r="A2321" t="s">
        <v>82</v>
      </c>
      <c r="B2321">
        <v>1985</v>
      </c>
      <c r="C2321" s="1">
        <v>1.9664366621859201E-5</v>
      </c>
      <c r="D2321" t="e">
        <f>INDEX('ODA current'!$B$10:$X$220,MATCH('recipient_profile.oda_per_perce'!$A2321,'ODA current'!$B$10:$B$220,0),MATCH('recipient_profile.oda_per_perce'!$B2321,'ODA current'!$B$10:$X$10,0))*1000000</f>
        <v>#N/A</v>
      </c>
      <c r="E2321">
        <f>INDEX('GDP current'!$C$4:$BK$268,MATCH('recipient_profile.oda_per_perce'!$A2321,'GDP current'!$C$4:$C$268,0),MATCH('recipient_profile.oda_per_perce'!$B2321,'GDP current'!$C$4:$BK$4,0))</f>
        <v>2366666615.5555558</v>
      </c>
      <c r="F2321" t="e">
        <f t="shared" si="36"/>
        <v>#N/A</v>
      </c>
    </row>
    <row r="2322" spans="1:6" x14ac:dyDescent="0.25">
      <c r="A2322" t="s">
        <v>82</v>
      </c>
      <c r="B2322">
        <v>1990</v>
      </c>
      <c r="C2322">
        <v>1.98038955687822E-2</v>
      </c>
      <c r="D2322" t="e">
        <f>INDEX('ODA current'!$B$10:$X$220,MATCH('recipient_profile.oda_per_perce'!$A2322,'ODA current'!$B$10:$B$220,0),MATCH('recipient_profile.oda_per_perce'!$B2322,'ODA current'!$B$10:$X$10,0))*1000000</f>
        <v>#N/A</v>
      </c>
      <c r="E2322">
        <f>INDEX('GDP current'!$C$4:$BK$268,MATCH('recipient_profile.oda_per_perce'!$A2322,'GDP current'!$C$4:$C$268,0),MATCH('recipient_profile.oda_per_perce'!$B2322,'GDP current'!$C$4:$BK$4,0))</f>
        <v>865559856.16389954</v>
      </c>
      <c r="F2322" t="e">
        <f t="shared" si="36"/>
        <v>#N/A</v>
      </c>
    </row>
    <row r="2323" spans="1:6" x14ac:dyDescent="0.25">
      <c r="A2323" t="s">
        <v>82</v>
      </c>
      <c r="B2323">
        <v>1991</v>
      </c>
      <c r="C2323">
        <v>1.52204844540949E-2</v>
      </c>
      <c r="D2323" t="e">
        <f>INDEX('ODA current'!$B$10:$X$220,MATCH('recipient_profile.oda_per_perce'!$A2323,'ODA current'!$B$10:$B$220,0),MATCH('recipient_profile.oda_per_perce'!$B2323,'ODA current'!$B$10:$X$10,0))*1000000</f>
        <v>#N/A</v>
      </c>
      <c r="E2323">
        <f>INDEX('GDP current'!$C$4:$BK$268,MATCH('recipient_profile.oda_per_perce'!$A2323,'GDP current'!$C$4:$C$268,0),MATCH('recipient_profile.oda_per_perce'!$B2323,'GDP current'!$C$4:$BK$4,0))</f>
        <v>1028087972.3108478</v>
      </c>
      <c r="F2323" t="e">
        <f t="shared" si="36"/>
        <v>#N/A</v>
      </c>
    </row>
    <row r="2324" spans="1:6" x14ac:dyDescent="0.25">
      <c r="A2324" t="s">
        <v>82</v>
      </c>
      <c r="B2324">
        <v>1992</v>
      </c>
      <c r="C2324">
        <v>3.17504056620442E-2</v>
      </c>
      <c r="D2324" t="e">
        <f>INDEX('ODA current'!$B$10:$X$220,MATCH('recipient_profile.oda_per_perce'!$A2324,'ODA current'!$B$10:$B$220,0),MATCH('recipient_profile.oda_per_perce'!$B2324,'ODA current'!$B$10:$X$10,0))*1000000</f>
        <v>#N/A</v>
      </c>
      <c r="E2324">
        <f>INDEX('GDP current'!$C$4:$BK$268,MATCH('recipient_profile.oda_per_perce'!$A2324,'GDP current'!$C$4:$C$268,0),MATCH('recipient_profile.oda_per_perce'!$B2324,'GDP current'!$C$4:$BK$4,0))</f>
        <v>1127806944.6151268</v>
      </c>
      <c r="F2324" t="e">
        <f t="shared" si="36"/>
        <v>#N/A</v>
      </c>
    </row>
    <row r="2325" spans="1:6" x14ac:dyDescent="0.25">
      <c r="A2325" t="s">
        <v>82</v>
      </c>
      <c r="B2325">
        <v>1993</v>
      </c>
      <c r="C2325">
        <v>3.2104259982040903E-2</v>
      </c>
      <c r="D2325" t="e">
        <f>INDEX('ODA current'!$B$10:$X$220,MATCH('recipient_profile.oda_per_perce'!$A2325,'ODA current'!$B$10:$B$220,0),MATCH('recipient_profile.oda_per_perce'!$B2325,'ODA current'!$B$10:$X$10,0))*1000000</f>
        <v>#N/A</v>
      </c>
      <c r="E2325">
        <f>INDEX('GDP current'!$C$4:$BK$268,MATCH('recipient_profile.oda_per_perce'!$A2325,'GDP current'!$C$4:$C$268,0),MATCH('recipient_profile.oda_per_perce'!$B2325,'GDP current'!$C$4:$BK$4,0))</f>
        <v>1327748654.6596861</v>
      </c>
      <c r="F2325" t="e">
        <f t="shared" si="36"/>
        <v>#N/A</v>
      </c>
    </row>
    <row r="2326" spans="1:6" x14ac:dyDescent="0.25">
      <c r="A2326" t="s">
        <v>82</v>
      </c>
      <c r="B2326">
        <v>1994</v>
      </c>
      <c r="C2326">
        <v>1.7754005797330601E-2</v>
      </c>
      <c r="D2326" t="e">
        <f>INDEX('ODA current'!$B$10:$X$220,MATCH('recipient_profile.oda_per_perce'!$A2326,'ODA current'!$B$10:$B$220,0),MATCH('recipient_profile.oda_per_perce'!$B2326,'ODA current'!$B$10:$X$10,0))*1000000</f>
        <v>#N/A</v>
      </c>
      <c r="E2326">
        <f>INDEX('GDP current'!$C$4:$BK$268,MATCH('recipient_profile.oda_per_perce'!$A2326,'GDP current'!$C$4:$C$268,0),MATCH('recipient_profile.oda_per_perce'!$B2326,'GDP current'!$C$4:$BK$4,0))</f>
        <v>1543606345.1168363</v>
      </c>
      <c r="F2326" t="e">
        <f t="shared" si="36"/>
        <v>#N/A</v>
      </c>
    </row>
    <row r="2327" spans="1:6" x14ac:dyDescent="0.25">
      <c r="A2327" t="s">
        <v>82</v>
      </c>
      <c r="B2327">
        <v>1995</v>
      </c>
      <c r="C2327">
        <v>1.3026306257980499E-2</v>
      </c>
      <c r="D2327">
        <f>INDEX('ODA current'!$B$10:$X$220,MATCH('recipient_profile.oda_per_perce'!$A2327,'ODA current'!$B$10:$B$220,0),MATCH('recipient_profile.oda_per_perce'!$B2327,'ODA current'!$B$10:$X$10,0))*1000000</f>
        <v>0</v>
      </c>
      <c r="E2327">
        <f>INDEX('GDP current'!$C$4:$BK$268,MATCH('recipient_profile.oda_per_perce'!$A2327,'GDP current'!$C$4:$C$268,0),MATCH('recipient_profile.oda_per_perce'!$B2327,'GDP current'!$C$4:$BK$4,0))</f>
        <v>1763536304.5396366</v>
      </c>
      <c r="F2327">
        <f t="shared" si="36"/>
        <v>0</v>
      </c>
    </row>
    <row r="2328" spans="1:6" x14ac:dyDescent="0.25">
      <c r="A2328" t="s">
        <v>82</v>
      </c>
      <c r="B2328">
        <v>1996</v>
      </c>
      <c r="C2328">
        <v>6.0119720011319197E-2</v>
      </c>
      <c r="D2328">
        <f>INDEX('ODA current'!$B$10:$X$220,MATCH('recipient_profile.oda_per_perce'!$A2328,'ODA current'!$B$10:$B$220,0),MATCH('recipient_profile.oda_per_perce'!$B2328,'ODA current'!$B$10:$X$10,0))*1000000</f>
        <v>0</v>
      </c>
      <c r="E2328">
        <f>INDEX('GDP current'!$C$4:$BK$268,MATCH('recipient_profile.oda_per_perce'!$A2328,'GDP current'!$C$4:$C$268,0),MATCH('recipient_profile.oda_per_perce'!$B2328,'GDP current'!$C$4:$BK$4,0))</f>
        <v>1873671550.3463552</v>
      </c>
      <c r="F2328">
        <f t="shared" si="36"/>
        <v>0</v>
      </c>
    </row>
    <row r="2329" spans="1:6" x14ac:dyDescent="0.25">
      <c r="A2329" t="s">
        <v>82</v>
      </c>
      <c r="B2329">
        <v>1997</v>
      </c>
      <c r="C2329">
        <v>5.2592471891040299E-2</v>
      </c>
      <c r="D2329">
        <f>INDEX('ODA current'!$B$10:$X$220,MATCH('recipient_profile.oda_per_perce'!$A2329,'ODA current'!$B$10:$B$220,0),MATCH('recipient_profile.oda_per_perce'!$B2329,'ODA current'!$B$10:$X$10,0))*1000000</f>
        <v>0</v>
      </c>
      <c r="E2329">
        <f>INDEX('GDP current'!$C$4:$BK$268,MATCH('recipient_profile.oda_per_perce'!$A2329,'GDP current'!$C$4:$C$268,0),MATCH('recipient_profile.oda_per_perce'!$B2329,'GDP current'!$C$4:$BK$4,0))</f>
        <v>1747011857.3310688</v>
      </c>
      <c r="F2329">
        <f t="shared" si="36"/>
        <v>0</v>
      </c>
    </row>
    <row r="2330" spans="1:6" x14ac:dyDescent="0.25">
      <c r="A2330" t="s">
        <v>82</v>
      </c>
      <c r="B2330">
        <v>1998</v>
      </c>
      <c r="C2330">
        <v>7.1931152231274206E-2</v>
      </c>
      <c r="D2330">
        <f>INDEX('ODA current'!$B$10:$X$220,MATCH('recipient_profile.oda_per_perce'!$A2330,'ODA current'!$B$10:$B$220,0),MATCH('recipient_profile.oda_per_perce'!$B2330,'ODA current'!$B$10:$X$10,0))*1000000</f>
        <v>0</v>
      </c>
      <c r="E2330">
        <f>INDEX('GDP current'!$C$4:$BK$268,MATCH('recipient_profile.oda_per_perce'!$A2330,'GDP current'!$C$4:$C$268,0),MATCH('recipient_profile.oda_per_perce'!$B2330,'GDP current'!$C$4:$BK$4,0))</f>
        <v>1280177838.7190537</v>
      </c>
      <c r="F2330">
        <f t="shared" si="36"/>
        <v>0</v>
      </c>
    </row>
    <row r="2331" spans="1:6" x14ac:dyDescent="0.25">
      <c r="A2331" t="s">
        <v>82</v>
      </c>
      <c r="B2331">
        <v>1999</v>
      </c>
      <c r="C2331">
        <v>9.0797596765254202E-2</v>
      </c>
      <c r="D2331">
        <f>INDEX('ODA current'!$B$10:$X$220,MATCH('recipient_profile.oda_per_perce'!$A2331,'ODA current'!$B$10:$B$220,0),MATCH('recipient_profile.oda_per_perce'!$B2331,'ODA current'!$B$10:$X$10,0))*1000000</f>
        <v>0</v>
      </c>
      <c r="E2331">
        <f>INDEX('GDP current'!$C$4:$BK$268,MATCH('recipient_profile.oda_per_perce'!$A2331,'GDP current'!$C$4:$C$268,0),MATCH('recipient_profile.oda_per_perce'!$B2331,'GDP current'!$C$4:$BK$4,0))</f>
        <v>1454430642.4918334</v>
      </c>
      <c r="F2331">
        <f t="shared" si="36"/>
        <v>0</v>
      </c>
    </row>
    <row r="2332" spans="1:6" x14ac:dyDescent="0.25">
      <c r="A2332" t="s">
        <v>82</v>
      </c>
      <c r="B2332">
        <v>2000</v>
      </c>
      <c r="C2332">
        <v>8.0323990205818693E-2</v>
      </c>
      <c r="D2332">
        <f>INDEX('ODA current'!$B$10:$X$220,MATCH('recipient_profile.oda_per_perce'!$A2332,'ODA current'!$B$10:$B$220,0),MATCH('recipient_profile.oda_per_perce'!$B2332,'ODA current'!$B$10:$X$10,0))*1000000</f>
        <v>0</v>
      </c>
      <c r="E2332">
        <f>INDEX('GDP current'!$C$4:$BK$268,MATCH('recipient_profile.oda_per_perce'!$A2332,'GDP current'!$C$4:$C$268,0),MATCH('recipient_profile.oda_per_perce'!$B2332,'GDP current'!$C$4:$BK$4,0))</f>
        <v>1731198022.4549377</v>
      </c>
      <c r="F2332">
        <f t="shared" si="36"/>
        <v>0</v>
      </c>
    </row>
    <row r="2333" spans="1:6" x14ac:dyDescent="0.25">
      <c r="A2333" t="s">
        <v>82</v>
      </c>
      <c r="B2333">
        <v>2001</v>
      </c>
      <c r="C2333">
        <v>7.8655013550547201E-2</v>
      </c>
      <c r="D2333">
        <f>INDEX('ODA current'!$B$10:$X$220,MATCH('recipient_profile.oda_per_perce'!$A2333,'ODA current'!$B$10:$B$220,0),MATCH('recipient_profile.oda_per_perce'!$B2333,'ODA current'!$B$10:$X$10,0))*1000000</f>
        <v>0</v>
      </c>
      <c r="E2333">
        <f>INDEX('GDP current'!$C$4:$BK$268,MATCH('recipient_profile.oda_per_perce'!$A2333,'GDP current'!$C$4:$C$268,0),MATCH('recipient_profile.oda_per_perce'!$B2333,'GDP current'!$C$4:$BK$4,0))</f>
        <v>1768619058.3464744</v>
      </c>
      <c r="F2333">
        <f t="shared" si="36"/>
        <v>0</v>
      </c>
    </row>
    <row r="2334" spans="1:6" x14ac:dyDescent="0.25">
      <c r="A2334" t="s">
        <v>82</v>
      </c>
      <c r="B2334">
        <v>2002</v>
      </c>
      <c r="C2334">
        <v>9.7650002176676701E-2</v>
      </c>
      <c r="D2334">
        <f>INDEX('ODA current'!$B$10:$X$220,MATCH('recipient_profile.oda_per_perce'!$A2334,'ODA current'!$B$10:$B$220,0),MATCH('recipient_profile.oda_per_perce'!$B2334,'ODA current'!$B$10:$X$10,0))*1000000</f>
        <v>171685941</v>
      </c>
      <c r="E2334">
        <f>INDEX('GDP current'!$C$4:$BK$268,MATCH('recipient_profile.oda_per_perce'!$A2334,'GDP current'!$C$4:$C$268,0),MATCH('recipient_profile.oda_per_perce'!$B2334,'GDP current'!$C$4:$BK$4,0))</f>
        <v>1758176653.0774584</v>
      </c>
      <c r="F2334">
        <f t="shared" si="36"/>
        <v>9.7649994782655208E-2</v>
      </c>
    </row>
    <row r="2335" spans="1:6" x14ac:dyDescent="0.25">
      <c r="A2335" t="s">
        <v>82</v>
      </c>
      <c r="B2335">
        <v>2003</v>
      </c>
      <c r="C2335">
        <v>0.117766307834734</v>
      </c>
      <c r="D2335">
        <f>INDEX('ODA current'!$B$10:$X$220,MATCH('recipient_profile.oda_per_perce'!$A2335,'ODA current'!$B$10:$B$220,0),MATCH('recipient_profile.oda_per_perce'!$B2335,'ODA current'!$B$10:$X$10,0))*1000000</f>
        <v>238279419</v>
      </c>
      <c r="E2335">
        <f>INDEX('GDP current'!$C$4:$BK$268,MATCH('recipient_profile.oda_per_perce'!$A2335,'GDP current'!$C$4:$C$268,0),MATCH('recipient_profile.oda_per_perce'!$B2335,'GDP current'!$C$4:$BK$4,0))</f>
        <v>2023324407.3031573</v>
      </c>
      <c r="F2335">
        <f t="shared" si="36"/>
        <v>0.11776629498459773</v>
      </c>
    </row>
    <row r="2336" spans="1:6" x14ac:dyDescent="0.25">
      <c r="A2336" t="s">
        <v>82</v>
      </c>
      <c r="B2336">
        <v>2004</v>
      </c>
      <c r="C2336">
        <v>9.0365581008260004E-2</v>
      </c>
      <c r="D2336">
        <f>INDEX('ODA current'!$B$10:$X$220,MATCH('recipient_profile.oda_per_perce'!$A2336,'ODA current'!$B$10:$B$220,0),MATCH('recipient_profile.oda_per_perce'!$B2336,'ODA current'!$B$10:$X$10,0))*1000000</f>
        <v>213840951</v>
      </c>
      <c r="E2336">
        <f>INDEX('GDP current'!$C$4:$BK$268,MATCH('recipient_profile.oda_per_perce'!$A2336,'GDP current'!$C$4:$C$268,0),MATCH('recipient_profile.oda_per_perce'!$B2336,'GDP current'!$C$4:$BK$4,0))</f>
        <v>2366398119.882102</v>
      </c>
      <c r="F2336">
        <f t="shared" si="36"/>
        <v>9.0365585234091508E-2</v>
      </c>
    </row>
    <row r="2337" spans="1:6" x14ac:dyDescent="0.25">
      <c r="A2337" t="s">
        <v>82</v>
      </c>
      <c r="B2337">
        <v>2005</v>
      </c>
      <c r="C2337">
        <v>8.5094307340488395E-2</v>
      </c>
      <c r="D2337">
        <f>INDEX('ODA current'!$B$10:$X$220,MATCH('recipient_profile.oda_per_perce'!$A2337,'ODA current'!$B$10:$B$220,0),MATCH('recipient_profile.oda_per_perce'!$B2337,'ODA current'!$B$10:$X$10,0))*1000000</f>
        <v>232780454</v>
      </c>
      <c r="E2337">
        <f>INDEX('GDP current'!$C$4:$BK$268,MATCH('recipient_profile.oda_per_perce'!$A2337,'GDP current'!$C$4:$C$268,0),MATCH('recipient_profile.oda_per_perce'!$B2337,'GDP current'!$C$4:$BK$4,0))</f>
        <v>2735558726.2562494</v>
      </c>
      <c r="F2337">
        <f t="shared" si="36"/>
        <v>8.5094299663810116E-2</v>
      </c>
    </row>
    <row r="2338" spans="1:6" x14ac:dyDescent="0.25">
      <c r="A2338" t="s">
        <v>82</v>
      </c>
      <c r="B2338">
        <v>2006</v>
      </c>
      <c r="C2338">
        <v>7.91634366045115E-2</v>
      </c>
      <c r="D2338">
        <f>INDEX('ODA current'!$B$10:$X$220,MATCH('recipient_profile.oda_per_perce'!$A2338,'ODA current'!$B$10:$B$220,0),MATCH('recipient_profile.oda_per_perce'!$B2338,'ODA current'!$B$10:$X$10,0))*1000000</f>
        <v>273341996</v>
      </c>
      <c r="E2338">
        <f>INDEX('GDP current'!$C$4:$BK$268,MATCH('recipient_profile.oda_per_perce'!$A2338,'GDP current'!$C$4:$C$268,0),MATCH('recipient_profile.oda_per_perce'!$B2338,'GDP current'!$C$4:$BK$4,0))</f>
        <v>3452882514.0016584</v>
      </c>
      <c r="F2338">
        <f t="shared" si="36"/>
        <v>7.9163422123857616E-2</v>
      </c>
    </row>
    <row r="2339" spans="1:6" x14ac:dyDescent="0.25">
      <c r="A2339" t="s">
        <v>82</v>
      </c>
      <c r="B2339">
        <v>2007</v>
      </c>
      <c r="C2339">
        <v>7.4423292348859901E-2</v>
      </c>
      <c r="D2339">
        <f>INDEX('ODA current'!$B$10:$X$220,MATCH('recipient_profile.oda_per_perce'!$A2339,'ODA current'!$B$10:$B$220,0),MATCH('recipient_profile.oda_per_perce'!$B2339,'ODA current'!$B$10:$X$10,0))*1000000</f>
        <v>314286764</v>
      </c>
      <c r="E2339">
        <f>INDEX('GDP current'!$C$4:$BK$268,MATCH('recipient_profile.oda_per_perce'!$A2339,'GDP current'!$C$4:$C$268,0),MATCH('recipient_profile.oda_per_perce'!$B2339,'GDP current'!$C$4:$BK$4,0))</f>
        <v>4222962987.5385919</v>
      </c>
      <c r="F2339">
        <f t="shared" si="36"/>
        <v>7.4423281692834839E-2</v>
      </c>
    </row>
    <row r="2340" spans="1:6" x14ac:dyDescent="0.25">
      <c r="A2340" t="s">
        <v>82</v>
      </c>
      <c r="B2340">
        <v>2008</v>
      </c>
      <c r="C2340">
        <v>6.0097830469016601E-2</v>
      </c>
      <c r="D2340">
        <f>INDEX('ODA current'!$B$10:$X$220,MATCH('recipient_profile.oda_per_perce'!$A2340,'ODA current'!$B$10:$B$220,0),MATCH('recipient_profile.oda_per_perce'!$B2340,'ODA current'!$B$10:$X$10,0))*1000000</f>
        <v>327167423</v>
      </c>
      <c r="E2340">
        <f>INDEX('GDP current'!$C$4:$BK$268,MATCH('recipient_profile.oda_per_perce'!$A2340,'GDP current'!$C$4:$C$268,0),MATCH('recipient_profile.oda_per_perce'!$B2340,'GDP current'!$C$4:$BK$4,0))</f>
        <v>5443915120.507947</v>
      </c>
      <c r="F2340">
        <f t="shared" si="36"/>
        <v>6.0097818529079763E-2</v>
      </c>
    </row>
    <row r="2341" spans="1:6" x14ac:dyDescent="0.25">
      <c r="A2341" t="s">
        <v>82</v>
      </c>
      <c r="B2341">
        <v>2009</v>
      </c>
      <c r="C2341">
        <v>6.3518398161591702E-2</v>
      </c>
      <c r="D2341">
        <f>INDEX('ODA current'!$B$10:$X$220,MATCH('recipient_profile.oda_per_perce'!$A2341,'ODA current'!$B$10:$B$220,0),MATCH('recipient_profile.oda_per_perce'!$B2341,'ODA current'!$B$10:$X$10,0))*1000000</f>
        <v>370497353</v>
      </c>
      <c r="E2341">
        <f>INDEX('GDP current'!$C$4:$BK$268,MATCH('recipient_profile.oda_per_perce'!$A2341,'GDP current'!$C$4:$C$268,0),MATCH('recipient_profile.oda_per_perce'!$B2341,'GDP current'!$C$4:$BK$4,0))</f>
        <v>5832915387.0890837</v>
      </c>
      <c r="F2341">
        <f t="shared" si="36"/>
        <v>6.3518382903355763E-2</v>
      </c>
    </row>
    <row r="2342" spans="1:6" x14ac:dyDescent="0.25">
      <c r="A2342" t="s">
        <v>82</v>
      </c>
      <c r="B2342">
        <v>2010</v>
      </c>
      <c r="C2342">
        <v>6.2795806676854998E-2</v>
      </c>
      <c r="D2342">
        <f>INDEX('ODA current'!$B$10:$X$220,MATCH('recipient_profile.oda_per_perce'!$A2342,'ODA current'!$B$10:$B$220,0),MATCH('recipient_profile.oda_per_perce'!$B2342,'ODA current'!$B$10:$X$10,0))*1000000</f>
        <v>447595703</v>
      </c>
      <c r="E2342">
        <f>INDEX('GDP current'!$C$4:$BK$268,MATCH('recipient_profile.oda_per_perce'!$A2342,'GDP current'!$C$4:$C$268,0),MATCH('recipient_profile.oda_per_perce'!$B2342,'GDP current'!$C$4:$BK$4,0))</f>
        <v>7127792629.5829449</v>
      </c>
      <c r="F2342">
        <f t="shared" si="36"/>
        <v>6.2795836840470673E-2</v>
      </c>
    </row>
    <row r="2343" spans="1:6" x14ac:dyDescent="0.25">
      <c r="A2343" t="s">
        <v>82</v>
      </c>
      <c r="B2343">
        <v>2011</v>
      </c>
      <c r="C2343">
        <v>5.1675314018580901E-2</v>
      </c>
      <c r="D2343">
        <f>INDEX('ODA current'!$B$10:$X$220,MATCH('recipient_profile.oda_per_perce'!$A2343,'ODA current'!$B$10:$B$220,0),MATCH('recipient_profile.oda_per_perce'!$B2343,'ODA current'!$B$10:$X$10,0))*1000000</f>
        <v>452119690</v>
      </c>
      <c r="E2343">
        <f>INDEX('GDP current'!$C$4:$BK$268,MATCH('recipient_profile.oda_per_perce'!$A2343,'GDP current'!$C$4:$C$268,0),MATCH('recipient_profile.oda_per_perce'!$B2343,'GDP current'!$C$4:$BK$4,0))</f>
        <v>8749241114.1891289</v>
      </c>
      <c r="F2343">
        <f t="shared" si="36"/>
        <v>5.1675303503382994E-2</v>
      </c>
    </row>
    <row r="2344" spans="1:6" x14ac:dyDescent="0.25">
      <c r="A2344" t="s">
        <v>82</v>
      </c>
      <c r="B2344">
        <v>2012</v>
      </c>
      <c r="C2344">
        <v>4.5794150678695099E-2</v>
      </c>
      <c r="D2344">
        <f>INDEX('ODA current'!$B$10:$X$220,MATCH('recipient_profile.oda_per_perce'!$A2344,'ODA current'!$B$10:$B$220,0),MATCH('recipient_profile.oda_per_perce'!$B2344,'ODA current'!$B$10:$X$10,0))*1000000</f>
        <v>466704238</v>
      </c>
      <c r="E2344">
        <f>INDEX('GDP current'!$C$4:$BK$268,MATCH('recipient_profile.oda_per_perce'!$A2344,'GDP current'!$C$4:$C$268,0),MATCH('recipient_profile.oda_per_perce'!$B2344,'GDP current'!$C$4:$BK$4,0))</f>
        <v>10191350119.680822</v>
      </c>
      <c r="F2344">
        <f t="shared" si="36"/>
        <v>4.5794152150531404E-2</v>
      </c>
    </row>
    <row r="2345" spans="1:6" x14ac:dyDescent="0.25">
      <c r="A2345" t="s">
        <v>82</v>
      </c>
      <c r="B2345">
        <v>2013</v>
      </c>
      <c r="C2345">
        <v>3.8410531824845197E-2</v>
      </c>
      <c r="D2345">
        <f>INDEX('ODA current'!$B$10:$X$220,MATCH('recipient_profile.oda_per_perce'!$A2345,'ODA current'!$B$10:$B$220,0),MATCH('recipient_profile.oda_per_perce'!$B2345,'ODA current'!$B$10:$X$10,0))*1000000</f>
        <v>458707390</v>
      </c>
      <c r="E2345">
        <f>INDEX('GDP current'!$C$4:$BK$268,MATCH('recipient_profile.oda_per_perce'!$A2345,'GDP current'!$C$4:$C$268,0),MATCH('recipient_profile.oda_per_perce'!$B2345,'GDP current'!$C$4:$BK$4,0))</f>
        <v>11942230508.333982</v>
      </c>
      <c r="F2345">
        <f t="shared" si="36"/>
        <v>3.8410528894069436E-2</v>
      </c>
    </row>
    <row r="2346" spans="1:6" x14ac:dyDescent="0.25">
      <c r="A2346" t="s">
        <v>82</v>
      </c>
      <c r="B2346">
        <v>2014</v>
      </c>
      <c r="C2346">
        <v>3.6920864612677899E-2</v>
      </c>
      <c r="D2346">
        <f>INDEX('ODA current'!$B$10:$X$220,MATCH('recipient_profile.oda_per_perce'!$A2346,'ODA current'!$B$10:$B$220,0),MATCH('recipient_profile.oda_per_perce'!$B2346,'ODA current'!$B$10:$X$10,0))*1000000</f>
        <v>489883042</v>
      </c>
      <c r="E2346">
        <f>INDEX('GDP current'!$C$4:$BK$268,MATCH('recipient_profile.oda_per_perce'!$A2346,'GDP current'!$C$4:$C$268,0),MATCH('recipient_profile.oda_per_perce'!$B2346,'GDP current'!$C$4:$BK$4,0))</f>
        <v>13268458231.928415</v>
      </c>
      <c r="F2346">
        <f t="shared" si="36"/>
        <v>3.6920871546414873E-2</v>
      </c>
    </row>
    <row r="2347" spans="1:6" x14ac:dyDescent="0.25">
      <c r="A2347" t="s">
        <v>82</v>
      </c>
      <c r="B2347">
        <v>2015</v>
      </c>
      <c r="C2347">
        <v>3.7411241787223097E-2</v>
      </c>
      <c r="D2347">
        <f>INDEX('ODA current'!$B$10:$X$220,MATCH('recipient_profile.oda_per_perce'!$A2347,'ODA current'!$B$10:$B$220,0),MATCH('recipient_profile.oda_per_perce'!$B2347,'ODA current'!$B$10:$X$10,0))*1000000</f>
        <v>538362522</v>
      </c>
      <c r="E2347">
        <f>INDEX('GDP current'!$C$4:$BK$268,MATCH('recipient_profile.oda_per_perce'!$A2347,'GDP current'!$C$4:$C$268,0),MATCH('recipient_profile.oda_per_perce'!$B2347,'GDP current'!$C$4:$BK$4,0))</f>
        <v>14390391264.260714</v>
      </c>
      <c r="F2347">
        <f t="shared" si="36"/>
        <v>3.7411249778666639E-2</v>
      </c>
    </row>
    <row r="2348" spans="1:6" x14ac:dyDescent="0.25">
      <c r="A2348" t="s">
        <v>82</v>
      </c>
      <c r="B2348">
        <v>2016</v>
      </c>
      <c r="C2348">
        <v>3.0284627402565E-2</v>
      </c>
      <c r="D2348">
        <f>INDEX('ODA current'!$B$10:$X$220,MATCH('recipient_profile.oda_per_perce'!$A2348,'ODA current'!$B$10:$B$220,0),MATCH('recipient_profile.oda_per_perce'!$B2348,'ODA current'!$B$10:$X$10,0))*1000000</f>
        <v>478669927</v>
      </c>
      <c r="E2348">
        <f>INDEX('GDP current'!$C$4:$BK$268,MATCH('recipient_profile.oda_per_perce'!$A2348,'GDP current'!$C$4:$C$268,0),MATCH('recipient_profile.oda_per_perce'!$B2348,'GDP current'!$C$4:$BK$4,0))</f>
        <v>15805707154.232853</v>
      </c>
      <c r="F2348">
        <f t="shared" si="36"/>
        <v>3.0284625820857981E-2</v>
      </c>
    </row>
    <row r="2349" spans="1:6" x14ac:dyDescent="0.25">
      <c r="A2349" t="s">
        <v>83</v>
      </c>
      <c r="B2349">
        <v>1979</v>
      </c>
      <c r="C2349" t="s">
        <v>5</v>
      </c>
      <c r="D2349" t="e">
        <f>INDEX('ODA current'!$B$10:$X$220,MATCH('recipient_profile.oda_per_perce'!$A2349,'ODA current'!$B$10:$B$220,0),MATCH('recipient_profile.oda_per_perce'!$B2349,'ODA current'!$B$10:$X$10,0))*1000000</f>
        <v>#N/A</v>
      </c>
      <c r="E2349">
        <f>INDEX('GDP current'!$C$4:$BK$268,MATCH('recipient_profile.oda_per_perce'!$A2349,'GDP current'!$C$4:$C$268,0),MATCH('recipient_profile.oda_per_perce'!$B2349,'GDP current'!$C$4:$BK$4,0))</f>
        <v>0</v>
      </c>
      <c r="F2349" t="e">
        <f t="shared" si="36"/>
        <v>#N/A</v>
      </c>
    </row>
    <row r="2350" spans="1:6" x14ac:dyDescent="0.25">
      <c r="A2350" t="s">
        <v>83</v>
      </c>
      <c r="B2350">
        <v>1980</v>
      </c>
      <c r="C2350" t="s">
        <v>5</v>
      </c>
      <c r="D2350" t="e">
        <f>INDEX('ODA current'!$B$10:$X$220,MATCH('recipient_profile.oda_per_perce'!$A2350,'ODA current'!$B$10:$B$220,0),MATCH('recipient_profile.oda_per_perce'!$B2350,'ODA current'!$B$10:$X$10,0))*1000000</f>
        <v>#N/A</v>
      </c>
      <c r="E2350">
        <f>INDEX('GDP current'!$C$4:$BK$268,MATCH('recipient_profile.oda_per_perce'!$A2350,'GDP current'!$C$4:$C$268,0),MATCH('recipient_profile.oda_per_perce'!$B2350,'GDP current'!$C$4:$BK$4,0))</f>
        <v>0</v>
      </c>
      <c r="F2350" t="e">
        <f t="shared" si="36"/>
        <v>#N/A</v>
      </c>
    </row>
    <row r="2351" spans="1:6" x14ac:dyDescent="0.25">
      <c r="A2351" t="s">
        <v>83</v>
      </c>
      <c r="B2351">
        <v>1981</v>
      </c>
      <c r="C2351" t="s">
        <v>5</v>
      </c>
      <c r="D2351" t="e">
        <f>INDEX('ODA current'!$B$10:$X$220,MATCH('recipient_profile.oda_per_perce'!$A2351,'ODA current'!$B$10:$B$220,0),MATCH('recipient_profile.oda_per_perce'!$B2351,'ODA current'!$B$10:$X$10,0))*1000000</f>
        <v>#N/A</v>
      </c>
      <c r="E2351">
        <f>INDEX('GDP current'!$C$4:$BK$268,MATCH('recipient_profile.oda_per_perce'!$A2351,'GDP current'!$C$4:$C$268,0),MATCH('recipient_profile.oda_per_perce'!$B2351,'GDP current'!$C$4:$BK$4,0))</f>
        <v>0</v>
      </c>
      <c r="F2351" t="e">
        <f t="shared" si="36"/>
        <v>#N/A</v>
      </c>
    </row>
    <row r="2352" spans="1:6" x14ac:dyDescent="0.25">
      <c r="A2352" t="s">
        <v>83</v>
      </c>
      <c r="B2352">
        <v>1982</v>
      </c>
      <c r="C2352" t="s">
        <v>5</v>
      </c>
      <c r="D2352" t="e">
        <f>INDEX('ODA current'!$B$10:$X$220,MATCH('recipient_profile.oda_per_perce'!$A2352,'ODA current'!$B$10:$B$220,0),MATCH('recipient_profile.oda_per_perce'!$B2352,'ODA current'!$B$10:$X$10,0))*1000000</f>
        <v>#N/A</v>
      </c>
      <c r="E2352">
        <f>INDEX('GDP current'!$C$4:$BK$268,MATCH('recipient_profile.oda_per_perce'!$A2352,'GDP current'!$C$4:$C$268,0),MATCH('recipient_profile.oda_per_perce'!$B2352,'GDP current'!$C$4:$BK$4,0))</f>
        <v>0</v>
      </c>
      <c r="F2352" t="e">
        <f t="shared" si="36"/>
        <v>#N/A</v>
      </c>
    </row>
    <row r="2353" spans="1:6" x14ac:dyDescent="0.25">
      <c r="A2353" t="s">
        <v>83</v>
      </c>
      <c r="B2353">
        <v>1983</v>
      </c>
      <c r="C2353" t="s">
        <v>5</v>
      </c>
      <c r="D2353" t="e">
        <f>INDEX('ODA current'!$B$10:$X$220,MATCH('recipient_profile.oda_per_perce'!$A2353,'ODA current'!$B$10:$B$220,0),MATCH('recipient_profile.oda_per_perce'!$B2353,'ODA current'!$B$10:$X$10,0))*1000000</f>
        <v>#N/A</v>
      </c>
      <c r="E2353">
        <f>INDEX('GDP current'!$C$4:$BK$268,MATCH('recipient_profile.oda_per_perce'!$A2353,'GDP current'!$C$4:$C$268,0),MATCH('recipient_profile.oda_per_perce'!$B2353,'GDP current'!$C$4:$BK$4,0))</f>
        <v>0</v>
      </c>
      <c r="F2353" t="e">
        <f t="shared" si="36"/>
        <v>#N/A</v>
      </c>
    </row>
    <row r="2354" spans="1:6" x14ac:dyDescent="0.25">
      <c r="A2354" t="s">
        <v>83</v>
      </c>
      <c r="B2354">
        <v>1986</v>
      </c>
      <c r="C2354" t="s">
        <v>5</v>
      </c>
      <c r="D2354" t="e">
        <f>INDEX('ODA current'!$B$10:$X$220,MATCH('recipient_profile.oda_per_perce'!$A2354,'ODA current'!$B$10:$B$220,0),MATCH('recipient_profile.oda_per_perce'!$B2354,'ODA current'!$B$10:$X$10,0))*1000000</f>
        <v>#N/A</v>
      </c>
      <c r="E2354">
        <f>INDEX('GDP current'!$C$4:$BK$268,MATCH('recipient_profile.oda_per_perce'!$A2354,'GDP current'!$C$4:$C$268,0),MATCH('recipient_profile.oda_per_perce'!$B2354,'GDP current'!$C$4:$BK$4,0))</f>
        <v>0</v>
      </c>
      <c r="F2354" t="e">
        <f t="shared" si="36"/>
        <v>#N/A</v>
      </c>
    </row>
    <row r="2355" spans="1:6" x14ac:dyDescent="0.25">
      <c r="A2355" t="s">
        <v>83</v>
      </c>
      <c r="B2355">
        <v>1987</v>
      </c>
      <c r="C2355" t="s">
        <v>5</v>
      </c>
      <c r="D2355" t="e">
        <f>INDEX('ODA current'!$B$10:$X$220,MATCH('recipient_profile.oda_per_perce'!$A2355,'ODA current'!$B$10:$B$220,0),MATCH('recipient_profile.oda_per_perce'!$B2355,'ODA current'!$B$10:$X$10,0))*1000000</f>
        <v>#N/A</v>
      </c>
      <c r="E2355">
        <f>INDEX('GDP current'!$C$4:$BK$268,MATCH('recipient_profile.oda_per_perce'!$A2355,'GDP current'!$C$4:$C$268,0),MATCH('recipient_profile.oda_per_perce'!$B2355,'GDP current'!$C$4:$BK$4,0))</f>
        <v>0</v>
      </c>
      <c r="F2355" t="e">
        <f t="shared" si="36"/>
        <v>#N/A</v>
      </c>
    </row>
    <row r="2356" spans="1:6" x14ac:dyDescent="0.25">
      <c r="A2356" t="s">
        <v>83</v>
      </c>
      <c r="B2356">
        <v>1988</v>
      </c>
      <c r="C2356">
        <v>2.1082980307399499E-3</v>
      </c>
      <c r="D2356" t="e">
        <f>INDEX('ODA current'!$B$10:$X$220,MATCH('recipient_profile.oda_per_perce'!$A2356,'ODA current'!$B$10:$B$220,0),MATCH('recipient_profile.oda_per_perce'!$B2356,'ODA current'!$B$10:$X$10,0))*1000000</f>
        <v>#N/A</v>
      </c>
      <c r="E2356">
        <f>INDEX('GDP current'!$C$4:$BK$268,MATCH('recipient_profile.oda_per_perce'!$A2356,'GDP current'!$C$4:$C$268,0),MATCH('recipient_profile.oda_per_perce'!$B2356,'GDP current'!$C$4:$BK$4,0))</f>
        <v>3313540067.9324584</v>
      </c>
      <c r="F2356" t="e">
        <f t="shared" si="36"/>
        <v>#N/A</v>
      </c>
    </row>
    <row r="2357" spans="1:6" x14ac:dyDescent="0.25">
      <c r="A2357" t="s">
        <v>83</v>
      </c>
      <c r="B2357">
        <v>1989</v>
      </c>
      <c r="C2357">
        <v>2.7985223224697797E-4</v>
      </c>
      <c r="D2357" t="e">
        <f>INDEX('ODA current'!$B$10:$X$220,MATCH('recipient_profile.oda_per_perce'!$A2357,'ODA current'!$B$10:$B$220,0),MATCH('recipient_profile.oda_per_perce'!$B2357,'ODA current'!$B$10:$X$10,0))*1000000</f>
        <v>#N/A</v>
      </c>
      <c r="E2357">
        <f>INDEX('GDP current'!$C$4:$BK$268,MATCH('recipient_profile.oda_per_perce'!$A2357,'GDP current'!$C$4:$C$268,0),MATCH('recipient_profile.oda_per_perce'!$B2357,'GDP current'!$C$4:$BK$4,0))</f>
        <v>2717998687.7100158</v>
      </c>
      <c r="F2357" t="e">
        <f t="shared" si="36"/>
        <v>#N/A</v>
      </c>
    </row>
    <row r="2358" spans="1:6" x14ac:dyDescent="0.25">
      <c r="A2358" t="s">
        <v>83</v>
      </c>
      <c r="B2358">
        <v>1990</v>
      </c>
      <c r="C2358">
        <v>3.2783667483122399E-3</v>
      </c>
      <c r="D2358" t="e">
        <f>INDEX('ODA current'!$B$10:$X$220,MATCH('recipient_profile.oda_per_perce'!$A2358,'ODA current'!$B$10:$B$220,0),MATCH('recipient_profile.oda_per_perce'!$B2358,'ODA current'!$B$10:$X$10,0))*1000000</f>
        <v>#N/A</v>
      </c>
      <c r="E2358">
        <f>INDEX('GDP current'!$C$4:$BK$268,MATCH('recipient_profile.oda_per_perce'!$A2358,'GDP current'!$C$4:$C$268,0),MATCH('recipient_profile.oda_per_perce'!$B2358,'GDP current'!$C$4:$BK$4,0))</f>
        <v>2838485353.9618669</v>
      </c>
      <c r="F2358" t="e">
        <f t="shared" si="36"/>
        <v>#N/A</v>
      </c>
    </row>
    <row r="2359" spans="1:6" x14ac:dyDescent="0.25">
      <c r="A2359" t="s">
        <v>83</v>
      </c>
      <c r="B2359">
        <v>1991</v>
      </c>
      <c r="C2359">
        <v>1.0192251519403101E-3</v>
      </c>
      <c r="D2359" t="e">
        <f>INDEX('ODA current'!$B$10:$X$220,MATCH('recipient_profile.oda_per_perce'!$A2359,'ODA current'!$B$10:$B$220,0),MATCH('recipient_profile.oda_per_perce'!$B2359,'ODA current'!$B$10:$X$10,0))*1000000</f>
        <v>#N/A</v>
      </c>
      <c r="E2359">
        <f>INDEX('GDP current'!$C$4:$BK$268,MATCH('recipient_profile.oda_per_perce'!$A2359,'GDP current'!$C$4:$C$268,0),MATCH('recipient_profile.oda_per_perce'!$B2359,'GDP current'!$C$4:$BK$4,0))</f>
        <v>4451497288.27108</v>
      </c>
      <c r="F2359" t="e">
        <f t="shared" si="36"/>
        <v>#N/A</v>
      </c>
    </row>
    <row r="2360" spans="1:6" x14ac:dyDescent="0.25">
      <c r="A2360" t="s">
        <v>83</v>
      </c>
      <c r="B2360">
        <v>1992</v>
      </c>
      <c r="C2360">
        <v>1.1139632072937899E-3</v>
      </c>
      <c r="D2360" t="e">
        <f>INDEX('ODA current'!$B$10:$X$220,MATCH('recipient_profile.oda_per_perce'!$A2360,'ODA current'!$B$10:$B$220,0),MATCH('recipient_profile.oda_per_perce'!$B2360,'ODA current'!$B$10:$X$10,0))*1000000</f>
        <v>#N/A</v>
      </c>
      <c r="E2360">
        <f>INDEX('GDP current'!$C$4:$BK$268,MATCH('recipient_profile.oda_per_perce'!$A2360,'GDP current'!$C$4:$C$268,0),MATCH('recipient_profile.oda_per_perce'!$B2360,'GDP current'!$C$4:$BK$4,0))</f>
        <v>5545921947.4658308</v>
      </c>
      <c r="F2360" t="e">
        <f t="shared" si="36"/>
        <v>#N/A</v>
      </c>
    </row>
    <row r="2361" spans="1:6" x14ac:dyDescent="0.25">
      <c r="A2361" t="s">
        <v>83</v>
      </c>
      <c r="B2361">
        <v>1993</v>
      </c>
      <c r="C2361">
        <v>6.9023578520452996E-4</v>
      </c>
      <c r="D2361" t="e">
        <f>INDEX('ODA current'!$B$10:$X$220,MATCH('recipient_profile.oda_per_perce'!$A2361,'ODA current'!$B$10:$B$220,0),MATCH('recipient_profile.oda_per_perce'!$B2361,'ODA current'!$B$10:$X$10,0))*1000000</f>
        <v>#N/A</v>
      </c>
      <c r="E2361">
        <f>INDEX('GDP current'!$C$4:$BK$268,MATCH('recipient_profile.oda_per_perce'!$A2361,'GDP current'!$C$4:$C$268,0),MATCH('recipient_profile.oda_per_perce'!$B2361,'GDP current'!$C$4:$BK$4,0))</f>
        <v>7535259851.0359726</v>
      </c>
      <c r="F2361" t="e">
        <f t="shared" si="36"/>
        <v>#N/A</v>
      </c>
    </row>
    <row r="2362" spans="1:6" x14ac:dyDescent="0.25">
      <c r="A2362" t="s">
        <v>83</v>
      </c>
      <c r="B2362">
        <v>1994</v>
      </c>
      <c r="C2362">
        <v>3.0355332155114802E-3</v>
      </c>
      <c r="D2362" t="e">
        <f>INDEX('ODA current'!$B$10:$X$220,MATCH('recipient_profile.oda_per_perce'!$A2362,'ODA current'!$B$10:$B$220,0),MATCH('recipient_profile.oda_per_perce'!$B2362,'ODA current'!$B$10:$X$10,0))*1000000</f>
        <v>#N/A</v>
      </c>
      <c r="E2362">
        <f>INDEX('GDP current'!$C$4:$BK$268,MATCH('recipient_profile.oda_per_perce'!$A2362,'GDP current'!$C$4:$C$268,0),MATCH('recipient_profile.oda_per_perce'!$B2362,'GDP current'!$C$4:$BK$4,0))</f>
        <v>9599127049.9375038</v>
      </c>
      <c r="F2362" t="e">
        <f t="shared" si="36"/>
        <v>#N/A</v>
      </c>
    </row>
    <row r="2363" spans="1:6" x14ac:dyDescent="0.25">
      <c r="A2363" t="s">
        <v>83</v>
      </c>
      <c r="B2363">
        <v>1995</v>
      </c>
      <c r="C2363">
        <v>1.50207100697338E-3</v>
      </c>
      <c r="D2363">
        <f>INDEX('ODA current'!$B$10:$X$220,MATCH('recipient_profile.oda_per_perce'!$A2363,'ODA current'!$B$10:$B$220,0),MATCH('recipient_profile.oda_per_perce'!$B2363,'ODA current'!$B$10:$X$10,0))*1000000</f>
        <v>0</v>
      </c>
      <c r="E2363">
        <f>INDEX('GDP current'!$C$4:$BK$268,MATCH('recipient_profile.oda_per_perce'!$A2363,'GDP current'!$C$4:$C$268,0),MATCH('recipient_profile.oda_per_perce'!$B2363,'GDP current'!$C$4:$BK$4,0))</f>
        <v>11718795528.493893</v>
      </c>
      <c r="F2363">
        <f t="shared" si="36"/>
        <v>0</v>
      </c>
    </row>
    <row r="2364" spans="1:6" x14ac:dyDescent="0.25">
      <c r="A2364" t="s">
        <v>83</v>
      </c>
      <c r="B2364">
        <v>1996</v>
      </c>
      <c r="C2364">
        <v>3.62401821623606E-3</v>
      </c>
      <c r="D2364">
        <f>INDEX('ODA current'!$B$10:$X$220,MATCH('recipient_profile.oda_per_perce'!$A2364,'ODA current'!$B$10:$B$220,0),MATCH('recipient_profile.oda_per_perce'!$B2364,'ODA current'!$B$10:$X$10,0))*1000000</f>
        <v>0</v>
      </c>
      <c r="E2364">
        <f>INDEX('GDP current'!$C$4:$BK$268,MATCH('recipient_profile.oda_per_perce'!$A2364,'GDP current'!$C$4:$C$268,0),MATCH('recipient_profile.oda_per_perce'!$B2364,'GDP current'!$C$4:$BK$4,0))</f>
        <v>13690217333.269695</v>
      </c>
      <c r="F2364">
        <f t="shared" si="36"/>
        <v>0</v>
      </c>
    </row>
    <row r="2365" spans="1:6" x14ac:dyDescent="0.25">
      <c r="A2365" t="s">
        <v>83</v>
      </c>
      <c r="B2365">
        <v>1997</v>
      </c>
      <c r="C2365">
        <v>2.24855808517526E-3</v>
      </c>
      <c r="D2365">
        <f>INDEX('ODA current'!$B$10:$X$220,MATCH('recipient_profile.oda_per_perce'!$A2365,'ODA current'!$B$10:$B$220,0),MATCH('recipient_profile.oda_per_perce'!$B2365,'ODA current'!$B$10:$X$10,0))*1000000</f>
        <v>0</v>
      </c>
      <c r="E2365">
        <f>INDEX('GDP current'!$C$4:$BK$268,MATCH('recipient_profile.oda_per_perce'!$A2365,'GDP current'!$C$4:$C$268,0),MATCH('recipient_profile.oda_per_perce'!$B2365,'GDP current'!$C$4:$BK$4,0))</f>
        <v>15751867489.444622</v>
      </c>
      <c r="F2365">
        <f t="shared" si="36"/>
        <v>0</v>
      </c>
    </row>
    <row r="2366" spans="1:6" x14ac:dyDescent="0.25">
      <c r="A2366" t="s">
        <v>83</v>
      </c>
      <c r="B2366">
        <v>1998</v>
      </c>
      <c r="C2366">
        <v>1.5932647299133401E-3</v>
      </c>
      <c r="D2366">
        <f>INDEX('ODA current'!$B$10:$X$220,MATCH('recipient_profile.oda_per_perce'!$A2366,'ODA current'!$B$10:$B$220,0),MATCH('recipient_profile.oda_per_perce'!$B2366,'ODA current'!$B$10:$X$10,0))*1000000</f>
        <v>0</v>
      </c>
      <c r="E2366">
        <f>INDEX('GDP current'!$C$4:$BK$268,MATCH('recipient_profile.oda_per_perce'!$A2366,'GDP current'!$C$4:$C$268,0),MATCH('recipient_profile.oda_per_perce'!$B2366,'GDP current'!$C$4:$BK$4,0))</f>
        <v>17247179005.52195</v>
      </c>
      <c r="F2366">
        <f t="shared" si="36"/>
        <v>0</v>
      </c>
    </row>
    <row r="2367" spans="1:6" x14ac:dyDescent="0.25">
      <c r="A2367" t="s">
        <v>83</v>
      </c>
      <c r="B2367">
        <v>1999</v>
      </c>
      <c r="C2367">
        <v>1.65041274035481E-3</v>
      </c>
      <c r="D2367">
        <f>INDEX('ODA current'!$B$10:$X$220,MATCH('recipient_profile.oda_per_perce'!$A2367,'ODA current'!$B$10:$B$220,0),MATCH('recipient_profile.oda_per_perce'!$B2367,'ODA current'!$B$10:$X$10,0))*1000000</f>
        <v>0</v>
      </c>
      <c r="E2367">
        <f>INDEX('GDP current'!$C$4:$BK$268,MATCH('recipient_profile.oda_per_perce'!$A2367,'GDP current'!$C$4:$C$268,0),MATCH('recipient_profile.oda_per_perce'!$B2367,'GDP current'!$C$4:$BK$4,0))</f>
        <v>17391056369.226528</v>
      </c>
      <c r="F2367">
        <f t="shared" si="36"/>
        <v>0</v>
      </c>
    </row>
    <row r="2368" spans="1:6" x14ac:dyDescent="0.25">
      <c r="A2368" t="s">
        <v>83</v>
      </c>
      <c r="B2368">
        <v>2000</v>
      </c>
      <c r="C2368">
        <v>1.3070675044196799E-3</v>
      </c>
      <c r="D2368">
        <f>INDEX('ODA current'!$B$10:$X$220,MATCH('recipient_profile.oda_per_perce'!$A2368,'ODA current'!$B$10:$B$220,0),MATCH('recipient_profile.oda_per_perce'!$B2368,'ODA current'!$B$10:$X$10,0))*1000000</f>
        <v>0</v>
      </c>
      <c r="E2368">
        <f>INDEX('GDP current'!$C$4:$BK$268,MATCH('recipient_profile.oda_per_perce'!$A2368,'GDP current'!$C$4:$C$268,0),MATCH('recipient_profile.oda_per_perce'!$B2368,'GDP current'!$C$4:$BK$4,0))</f>
        <v>17260364842.454391</v>
      </c>
      <c r="F2368">
        <f t="shared" si="36"/>
        <v>0</v>
      </c>
    </row>
    <row r="2369" spans="1:6" x14ac:dyDescent="0.25">
      <c r="A2369" t="s">
        <v>83</v>
      </c>
      <c r="B2369">
        <v>2001</v>
      </c>
      <c r="C2369">
        <v>2.7143362157514899E-3</v>
      </c>
      <c r="D2369">
        <f>INDEX('ODA current'!$B$10:$X$220,MATCH('recipient_profile.oda_per_perce'!$A2369,'ODA current'!$B$10:$B$220,0),MATCH('recipient_profile.oda_per_perce'!$B2369,'ODA current'!$B$10:$X$10,0))*1000000</f>
        <v>0</v>
      </c>
      <c r="E2369">
        <f>INDEX('GDP current'!$C$4:$BK$268,MATCH('recipient_profile.oda_per_perce'!$A2369,'GDP current'!$C$4:$C$268,0),MATCH('recipient_profile.oda_per_perce'!$B2369,'GDP current'!$C$4:$BK$4,0))</f>
        <v>17649751243.781094</v>
      </c>
      <c r="F2369">
        <f t="shared" si="36"/>
        <v>0</v>
      </c>
    </row>
    <row r="2370" spans="1:6" x14ac:dyDescent="0.25">
      <c r="A2370" t="s">
        <v>83</v>
      </c>
      <c r="B2370">
        <v>2002</v>
      </c>
      <c r="C2370">
        <v>4.6197825693578701E-3</v>
      </c>
      <c r="D2370">
        <f>INDEX('ODA current'!$B$10:$X$220,MATCH('recipient_profile.oda_per_perce'!$A2370,'ODA current'!$B$10:$B$220,0),MATCH('recipient_profile.oda_per_perce'!$B2370,'ODA current'!$B$10:$X$10,0))*1000000</f>
        <v>88479177</v>
      </c>
      <c r="E2370">
        <f>INDEX('GDP current'!$C$4:$BK$268,MATCH('recipient_profile.oda_per_perce'!$A2370,'GDP current'!$C$4:$C$268,0),MATCH('recipient_profile.oda_per_perce'!$B2370,'GDP current'!$C$4:$BK$4,0))</f>
        <v>19152238805.970146</v>
      </c>
      <c r="F2370">
        <f t="shared" si="36"/>
        <v>4.6197824649314226E-3</v>
      </c>
    </row>
    <row r="2371" spans="1:6" x14ac:dyDescent="0.25">
      <c r="A2371" t="s">
        <v>83</v>
      </c>
      <c r="B2371">
        <v>2003</v>
      </c>
      <c r="C2371">
        <v>5.5133878912468903E-3</v>
      </c>
      <c r="D2371">
        <f>INDEX('ODA current'!$B$10:$X$220,MATCH('recipient_profile.oda_per_perce'!$A2371,'ODA current'!$B$10:$B$220,0),MATCH('recipient_profile.oda_per_perce'!$B2371,'ODA current'!$B$10:$X$10,0))*1000000</f>
        <v>110724951</v>
      </c>
      <c r="E2371">
        <f>INDEX('GDP current'!$C$4:$BK$268,MATCH('recipient_profile.oda_per_perce'!$A2371,'GDP current'!$C$4:$C$268,0),MATCH('recipient_profile.oda_per_perce'!$B2371,'GDP current'!$C$4:$BK$4,0))</f>
        <v>20082918739.635155</v>
      </c>
      <c r="F2371">
        <f t="shared" ref="F2371:F2434" si="37">D2371/E2371</f>
        <v>5.5133893850536752E-3</v>
      </c>
    </row>
    <row r="2372" spans="1:6" x14ac:dyDescent="0.25">
      <c r="A2372" t="s">
        <v>83</v>
      </c>
      <c r="B2372">
        <v>2004</v>
      </c>
      <c r="C2372">
        <v>6.0327140249287802E-3</v>
      </c>
      <c r="D2372">
        <f>INDEX('ODA current'!$B$10:$X$220,MATCH('recipient_profile.oda_per_perce'!$A2372,'ODA current'!$B$10:$B$220,0),MATCH('recipient_profile.oda_per_perce'!$B2372,'ODA current'!$B$10:$X$10,0))*1000000</f>
        <v>126416836</v>
      </c>
      <c r="E2372">
        <f>INDEX('GDP current'!$C$4:$BK$268,MATCH('recipient_profile.oda_per_perce'!$A2372,'GDP current'!$C$4:$C$268,0),MATCH('recipient_profile.oda_per_perce'!$B2372,'GDP current'!$C$4:$BK$4,0))</f>
        <v>20955223880.597012</v>
      </c>
      <c r="F2372">
        <f t="shared" si="37"/>
        <v>6.0327122592592599E-3</v>
      </c>
    </row>
    <row r="2373" spans="1:6" x14ac:dyDescent="0.25">
      <c r="A2373" t="s">
        <v>83</v>
      </c>
      <c r="B2373">
        <v>2005</v>
      </c>
      <c r="C2373">
        <v>1.05981272536693E-2</v>
      </c>
      <c r="D2373">
        <f>INDEX('ODA current'!$B$10:$X$220,MATCH('recipient_profile.oda_per_perce'!$A2373,'ODA current'!$B$10:$B$220,0),MATCH('recipient_profile.oda_per_perce'!$B2373,'ODA current'!$B$10:$X$10,0))*1000000</f>
        <v>225608374</v>
      </c>
      <c r="E2373">
        <f>INDEX('GDP current'!$C$4:$BK$268,MATCH('recipient_profile.oda_per_perce'!$A2373,'GDP current'!$C$4:$C$268,0),MATCH('recipient_profile.oda_per_perce'!$B2373,'GDP current'!$C$4:$BK$4,0))</f>
        <v>21287562189.054722</v>
      </c>
      <c r="F2373">
        <f t="shared" si="37"/>
        <v>1.0598131058708051E-2</v>
      </c>
    </row>
    <row r="2374" spans="1:6" x14ac:dyDescent="0.25">
      <c r="A2374" t="s">
        <v>83</v>
      </c>
      <c r="B2374">
        <v>2006</v>
      </c>
      <c r="C2374">
        <v>3.09463416235011E-2</v>
      </c>
      <c r="D2374">
        <f>INDEX('ODA current'!$B$10:$X$220,MATCH('recipient_profile.oda_per_perce'!$A2374,'ODA current'!$B$10:$B$220,0),MATCH('recipient_profile.oda_per_perce'!$B2374,'ODA current'!$B$10:$X$10,0))*1000000</f>
        <v>674517407</v>
      </c>
      <c r="E2374">
        <f>INDEX('GDP current'!$C$4:$BK$268,MATCH('recipient_profile.oda_per_perce'!$A2374,'GDP current'!$C$4:$C$268,0),MATCH('recipient_profile.oda_per_perce'!$B2374,'GDP current'!$C$4:$BK$4,0))</f>
        <v>21796351575.456051</v>
      </c>
      <c r="F2374">
        <f t="shared" si="37"/>
        <v>3.0946344605651595E-2</v>
      </c>
    </row>
    <row r="2375" spans="1:6" x14ac:dyDescent="0.25">
      <c r="A2375" t="s">
        <v>83</v>
      </c>
      <c r="B2375">
        <v>2007</v>
      </c>
      <c r="C2375">
        <v>2.4736286100000001E-2</v>
      </c>
      <c r="D2375">
        <f>INDEX('ODA current'!$B$10:$X$220,MATCH('recipient_profile.oda_per_perce'!$A2375,'ODA current'!$B$10:$B$220,0),MATCH('recipient_profile.oda_per_perce'!$B2375,'ODA current'!$B$10:$X$10,0))*1000000</f>
        <v>607946533</v>
      </c>
      <c r="E2375">
        <f>INDEX('GDP current'!$C$4:$BK$268,MATCH('recipient_profile.oda_per_perce'!$A2375,'GDP current'!$C$4:$C$268,0),MATCH('recipient_profile.oda_per_perce'!$B2375,'GDP current'!$C$4:$BK$4,0))</f>
        <v>24577114427.860691</v>
      </c>
      <c r="F2375">
        <f t="shared" si="37"/>
        <v>2.4736286059311746E-2</v>
      </c>
    </row>
    <row r="2376" spans="1:6" x14ac:dyDescent="0.25">
      <c r="A2376" t="s">
        <v>83</v>
      </c>
      <c r="B2376">
        <v>2008</v>
      </c>
      <c r="C2376">
        <v>3.36923341594366E-2</v>
      </c>
      <c r="D2376">
        <f>INDEX('ODA current'!$B$10:$X$220,MATCH('recipient_profile.oda_per_perce'!$A2376,'ODA current'!$B$10:$B$220,0),MATCH('recipient_profile.oda_per_perce'!$B2376,'ODA current'!$B$10:$X$10,0))*1000000</f>
        <v>984737395</v>
      </c>
      <c r="E2376">
        <f>INDEX('GDP current'!$C$4:$BK$268,MATCH('recipient_profile.oda_per_perce'!$A2376,'GDP current'!$C$4:$C$268,0),MATCH('recipient_profile.oda_per_perce'!$B2376,'GDP current'!$C$4:$BK$4,0))</f>
        <v>29227350570.016586</v>
      </c>
      <c r="F2376">
        <f t="shared" si="37"/>
        <v>3.3692325024157713E-2</v>
      </c>
    </row>
    <row r="2377" spans="1:6" x14ac:dyDescent="0.25">
      <c r="A2377" t="s">
        <v>83</v>
      </c>
      <c r="B2377">
        <v>2009</v>
      </c>
      <c r="C2377">
        <v>1.73296278120059E-2</v>
      </c>
      <c r="D2377">
        <f>INDEX('ODA current'!$B$10:$X$220,MATCH('recipient_profile.oda_per_perce'!$A2377,'ODA current'!$B$10:$B$220,0),MATCH('recipient_profile.oda_per_perce'!$B2377,'ODA current'!$B$10:$X$10,0))*1000000</f>
        <v>614805260</v>
      </c>
      <c r="E2377">
        <f>INDEX('GDP current'!$C$4:$BK$268,MATCH('recipient_profile.oda_per_perce'!$A2377,'GDP current'!$C$4:$C$268,0),MATCH('recipient_profile.oda_per_perce'!$B2377,'GDP current'!$C$4:$BK$4,0))</f>
        <v>35477118070.248749</v>
      </c>
      <c r="F2377">
        <f t="shared" si="37"/>
        <v>1.7329628037503365E-2</v>
      </c>
    </row>
    <row r="2378" spans="1:6" x14ac:dyDescent="0.25">
      <c r="A2378" t="s">
        <v>83</v>
      </c>
      <c r="B2378">
        <v>2010</v>
      </c>
      <c r="C2378">
        <v>1.27403583261483E-2</v>
      </c>
      <c r="D2378">
        <f>INDEX('ODA current'!$B$10:$X$220,MATCH('recipient_profile.oda_per_perce'!$A2378,'ODA current'!$B$10:$B$220,0),MATCH('recipient_profile.oda_per_perce'!$B2378,'ODA current'!$B$10:$X$10,0))*1000000</f>
        <v>489479842</v>
      </c>
      <c r="E2378">
        <f>INDEX('GDP current'!$C$4:$BK$268,MATCH('recipient_profile.oda_per_perce'!$A2378,'GDP current'!$C$4:$C$268,0),MATCH('recipient_profile.oda_per_perce'!$B2378,'GDP current'!$C$4:$BK$4,0))</f>
        <v>38419626628.19236</v>
      </c>
      <c r="F2378">
        <f t="shared" si="37"/>
        <v>1.274035915905594E-2</v>
      </c>
    </row>
    <row r="2379" spans="1:6" x14ac:dyDescent="0.25">
      <c r="A2379" t="s">
        <v>83</v>
      </c>
      <c r="B2379">
        <v>2011</v>
      </c>
      <c r="C2379">
        <v>1.4432546652712101E-2</v>
      </c>
      <c r="D2379">
        <f>INDEX('ODA current'!$B$10:$X$220,MATCH('recipient_profile.oda_per_perce'!$A2379,'ODA current'!$B$10:$B$220,0),MATCH('recipient_profile.oda_per_perce'!$B2379,'ODA current'!$B$10:$X$10,0))*1000000</f>
        <v>578394064</v>
      </c>
      <c r="E2379">
        <f>INDEX('GDP current'!$C$4:$BK$268,MATCH('recipient_profile.oda_per_perce'!$A2379,'GDP current'!$C$4:$C$268,0),MATCH('recipient_profile.oda_per_perce'!$B2379,'GDP current'!$C$4:$BK$4,0))</f>
        <v>40075674163.250412</v>
      </c>
      <c r="F2379">
        <f t="shared" si="37"/>
        <v>1.4432547326437497E-2</v>
      </c>
    </row>
    <row r="2380" spans="1:6" x14ac:dyDescent="0.25">
      <c r="A2380" t="s">
        <v>83</v>
      </c>
      <c r="B2380">
        <v>2012</v>
      </c>
      <c r="C2380">
        <v>1.97452116666521E-2</v>
      </c>
      <c r="D2380">
        <f>INDEX('ODA current'!$B$10:$X$220,MATCH('recipient_profile.oda_per_perce'!$A2380,'ODA current'!$B$10:$B$220,0),MATCH('recipient_profile.oda_per_perce'!$B2380,'ODA current'!$B$10:$X$10,0))*1000000</f>
        <v>866194057</v>
      </c>
      <c r="E2380">
        <f>INDEX('GDP current'!$C$4:$BK$268,MATCH('recipient_profile.oda_per_perce'!$A2380,'GDP current'!$C$4:$C$268,0),MATCH('recipient_profile.oda_per_perce'!$B2380,'GDP current'!$C$4:$BK$4,0))</f>
        <v>43868565281.724701</v>
      </c>
      <c r="F2380">
        <f t="shared" si="37"/>
        <v>1.9745210526883807E-2</v>
      </c>
    </row>
    <row r="2381" spans="1:6" x14ac:dyDescent="0.25">
      <c r="A2381" t="s">
        <v>83</v>
      </c>
      <c r="B2381">
        <v>2013</v>
      </c>
      <c r="C2381">
        <v>1.6829883293241098E-2</v>
      </c>
      <c r="D2381">
        <f>INDEX('ODA current'!$B$10:$X$220,MATCH('recipient_profile.oda_per_perce'!$A2381,'ODA current'!$B$10:$B$220,0),MATCH('recipient_profile.oda_per_perce'!$B2381,'ODA current'!$B$10:$X$10,0))*1000000</f>
        <v>774414181</v>
      </c>
      <c r="E2381">
        <f>INDEX('GDP current'!$C$4:$BK$268,MATCH('recipient_profile.oda_per_perce'!$A2381,'GDP current'!$C$4:$C$268,0),MATCH('recipient_profile.oda_per_perce'!$B2381,'GDP current'!$C$4:$BK$4,0))</f>
        <v>46014226807.562187</v>
      </c>
      <c r="F2381">
        <f t="shared" si="37"/>
        <v>1.6829885770735787E-2</v>
      </c>
    </row>
    <row r="2382" spans="1:6" x14ac:dyDescent="0.25">
      <c r="A2382" t="s">
        <v>83</v>
      </c>
      <c r="B2382">
        <v>2014</v>
      </c>
      <c r="C2382">
        <v>2.01240320218142E-2</v>
      </c>
      <c r="D2382">
        <f>INDEX('ODA current'!$B$10:$X$220,MATCH('recipient_profile.oda_per_perce'!$A2382,'ODA current'!$B$10:$B$220,0),MATCH('recipient_profile.oda_per_perce'!$B2382,'ODA current'!$B$10:$X$10,0))*1000000</f>
        <v>962601109</v>
      </c>
      <c r="E2382">
        <f>INDEX('GDP current'!$C$4:$BK$268,MATCH('recipient_profile.oda_per_perce'!$A2382,'GDP current'!$C$4:$C$268,0),MATCH('recipient_profile.oda_per_perce'!$B2382,'GDP current'!$C$4:$BK$4,0))</f>
        <v>47833413749.121056</v>
      </c>
      <c r="F2382">
        <f t="shared" si="37"/>
        <v>2.012403116467279E-2</v>
      </c>
    </row>
    <row r="2383" spans="1:6" x14ac:dyDescent="0.25">
      <c r="A2383" t="s">
        <v>83</v>
      </c>
      <c r="B2383">
        <v>2015</v>
      </c>
      <c r="C2383">
        <v>2.35066185557871E-2</v>
      </c>
      <c r="D2383">
        <f>INDEX('ODA current'!$B$10:$X$220,MATCH('recipient_profile.oda_per_perce'!$A2383,'ODA current'!$B$10:$B$220,0),MATCH('recipient_profile.oda_per_perce'!$B2383,'ODA current'!$B$10:$X$10,0))*1000000</f>
        <v>1162620752</v>
      </c>
      <c r="E2383">
        <f>INDEX('GDP current'!$C$4:$BK$268,MATCH('recipient_profile.oda_per_perce'!$A2383,'GDP current'!$C$4:$C$268,0),MATCH('recipient_profile.oda_per_perce'!$B2383,'GDP current'!$C$4:$BK$4,0))</f>
        <v>49459296463.283577</v>
      </c>
      <c r="F2383">
        <f t="shared" si="37"/>
        <v>2.3506617261793823E-2</v>
      </c>
    </row>
    <row r="2384" spans="1:6" x14ac:dyDescent="0.25">
      <c r="A2384" t="s">
        <v>83</v>
      </c>
      <c r="B2384">
        <v>2016</v>
      </c>
      <c r="C2384">
        <v>2.64631714765227E-2</v>
      </c>
      <c r="D2384">
        <f>INDEX('ODA current'!$B$10:$X$220,MATCH('recipient_profile.oda_per_perce'!$A2384,'ODA current'!$B$10:$B$220,0),MATCH('recipient_profile.oda_per_perce'!$B2384,'ODA current'!$B$10:$X$10,0))*1000000</f>
        <v>1312542231</v>
      </c>
      <c r="E2384">
        <f>INDEX('GDP current'!$C$4:$BK$268,MATCH('recipient_profile.oda_per_perce'!$A2384,'GDP current'!$C$4:$C$268,0),MATCH('recipient_profile.oda_per_perce'!$B2384,'GDP current'!$C$4:$BK$4,0))</f>
        <v>49598825982.155876</v>
      </c>
      <c r="F2384">
        <f t="shared" si="37"/>
        <v>2.6463171355552088E-2</v>
      </c>
    </row>
    <row r="2385" spans="1:6" x14ac:dyDescent="0.25">
      <c r="A2385" t="s">
        <v>84</v>
      </c>
      <c r="B2385">
        <v>1991</v>
      </c>
      <c r="C2385">
        <v>9.5092042675421797E-3</v>
      </c>
      <c r="D2385" t="e">
        <f>INDEX('ODA current'!$B$10:$X$220,MATCH('recipient_profile.oda_per_perce'!$A2385,'ODA current'!$B$10:$B$220,0),MATCH('recipient_profile.oda_per_perce'!$B2385,'ODA current'!$B$10:$X$10,0))*1000000</f>
        <v>#N/A</v>
      </c>
      <c r="E2385">
        <f>INDEX('GDP current'!$C$4:$BK$268,MATCH('recipient_profile.oda_per_perce'!$A2385,'GDP current'!$C$4:$C$268,0),MATCH('recipient_profile.oda_per_perce'!$B2385,'GDP current'!$C$4:$BK$4,0))</f>
        <v>513753818.14814812</v>
      </c>
      <c r="F2385" t="e">
        <f t="shared" si="37"/>
        <v>#N/A</v>
      </c>
    </row>
    <row r="2386" spans="1:6" x14ac:dyDescent="0.25">
      <c r="A2386" t="s">
        <v>84</v>
      </c>
      <c r="B2386">
        <v>1992</v>
      </c>
      <c r="C2386">
        <v>1.9626913159942399E-2</v>
      </c>
      <c r="D2386" t="e">
        <f>INDEX('ODA current'!$B$10:$X$220,MATCH('recipient_profile.oda_per_perce'!$A2386,'ODA current'!$B$10:$B$220,0),MATCH('recipient_profile.oda_per_perce'!$B2386,'ODA current'!$B$10:$X$10,0))*1000000</f>
        <v>#N/A</v>
      </c>
      <c r="E2386">
        <f>INDEX('GDP current'!$C$4:$BK$268,MATCH('recipient_profile.oda_per_perce'!$A2386,'GDP current'!$C$4:$C$268,0),MATCH('recipient_profile.oda_per_perce'!$B2386,'GDP current'!$C$4:$BK$4,0))</f>
        <v>566894748.51851845</v>
      </c>
      <c r="F2386" t="e">
        <f t="shared" si="37"/>
        <v>#N/A</v>
      </c>
    </row>
    <row r="2387" spans="1:6" x14ac:dyDescent="0.25">
      <c r="A2387" t="s">
        <v>84</v>
      </c>
      <c r="B2387">
        <v>1993</v>
      </c>
      <c r="C2387">
        <v>1.9578118648104902E-2</v>
      </c>
      <c r="D2387" t="e">
        <f>INDEX('ODA current'!$B$10:$X$220,MATCH('recipient_profile.oda_per_perce'!$A2387,'ODA current'!$B$10:$B$220,0),MATCH('recipient_profile.oda_per_perce'!$B2387,'ODA current'!$B$10:$X$10,0))*1000000</f>
        <v>#N/A</v>
      </c>
      <c r="E2387">
        <f>INDEX('GDP current'!$C$4:$BK$268,MATCH('recipient_profile.oda_per_perce'!$A2387,'GDP current'!$C$4:$C$268,0),MATCH('recipient_profile.oda_per_perce'!$B2387,'GDP current'!$C$4:$BK$4,0))</f>
        <v>574870405.18518519</v>
      </c>
      <c r="F2387" t="e">
        <f t="shared" si="37"/>
        <v>#N/A</v>
      </c>
    </row>
    <row r="2388" spans="1:6" x14ac:dyDescent="0.25">
      <c r="A2388" t="s">
        <v>84</v>
      </c>
      <c r="B2388">
        <v>1994</v>
      </c>
      <c r="C2388">
        <v>1.38904695120912E-2</v>
      </c>
      <c r="D2388" t="e">
        <f>INDEX('ODA current'!$B$10:$X$220,MATCH('recipient_profile.oda_per_perce'!$A2388,'ODA current'!$B$10:$B$220,0),MATCH('recipient_profile.oda_per_perce'!$B2388,'ODA current'!$B$10:$X$10,0))*1000000</f>
        <v>#N/A</v>
      </c>
      <c r="E2388">
        <f>INDEX('GDP current'!$C$4:$BK$268,MATCH('recipient_profile.oda_per_perce'!$A2388,'GDP current'!$C$4:$C$268,0),MATCH('recipient_profile.oda_per_perce'!$B2388,'GDP current'!$C$4:$BK$4,0))</f>
        <v>600005564.44444442</v>
      </c>
      <c r="F2388" t="e">
        <f t="shared" si="37"/>
        <v>#N/A</v>
      </c>
    </row>
    <row r="2389" spans="1:6" x14ac:dyDescent="0.25">
      <c r="A2389" t="s">
        <v>84</v>
      </c>
      <c r="B2389">
        <v>1995</v>
      </c>
      <c r="C2389">
        <v>5.4790176147890397E-2</v>
      </c>
      <c r="D2389">
        <f>INDEX('ODA current'!$B$10:$X$220,MATCH('recipient_profile.oda_per_perce'!$A2389,'ODA current'!$B$10:$B$220,0),MATCH('recipient_profile.oda_per_perce'!$B2389,'ODA current'!$B$10:$X$10,0))*1000000</f>
        <v>0</v>
      </c>
      <c r="E2389">
        <f>INDEX('GDP current'!$C$4:$BK$268,MATCH('recipient_profile.oda_per_perce'!$A2389,'GDP current'!$C$4:$C$268,0),MATCH('recipient_profile.oda_per_perce'!$B2389,'GDP current'!$C$4:$BK$4,0))</f>
        <v>640449501.48148143</v>
      </c>
      <c r="F2389">
        <f t="shared" si="37"/>
        <v>0</v>
      </c>
    </row>
    <row r="2390" spans="1:6" x14ac:dyDescent="0.25">
      <c r="A2390" t="s">
        <v>84</v>
      </c>
      <c r="B2390">
        <v>1996</v>
      </c>
      <c r="C2390">
        <v>4.9289287268955803E-2</v>
      </c>
      <c r="D2390">
        <f>INDEX('ODA current'!$B$10:$X$220,MATCH('recipient_profile.oda_per_perce'!$A2390,'ODA current'!$B$10:$B$220,0),MATCH('recipient_profile.oda_per_perce'!$B2390,'ODA current'!$B$10:$X$10,0))*1000000</f>
        <v>0</v>
      </c>
      <c r="E2390">
        <f>INDEX('GDP current'!$C$4:$BK$268,MATCH('recipient_profile.oda_per_perce'!$A2390,'GDP current'!$C$4:$C$268,0),MATCH('recipient_profile.oda_per_perce'!$B2390,'GDP current'!$C$4:$BK$4,0))</f>
        <v>662196185.18518519</v>
      </c>
      <c r="F2390">
        <f t="shared" si="37"/>
        <v>0</v>
      </c>
    </row>
    <row r="2391" spans="1:6" x14ac:dyDescent="0.25">
      <c r="A2391" t="s">
        <v>84</v>
      </c>
      <c r="B2391">
        <v>1997</v>
      </c>
      <c r="C2391">
        <v>6.4762916482655102E-3</v>
      </c>
      <c r="D2391">
        <f>INDEX('ODA current'!$B$10:$X$220,MATCH('recipient_profile.oda_per_perce'!$A2391,'ODA current'!$B$10:$B$220,0),MATCH('recipient_profile.oda_per_perce'!$B2391,'ODA current'!$B$10:$X$10,0))*1000000</f>
        <v>0</v>
      </c>
      <c r="E2391">
        <f>INDEX('GDP current'!$C$4:$BK$268,MATCH('recipient_profile.oda_per_perce'!$A2391,'GDP current'!$C$4:$C$268,0),MATCH('recipient_profile.oda_per_perce'!$B2391,'GDP current'!$C$4:$BK$4,0))</f>
        <v>676949593.70370364</v>
      </c>
      <c r="F2391">
        <f t="shared" si="37"/>
        <v>0</v>
      </c>
    </row>
    <row r="2392" spans="1:6" x14ac:dyDescent="0.25">
      <c r="A2392" t="s">
        <v>84</v>
      </c>
      <c r="B2392">
        <v>1998</v>
      </c>
      <c r="C2392">
        <v>1.35381805219843E-2</v>
      </c>
      <c r="D2392">
        <f>INDEX('ODA current'!$B$10:$X$220,MATCH('recipient_profile.oda_per_perce'!$A2392,'ODA current'!$B$10:$B$220,0),MATCH('recipient_profile.oda_per_perce'!$B2392,'ODA current'!$B$10:$X$10,0))*1000000</f>
        <v>0</v>
      </c>
      <c r="E2392">
        <f>INDEX('GDP current'!$C$4:$BK$268,MATCH('recipient_profile.oda_per_perce'!$A2392,'GDP current'!$C$4:$C$268,0),MATCH('recipient_profile.oda_per_perce'!$B2392,'GDP current'!$C$4:$BK$4,0))</f>
        <v>737554871.85185182</v>
      </c>
      <c r="F2392">
        <f t="shared" si="37"/>
        <v>0</v>
      </c>
    </row>
    <row r="2393" spans="1:6" x14ac:dyDescent="0.25">
      <c r="A2393" t="s">
        <v>84</v>
      </c>
      <c r="B2393">
        <v>1999</v>
      </c>
      <c r="C2393">
        <v>2.5738387653043499E-2</v>
      </c>
      <c r="D2393">
        <f>INDEX('ODA current'!$B$10:$X$220,MATCH('recipient_profile.oda_per_perce'!$A2393,'ODA current'!$B$10:$B$220,0),MATCH('recipient_profile.oda_per_perce'!$B2393,'ODA current'!$B$10:$X$10,0))*1000000</f>
        <v>0</v>
      </c>
      <c r="E2393">
        <f>INDEX('GDP current'!$C$4:$BK$268,MATCH('recipient_profile.oda_per_perce'!$A2393,'GDP current'!$C$4:$C$268,0),MATCH('recipient_profile.oda_per_perce'!$B2393,'GDP current'!$C$4:$BK$4,0))</f>
        <v>775934812.5925926</v>
      </c>
      <c r="F2393">
        <f t="shared" si="37"/>
        <v>0</v>
      </c>
    </row>
    <row r="2394" spans="1:6" x14ac:dyDescent="0.25">
      <c r="A2394" t="s">
        <v>84</v>
      </c>
      <c r="B2394">
        <v>2000</v>
      </c>
      <c r="C2394">
        <v>1.4708955245055499E-2</v>
      </c>
      <c r="D2394">
        <f>INDEX('ODA current'!$B$10:$X$220,MATCH('recipient_profile.oda_per_perce'!$A2394,'ODA current'!$B$10:$B$220,0),MATCH('recipient_profile.oda_per_perce'!$B2394,'ODA current'!$B$10:$X$10,0))*1000000</f>
        <v>0</v>
      </c>
      <c r="E2394">
        <f>INDEX('GDP current'!$C$4:$BK$268,MATCH('recipient_profile.oda_per_perce'!$A2394,'GDP current'!$C$4:$C$268,0),MATCH('recipient_profile.oda_per_perce'!$B2394,'GDP current'!$C$4:$BK$4,0))</f>
        <v>784159228.70370352</v>
      </c>
      <c r="F2394">
        <f t="shared" si="37"/>
        <v>0</v>
      </c>
    </row>
    <row r="2395" spans="1:6" x14ac:dyDescent="0.25">
      <c r="A2395" t="s">
        <v>84</v>
      </c>
      <c r="B2395">
        <v>2001</v>
      </c>
      <c r="C2395">
        <v>1.8310176292924901E-2</v>
      </c>
      <c r="D2395">
        <f>INDEX('ODA current'!$B$10:$X$220,MATCH('recipient_profile.oda_per_perce'!$A2395,'ODA current'!$B$10:$B$220,0),MATCH('recipient_profile.oda_per_perce'!$B2395,'ODA current'!$B$10:$X$10,0))*1000000</f>
        <v>0</v>
      </c>
      <c r="E2395">
        <f>INDEX('GDP current'!$C$4:$BK$268,MATCH('recipient_profile.oda_per_perce'!$A2395,'GDP current'!$C$4:$C$268,0),MATCH('recipient_profile.oda_per_perce'!$B2395,'GDP current'!$C$4:$BK$4,0))</f>
        <v>743808076.01851833</v>
      </c>
      <c r="F2395">
        <f t="shared" si="37"/>
        <v>0</v>
      </c>
    </row>
    <row r="2396" spans="1:6" x14ac:dyDescent="0.25">
      <c r="A2396" t="s">
        <v>84</v>
      </c>
      <c r="B2396">
        <v>2002</v>
      </c>
      <c r="C2396">
        <v>2.5960828640310199E-2</v>
      </c>
      <c r="D2396">
        <f>INDEX('ODA current'!$B$10:$X$220,MATCH('recipient_profile.oda_per_perce'!$A2396,'ODA current'!$B$10:$B$220,0),MATCH('recipient_profile.oda_per_perce'!$B2396,'ODA current'!$B$10:$X$10,0))*1000000</f>
        <v>19427693</v>
      </c>
      <c r="E2396">
        <f>INDEX('GDP current'!$C$4:$BK$268,MATCH('recipient_profile.oda_per_perce'!$A2396,'GDP current'!$C$4:$C$268,0),MATCH('recipient_profile.oda_per_perce'!$B2396,'GDP current'!$C$4:$BK$4,0))</f>
        <v>748346605.92592585</v>
      </c>
      <c r="F2396">
        <f t="shared" si="37"/>
        <v>2.5960821958913281E-2</v>
      </c>
    </row>
    <row r="2397" spans="1:6" x14ac:dyDescent="0.25">
      <c r="A2397" t="s">
        <v>84</v>
      </c>
      <c r="B2397">
        <v>2003</v>
      </c>
      <c r="C2397">
        <v>8.1288602636782406E-3</v>
      </c>
      <c r="D2397">
        <f>INDEX('ODA current'!$B$10:$X$220,MATCH('recipient_profile.oda_per_perce'!$A2397,'ODA current'!$B$10:$B$220,0),MATCH('recipient_profile.oda_per_perce'!$B2397,'ODA current'!$B$10:$X$10,0))*1000000</f>
        <v>6696859</v>
      </c>
      <c r="E2397">
        <f>INDEX('GDP current'!$C$4:$BK$268,MATCH('recipient_profile.oda_per_perce'!$A2397,'GDP current'!$C$4:$C$268,0),MATCH('recipient_profile.oda_per_perce'!$B2397,'GDP current'!$C$4:$BK$4,0))</f>
        <v>823837141.09629631</v>
      </c>
      <c r="F2397">
        <f t="shared" si="37"/>
        <v>8.1288626913425602E-3</v>
      </c>
    </row>
    <row r="2398" spans="1:6" x14ac:dyDescent="0.25">
      <c r="A2398" t="s">
        <v>84</v>
      </c>
      <c r="B2398">
        <v>2004</v>
      </c>
      <c r="C2398">
        <v>8.7109373947702705E-3</v>
      </c>
      <c r="D2398">
        <f>INDEX('ODA current'!$B$10:$X$220,MATCH('recipient_profile.oda_per_perce'!$A2398,'ODA current'!$B$10:$B$220,0),MATCH('recipient_profile.oda_per_perce'!$B2398,'ODA current'!$B$10:$X$10,0))*1000000</f>
        <v>7779797</v>
      </c>
      <c r="E2398">
        <f>INDEX('GDP current'!$C$4:$BK$268,MATCH('recipient_profile.oda_per_perce'!$A2398,'GDP current'!$C$4:$C$268,0),MATCH('recipient_profile.oda_per_perce'!$B2398,'GDP current'!$C$4:$BK$4,0))</f>
        <v>893107210.78888893</v>
      </c>
      <c r="F2398">
        <f t="shared" si="37"/>
        <v>8.7109329160247641E-3</v>
      </c>
    </row>
    <row r="2399" spans="1:6" x14ac:dyDescent="0.25">
      <c r="A2399" t="s">
        <v>84</v>
      </c>
      <c r="B2399">
        <v>2005</v>
      </c>
      <c r="C2399">
        <v>1.3086163379718199E-2</v>
      </c>
      <c r="D2399">
        <f>INDEX('ODA current'!$B$10:$X$220,MATCH('recipient_profile.oda_per_perce'!$A2399,'ODA current'!$B$10:$B$220,0),MATCH('recipient_profile.oda_per_perce'!$B2399,'ODA current'!$B$10:$X$10,0))*1000000</f>
        <v>12447657</v>
      </c>
      <c r="E2399">
        <f>INDEX('GDP current'!$C$4:$BK$268,MATCH('recipient_profile.oda_per_perce'!$A2399,'GDP current'!$C$4:$C$268,0),MATCH('recipient_profile.oda_per_perce'!$B2399,'GDP current'!$C$4:$BK$4,0))</f>
        <v>951207366.04074061</v>
      </c>
      <c r="F2399">
        <f t="shared" si="37"/>
        <v>1.3086165482308577E-2</v>
      </c>
    </row>
    <row r="2400" spans="1:6" x14ac:dyDescent="0.25">
      <c r="A2400" t="s">
        <v>84</v>
      </c>
      <c r="B2400">
        <v>2006</v>
      </c>
      <c r="C2400">
        <v>1.7763665280486202E-2</v>
      </c>
      <c r="D2400">
        <f>INDEX('ODA current'!$B$10:$X$220,MATCH('recipient_profile.oda_per_perce'!$A2400,'ODA current'!$B$10:$B$220,0),MATCH('recipient_profile.oda_per_perce'!$B2400,'ODA current'!$B$10:$X$10,0))*1000000</f>
        <v>20147430</v>
      </c>
      <c r="E2400">
        <f>INDEX('GDP current'!$C$4:$BK$268,MATCH('recipient_profile.oda_per_perce'!$A2400,'GDP current'!$C$4:$C$268,0),MATCH('recipient_profile.oda_per_perce'!$B2400,'GDP current'!$C$4:$BK$4,0))</f>
        <v>1134193629.6296296</v>
      </c>
      <c r="F2400">
        <f t="shared" si="37"/>
        <v>1.7763659990383769E-2</v>
      </c>
    </row>
    <row r="2401" spans="1:6" x14ac:dyDescent="0.25">
      <c r="A2401" t="s">
        <v>84</v>
      </c>
      <c r="B2401">
        <v>2007</v>
      </c>
      <c r="C2401">
        <v>1.2012521562033E-2</v>
      </c>
      <c r="D2401">
        <f>INDEX('ODA current'!$B$10:$X$220,MATCH('recipient_profile.oda_per_perce'!$A2401,'ODA current'!$B$10:$B$220,0),MATCH('recipient_profile.oda_per_perce'!$B2401,'ODA current'!$B$10:$X$10,0))*1000000</f>
        <v>15345922</v>
      </c>
      <c r="E2401">
        <f>INDEX('GDP current'!$C$4:$BK$268,MATCH('recipient_profile.oda_per_perce'!$A2401,'GDP current'!$C$4:$C$268,0),MATCH('recipient_profile.oda_per_perce'!$B2401,'GDP current'!$C$4:$BK$4,0))</f>
        <v>1277494148.1481481</v>
      </c>
      <c r="F2401">
        <f t="shared" si="37"/>
        <v>1.2012518430902721E-2</v>
      </c>
    </row>
    <row r="2402" spans="1:6" x14ac:dyDescent="0.25">
      <c r="A2402" t="s">
        <v>84</v>
      </c>
      <c r="B2402">
        <v>2008</v>
      </c>
      <c r="C2402">
        <v>1.71624571603732E-2</v>
      </c>
      <c r="D2402">
        <f>INDEX('ODA current'!$B$10:$X$220,MATCH('recipient_profile.oda_per_perce'!$A2402,'ODA current'!$B$10:$B$220,0),MATCH('recipient_profile.oda_per_perce'!$B2402,'ODA current'!$B$10:$X$10,0))*1000000</f>
        <v>22005962</v>
      </c>
      <c r="E2402">
        <f>INDEX('GDP current'!$C$4:$BK$268,MATCH('recipient_profile.oda_per_perce'!$A2402,'GDP current'!$C$4:$C$268,0),MATCH('recipient_profile.oda_per_perce'!$B2402,'GDP current'!$C$4:$BK$4,0))</f>
        <v>1282215407.4074073</v>
      </c>
      <c r="F2402">
        <f t="shared" si="37"/>
        <v>1.7162453260872328E-2</v>
      </c>
    </row>
    <row r="2403" spans="1:6" x14ac:dyDescent="0.25">
      <c r="A2403" t="s">
        <v>84</v>
      </c>
      <c r="B2403">
        <v>2009</v>
      </c>
      <c r="C2403">
        <v>2.9831939278390899E-2</v>
      </c>
      <c r="D2403">
        <f>INDEX('ODA current'!$B$10:$X$220,MATCH('recipient_profile.oda_per_perce'!$A2403,'ODA current'!$B$10:$B$220,0),MATCH('recipient_profile.oda_per_perce'!$B2403,'ODA current'!$B$10:$X$10,0))*1000000</f>
        <v>37676937</v>
      </c>
      <c r="E2403">
        <f>INDEX('GDP current'!$C$4:$BK$268,MATCH('recipient_profile.oda_per_perce'!$A2403,'GDP current'!$C$4:$C$268,0),MATCH('recipient_profile.oda_per_perce'!$B2403,'GDP current'!$C$4:$BK$4,0))</f>
        <v>1262973407.4074073</v>
      </c>
      <c r="F2403">
        <f t="shared" si="37"/>
        <v>2.9831932152349944E-2</v>
      </c>
    </row>
    <row r="2404" spans="1:6" x14ac:dyDescent="0.25">
      <c r="A2404" t="s">
        <v>84</v>
      </c>
      <c r="B2404">
        <v>2010</v>
      </c>
      <c r="C2404">
        <v>2.832428946015E-2</v>
      </c>
      <c r="D2404">
        <f>INDEX('ODA current'!$B$10:$X$220,MATCH('recipient_profile.oda_per_perce'!$A2404,'ODA current'!$B$10:$B$220,0),MATCH('recipient_profile.oda_per_perce'!$B2404,'ODA current'!$B$10:$X$10,0))*1000000</f>
        <v>39143247</v>
      </c>
      <c r="E2404">
        <f>INDEX('GDP current'!$C$4:$BK$268,MATCH('recipient_profile.oda_per_perce'!$A2404,'GDP current'!$C$4:$C$268,0),MATCH('recipient_profile.oda_per_perce'!$B2404,'GDP current'!$C$4:$BK$4,0))</f>
        <v>1381968259.2592592</v>
      </c>
      <c r="F2404">
        <f t="shared" si="37"/>
        <v>2.8324273540827158E-2</v>
      </c>
    </row>
    <row r="2405" spans="1:6" x14ac:dyDescent="0.25">
      <c r="A2405" t="s">
        <v>84</v>
      </c>
      <c r="B2405">
        <v>2011</v>
      </c>
      <c r="C2405">
        <v>3.0395224704122099E-2</v>
      </c>
      <c r="D2405">
        <f>INDEX('ODA current'!$B$10:$X$220,MATCH('recipient_profile.oda_per_perce'!$A2405,'ODA current'!$B$10:$B$220,0),MATCH('recipient_profile.oda_per_perce'!$B2405,'ODA current'!$B$10:$X$10,0))*1000000</f>
        <v>43698751</v>
      </c>
      <c r="E2405">
        <f>INDEX('GDP current'!$C$4:$BK$268,MATCH('recipient_profile.oda_per_perce'!$A2405,'GDP current'!$C$4:$C$268,0),MATCH('recipient_profile.oda_per_perce'!$B2405,'GDP current'!$C$4:$BK$4,0))</f>
        <v>1437684814.8148146</v>
      </c>
      <c r="F2405">
        <f t="shared" si="37"/>
        <v>3.0395223312996288E-2</v>
      </c>
    </row>
    <row r="2406" spans="1:6" x14ac:dyDescent="0.25">
      <c r="A2406" t="s">
        <v>84</v>
      </c>
      <c r="B2406">
        <v>2012</v>
      </c>
      <c r="C2406">
        <v>2.16065764045653E-2</v>
      </c>
      <c r="D2406">
        <f>INDEX('ODA current'!$B$10:$X$220,MATCH('recipient_profile.oda_per_perce'!$A2406,'ODA current'!$B$10:$B$220,0),MATCH('recipient_profile.oda_per_perce'!$B2406,'ODA current'!$B$10:$X$10,0))*1000000</f>
        <v>31044389</v>
      </c>
      <c r="E2406">
        <f>INDEX('GDP current'!$C$4:$BK$268,MATCH('recipient_profile.oda_per_perce'!$A2406,'GDP current'!$C$4:$C$268,0),MATCH('recipient_profile.oda_per_perce'!$B2406,'GDP current'!$C$4:$BK$4,0))</f>
        <v>1436803333.3333333</v>
      </c>
      <c r="F2406">
        <f t="shared" si="37"/>
        <v>2.1606568052691046E-2</v>
      </c>
    </row>
    <row r="2407" spans="1:6" x14ac:dyDescent="0.25">
      <c r="A2407" t="s">
        <v>84</v>
      </c>
      <c r="B2407">
        <v>2013</v>
      </c>
      <c r="C2407">
        <v>1.8859524913940599E-2</v>
      </c>
      <c r="D2407">
        <f>INDEX('ODA current'!$B$10:$X$220,MATCH('recipient_profile.oda_per_perce'!$A2407,'ODA current'!$B$10:$B$220,0),MATCH('recipient_profile.oda_per_perce'!$B2407,'ODA current'!$B$10:$X$10,0))*1000000</f>
        <v>28099351</v>
      </c>
      <c r="E2407">
        <f>INDEX('GDP current'!$C$4:$BK$268,MATCH('recipient_profile.oda_per_perce'!$A2407,'GDP current'!$C$4:$C$268,0),MATCH('recipient_profile.oda_per_perce'!$B2407,'GDP current'!$C$4:$BK$4,0))</f>
        <v>1489928888.8888888</v>
      </c>
      <c r="F2407">
        <f t="shared" si="37"/>
        <v>1.885952491394071E-2</v>
      </c>
    </row>
    <row r="2408" spans="1:6" x14ac:dyDescent="0.25">
      <c r="A2408" t="s">
        <v>84</v>
      </c>
      <c r="B2408">
        <v>2014</v>
      </c>
      <c r="C2408">
        <v>1.16096454458787E-2</v>
      </c>
      <c r="D2408">
        <f>INDEX('ODA current'!$B$10:$X$220,MATCH('recipient_profile.oda_per_perce'!$A2408,'ODA current'!$B$10:$B$220,0),MATCH('recipient_profile.oda_per_perce'!$B2408,'ODA current'!$B$10:$X$10,0))*1000000</f>
        <v>18017253</v>
      </c>
      <c r="E2408">
        <f>INDEX('GDP current'!$C$4:$BK$268,MATCH('recipient_profile.oda_per_perce'!$A2408,'GDP current'!$C$4:$C$268,0),MATCH('recipient_profile.oda_per_perce'!$B2408,'GDP current'!$C$4:$BK$4,0))</f>
        <v>1551921037.0370371</v>
      </c>
      <c r="F2408">
        <f t="shared" si="37"/>
        <v>1.1609645445878451E-2</v>
      </c>
    </row>
    <row r="2409" spans="1:6" x14ac:dyDescent="0.25">
      <c r="A2409" t="s">
        <v>84</v>
      </c>
      <c r="B2409">
        <v>2015</v>
      </c>
      <c r="C2409">
        <v>1.4268887710024899E-2</v>
      </c>
      <c r="D2409">
        <f>INDEX('ODA current'!$B$10:$X$220,MATCH('recipient_profile.oda_per_perce'!$A2409,'ODA current'!$B$10:$B$220,0),MATCH('recipient_profile.oda_per_perce'!$B2409,'ODA current'!$B$10:$X$10,0))*1000000</f>
        <v>23531419</v>
      </c>
      <c r="E2409">
        <f>INDEX('GDP current'!$C$4:$BK$268,MATCH('recipient_profile.oda_per_perce'!$A2409,'GDP current'!$C$4:$C$268,0),MATCH('recipient_profile.oda_per_perce'!$B2409,'GDP current'!$C$4:$BK$4,0))</f>
        <v>1649142629.6296296</v>
      </c>
      <c r="F2409">
        <f t="shared" si="37"/>
        <v>1.4268880433516398E-2</v>
      </c>
    </row>
    <row r="2410" spans="1:6" x14ac:dyDescent="0.25">
      <c r="A2410" t="s">
        <v>84</v>
      </c>
      <c r="B2410">
        <v>2016</v>
      </c>
      <c r="C2410">
        <v>1.9989178630838499E-2</v>
      </c>
      <c r="D2410">
        <f>INDEX('ODA current'!$B$10:$X$220,MATCH('recipient_profile.oda_per_perce'!$A2410,'ODA current'!$B$10:$B$220,0),MATCH('recipient_profile.oda_per_perce'!$B2410,'ODA current'!$B$10:$X$10,0))*1000000</f>
        <v>33323543</v>
      </c>
      <c r="E2410">
        <f>INDEX('GDP current'!$C$4:$BK$268,MATCH('recipient_profile.oda_per_perce'!$A2410,'GDP current'!$C$4:$C$268,0),MATCH('recipient_profile.oda_per_perce'!$B2410,'GDP current'!$C$4:$BK$4,0))</f>
        <v>1667078703.7037036</v>
      </c>
      <c r="F2410">
        <f t="shared" si="37"/>
        <v>1.9989184029503816E-2</v>
      </c>
    </row>
    <row r="2411" spans="1:6" x14ac:dyDescent="0.25">
      <c r="A2411" t="s">
        <v>85</v>
      </c>
      <c r="B2411">
        <v>1973</v>
      </c>
      <c r="C2411">
        <v>2.2727789610954099E-3</v>
      </c>
      <c r="D2411" t="e">
        <f>INDEX('ODA current'!$B$10:$X$220,MATCH('recipient_profile.oda_per_perce'!$A2411,'ODA current'!$B$10:$B$220,0),MATCH('recipient_profile.oda_per_perce'!$B2411,'ODA current'!$B$10:$X$10,0))*1000000</f>
        <v>#N/A</v>
      </c>
      <c r="E2411">
        <f>INDEX('GDP current'!$C$4:$BK$268,MATCH('recipient_profile.oda_per_perce'!$A2411,'GDP current'!$C$4:$C$268,0),MATCH('recipient_profile.oda_per_perce'!$B2411,'GDP current'!$C$4:$BK$4,0))</f>
        <v>2875625000</v>
      </c>
      <c r="F2411" t="e">
        <f t="shared" si="37"/>
        <v>#N/A</v>
      </c>
    </row>
    <row r="2412" spans="1:6" x14ac:dyDescent="0.25">
      <c r="A2412" t="s">
        <v>85</v>
      </c>
      <c r="B2412">
        <v>1974</v>
      </c>
      <c r="C2412">
        <v>3.3610570379874801E-3</v>
      </c>
      <c r="D2412" t="e">
        <f>INDEX('ODA current'!$B$10:$X$220,MATCH('recipient_profile.oda_per_perce'!$A2412,'ODA current'!$B$10:$B$220,0),MATCH('recipient_profile.oda_per_perce'!$B2412,'ODA current'!$B$10:$X$10,0))*1000000</f>
        <v>#N/A</v>
      </c>
      <c r="E2412">
        <f>INDEX('GDP current'!$C$4:$BK$268,MATCH('recipient_profile.oda_per_perce'!$A2412,'GDP current'!$C$4:$C$268,0),MATCH('recipient_profile.oda_per_perce'!$B2412,'GDP current'!$C$4:$BK$4,0))</f>
        <v>3574586466.1654134</v>
      </c>
      <c r="F2412" t="e">
        <f t="shared" si="37"/>
        <v>#N/A</v>
      </c>
    </row>
    <row r="2413" spans="1:6" x14ac:dyDescent="0.25">
      <c r="A2413" t="s">
        <v>85</v>
      </c>
      <c r="B2413">
        <v>1975</v>
      </c>
      <c r="C2413">
        <v>2.65856617263048E-3</v>
      </c>
      <c r="D2413" t="e">
        <f>INDEX('ODA current'!$B$10:$X$220,MATCH('recipient_profile.oda_per_perce'!$A2413,'ODA current'!$B$10:$B$220,0),MATCH('recipient_profile.oda_per_perce'!$B2413,'ODA current'!$B$10:$X$10,0))*1000000</f>
        <v>#N/A</v>
      </c>
      <c r="E2413">
        <f>INDEX('GDP current'!$C$4:$BK$268,MATCH('recipient_profile.oda_per_perce'!$A2413,'GDP current'!$C$4:$C$268,0),MATCH('recipient_profile.oda_per_perce'!$B2413,'GDP current'!$C$4:$BK$4,0))</f>
        <v>3791298145.5064192</v>
      </c>
      <c r="F2413" t="e">
        <f t="shared" si="37"/>
        <v>#N/A</v>
      </c>
    </row>
    <row r="2414" spans="1:6" x14ac:dyDescent="0.25">
      <c r="A2414" t="s">
        <v>85</v>
      </c>
      <c r="B2414">
        <v>1976</v>
      </c>
      <c r="C2414">
        <v>1.3527274631659201E-3</v>
      </c>
      <c r="D2414" t="e">
        <f>INDEX('ODA current'!$B$10:$X$220,MATCH('recipient_profile.oda_per_perce'!$A2414,'ODA current'!$B$10:$B$220,0),MATCH('recipient_profile.oda_per_perce'!$B2414,'ODA current'!$B$10:$X$10,0))*1000000</f>
        <v>#N/A</v>
      </c>
      <c r="E2414">
        <f>INDEX('GDP current'!$C$4:$BK$268,MATCH('recipient_profile.oda_per_perce'!$A2414,'GDP current'!$C$4:$C$268,0),MATCH('recipient_profile.oda_per_perce'!$B2414,'GDP current'!$C$4:$BK$4,0))</f>
        <v>3591319857.3127227</v>
      </c>
      <c r="F2414" t="e">
        <f t="shared" si="37"/>
        <v>#N/A</v>
      </c>
    </row>
    <row r="2415" spans="1:6" x14ac:dyDescent="0.25">
      <c r="A2415" t="s">
        <v>85</v>
      </c>
      <c r="B2415">
        <v>1977</v>
      </c>
      <c r="C2415">
        <v>1.92636046776718E-3</v>
      </c>
      <c r="D2415" t="e">
        <f>INDEX('ODA current'!$B$10:$X$220,MATCH('recipient_profile.oda_per_perce'!$A2415,'ODA current'!$B$10:$B$220,0),MATCH('recipient_profile.oda_per_perce'!$B2415,'ODA current'!$B$10:$X$10,0))*1000000</f>
        <v>#N/A</v>
      </c>
      <c r="E2415">
        <f>INDEX('GDP current'!$C$4:$BK$268,MATCH('recipient_profile.oda_per_perce'!$A2415,'GDP current'!$C$4:$C$268,0),MATCH('recipient_profile.oda_per_perce'!$B2415,'GDP current'!$C$4:$BK$4,0))</f>
        <v>4104509582.8635855</v>
      </c>
      <c r="F2415" t="e">
        <f t="shared" si="37"/>
        <v>#N/A</v>
      </c>
    </row>
    <row r="2416" spans="1:6" x14ac:dyDescent="0.25">
      <c r="A2416" t="s">
        <v>85</v>
      </c>
      <c r="B2416">
        <v>1978</v>
      </c>
      <c r="C2416">
        <v>8.8675066415095701E-3</v>
      </c>
      <c r="D2416" t="e">
        <f>INDEX('ODA current'!$B$10:$X$220,MATCH('recipient_profile.oda_per_perce'!$A2416,'ODA current'!$B$10:$B$220,0),MATCH('recipient_profile.oda_per_perce'!$B2416,'ODA current'!$B$10:$X$10,0))*1000000</f>
        <v>#N/A</v>
      </c>
      <c r="E2416">
        <f>INDEX('GDP current'!$C$4:$BK$268,MATCH('recipient_profile.oda_per_perce'!$A2416,'GDP current'!$C$4:$C$268,0),MATCH('recipient_profile.oda_per_perce'!$B2416,'GDP current'!$C$4:$BK$4,0))</f>
        <v>2733183856.5022421</v>
      </c>
      <c r="F2416" t="e">
        <f t="shared" si="37"/>
        <v>#N/A</v>
      </c>
    </row>
    <row r="2417" spans="1:6" x14ac:dyDescent="0.25">
      <c r="A2417" t="s">
        <v>85</v>
      </c>
      <c r="B2417">
        <v>1979</v>
      </c>
      <c r="C2417">
        <v>6.5307220291293397E-3</v>
      </c>
      <c r="D2417" t="e">
        <f>INDEX('ODA current'!$B$10:$X$220,MATCH('recipient_profile.oda_per_perce'!$A2417,'ODA current'!$B$10:$B$220,0),MATCH('recipient_profile.oda_per_perce'!$B2417,'ODA current'!$B$10:$X$10,0))*1000000</f>
        <v>#N/A</v>
      </c>
      <c r="E2417">
        <f>INDEX('GDP current'!$C$4:$BK$268,MATCH('recipient_profile.oda_per_perce'!$A2417,'GDP current'!$C$4:$C$268,0),MATCH('recipient_profile.oda_per_perce'!$B2417,'GDP current'!$C$4:$BK$4,0))</f>
        <v>3364611432.2414899</v>
      </c>
      <c r="F2417" t="e">
        <f t="shared" si="37"/>
        <v>#N/A</v>
      </c>
    </row>
    <row r="2418" spans="1:6" x14ac:dyDescent="0.25">
      <c r="A2418" t="s">
        <v>85</v>
      </c>
      <c r="B2418">
        <v>1980</v>
      </c>
      <c r="C2418">
        <v>3.0547321728020401E-3</v>
      </c>
      <c r="D2418" t="e">
        <f>INDEX('ODA current'!$B$10:$X$220,MATCH('recipient_profile.oda_per_perce'!$A2418,'ODA current'!$B$10:$B$220,0),MATCH('recipient_profile.oda_per_perce'!$B2418,'ODA current'!$B$10:$X$10,0))*1000000</f>
        <v>#N/A</v>
      </c>
      <c r="E2418">
        <f>INDEX('GDP current'!$C$4:$BK$268,MATCH('recipient_profile.oda_per_perce'!$A2418,'GDP current'!$C$4:$C$268,0),MATCH('recipient_profile.oda_per_perce'!$B2418,'GDP current'!$C$4:$BK$4,0))</f>
        <v>4024621899.5765271</v>
      </c>
      <c r="F2418" t="e">
        <f t="shared" si="37"/>
        <v>#N/A</v>
      </c>
    </row>
    <row r="2419" spans="1:6" x14ac:dyDescent="0.25">
      <c r="A2419" t="s">
        <v>85</v>
      </c>
      <c r="B2419">
        <v>1981</v>
      </c>
      <c r="C2419">
        <v>8.3799900299981499E-4</v>
      </c>
      <c r="D2419" t="e">
        <f>INDEX('ODA current'!$B$10:$X$220,MATCH('recipient_profile.oda_per_perce'!$A2419,'ODA current'!$B$10:$B$220,0),MATCH('recipient_profile.oda_per_perce'!$B2419,'ODA current'!$B$10:$X$10,0))*1000000</f>
        <v>#N/A</v>
      </c>
      <c r="E2419">
        <f>INDEX('GDP current'!$C$4:$BK$268,MATCH('recipient_profile.oda_per_perce'!$A2419,'GDP current'!$C$4:$C$268,0),MATCH('recipient_profile.oda_per_perce'!$B2419,'GDP current'!$C$4:$BK$4,0))</f>
        <v>4415844155.8441563</v>
      </c>
      <c r="F2419" t="e">
        <f t="shared" si="37"/>
        <v>#N/A</v>
      </c>
    </row>
    <row r="2420" spans="1:6" x14ac:dyDescent="0.25">
      <c r="A2420" t="s">
        <v>85</v>
      </c>
      <c r="B2420">
        <v>1982</v>
      </c>
      <c r="C2420">
        <v>4.1760791168705897E-3</v>
      </c>
      <c r="D2420" t="e">
        <f>INDEX('ODA current'!$B$10:$X$220,MATCH('recipient_profile.oda_per_perce'!$A2420,'ODA current'!$B$10:$B$220,0),MATCH('recipient_profile.oda_per_perce'!$B2420,'ODA current'!$B$10:$X$10,0))*1000000</f>
        <v>#N/A</v>
      </c>
      <c r="E2420">
        <f>INDEX('GDP current'!$C$4:$BK$268,MATCH('recipient_profile.oda_per_perce'!$A2420,'GDP current'!$C$4:$C$268,0),MATCH('recipient_profile.oda_per_perce'!$B2420,'GDP current'!$C$4:$BK$4,0))</f>
        <v>4768765016.8188372</v>
      </c>
      <c r="F2420" t="e">
        <f t="shared" si="37"/>
        <v>#N/A</v>
      </c>
    </row>
    <row r="2421" spans="1:6" x14ac:dyDescent="0.25">
      <c r="A2421" t="s">
        <v>85</v>
      </c>
      <c r="B2421">
        <v>1983</v>
      </c>
      <c r="C2421">
        <v>7.1077562358862799E-3</v>
      </c>
      <c r="D2421" t="e">
        <f>INDEX('ODA current'!$B$10:$X$220,MATCH('recipient_profile.oda_per_perce'!$A2421,'ODA current'!$B$10:$B$220,0),MATCH('recipient_profile.oda_per_perce'!$B2421,'ODA current'!$B$10:$X$10,0))*1000000</f>
        <v>#N/A</v>
      </c>
      <c r="E2421">
        <f>INDEX('GDP current'!$C$4:$BK$268,MATCH('recipient_profile.oda_per_perce'!$A2421,'GDP current'!$C$4:$C$268,0),MATCH('recipient_profile.oda_per_perce'!$B2421,'GDP current'!$C$4:$BK$4,0))</f>
        <v>5167913302.1674452</v>
      </c>
      <c r="F2421" t="e">
        <f t="shared" si="37"/>
        <v>#N/A</v>
      </c>
    </row>
    <row r="2422" spans="1:6" x14ac:dyDescent="0.25">
      <c r="A2422" t="s">
        <v>85</v>
      </c>
      <c r="B2422">
        <v>1984</v>
      </c>
      <c r="C2422">
        <v>4.9052051628009803E-3</v>
      </c>
      <c r="D2422" t="e">
        <f>INDEX('ODA current'!$B$10:$X$220,MATCH('recipient_profile.oda_per_perce'!$A2422,'ODA current'!$B$10:$B$220,0),MATCH('recipient_profile.oda_per_perce'!$B2422,'ODA current'!$B$10:$X$10,0))*1000000</f>
        <v>#N/A</v>
      </c>
      <c r="E2422">
        <f>INDEX('GDP current'!$C$4:$BK$268,MATCH('recipient_profile.oda_per_perce'!$A2422,'GDP current'!$C$4:$C$268,0),MATCH('recipient_profile.oda_per_perce'!$B2422,'GDP current'!$C$4:$BK$4,0))</f>
        <v>6043474842.7672949</v>
      </c>
      <c r="F2422" t="e">
        <f t="shared" si="37"/>
        <v>#N/A</v>
      </c>
    </row>
    <row r="2423" spans="1:6" x14ac:dyDescent="0.25">
      <c r="A2423" t="s">
        <v>85</v>
      </c>
      <c r="B2423">
        <v>1985</v>
      </c>
      <c r="C2423">
        <v>8.2451731692686301E-3</v>
      </c>
      <c r="D2423" t="e">
        <f>INDEX('ODA current'!$B$10:$X$220,MATCH('recipient_profile.oda_per_perce'!$A2423,'ODA current'!$B$10:$B$220,0),MATCH('recipient_profile.oda_per_perce'!$B2423,'ODA current'!$B$10:$X$10,0))*1000000</f>
        <v>#N/A</v>
      </c>
      <c r="E2423">
        <f>INDEX('GDP current'!$C$4:$BK$268,MATCH('recipient_profile.oda_per_perce'!$A2423,'GDP current'!$C$4:$C$268,0),MATCH('recipient_profile.oda_per_perce'!$B2423,'GDP current'!$C$4:$BK$4,0))</f>
        <v>5978460972.0176735</v>
      </c>
      <c r="F2423" t="e">
        <f t="shared" si="37"/>
        <v>#N/A</v>
      </c>
    </row>
    <row r="2424" spans="1:6" x14ac:dyDescent="0.25">
      <c r="A2424" t="s">
        <v>85</v>
      </c>
      <c r="B2424">
        <v>1986</v>
      </c>
      <c r="C2424">
        <v>1.02380420356153E-2</v>
      </c>
      <c r="D2424" t="e">
        <f>INDEX('ODA current'!$B$10:$X$220,MATCH('recipient_profile.oda_per_perce'!$A2424,'ODA current'!$B$10:$B$220,0),MATCH('recipient_profile.oda_per_perce'!$B2424,'ODA current'!$B$10:$X$10,0))*1000000</f>
        <v>#N/A</v>
      </c>
      <c r="E2424">
        <f>INDEX('GDP current'!$C$4:$BK$268,MATCH('recipient_profile.oda_per_perce'!$A2424,'GDP current'!$C$4:$C$268,0),MATCH('recipient_profile.oda_per_perce'!$B2424,'GDP current'!$C$4:$BK$4,0))</f>
        <v>6405210563.8829412</v>
      </c>
      <c r="F2424" t="e">
        <f t="shared" si="37"/>
        <v>#N/A</v>
      </c>
    </row>
    <row r="2425" spans="1:6" x14ac:dyDescent="0.25">
      <c r="A2425" t="s">
        <v>85</v>
      </c>
      <c r="B2425">
        <v>1987</v>
      </c>
      <c r="C2425">
        <v>4.8335557046202101E-3</v>
      </c>
      <c r="D2425" t="e">
        <f>INDEX('ODA current'!$B$10:$X$220,MATCH('recipient_profile.oda_per_perce'!$A2425,'ODA current'!$B$10:$B$220,0),MATCH('recipient_profile.oda_per_perce'!$B2425,'ODA current'!$B$10:$X$10,0))*1000000</f>
        <v>#N/A</v>
      </c>
      <c r="E2425">
        <f>INDEX('GDP current'!$C$4:$BK$268,MATCH('recipient_profile.oda_per_perce'!$A2425,'GDP current'!$C$4:$C$268,0),MATCH('recipient_profile.oda_per_perce'!$B2425,'GDP current'!$C$4:$BK$4,0))</f>
        <v>6682167119.565218</v>
      </c>
      <c r="F2425" t="e">
        <f t="shared" si="37"/>
        <v>#N/A</v>
      </c>
    </row>
    <row r="2426" spans="1:6" x14ac:dyDescent="0.25">
      <c r="A2426" t="s">
        <v>85</v>
      </c>
      <c r="B2426">
        <v>1988</v>
      </c>
      <c r="C2426">
        <v>4.7067863351082199E-3</v>
      </c>
      <c r="D2426" t="e">
        <f>INDEX('ODA current'!$B$10:$X$220,MATCH('recipient_profile.oda_per_perce'!$A2426,'ODA current'!$B$10:$B$220,0),MATCH('recipient_profile.oda_per_perce'!$B2426,'ODA current'!$B$10:$X$10,0))*1000000</f>
        <v>#N/A</v>
      </c>
      <c r="E2426">
        <f>INDEX('GDP current'!$C$4:$BK$268,MATCH('recipient_profile.oda_per_perce'!$A2426,'GDP current'!$C$4:$C$268,0),MATCH('recipient_profile.oda_per_perce'!$B2426,'GDP current'!$C$4:$BK$4,0))</f>
        <v>6978371581.2637539</v>
      </c>
      <c r="F2426" t="e">
        <f t="shared" si="37"/>
        <v>#N/A</v>
      </c>
    </row>
    <row r="2427" spans="1:6" x14ac:dyDescent="0.25">
      <c r="A2427" t="s">
        <v>85</v>
      </c>
      <c r="B2427">
        <v>1989</v>
      </c>
      <c r="C2427">
        <v>4.8630957819056899E-3</v>
      </c>
      <c r="D2427" t="e">
        <f>INDEX('ODA current'!$B$10:$X$220,MATCH('recipient_profile.oda_per_perce'!$A2427,'ODA current'!$B$10:$B$220,0),MATCH('recipient_profile.oda_per_perce'!$B2427,'ODA current'!$B$10:$X$10,0))*1000000</f>
        <v>#N/A</v>
      </c>
      <c r="E2427">
        <f>INDEX('GDP current'!$C$4:$BK$268,MATCH('recipient_profile.oda_per_perce'!$A2427,'GDP current'!$C$4:$C$268,0),MATCH('recipient_profile.oda_per_perce'!$B2427,'GDP current'!$C$4:$BK$4,0))</f>
        <v>6987267683.7725391</v>
      </c>
      <c r="F2427" t="e">
        <f t="shared" si="37"/>
        <v>#N/A</v>
      </c>
    </row>
    <row r="2428" spans="1:6" x14ac:dyDescent="0.25">
      <c r="A2428" t="s">
        <v>85</v>
      </c>
      <c r="B2428">
        <v>1990</v>
      </c>
      <c r="C2428">
        <v>2.4291071390871E-2</v>
      </c>
      <c r="D2428" t="e">
        <f>INDEX('ODA current'!$B$10:$X$220,MATCH('recipient_profile.oda_per_perce'!$A2428,'ODA current'!$B$10:$B$220,0),MATCH('recipient_profile.oda_per_perce'!$B2428,'ODA current'!$B$10:$X$10,0))*1000000</f>
        <v>#N/A</v>
      </c>
      <c r="E2428">
        <f>INDEX('GDP current'!$C$4:$BK$268,MATCH('recipient_profile.oda_per_perce'!$A2428,'GDP current'!$C$4:$C$268,0),MATCH('recipient_profile.oda_per_perce'!$B2428,'GDP current'!$C$4:$BK$4,0))</f>
        <v>8032551173.2401409</v>
      </c>
      <c r="F2428" t="e">
        <f t="shared" si="37"/>
        <v>#N/A</v>
      </c>
    </row>
    <row r="2429" spans="1:6" x14ac:dyDescent="0.25">
      <c r="A2429" t="s">
        <v>85</v>
      </c>
      <c r="B2429">
        <v>1991</v>
      </c>
      <c r="C2429">
        <v>3.00982771021229E-2</v>
      </c>
      <c r="D2429" t="e">
        <f>INDEX('ODA current'!$B$10:$X$220,MATCH('recipient_profile.oda_per_perce'!$A2429,'ODA current'!$B$10:$B$220,0),MATCH('recipient_profile.oda_per_perce'!$B2429,'ODA current'!$B$10:$X$10,0))*1000000</f>
        <v>#N/A</v>
      </c>
      <c r="E2429">
        <f>INDEX('GDP current'!$C$4:$BK$268,MATCH('recipient_profile.oda_per_perce'!$A2429,'GDP current'!$C$4:$C$268,0),MATCH('recipient_profile.oda_per_perce'!$B2429,'GDP current'!$C$4:$BK$4,0))</f>
        <v>9000362581.5808563</v>
      </c>
      <c r="F2429" t="e">
        <f t="shared" si="37"/>
        <v>#N/A</v>
      </c>
    </row>
    <row r="2430" spans="1:6" x14ac:dyDescent="0.25">
      <c r="A2430" t="s">
        <v>85</v>
      </c>
      <c r="B2430">
        <v>1992</v>
      </c>
      <c r="C2430">
        <v>1.7824902977617199E-2</v>
      </c>
      <c r="D2430" t="e">
        <f>INDEX('ODA current'!$B$10:$X$220,MATCH('recipient_profile.oda_per_perce'!$A2430,'ODA current'!$B$10:$B$220,0),MATCH('recipient_profile.oda_per_perce'!$B2430,'ODA current'!$B$10:$X$10,0))*1000000</f>
        <v>#N/A</v>
      </c>
      <c r="E2430">
        <f>INDEX('GDP current'!$C$4:$BK$268,MATCH('recipient_profile.oda_per_perce'!$A2430,'GDP current'!$C$4:$C$268,0),MATCH('recipient_profile.oda_per_perce'!$B2430,'GDP current'!$C$4:$BK$4,0))</f>
        <v>9703011635.8658466</v>
      </c>
      <c r="F2430" t="e">
        <f t="shared" si="37"/>
        <v>#N/A</v>
      </c>
    </row>
    <row r="2431" spans="1:6" x14ac:dyDescent="0.25">
      <c r="A2431" t="s">
        <v>85</v>
      </c>
      <c r="B2431">
        <v>1993</v>
      </c>
      <c r="C2431">
        <v>2.0794459502967599E-2</v>
      </c>
      <c r="D2431" t="e">
        <f>INDEX('ODA current'!$B$10:$X$220,MATCH('recipient_profile.oda_per_perce'!$A2431,'ODA current'!$B$10:$B$220,0),MATCH('recipient_profile.oda_per_perce'!$B2431,'ODA current'!$B$10:$X$10,0))*1000000</f>
        <v>#N/A</v>
      </c>
      <c r="E2431">
        <f>INDEX('GDP current'!$C$4:$BK$268,MATCH('recipient_profile.oda_per_perce'!$A2431,'GDP current'!$C$4:$C$268,0),MATCH('recipient_profile.oda_per_perce'!$B2431,'GDP current'!$C$4:$BK$4,0))</f>
        <v>10338679635.761589</v>
      </c>
      <c r="F2431" t="e">
        <f t="shared" si="37"/>
        <v>#N/A</v>
      </c>
    </row>
    <row r="2432" spans="1:6" x14ac:dyDescent="0.25">
      <c r="A2432" t="s">
        <v>85</v>
      </c>
      <c r="B2432">
        <v>1994</v>
      </c>
      <c r="C2432">
        <v>1.9237432497530599E-2</v>
      </c>
      <c r="D2432" t="e">
        <f>INDEX('ODA current'!$B$10:$X$220,MATCH('recipient_profile.oda_per_perce'!$A2432,'ODA current'!$B$10:$B$220,0),MATCH('recipient_profile.oda_per_perce'!$B2432,'ODA current'!$B$10:$X$10,0))*1000000</f>
        <v>#N/A</v>
      </c>
      <c r="E2432">
        <f>INDEX('GDP current'!$C$4:$BK$268,MATCH('recipient_profile.oda_per_perce'!$A2432,'GDP current'!$C$4:$C$268,0),MATCH('recipient_profile.oda_per_perce'!$B2432,'GDP current'!$C$4:$BK$4,0))</f>
        <v>11717604208.822338</v>
      </c>
      <c r="F2432" t="e">
        <f t="shared" si="37"/>
        <v>#N/A</v>
      </c>
    </row>
    <row r="2433" spans="1:6" x14ac:dyDescent="0.25">
      <c r="A2433" t="s">
        <v>85</v>
      </c>
      <c r="B2433">
        <v>1995</v>
      </c>
      <c r="C2433">
        <v>1.96385265124174E-2</v>
      </c>
      <c r="D2433">
        <f>INDEX('ODA current'!$B$10:$X$220,MATCH('recipient_profile.oda_per_perce'!$A2433,'ODA current'!$B$10:$B$220,0),MATCH('recipient_profile.oda_per_perce'!$B2433,'ODA current'!$B$10:$X$10,0))*1000000</f>
        <v>0</v>
      </c>
      <c r="E2433">
        <f>INDEX('GDP current'!$C$4:$BK$268,MATCH('recipient_profile.oda_per_perce'!$A2433,'GDP current'!$C$4:$C$268,0),MATCH('recipient_profile.oda_per_perce'!$B2433,'GDP current'!$C$4:$BK$4,0))</f>
        <v>13029697560.975609</v>
      </c>
      <c r="F2433">
        <f t="shared" si="37"/>
        <v>0</v>
      </c>
    </row>
    <row r="2434" spans="1:6" x14ac:dyDescent="0.25">
      <c r="A2434" t="s">
        <v>85</v>
      </c>
      <c r="B2434">
        <v>1996</v>
      </c>
      <c r="C2434">
        <v>1.6836782840633301E-2</v>
      </c>
      <c r="D2434">
        <f>INDEX('ODA current'!$B$10:$X$220,MATCH('recipient_profile.oda_per_perce'!$A2434,'ODA current'!$B$10:$B$220,0),MATCH('recipient_profile.oda_per_perce'!$B2434,'ODA current'!$B$10:$X$10,0))*1000000</f>
        <v>0</v>
      </c>
      <c r="E2434">
        <f>INDEX('GDP current'!$C$4:$BK$268,MATCH('recipient_profile.oda_per_perce'!$A2434,'GDP current'!$C$4:$C$268,0),MATCH('recipient_profile.oda_per_perce'!$B2434,'GDP current'!$C$4:$BK$4,0))</f>
        <v>13897738375.248777</v>
      </c>
      <c r="F2434">
        <f t="shared" si="37"/>
        <v>0</v>
      </c>
    </row>
    <row r="2435" spans="1:6" x14ac:dyDescent="0.25">
      <c r="A2435" t="s">
        <v>85</v>
      </c>
      <c r="B2435">
        <v>1997</v>
      </c>
      <c r="C2435">
        <v>1.40645553397389E-2</v>
      </c>
      <c r="D2435">
        <f>INDEX('ODA current'!$B$10:$X$220,MATCH('recipient_profile.oda_per_perce'!$A2435,'ODA current'!$B$10:$B$220,0),MATCH('recipient_profile.oda_per_perce'!$B2435,'ODA current'!$B$10:$X$10,0))*1000000</f>
        <v>0</v>
      </c>
      <c r="E2435">
        <f>INDEX('GDP current'!$C$4:$BK$268,MATCH('recipient_profile.oda_per_perce'!$A2435,'GDP current'!$C$4:$C$268,0),MATCH('recipient_profile.oda_per_perce'!$B2435,'GDP current'!$C$4:$BK$4,0))</f>
        <v>15091913883.709103</v>
      </c>
      <c r="F2435">
        <f t="shared" ref="F2435:F2498" si="38">D2435/E2435</f>
        <v>0</v>
      </c>
    </row>
    <row r="2436" spans="1:6" x14ac:dyDescent="0.25">
      <c r="A2436" t="s">
        <v>85</v>
      </c>
      <c r="B2436">
        <v>1998</v>
      </c>
      <c r="C2436">
        <v>1.9828592934627801E-2</v>
      </c>
      <c r="D2436">
        <f>INDEX('ODA current'!$B$10:$X$220,MATCH('recipient_profile.oda_per_perce'!$A2436,'ODA current'!$B$10:$B$220,0),MATCH('recipient_profile.oda_per_perce'!$B2436,'ODA current'!$B$10:$X$10,0))*1000000</f>
        <v>0</v>
      </c>
      <c r="E2436">
        <f>INDEX('GDP current'!$C$4:$BK$268,MATCH('recipient_profile.oda_per_perce'!$A2436,'GDP current'!$C$4:$C$268,0),MATCH('recipient_profile.oda_per_perce'!$B2436,'GDP current'!$C$4:$BK$4,0))</f>
        <v>15794972847.168344</v>
      </c>
      <c r="F2436">
        <f t="shared" si="38"/>
        <v>0</v>
      </c>
    </row>
    <row r="2437" spans="1:6" x14ac:dyDescent="0.25">
      <c r="A2437" t="s">
        <v>85</v>
      </c>
      <c r="B2437">
        <v>1999</v>
      </c>
      <c r="C2437">
        <v>1.43942051432101E-2</v>
      </c>
      <c r="D2437">
        <f>INDEX('ODA current'!$B$10:$X$220,MATCH('recipient_profile.oda_per_perce'!$A2437,'ODA current'!$B$10:$B$220,0),MATCH('recipient_profile.oda_per_perce'!$B2437,'ODA current'!$B$10:$X$10,0))*1000000</f>
        <v>0</v>
      </c>
      <c r="E2437">
        <f>INDEX('GDP current'!$C$4:$BK$268,MATCH('recipient_profile.oda_per_perce'!$A2437,'GDP current'!$C$4:$C$268,0),MATCH('recipient_profile.oda_per_perce'!$B2437,'GDP current'!$C$4:$BK$4,0))</f>
        <v>15656327859.569649</v>
      </c>
      <c r="F2437">
        <f t="shared" si="38"/>
        <v>0</v>
      </c>
    </row>
    <row r="2438" spans="1:6" x14ac:dyDescent="0.25">
      <c r="A2438" t="s">
        <v>85</v>
      </c>
      <c r="B2438">
        <v>2000</v>
      </c>
      <c r="C2438">
        <v>1.9937921062087999E-2</v>
      </c>
      <c r="D2438">
        <f>INDEX('ODA current'!$B$10:$X$220,MATCH('recipient_profile.oda_per_perce'!$A2438,'ODA current'!$B$10:$B$220,0),MATCH('recipient_profile.oda_per_perce'!$B2438,'ODA current'!$B$10:$X$10,0))*1000000</f>
        <v>0</v>
      </c>
      <c r="E2438">
        <f>INDEX('GDP current'!$C$4:$BK$268,MATCH('recipient_profile.oda_per_perce'!$A2438,'GDP current'!$C$4:$C$268,0),MATCH('recipient_profile.oda_per_perce'!$B2438,'GDP current'!$C$4:$BK$4,0))</f>
        <v>16330814179.976625</v>
      </c>
      <c r="F2438">
        <f t="shared" si="38"/>
        <v>0</v>
      </c>
    </row>
    <row r="2439" spans="1:6" x14ac:dyDescent="0.25">
      <c r="A2439" t="s">
        <v>85</v>
      </c>
      <c r="B2439">
        <v>2001</v>
      </c>
      <c r="C2439">
        <v>2.5854927514803901E-2</v>
      </c>
      <c r="D2439">
        <f>INDEX('ODA current'!$B$10:$X$220,MATCH('recipient_profile.oda_per_perce'!$A2439,'ODA current'!$B$10:$B$220,0),MATCH('recipient_profile.oda_per_perce'!$B2439,'ODA current'!$B$10:$X$10,0))*1000000</f>
        <v>0</v>
      </c>
      <c r="E2439">
        <f>INDEX('GDP current'!$C$4:$BK$268,MATCH('recipient_profile.oda_per_perce'!$A2439,'GDP current'!$C$4:$C$268,0),MATCH('recipient_profile.oda_per_perce'!$B2439,'GDP current'!$C$4:$BK$4,0))</f>
        <v>15749753804.834377</v>
      </c>
      <c r="F2439">
        <f t="shared" si="38"/>
        <v>0</v>
      </c>
    </row>
    <row r="2440" spans="1:6" x14ac:dyDescent="0.25">
      <c r="A2440" t="s">
        <v>85</v>
      </c>
      <c r="B2440">
        <v>2002</v>
      </c>
      <c r="C2440">
        <v>2.4281329086653002E-2</v>
      </c>
      <c r="D2440">
        <f>INDEX('ODA current'!$B$10:$X$220,MATCH('recipient_profile.oda_per_perce'!$A2440,'ODA current'!$B$10:$B$220,0),MATCH('recipient_profile.oda_per_perce'!$B2440,'ODA current'!$B$10:$X$10,0))*1000000</f>
        <v>401528961</v>
      </c>
      <c r="E2440">
        <f>INDEX('GDP current'!$C$4:$BK$268,MATCH('recipient_profile.oda_per_perce'!$A2440,'GDP current'!$C$4:$C$268,0),MATCH('recipient_profile.oda_per_perce'!$B2440,'GDP current'!$C$4:$BK$4,0))</f>
        <v>16536535647.083422</v>
      </c>
      <c r="F2440">
        <f t="shared" si="38"/>
        <v>2.4281322858020652E-2</v>
      </c>
    </row>
    <row r="2441" spans="1:6" x14ac:dyDescent="0.25">
      <c r="A2441" t="s">
        <v>85</v>
      </c>
      <c r="B2441">
        <v>2003</v>
      </c>
      <c r="C2441">
        <v>3.7123394437389302E-2</v>
      </c>
      <c r="D2441">
        <f>INDEX('ODA current'!$B$10:$X$220,MATCH('recipient_profile.oda_per_perce'!$A2441,'ODA current'!$B$10:$B$220,0),MATCH('recipient_profile.oda_per_perce'!$B2441,'ODA current'!$B$10:$X$10,0))*1000000</f>
        <v>700955035</v>
      </c>
      <c r="E2441">
        <f>INDEX('GDP current'!$C$4:$BK$268,MATCH('recipient_profile.oda_per_perce'!$A2441,'GDP current'!$C$4:$C$268,0),MATCH('recipient_profile.oda_per_perce'!$B2441,'GDP current'!$C$4:$BK$4,0))</f>
        <v>18881765437.215084</v>
      </c>
      <c r="F2441">
        <f t="shared" si="38"/>
        <v>3.7123384321809769E-2</v>
      </c>
    </row>
    <row r="2442" spans="1:6" x14ac:dyDescent="0.25">
      <c r="A2442" t="s">
        <v>85</v>
      </c>
      <c r="B2442">
        <v>2004</v>
      </c>
      <c r="C2442">
        <v>2.8649930056073102E-2</v>
      </c>
      <c r="D2442">
        <f>INDEX('ODA current'!$B$10:$X$220,MATCH('recipient_profile.oda_per_perce'!$A2442,'ODA current'!$B$10:$B$220,0),MATCH('recipient_profile.oda_per_perce'!$B2442,'ODA current'!$B$10:$X$10,0))*1000000</f>
        <v>591980041</v>
      </c>
      <c r="E2442">
        <f>INDEX('GDP current'!$C$4:$BK$268,MATCH('recipient_profile.oda_per_perce'!$A2442,'GDP current'!$C$4:$C$268,0),MATCH('recipient_profile.oda_per_perce'!$B2442,'GDP current'!$C$4:$BK$4,0))</f>
        <v>20662525941.29855</v>
      </c>
      <c r="F2442">
        <f t="shared" si="38"/>
        <v>2.8649935766894754E-2</v>
      </c>
    </row>
    <row r="2443" spans="1:6" x14ac:dyDescent="0.25">
      <c r="A2443" t="s">
        <v>85</v>
      </c>
      <c r="B2443">
        <v>2005</v>
      </c>
      <c r="C2443">
        <v>4.2487653979236699E-2</v>
      </c>
      <c r="D2443">
        <f>INDEX('ODA current'!$B$10:$X$220,MATCH('recipient_profile.oda_per_perce'!$A2443,'ODA current'!$B$10:$B$220,0),MATCH('recipient_profile.oda_per_perce'!$B2443,'ODA current'!$B$10:$X$10,0))*1000000</f>
        <v>1036944780.9999999</v>
      </c>
      <c r="E2443">
        <f>INDEX('GDP current'!$C$4:$BK$268,MATCH('recipient_profile.oda_per_perce'!$A2443,'GDP current'!$C$4:$C$268,0),MATCH('recipient_profile.oda_per_perce'!$B2443,'GDP current'!$C$4:$BK$4,0))</f>
        <v>24405791044.776119</v>
      </c>
      <c r="F2443">
        <f t="shared" si="38"/>
        <v>4.2487652995863469E-2</v>
      </c>
    </row>
    <row r="2444" spans="1:6" x14ac:dyDescent="0.25">
      <c r="A2444" t="s">
        <v>85</v>
      </c>
      <c r="B2444">
        <v>2006</v>
      </c>
      <c r="C2444">
        <v>3.3593953806688698E-2</v>
      </c>
      <c r="D2444">
        <f>INDEX('ODA current'!$B$10:$X$220,MATCH('recipient_profile.oda_per_perce'!$A2444,'ODA current'!$B$10:$B$220,0),MATCH('recipient_profile.oda_per_perce'!$B2444,'ODA current'!$B$10:$X$10,0))*1000000</f>
        <v>949614035</v>
      </c>
      <c r="E2444">
        <f>INDEX('GDP current'!$C$4:$BK$268,MATCH('recipient_profile.oda_per_perce'!$A2444,'GDP current'!$C$4:$C$268,0),MATCH('recipient_profile.oda_per_perce'!$B2444,'GDP current'!$C$4:$BK$4,0))</f>
        <v>28267410542.516354</v>
      </c>
      <c r="F2444">
        <f t="shared" si="38"/>
        <v>3.3593952073243769E-2</v>
      </c>
    </row>
    <row r="2445" spans="1:6" x14ac:dyDescent="0.25">
      <c r="A2445" t="s">
        <v>85</v>
      </c>
      <c r="B2445">
        <v>2007</v>
      </c>
      <c r="C2445">
        <v>2.5843261036273601E-2</v>
      </c>
      <c r="D2445">
        <f>INDEX('ODA current'!$B$10:$X$220,MATCH('recipient_profile.oda_per_perce'!$A2445,'ODA current'!$B$10:$B$220,0),MATCH('recipient_profile.oda_per_perce'!$B2445,'ODA current'!$B$10:$X$10,0))*1000000</f>
        <v>836059978</v>
      </c>
      <c r="E2445">
        <f>INDEX('GDP current'!$C$4:$BK$268,MATCH('recipient_profile.oda_per_perce'!$A2445,'GDP current'!$C$4:$C$268,0),MATCH('recipient_profile.oda_per_perce'!$B2445,'GDP current'!$C$4:$BK$4,0))</f>
        <v>32351184234.315678</v>
      </c>
      <c r="F2445">
        <f t="shared" si="38"/>
        <v>2.5843257296070513E-2</v>
      </c>
    </row>
    <row r="2446" spans="1:6" x14ac:dyDescent="0.25">
      <c r="A2446" t="s">
        <v>85</v>
      </c>
      <c r="B2446">
        <v>2008</v>
      </c>
      <c r="C2446">
        <v>2.4738179742998901E-2</v>
      </c>
      <c r="D2446">
        <f>INDEX('ODA current'!$B$10:$X$220,MATCH('recipient_profile.oda_per_perce'!$A2446,'ODA current'!$B$10:$B$220,0),MATCH('recipient_profile.oda_per_perce'!$B2446,'ODA current'!$B$10:$X$10,0))*1000000</f>
        <v>1007220899</v>
      </c>
      <c r="E2446">
        <f>INDEX('GDP current'!$C$4:$BK$268,MATCH('recipient_profile.oda_per_perce'!$A2446,'GDP current'!$C$4:$C$268,0),MATCH('recipient_profile.oda_per_perce'!$B2446,'GDP current'!$C$4:$BK$4,0))</f>
        <v>40715240468.937508</v>
      </c>
      <c r="F2446">
        <f t="shared" si="38"/>
        <v>2.473817880968748E-2</v>
      </c>
    </row>
    <row r="2447" spans="1:6" x14ac:dyDescent="0.25">
      <c r="A2447" t="s">
        <v>85</v>
      </c>
      <c r="B2447">
        <v>2009</v>
      </c>
      <c r="C2447">
        <v>2.3867670922022698E-2</v>
      </c>
      <c r="D2447">
        <f>INDEX('ODA current'!$B$10:$X$220,MATCH('recipient_profile.oda_per_perce'!$A2447,'ODA current'!$B$10:$B$220,0),MATCH('recipient_profile.oda_per_perce'!$B2447,'ODA current'!$B$10:$X$10,0))*1000000</f>
        <v>1004064558</v>
      </c>
      <c r="E2447">
        <f>INDEX('GDP current'!$C$4:$BK$268,MATCH('recipient_profile.oda_per_perce'!$A2447,'GDP current'!$C$4:$C$268,0),MATCH('recipient_profile.oda_per_perce'!$B2447,'GDP current'!$C$4:$BK$4,0))</f>
        <v>42067974595.441101</v>
      </c>
      <c r="F2447">
        <f t="shared" si="38"/>
        <v>2.3867670541685891E-2</v>
      </c>
    </row>
    <row r="2448" spans="1:6" x14ac:dyDescent="0.25">
      <c r="A2448" t="s">
        <v>85</v>
      </c>
      <c r="B2448">
        <v>2010</v>
      </c>
      <c r="C2448">
        <v>1.87327621453184E-2</v>
      </c>
      <c r="D2448">
        <f>INDEX('ODA current'!$B$10:$X$220,MATCH('recipient_profile.oda_per_perce'!$A2448,'ODA current'!$B$10:$B$220,0),MATCH('recipient_profile.oda_per_perce'!$B2448,'ODA current'!$B$10:$X$10,0))*1000000</f>
        <v>1062672059</v>
      </c>
      <c r="E2448">
        <f>INDEX('GDP current'!$C$4:$BK$268,MATCH('recipient_profile.oda_per_perce'!$A2448,'GDP current'!$C$4:$C$268,0),MATCH('recipient_profile.oda_per_perce'!$B2448,'GDP current'!$C$4:$BK$4,0))</f>
        <v>56728002830.35556</v>
      </c>
      <c r="F2448">
        <f t="shared" si="38"/>
        <v>1.8732759941821123E-2</v>
      </c>
    </row>
    <row r="2449" spans="1:6" x14ac:dyDescent="0.25">
      <c r="A2449" t="s">
        <v>85</v>
      </c>
      <c r="B2449">
        <v>2011</v>
      </c>
      <c r="C2449">
        <v>1.7044619844025E-2</v>
      </c>
      <c r="D2449">
        <f>INDEX('ODA current'!$B$10:$X$220,MATCH('recipient_profile.oda_per_perce'!$A2449,'ODA current'!$B$10:$B$220,0),MATCH('recipient_profile.oda_per_perce'!$B2449,'ODA current'!$B$10:$X$10,0))*1000000</f>
        <v>1112841908</v>
      </c>
      <c r="E2449">
        <f>INDEX('GDP current'!$C$4:$BK$268,MATCH('recipient_profile.oda_per_perce'!$A2449,'GDP current'!$C$4:$C$268,0),MATCH('recipient_profile.oda_per_perce'!$B2449,'GDP current'!$C$4:$BK$4,0))</f>
        <v>65289915890.386185</v>
      </c>
      <c r="F2449">
        <f t="shared" si="38"/>
        <v>1.7044621559450711E-2</v>
      </c>
    </row>
    <row r="2450" spans="1:6" x14ac:dyDescent="0.25">
      <c r="A2450" t="s">
        <v>85</v>
      </c>
      <c r="B2450">
        <v>2012</v>
      </c>
      <c r="C2450">
        <v>1.45839865237562E-2</v>
      </c>
      <c r="D2450">
        <f>INDEX('ODA current'!$B$10:$X$220,MATCH('recipient_profile.oda_per_perce'!$A2450,'ODA current'!$B$10:$B$220,0),MATCH('recipient_profile.oda_per_perce'!$B2450,'ODA current'!$B$10:$X$10,0))*1000000</f>
        <v>998072776</v>
      </c>
      <c r="E2450">
        <f>INDEX('GDP current'!$C$4:$BK$268,MATCH('recipient_profile.oda_per_perce'!$A2450,'GDP current'!$C$4:$C$268,0),MATCH('recipient_profile.oda_per_perce'!$B2450,'GDP current'!$C$4:$BK$4,0))</f>
        <v>68436230407.523514</v>
      </c>
      <c r="F2450">
        <f t="shared" si="38"/>
        <v>1.4583982344683281E-2</v>
      </c>
    </row>
    <row r="2451" spans="1:6" x14ac:dyDescent="0.25">
      <c r="A2451" t="s">
        <v>85</v>
      </c>
      <c r="B2451">
        <v>2013</v>
      </c>
      <c r="C2451">
        <v>1.18657719981391E-2</v>
      </c>
      <c r="D2451">
        <f>INDEX('ODA current'!$B$10:$X$220,MATCH('recipient_profile.oda_per_perce'!$A2451,'ODA current'!$B$10:$B$220,0),MATCH('recipient_profile.oda_per_perce'!$B2451,'ODA current'!$B$10:$X$10,0))*1000000</f>
        <v>881558273</v>
      </c>
      <c r="E2451">
        <f>INDEX('GDP current'!$C$4:$BK$268,MATCH('recipient_profile.oda_per_perce'!$A2451,'GDP current'!$C$4:$C$268,0),MATCH('recipient_profile.oda_per_perce'!$B2451,'GDP current'!$C$4:$BK$4,0))</f>
        <v>74294206490.589417</v>
      </c>
      <c r="F2451">
        <f t="shared" si="38"/>
        <v>1.1865774124819059E-2</v>
      </c>
    </row>
    <row r="2452" spans="1:6" x14ac:dyDescent="0.25">
      <c r="A2452" t="s">
        <v>85</v>
      </c>
      <c r="B2452">
        <v>2014</v>
      </c>
      <c r="C2452">
        <v>1.20207086750712E-2</v>
      </c>
      <c r="D2452">
        <f>INDEX('ODA current'!$B$10:$X$220,MATCH('recipient_profile.oda_per_perce'!$A2452,'ODA current'!$B$10:$B$220,0),MATCH('recipient_profile.oda_per_perce'!$B2452,'ODA current'!$B$10:$X$10,0))*1000000</f>
        <v>953955068</v>
      </c>
      <c r="E2452">
        <f>INDEX('GDP current'!$C$4:$BK$268,MATCH('recipient_profile.oda_per_perce'!$A2452,'GDP current'!$C$4:$C$268,0),MATCH('recipient_profile.oda_per_perce'!$B2452,'GDP current'!$C$4:$BK$4,0))</f>
        <v>79359306575.520828</v>
      </c>
      <c r="F2452">
        <f t="shared" si="38"/>
        <v>1.202070820883731E-2</v>
      </c>
    </row>
    <row r="2453" spans="1:6" x14ac:dyDescent="0.25">
      <c r="A2453" t="s">
        <v>85</v>
      </c>
      <c r="B2453">
        <v>2015</v>
      </c>
      <c r="C2453">
        <v>1.02337605255809E-2</v>
      </c>
      <c r="D2453">
        <f>INDEX('ODA current'!$B$10:$X$220,MATCH('recipient_profile.oda_per_perce'!$A2453,'ODA current'!$B$10:$B$220,0),MATCH('recipient_profile.oda_per_perce'!$B2453,'ODA current'!$B$10:$X$10,0))*1000000</f>
        <v>824378666</v>
      </c>
      <c r="E2453">
        <f>INDEX('GDP current'!$C$4:$BK$268,MATCH('recipient_profile.oda_per_perce'!$A2453,'GDP current'!$C$4:$C$268,0),MATCH('recipient_profile.oda_per_perce'!$B2453,'GDP current'!$C$4:$BK$4,0))</f>
        <v>80554807486.391052</v>
      </c>
      <c r="F2453">
        <f t="shared" si="38"/>
        <v>1.0233761233173709E-2</v>
      </c>
    </row>
    <row r="2454" spans="1:6" x14ac:dyDescent="0.25">
      <c r="A2454" t="s">
        <v>85</v>
      </c>
      <c r="B2454">
        <v>2016</v>
      </c>
      <c r="C2454">
        <v>1.0321993768321901E-2</v>
      </c>
      <c r="D2454">
        <f>INDEX('ODA current'!$B$10:$X$220,MATCH('recipient_profile.oda_per_perce'!$A2454,'ODA current'!$B$10:$B$220,0),MATCH('recipient_profile.oda_per_perce'!$B2454,'ODA current'!$B$10:$X$10,0))*1000000</f>
        <v>844219276</v>
      </c>
      <c r="E2454">
        <f>INDEX('GDP current'!$C$4:$BK$268,MATCH('recipient_profile.oda_per_perce'!$A2454,'GDP current'!$C$4:$C$268,0),MATCH('recipient_profile.oda_per_perce'!$B2454,'GDP current'!$C$4:$BK$4,0))</f>
        <v>81788375089.984879</v>
      </c>
      <c r="F2454">
        <f t="shared" si="38"/>
        <v>1.0321995944670334E-2</v>
      </c>
    </row>
    <row r="2455" spans="1:6" x14ac:dyDescent="0.25">
      <c r="A2455" t="s">
        <v>86</v>
      </c>
      <c r="B2455">
        <v>1973</v>
      </c>
      <c r="C2455">
        <v>3.1160185472556799E-2</v>
      </c>
      <c r="D2455" t="e">
        <f>INDEX('ODA current'!$B$10:$X$220,MATCH('recipient_profile.oda_per_perce'!$A2455,'ODA current'!$B$10:$B$220,0),MATCH('recipient_profile.oda_per_perce'!$B2455,'ODA current'!$B$10:$X$10,0))*1000000</f>
        <v>#N/A</v>
      </c>
      <c r="E2455">
        <f>INDEX('GDP current'!$C$4:$BK$268,MATCH('recipient_profile.oda_per_perce'!$A2455,'GDP current'!$C$4:$C$268,0),MATCH('recipient_profile.oda_per_perce'!$B2455,'GDP current'!$C$4:$BK$4,0))</f>
        <v>386968300</v>
      </c>
      <c r="F2455" t="e">
        <f t="shared" si="38"/>
        <v>#N/A</v>
      </c>
    </row>
    <row r="2456" spans="1:6" x14ac:dyDescent="0.25">
      <c r="A2456" t="s">
        <v>86</v>
      </c>
      <c r="B2456">
        <v>1974</v>
      </c>
      <c r="C2456">
        <v>1.94527625755973E-3</v>
      </c>
      <c r="D2456" t="e">
        <f>INDEX('ODA current'!$B$10:$X$220,MATCH('recipient_profile.oda_per_perce'!$A2456,'ODA current'!$B$10:$B$220,0),MATCH('recipient_profile.oda_per_perce'!$B2456,'ODA current'!$B$10:$X$10,0))*1000000</f>
        <v>#N/A</v>
      </c>
      <c r="E2456">
        <f>INDEX('GDP current'!$C$4:$BK$268,MATCH('recipient_profile.oda_per_perce'!$A2456,'GDP current'!$C$4:$C$268,0),MATCH('recipient_profile.oda_per_perce'!$B2456,'GDP current'!$C$4:$BK$4,0))</f>
        <v>486955000</v>
      </c>
      <c r="F2456" t="e">
        <f t="shared" si="38"/>
        <v>#N/A</v>
      </c>
    </row>
    <row r="2457" spans="1:6" x14ac:dyDescent="0.25">
      <c r="A2457" t="s">
        <v>86</v>
      </c>
      <c r="B2457">
        <v>1975</v>
      </c>
      <c r="C2457">
        <v>3.3835215452602901E-2</v>
      </c>
      <c r="D2457" t="e">
        <f>INDEX('ODA current'!$B$10:$X$220,MATCH('recipient_profile.oda_per_perce'!$A2457,'ODA current'!$B$10:$B$220,0),MATCH('recipient_profile.oda_per_perce'!$B2457,'ODA current'!$B$10:$X$10,0))*1000000</f>
        <v>#N/A</v>
      </c>
      <c r="E2457">
        <f>INDEX('GDP current'!$C$4:$BK$268,MATCH('recipient_profile.oda_per_perce'!$A2457,'GDP current'!$C$4:$C$268,0),MATCH('recipient_profile.oda_per_perce'!$B2457,'GDP current'!$C$4:$BK$4,0))</f>
        <v>577549300</v>
      </c>
      <c r="F2457" t="e">
        <f t="shared" si="38"/>
        <v>#N/A</v>
      </c>
    </row>
    <row r="2458" spans="1:6" x14ac:dyDescent="0.25">
      <c r="A2458" t="s">
        <v>86</v>
      </c>
      <c r="B2458">
        <v>1976</v>
      </c>
      <c r="C2458">
        <v>7.0941087428229396E-2</v>
      </c>
      <c r="D2458" t="e">
        <f>INDEX('ODA current'!$B$10:$X$220,MATCH('recipient_profile.oda_per_perce'!$A2458,'ODA current'!$B$10:$B$220,0),MATCH('recipient_profile.oda_per_perce'!$B2458,'ODA current'!$B$10:$X$10,0))*1000000</f>
        <v>#N/A</v>
      </c>
      <c r="E2458">
        <f>INDEX('GDP current'!$C$4:$BK$268,MATCH('recipient_profile.oda_per_perce'!$A2458,'GDP current'!$C$4:$C$268,0),MATCH('recipient_profile.oda_per_perce'!$B2458,'GDP current'!$C$4:$BK$4,0))</f>
        <v>596675700</v>
      </c>
      <c r="F2458" t="e">
        <f t="shared" si="38"/>
        <v>#N/A</v>
      </c>
    </row>
    <row r="2459" spans="1:6" x14ac:dyDescent="0.25">
      <c r="A2459" t="s">
        <v>86</v>
      </c>
      <c r="B2459">
        <v>1977</v>
      </c>
      <c r="C2459">
        <v>3.05700712589074E-2</v>
      </c>
      <c r="D2459" t="e">
        <f>INDEX('ODA current'!$B$10:$X$220,MATCH('recipient_profile.oda_per_perce'!$A2459,'ODA current'!$B$10:$B$220,0),MATCH('recipient_profile.oda_per_perce'!$B2459,'ODA current'!$B$10:$X$10,0))*1000000</f>
        <v>#N/A</v>
      </c>
      <c r="E2459">
        <f>INDEX('GDP current'!$C$4:$BK$268,MATCH('recipient_profile.oda_per_perce'!$A2459,'GDP current'!$C$4:$C$268,0),MATCH('recipient_profile.oda_per_perce'!$B2459,'GDP current'!$C$4:$BK$4,0))</f>
        <v>673010600</v>
      </c>
      <c r="F2459" t="e">
        <f t="shared" si="38"/>
        <v>#N/A</v>
      </c>
    </row>
    <row r="2460" spans="1:6" x14ac:dyDescent="0.25">
      <c r="A2460" t="s">
        <v>86</v>
      </c>
      <c r="B2460">
        <v>1978</v>
      </c>
      <c r="C2460">
        <v>6.5172081773419302E-3</v>
      </c>
      <c r="D2460" t="e">
        <f>INDEX('ODA current'!$B$10:$X$220,MATCH('recipient_profile.oda_per_perce'!$A2460,'ODA current'!$B$10:$B$220,0),MATCH('recipient_profile.oda_per_perce'!$B2460,'ODA current'!$B$10:$X$10,0))*1000000</f>
        <v>#N/A</v>
      </c>
      <c r="E2460">
        <f>INDEX('GDP current'!$C$4:$BK$268,MATCH('recipient_profile.oda_per_perce'!$A2460,'GDP current'!$C$4:$C$268,0),MATCH('recipient_profile.oda_per_perce'!$B2460,'GDP current'!$C$4:$BK$4,0))</f>
        <v>717240400</v>
      </c>
      <c r="F2460" t="e">
        <f t="shared" si="38"/>
        <v>#N/A</v>
      </c>
    </row>
    <row r="2461" spans="1:6" x14ac:dyDescent="0.25">
      <c r="A2461" t="s">
        <v>86</v>
      </c>
      <c r="B2461">
        <v>1979</v>
      </c>
      <c r="C2461">
        <v>1.50741565906235E-2</v>
      </c>
      <c r="D2461" t="e">
        <f>INDEX('ODA current'!$B$10:$X$220,MATCH('recipient_profile.oda_per_perce'!$A2461,'ODA current'!$B$10:$B$220,0),MATCH('recipient_profile.oda_per_perce'!$B2461,'ODA current'!$B$10:$X$10,0))*1000000</f>
        <v>#N/A</v>
      </c>
      <c r="E2461">
        <f>INDEX('GDP current'!$C$4:$BK$268,MATCH('recipient_profile.oda_per_perce'!$A2461,'GDP current'!$C$4:$C$268,0),MATCH('recipient_profile.oda_per_perce'!$B2461,'GDP current'!$C$4:$BK$4,0))</f>
        <v>814067900</v>
      </c>
      <c r="F2461" t="e">
        <f t="shared" si="38"/>
        <v>#N/A</v>
      </c>
    </row>
    <row r="2462" spans="1:6" x14ac:dyDescent="0.25">
      <c r="A2462" t="s">
        <v>86</v>
      </c>
      <c r="B2462">
        <v>1980</v>
      </c>
      <c r="C2462">
        <v>8.3164798882429895E-3</v>
      </c>
      <c r="D2462" t="e">
        <f>INDEX('ODA current'!$B$10:$X$220,MATCH('recipient_profile.oda_per_perce'!$A2462,'ODA current'!$B$10:$B$220,0),MATCH('recipient_profile.oda_per_perce'!$B2462,'ODA current'!$B$10:$X$10,0))*1000000</f>
        <v>#N/A</v>
      </c>
      <c r="E2462">
        <f>INDEX('GDP current'!$C$4:$BK$268,MATCH('recipient_profile.oda_per_perce'!$A2462,'GDP current'!$C$4:$C$268,0),MATCH('recipient_profile.oda_per_perce'!$B2462,'GDP current'!$C$4:$BK$4,0))</f>
        <v>854711500</v>
      </c>
      <c r="F2462" t="e">
        <f t="shared" si="38"/>
        <v>#N/A</v>
      </c>
    </row>
    <row r="2463" spans="1:6" x14ac:dyDescent="0.25">
      <c r="A2463" t="s">
        <v>86</v>
      </c>
      <c r="B2463">
        <v>1981</v>
      </c>
      <c r="C2463">
        <v>9.5501766360765201E-3</v>
      </c>
      <c r="D2463" t="e">
        <f>INDEX('ODA current'!$B$10:$X$220,MATCH('recipient_profile.oda_per_perce'!$A2463,'ODA current'!$B$10:$B$220,0),MATCH('recipient_profile.oda_per_perce'!$B2463,'ODA current'!$B$10:$X$10,0))*1000000</f>
        <v>#N/A</v>
      </c>
      <c r="E2463">
        <f>INDEX('GDP current'!$C$4:$BK$268,MATCH('recipient_profile.oda_per_perce'!$A2463,'GDP current'!$C$4:$C$268,0),MATCH('recipient_profile.oda_per_perce'!$B2463,'GDP current'!$C$4:$BK$4,0))</f>
        <v>846514500</v>
      </c>
      <c r="F2463" t="e">
        <f t="shared" si="38"/>
        <v>#N/A</v>
      </c>
    </row>
    <row r="2464" spans="1:6" x14ac:dyDescent="0.25">
      <c r="A2464" t="s">
        <v>86</v>
      </c>
      <c r="B2464">
        <v>1982</v>
      </c>
      <c r="C2464">
        <v>7.5654471896669804E-3</v>
      </c>
      <c r="D2464" t="e">
        <f>INDEX('ODA current'!$B$10:$X$220,MATCH('recipient_profile.oda_per_perce'!$A2464,'ODA current'!$B$10:$B$220,0),MATCH('recipient_profile.oda_per_perce'!$B2464,'ODA current'!$B$10:$X$10,0))*1000000</f>
        <v>#N/A</v>
      </c>
      <c r="E2464">
        <f>INDEX('GDP current'!$C$4:$BK$268,MATCH('recipient_profile.oda_per_perce'!$A2464,'GDP current'!$C$4:$C$268,0),MATCH('recipient_profile.oda_per_perce'!$B2464,'GDP current'!$C$4:$BK$4,0))</f>
        <v>863933200.00000012</v>
      </c>
      <c r="F2464" t="e">
        <f t="shared" si="38"/>
        <v>#N/A</v>
      </c>
    </row>
    <row r="2465" spans="1:6" x14ac:dyDescent="0.25">
      <c r="A2465" t="s">
        <v>86</v>
      </c>
      <c r="B2465">
        <v>1983</v>
      </c>
      <c r="C2465">
        <v>2.0508596995123401E-2</v>
      </c>
      <c r="D2465" t="e">
        <f>INDEX('ODA current'!$B$10:$X$220,MATCH('recipient_profile.oda_per_perce'!$A2465,'ODA current'!$B$10:$B$220,0),MATCH('recipient_profile.oda_per_perce'!$B2465,'ODA current'!$B$10:$X$10,0))*1000000</f>
        <v>#N/A</v>
      </c>
      <c r="E2465">
        <f>INDEX('GDP current'!$C$4:$BK$268,MATCH('recipient_profile.oda_per_perce'!$A2465,'GDP current'!$C$4:$C$268,0),MATCH('recipient_profile.oda_per_perce'!$B2465,'GDP current'!$C$4:$BK$4,0))</f>
        <v>823374900</v>
      </c>
      <c r="F2465" t="e">
        <f t="shared" si="38"/>
        <v>#N/A</v>
      </c>
    </row>
    <row r="2466" spans="1:6" x14ac:dyDescent="0.25">
      <c r="A2466" t="s">
        <v>86</v>
      </c>
      <c r="B2466">
        <v>1984</v>
      </c>
      <c r="C2466">
        <v>9.2159233771800606E-3</v>
      </c>
      <c r="D2466" t="e">
        <f>INDEX('ODA current'!$B$10:$X$220,MATCH('recipient_profile.oda_per_perce'!$A2466,'ODA current'!$B$10:$B$220,0),MATCH('recipient_profile.oda_per_perce'!$B2466,'ODA current'!$B$10:$X$10,0))*1000000</f>
        <v>#N/A</v>
      </c>
      <c r="E2466">
        <f>INDEX('GDP current'!$C$4:$BK$268,MATCH('recipient_profile.oda_per_perce'!$A2466,'GDP current'!$C$4:$C$268,0),MATCH('recipient_profile.oda_per_perce'!$B2466,'GDP current'!$C$4:$BK$4,0))</f>
        <v>848478300</v>
      </c>
      <c r="F2466" t="e">
        <f t="shared" si="38"/>
        <v>#N/A</v>
      </c>
    </row>
    <row r="2467" spans="1:6" x14ac:dyDescent="0.25">
      <c r="A2467" t="s">
        <v>86</v>
      </c>
      <c r="B2467">
        <v>1985</v>
      </c>
      <c r="C2467">
        <v>2.2027506058115401E-3</v>
      </c>
      <c r="D2467" t="e">
        <f>INDEX('ODA current'!$B$10:$X$220,MATCH('recipient_profile.oda_per_perce'!$A2467,'ODA current'!$B$10:$B$220,0),MATCH('recipient_profile.oda_per_perce'!$B2467,'ODA current'!$B$10:$X$10,0))*1000000</f>
        <v>#N/A</v>
      </c>
      <c r="E2467">
        <f>INDEX('GDP current'!$C$4:$BK$268,MATCH('recipient_profile.oda_per_perce'!$A2467,'GDP current'!$C$4:$C$268,0),MATCH('recipient_profile.oda_per_perce'!$B2467,'GDP current'!$C$4:$BK$4,0))</f>
        <v>851296100</v>
      </c>
      <c r="F2467" t="e">
        <f t="shared" si="38"/>
        <v>#N/A</v>
      </c>
    </row>
    <row r="2468" spans="1:6" x14ac:dyDescent="0.25">
      <c r="A2468" t="s">
        <v>86</v>
      </c>
      <c r="B2468">
        <v>1986</v>
      </c>
      <c r="C2468">
        <v>1.2254580574397701E-2</v>
      </c>
      <c r="D2468" t="e">
        <f>INDEX('ODA current'!$B$10:$X$220,MATCH('recipient_profile.oda_per_perce'!$A2468,'ODA current'!$B$10:$B$220,0),MATCH('recipient_profile.oda_per_perce'!$B2468,'ODA current'!$B$10:$X$10,0))*1000000</f>
        <v>#N/A</v>
      </c>
      <c r="E2468">
        <f>INDEX('GDP current'!$C$4:$BK$268,MATCH('recipient_profile.oda_per_perce'!$A2468,'GDP current'!$C$4:$C$268,0),MATCH('recipient_profile.oda_per_perce'!$B2468,'GDP current'!$C$4:$BK$4,0))</f>
        <v>840964400</v>
      </c>
      <c r="F2468" t="e">
        <f t="shared" si="38"/>
        <v>#N/A</v>
      </c>
    </row>
    <row r="2469" spans="1:6" x14ac:dyDescent="0.25">
      <c r="A2469" t="s">
        <v>86</v>
      </c>
      <c r="B2469">
        <v>1987</v>
      </c>
      <c r="C2469">
        <v>4.1402477384868399E-3</v>
      </c>
      <c r="D2469" t="e">
        <f>INDEX('ODA current'!$B$10:$X$220,MATCH('recipient_profile.oda_per_perce'!$A2469,'ODA current'!$B$10:$B$220,0),MATCH('recipient_profile.oda_per_perce'!$B2469,'ODA current'!$B$10:$X$10,0))*1000000</f>
        <v>#N/A</v>
      </c>
      <c r="E2469">
        <f>INDEX('GDP current'!$C$4:$BK$268,MATCH('recipient_profile.oda_per_perce'!$A2469,'GDP current'!$C$4:$C$268,0),MATCH('recipient_profile.oda_per_perce'!$B2469,'GDP current'!$C$4:$BK$4,0))</f>
        <v>972799999.99999988</v>
      </c>
      <c r="F2469" t="e">
        <f t="shared" si="38"/>
        <v>#N/A</v>
      </c>
    </row>
    <row r="2470" spans="1:6" x14ac:dyDescent="0.25">
      <c r="A2470" t="s">
        <v>86</v>
      </c>
      <c r="B2470">
        <v>1988</v>
      </c>
      <c r="C2470">
        <v>4.1284291630549899E-3</v>
      </c>
      <c r="D2470" t="e">
        <f>INDEX('ODA current'!$B$10:$X$220,MATCH('recipient_profile.oda_per_perce'!$A2470,'ODA current'!$B$10:$B$220,0),MATCH('recipient_profile.oda_per_perce'!$B2470,'ODA current'!$B$10:$X$10,0))*1000000</f>
        <v>#N/A</v>
      </c>
      <c r="E2470">
        <f>INDEX('GDP current'!$C$4:$BK$268,MATCH('recipient_profile.oda_per_perce'!$A2470,'GDP current'!$C$4:$C$268,0),MATCH('recipient_profile.oda_per_perce'!$B2470,'GDP current'!$C$4:$BK$4,0))</f>
        <v>1038300000</v>
      </c>
      <c r="F2470" t="e">
        <f t="shared" si="38"/>
        <v>#N/A</v>
      </c>
    </row>
    <row r="2471" spans="1:6" x14ac:dyDescent="0.25">
      <c r="A2471" t="s">
        <v>86</v>
      </c>
      <c r="B2471">
        <v>1990</v>
      </c>
      <c r="C2471">
        <v>1.0913740894901099E-2</v>
      </c>
      <c r="D2471" t="e">
        <f>INDEX('ODA current'!$B$10:$X$220,MATCH('recipient_profile.oda_per_perce'!$A2471,'ODA current'!$B$10:$B$220,0),MATCH('recipient_profile.oda_per_perce'!$B2471,'ODA current'!$B$10:$X$10,0))*1000000</f>
        <v>#N/A</v>
      </c>
      <c r="E2471">
        <f>INDEX('GDP current'!$C$4:$BK$268,MATCH('recipient_profile.oda_per_perce'!$A2471,'GDP current'!$C$4:$C$268,0),MATCH('recipient_profile.oda_per_perce'!$B2471,'GDP current'!$C$4:$BK$4,0))</f>
        <v>384400000</v>
      </c>
      <c r="F2471" t="e">
        <f t="shared" si="38"/>
        <v>#N/A</v>
      </c>
    </row>
    <row r="2472" spans="1:6" x14ac:dyDescent="0.25">
      <c r="A2472" t="s">
        <v>86</v>
      </c>
      <c r="B2472">
        <v>1991</v>
      </c>
      <c r="C2472">
        <v>2.8428591954022999E-3</v>
      </c>
      <c r="D2472" t="e">
        <f>INDEX('ODA current'!$B$10:$X$220,MATCH('recipient_profile.oda_per_perce'!$A2472,'ODA current'!$B$10:$B$220,0),MATCH('recipient_profile.oda_per_perce'!$B2472,'ODA current'!$B$10:$X$10,0))*1000000</f>
        <v>#N/A</v>
      </c>
      <c r="E2472">
        <f>INDEX('GDP current'!$C$4:$BK$268,MATCH('recipient_profile.oda_per_perce'!$A2472,'GDP current'!$C$4:$C$268,0),MATCH('recipient_profile.oda_per_perce'!$B2472,'GDP current'!$C$4:$BK$4,0))</f>
        <v>348000000</v>
      </c>
      <c r="F2472" t="e">
        <f t="shared" si="38"/>
        <v>#N/A</v>
      </c>
    </row>
    <row r="2473" spans="1:6" x14ac:dyDescent="0.25">
      <c r="A2473" t="s">
        <v>86</v>
      </c>
      <c r="B2473">
        <v>1992</v>
      </c>
      <c r="C2473">
        <v>1.7506348993288599E-2</v>
      </c>
      <c r="D2473" t="e">
        <f>INDEX('ODA current'!$B$10:$X$220,MATCH('recipient_profile.oda_per_perce'!$A2473,'ODA current'!$B$10:$B$220,0),MATCH('recipient_profile.oda_per_perce'!$B2473,'ODA current'!$B$10:$X$10,0))*1000000</f>
        <v>#N/A</v>
      </c>
      <c r="E2473">
        <f>INDEX('GDP current'!$C$4:$BK$268,MATCH('recipient_profile.oda_per_perce'!$A2473,'GDP current'!$C$4:$C$268,0),MATCH('recipient_profile.oda_per_perce'!$B2473,'GDP current'!$C$4:$BK$4,0))</f>
        <v>223500000</v>
      </c>
      <c r="F2473" t="e">
        <f t="shared" si="38"/>
        <v>#N/A</v>
      </c>
    </row>
    <row r="2474" spans="1:6" x14ac:dyDescent="0.25">
      <c r="A2474" t="s">
        <v>86</v>
      </c>
      <c r="B2474">
        <v>1993</v>
      </c>
      <c r="C2474">
        <v>6.0545137157107199E-3</v>
      </c>
      <c r="D2474" t="e">
        <f>INDEX('ODA current'!$B$10:$X$220,MATCH('recipient_profile.oda_per_perce'!$A2474,'ODA current'!$B$10:$B$220,0),MATCH('recipient_profile.oda_per_perce'!$B2474,'ODA current'!$B$10:$X$10,0))*1000000</f>
        <v>#N/A</v>
      </c>
      <c r="E2474">
        <f>INDEX('GDP current'!$C$4:$BK$268,MATCH('recipient_profile.oda_per_perce'!$A2474,'GDP current'!$C$4:$C$268,0),MATCH('recipient_profile.oda_per_perce'!$B2474,'GDP current'!$C$4:$BK$4,0))</f>
        <v>160400000</v>
      </c>
      <c r="F2474" t="e">
        <f t="shared" si="38"/>
        <v>#N/A</v>
      </c>
    </row>
    <row r="2475" spans="1:6" x14ac:dyDescent="0.25">
      <c r="A2475" t="s">
        <v>86</v>
      </c>
      <c r="B2475">
        <v>1994</v>
      </c>
      <c r="C2475">
        <v>1.0904871406959201E-2</v>
      </c>
      <c r="D2475" t="e">
        <f>INDEX('ODA current'!$B$10:$X$220,MATCH('recipient_profile.oda_per_perce'!$A2475,'ODA current'!$B$10:$B$220,0),MATCH('recipient_profile.oda_per_perce'!$B2475,'ODA current'!$B$10:$X$10,0))*1000000</f>
        <v>#N/A</v>
      </c>
      <c r="E2475">
        <f>INDEX('GDP current'!$C$4:$BK$268,MATCH('recipient_profile.oda_per_perce'!$A2475,'GDP current'!$C$4:$C$268,0),MATCH('recipient_profile.oda_per_perce'!$B2475,'GDP current'!$C$4:$BK$4,0))</f>
        <v>132199999.99999999</v>
      </c>
      <c r="F2475" t="e">
        <f t="shared" si="38"/>
        <v>#N/A</v>
      </c>
    </row>
    <row r="2476" spans="1:6" x14ac:dyDescent="0.25">
      <c r="A2476" t="s">
        <v>86</v>
      </c>
      <c r="B2476">
        <v>1995</v>
      </c>
      <c r="C2476">
        <v>8.3002418397626093E-2</v>
      </c>
      <c r="D2476">
        <f>INDEX('ODA current'!$B$10:$X$220,MATCH('recipient_profile.oda_per_perce'!$A2476,'ODA current'!$B$10:$B$220,0),MATCH('recipient_profile.oda_per_perce'!$B2476,'ODA current'!$B$10:$X$10,0))*1000000</f>
        <v>0</v>
      </c>
      <c r="E2476">
        <f>INDEX('GDP current'!$C$4:$BK$268,MATCH('recipient_profile.oda_per_perce'!$A2476,'GDP current'!$C$4:$C$268,0),MATCH('recipient_profile.oda_per_perce'!$B2476,'GDP current'!$C$4:$BK$4,0))</f>
        <v>134800000</v>
      </c>
      <c r="F2476">
        <f t="shared" si="38"/>
        <v>0</v>
      </c>
    </row>
    <row r="2477" spans="1:6" x14ac:dyDescent="0.25">
      <c r="A2477" t="s">
        <v>86</v>
      </c>
      <c r="B2477">
        <v>1996</v>
      </c>
      <c r="C2477">
        <v>0.50069664993726504</v>
      </c>
      <c r="D2477">
        <f>INDEX('ODA current'!$B$10:$X$220,MATCH('recipient_profile.oda_per_perce'!$A2477,'ODA current'!$B$10:$B$220,0),MATCH('recipient_profile.oda_per_perce'!$B2477,'ODA current'!$B$10:$X$10,0))*1000000</f>
        <v>0</v>
      </c>
      <c r="E2477">
        <f>INDEX('GDP current'!$C$4:$BK$268,MATCH('recipient_profile.oda_per_perce'!$A2477,'GDP current'!$C$4:$C$268,0),MATCH('recipient_profile.oda_per_perce'!$B2477,'GDP current'!$C$4:$BK$4,0))</f>
        <v>159400000.00000003</v>
      </c>
      <c r="F2477">
        <f t="shared" si="38"/>
        <v>0</v>
      </c>
    </row>
    <row r="2478" spans="1:6" x14ac:dyDescent="0.25">
      <c r="A2478" t="s">
        <v>86</v>
      </c>
      <c r="B2478">
        <v>1997</v>
      </c>
      <c r="C2478">
        <v>5.9117222034471097E-2</v>
      </c>
      <c r="D2478">
        <f>INDEX('ODA current'!$B$10:$X$220,MATCH('recipient_profile.oda_per_perce'!$A2478,'ODA current'!$B$10:$B$220,0),MATCH('recipient_profile.oda_per_perce'!$B2478,'ODA current'!$B$10:$X$10,0))*1000000</f>
        <v>0</v>
      </c>
      <c r="E2478">
        <f>INDEX('GDP current'!$C$4:$BK$268,MATCH('recipient_profile.oda_per_perce'!$A2478,'GDP current'!$C$4:$C$268,0),MATCH('recipient_profile.oda_per_perce'!$B2478,'GDP current'!$C$4:$BK$4,0))</f>
        <v>295899999.99999994</v>
      </c>
      <c r="F2478">
        <f t="shared" si="38"/>
        <v>0</v>
      </c>
    </row>
    <row r="2479" spans="1:6" x14ac:dyDescent="0.25">
      <c r="A2479" t="s">
        <v>86</v>
      </c>
      <c r="B2479">
        <v>1998</v>
      </c>
      <c r="C2479">
        <v>7.3154574527252506E-2</v>
      </c>
      <c r="D2479">
        <f>INDEX('ODA current'!$B$10:$X$220,MATCH('recipient_profile.oda_per_perce'!$A2479,'ODA current'!$B$10:$B$220,0),MATCH('recipient_profile.oda_per_perce'!$B2479,'ODA current'!$B$10:$X$10,0))*1000000</f>
        <v>0</v>
      </c>
      <c r="E2479">
        <f>INDEX('GDP current'!$C$4:$BK$268,MATCH('recipient_profile.oda_per_perce'!$A2479,'GDP current'!$C$4:$C$268,0),MATCH('recipient_profile.oda_per_perce'!$B2479,'GDP current'!$C$4:$BK$4,0))</f>
        <v>359600000</v>
      </c>
      <c r="F2479">
        <f t="shared" si="38"/>
        <v>0</v>
      </c>
    </row>
    <row r="2480" spans="1:6" x14ac:dyDescent="0.25">
      <c r="A2480" t="s">
        <v>86</v>
      </c>
      <c r="B2480">
        <v>1999</v>
      </c>
      <c r="C2480">
        <v>3.0202435491172502E-2</v>
      </c>
      <c r="D2480">
        <f>INDEX('ODA current'!$B$10:$X$220,MATCH('recipient_profile.oda_per_perce'!$A2480,'ODA current'!$B$10:$B$220,0),MATCH('recipient_profile.oda_per_perce'!$B2480,'ODA current'!$B$10:$X$10,0))*1000000</f>
        <v>0</v>
      </c>
      <c r="E2480">
        <f>INDEX('GDP current'!$C$4:$BK$268,MATCH('recipient_profile.oda_per_perce'!$A2480,'GDP current'!$C$4:$C$268,0),MATCH('recipient_profile.oda_per_perce'!$B2480,'GDP current'!$C$4:$BK$4,0))</f>
        <v>441800000</v>
      </c>
      <c r="F2480">
        <f t="shared" si="38"/>
        <v>0</v>
      </c>
    </row>
    <row r="2481" spans="1:6" x14ac:dyDescent="0.25">
      <c r="A2481" t="s">
        <v>86</v>
      </c>
      <c r="B2481">
        <v>2000</v>
      </c>
      <c r="C2481">
        <v>2.45902390747746E-2</v>
      </c>
      <c r="D2481">
        <f>INDEX('ODA current'!$B$10:$X$220,MATCH('recipient_profile.oda_per_perce'!$A2481,'ODA current'!$B$10:$B$220,0),MATCH('recipient_profile.oda_per_perce'!$B2481,'ODA current'!$B$10:$X$10,0))*1000000</f>
        <v>0</v>
      </c>
      <c r="E2481">
        <f>INDEX('GDP current'!$C$4:$BK$268,MATCH('recipient_profile.oda_per_perce'!$A2481,'GDP current'!$C$4:$C$268,0),MATCH('recipient_profile.oda_per_perce'!$B2481,'GDP current'!$C$4:$BK$4,0))</f>
        <v>529064600.00000006</v>
      </c>
      <c r="F2481">
        <f t="shared" si="38"/>
        <v>0</v>
      </c>
    </row>
    <row r="2482" spans="1:6" x14ac:dyDescent="0.25">
      <c r="A2482" t="s">
        <v>86</v>
      </c>
      <c r="B2482">
        <v>2001</v>
      </c>
      <c r="C2482">
        <v>2.6003030710172698E-2</v>
      </c>
      <c r="D2482">
        <f>INDEX('ODA current'!$B$10:$X$220,MATCH('recipient_profile.oda_per_perce'!$A2482,'ODA current'!$B$10:$B$220,0),MATCH('recipient_profile.oda_per_perce'!$B2482,'ODA current'!$B$10:$X$10,0))*1000000</f>
        <v>0</v>
      </c>
      <c r="E2482">
        <f>INDEX('GDP current'!$C$4:$BK$268,MATCH('recipient_profile.oda_per_perce'!$A2482,'GDP current'!$C$4:$C$268,0),MATCH('recipient_profile.oda_per_perce'!$B2482,'GDP current'!$C$4:$BK$4,0))</f>
        <v>521000000</v>
      </c>
      <c r="F2482">
        <f t="shared" si="38"/>
        <v>0</v>
      </c>
    </row>
    <row r="2483" spans="1:6" x14ac:dyDescent="0.25">
      <c r="A2483" t="s">
        <v>86</v>
      </c>
      <c r="B2483">
        <v>2002</v>
      </c>
      <c r="C2483">
        <v>8.3236812154696097E-2</v>
      </c>
      <c r="D2483">
        <f>INDEX('ODA current'!$B$10:$X$220,MATCH('recipient_profile.oda_per_perce'!$A2483,'ODA current'!$B$10:$B$220,0),MATCH('recipient_profile.oda_per_perce'!$B2483,'ODA current'!$B$10:$X$10,0))*1000000</f>
        <v>45197583</v>
      </c>
      <c r="E2483">
        <f>INDEX('GDP current'!$C$4:$BK$268,MATCH('recipient_profile.oda_per_perce'!$A2483,'GDP current'!$C$4:$C$268,0),MATCH('recipient_profile.oda_per_perce'!$B2483,'GDP current'!$C$4:$BK$4,0))</f>
        <v>543000000</v>
      </c>
      <c r="F2483">
        <f t="shared" si="38"/>
        <v>8.3236801104972377E-2</v>
      </c>
    </row>
    <row r="2484" spans="1:6" x14ac:dyDescent="0.25">
      <c r="A2484" t="s">
        <v>86</v>
      </c>
      <c r="B2484">
        <v>2003</v>
      </c>
      <c r="C2484">
        <v>0.225393396634615</v>
      </c>
      <c r="D2484">
        <f>INDEX('ODA current'!$B$10:$X$220,MATCH('recipient_profile.oda_per_perce'!$A2484,'ODA current'!$B$10:$B$220,0),MATCH('recipient_profile.oda_per_perce'!$B2484,'ODA current'!$B$10:$X$10,0))*1000000</f>
        <v>93763654</v>
      </c>
      <c r="E2484">
        <f>INDEX('GDP current'!$C$4:$BK$268,MATCH('recipient_profile.oda_per_perce'!$A2484,'GDP current'!$C$4:$C$268,0),MATCH('recipient_profile.oda_per_perce'!$B2484,'GDP current'!$C$4:$BK$4,0))</f>
        <v>416000000</v>
      </c>
      <c r="F2484">
        <f t="shared" si="38"/>
        <v>0.22539339903846153</v>
      </c>
    </row>
    <row r="2485" spans="1:6" x14ac:dyDescent="0.25">
      <c r="A2485" t="s">
        <v>86</v>
      </c>
      <c r="B2485">
        <v>2004</v>
      </c>
      <c r="C2485">
        <v>0.42489545607752299</v>
      </c>
      <c r="D2485">
        <f>INDEX('ODA current'!$B$10:$X$220,MATCH('recipient_profile.oda_per_perce'!$A2485,'ODA current'!$B$10:$B$220,0),MATCH('recipient_profile.oda_per_perce'!$B2485,'ODA current'!$B$10:$X$10,0))*1000000</f>
        <v>201697859</v>
      </c>
      <c r="E2485">
        <f>INDEX('GDP current'!$C$4:$BK$268,MATCH('recipient_profile.oda_per_perce'!$A2485,'GDP current'!$C$4:$C$268,0),MATCH('recipient_profile.oda_per_perce'!$B2485,'GDP current'!$C$4:$BK$4,0))</f>
        <v>474699999.99999994</v>
      </c>
      <c r="F2485">
        <f t="shared" si="38"/>
        <v>0.42489542658521179</v>
      </c>
    </row>
    <row r="2486" spans="1:6" x14ac:dyDescent="0.25">
      <c r="A2486" t="s">
        <v>86</v>
      </c>
      <c r="B2486">
        <v>2005</v>
      </c>
      <c r="C2486">
        <v>0.404624296363636</v>
      </c>
      <c r="D2486">
        <f>INDEX('ODA current'!$B$10:$X$220,MATCH('recipient_profile.oda_per_perce'!$A2486,'ODA current'!$B$10:$B$220,0),MATCH('recipient_profile.oda_per_perce'!$B2486,'ODA current'!$B$10:$X$10,0))*1000000</f>
        <v>222543358</v>
      </c>
      <c r="E2486">
        <f>INDEX('GDP current'!$C$4:$BK$268,MATCH('recipient_profile.oda_per_perce'!$A2486,'GDP current'!$C$4:$C$268,0),MATCH('recipient_profile.oda_per_perce'!$B2486,'GDP current'!$C$4:$BK$4,0))</f>
        <v>550000000</v>
      </c>
      <c r="F2486">
        <f t="shared" si="38"/>
        <v>0.40462428727272726</v>
      </c>
    </row>
    <row r="2487" spans="1:6" x14ac:dyDescent="0.25">
      <c r="A2487" t="s">
        <v>86</v>
      </c>
      <c r="B2487">
        <v>2006</v>
      </c>
      <c r="C2487">
        <v>0.41467889698655103</v>
      </c>
      <c r="D2487">
        <f>INDEX('ODA current'!$B$10:$X$220,MATCH('recipient_profile.oda_per_perce'!$A2487,'ODA current'!$B$10:$B$220,0),MATCH('recipient_profile.oda_per_perce'!$B2487,'ODA current'!$B$10:$X$10,0))*1000000</f>
        <v>250478071</v>
      </c>
      <c r="E2487">
        <f>INDEX('GDP current'!$C$4:$BK$268,MATCH('recipient_profile.oda_per_perce'!$A2487,'GDP current'!$C$4:$C$268,0),MATCH('recipient_profile.oda_per_perce'!$B2487,'GDP current'!$C$4:$BK$4,0))</f>
        <v>604028900</v>
      </c>
      <c r="F2487">
        <f t="shared" si="38"/>
        <v>0.41467895161969898</v>
      </c>
    </row>
    <row r="2488" spans="1:6" x14ac:dyDescent="0.25">
      <c r="A2488" t="s">
        <v>86</v>
      </c>
      <c r="B2488">
        <v>2007</v>
      </c>
      <c r="C2488">
        <v>1.56260501237302</v>
      </c>
      <c r="D2488">
        <f>INDEX('ODA current'!$B$10:$X$220,MATCH('recipient_profile.oda_per_perce'!$A2488,'ODA current'!$B$10:$B$220,0),MATCH('recipient_profile.oda_per_perce'!$B2488,'ODA current'!$B$10:$X$10,0))*1000000</f>
        <v>1154807600</v>
      </c>
      <c r="E2488">
        <f>INDEX('GDP current'!$C$4:$BK$268,MATCH('recipient_profile.oda_per_perce'!$A2488,'GDP current'!$C$4:$C$268,0),MATCH('recipient_profile.oda_per_perce'!$B2488,'GDP current'!$C$4:$BK$4,0))</f>
        <v>739027199.99999988</v>
      </c>
      <c r="F2488">
        <f t="shared" si="38"/>
        <v>1.5626050029011114</v>
      </c>
    </row>
    <row r="2489" spans="1:6" x14ac:dyDescent="0.25">
      <c r="A2489" t="s">
        <v>86</v>
      </c>
      <c r="B2489">
        <v>2008</v>
      </c>
      <c r="C2489">
        <v>1.84752717076422</v>
      </c>
      <c r="D2489">
        <f>INDEX('ODA current'!$B$10:$X$220,MATCH('recipient_profile.oda_per_perce'!$A2489,'ODA current'!$B$10:$B$220,0),MATCH('recipient_profile.oda_per_perce'!$B2489,'ODA current'!$B$10:$X$10,0))*1000000</f>
        <v>1570472861</v>
      </c>
      <c r="E2489">
        <f>INDEX('GDP current'!$C$4:$BK$268,MATCH('recipient_profile.oda_per_perce'!$A2489,'GDP current'!$C$4:$C$268,0),MATCH('recipient_profile.oda_per_perce'!$B2489,'GDP current'!$C$4:$BK$4,0))</f>
        <v>850040499.99999988</v>
      </c>
      <c r="F2489">
        <f t="shared" si="38"/>
        <v>1.8475271013557593</v>
      </c>
    </row>
    <row r="2490" spans="1:6" x14ac:dyDescent="0.25">
      <c r="A2490" t="s">
        <v>86</v>
      </c>
      <c r="B2490">
        <v>2009</v>
      </c>
      <c r="C2490">
        <v>0.45498614289397199</v>
      </c>
      <c r="D2490">
        <f>INDEX('ODA current'!$B$10:$X$220,MATCH('recipient_profile.oda_per_perce'!$A2490,'ODA current'!$B$10:$B$220,0),MATCH('recipient_profile.oda_per_perce'!$B2490,'ODA current'!$B$10:$X$10,0))*1000000</f>
        <v>525576153</v>
      </c>
      <c r="E2490">
        <f>INDEX('GDP current'!$C$4:$BK$268,MATCH('recipient_profile.oda_per_perce'!$A2490,'GDP current'!$C$4:$C$268,0),MATCH('recipient_profile.oda_per_perce'!$B2490,'GDP current'!$C$4:$BK$4,0))</f>
        <v>1155147400</v>
      </c>
      <c r="F2490">
        <f t="shared" si="38"/>
        <v>0.45498622340317779</v>
      </c>
    </row>
    <row r="2491" spans="1:6" x14ac:dyDescent="0.25">
      <c r="A2491" t="s">
        <v>86</v>
      </c>
      <c r="B2491">
        <v>2010</v>
      </c>
      <c r="C2491">
        <v>1.36998697761448</v>
      </c>
      <c r="D2491">
        <f>INDEX('ODA current'!$B$10:$X$220,MATCH('recipient_profile.oda_per_perce'!$A2491,'ODA current'!$B$10:$B$220,0),MATCH('recipient_profile.oda_per_perce'!$B2491,'ODA current'!$B$10:$X$10,0))*1000000</f>
        <v>1770978520</v>
      </c>
      <c r="E2491">
        <f>INDEX('GDP current'!$C$4:$BK$268,MATCH('recipient_profile.oda_per_perce'!$A2491,'GDP current'!$C$4:$C$268,0),MATCH('recipient_profile.oda_per_perce'!$B2491,'GDP current'!$C$4:$BK$4,0))</f>
        <v>1292697100</v>
      </c>
      <c r="F2491">
        <f t="shared" si="38"/>
        <v>1.3699872305739682</v>
      </c>
    </row>
    <row r="2492" spans="1:6" x14ac:dyDescent="0.25">
      <c r="A2492" t="s">
        <v>86</v>
      </c>
      <c r="B2492">
        <v>2011</v>
      </c>
      <c r="C2492">
        <v>0.64523020577196799</v>
      </c>
      <c r="D2492">
        <f>INDEX('ODA current'!$B$10:$X$220,MATCH('recipient_profile.oda_per_perce'!$A2492,'ODA current'!$B$10:$B$220,0),MATCH('recipient_profile.oda_per_perce'!$B2492,'ODA current'!$B$10:$X$10,0))*1000000</f>
        <v>997138800</v>
      </c>
      <c r="E2492">
        <f>INDEX('GDP current'!$C$4:$BK$268,MATCH('recipient_profile.oda_per_perce'!$A2492,'GDP current'!$C$4:$C$268,0),MATCH('recipient_profile.oda_per_perce'!$B2492,'GDP current'!$C$4:$BK$4,0))</f>
        <v>1545400000.0000002</v>
      </c>
      <c r="F2492">
        <f t="shared" si="38"/>
        <v>0.64523023165523474</v>
      </c>
    </row>
    <row r="2493" spans="1:6" x14ac:dyDescent="0.25">
      <c r="A2493" t="s">
        <v>86</v>
      </c>
      <c r="B2493">
        <v>2012</v>
      </c>
      <c r="C2493">
        <v>0.32686688043791401</v>
      </c>
      <c r="D2493">
        <f>INDEX('ODA current'!$B$10:$X$220,MATCH('recipient_profile.oda_per_perce'!$A2493,'ODA current'!$B$10:$B$220,0),MATCH('recipient_profile.oda_per_perce'!$B2493,'ODA current'!$B$10:$X$10,0))*1000000</f>
        <v>567277446</v>
      </c>
      <c r="E2493">
        <f>INDEX('GDP current'!$C$4:$BK$268,MATCH('recipient_profile.oda_per_perce'!$A2493,'GDP current'!$C$4:$C$268,0),MATCH('recipient_profile.oda_per_perce'!$B2493,'GDP current'!$C$4:$BK$4,0))</f>
        <v>1735500000</v>
      </c>
      <c r="F2493">
        <f t="shared" si="38"/>
        <v>0.32686686603284354</v>
      </c>
    </row>
    <row r="2494" spans="1:6" x14ac:dyDescent="0.25">
      <c r="A2494" t="s">
        <v>86</v>
      </c>
      <c r="B2494">
        <v>2013</v>
      </c>
      <c r="C2494">
        <v>0.27567196044181902</v>
      </c>
      <c r="D2494">
        <f>INDEX('ODA current'!$B$10:$X$220,MATCH('recipient_profile.oda_per_perce'!$A2494,'ODA current'!$B$10:$B$220,0),MATCH('recipient_profile.oda_per_perce'!$B2494,'ODA current'!$B$10:$X$10,0))*1000000</f>
        <v>536595328</v>
      </c>
      <c r="E2494">
        <f>INDEX('GDP current'!$C$4:$BK$268,MATCH('recipient_profile.oda_per_perce'!$A2494,'GDP current'!$C$4:$C$268,0),MATCH('recipient_profile.oda_per_perce'!$B2494,'GDP current'!$C$4:$BK$4,0))</f>
        <v>1946500000</v>
      </c>
      <c r="F2494">
        <f t="shared" si="38"/>
        <v>0.2756718869766247</v>
      </c>
    </row>
    <row r="2495" spans="1:6" x14ac:dyDescent="0.25">
      <c r="A2495" t="s">
        <v>86</v>
      </c>
      <c r="B2495">
        <v>2014</v>
      </c>
      <c r="C2495">
        <v>0.376054316939891</v>
      </c>
      <c r="D2495">
        <f>INDEX('ODA current'!$B$10:$X$220,MATCH('recipient_profile.oda_per_perce'!$A2495,'ODA current'!$B$10:$B$220,0),MATCH('recipient_profile.oda_per_perce'!$B2495,'ODA current'!$B$10:$X$10,0))*1000000</f>
        <v>756997274</v>
      </c>
      <c r="E2495">
        <f>INDEX('GDP current'!$C$4:$BK$268,MATCH('recipient_profile.oda_per_perce'!$A2495,'GDP current'!$C$4:$C$268,0),MATCH('recipient_profile.oda_per_perce'!$B2495,'GDP current'!$C$4:$BK$4,0))</f>
        <v>2013000000</v>
      </c>
      <c r="F2495">
        <f t="shared" si="38"/>
        <v>0.37605428415300546</v>
      </c>
    </row>
    <row r="2496" spans="1:6" x14ac:dyDescent="0.25">
      <c r="A2496" t="s">
        <v>86</v>
      </c>
      <c r="B2496">
        <v>2015</v>
      </c>
      <c r="C2496">
        <v>0.55984770698131803</v>
      </c>
      <c r="D2496">
        <f>INDEX('ODA current'!$B$10:$X$220,MATCH('recipient_profile.oda_per_perce'!$A2496,'ODA current'!$B$10:$B$220,0),MATCH('recipient_profile.oda_per_perce'!$B2496,'ODA current'!$B$10:$X$10,0))*1000000</f>
        <v>1138730356</v>
      </c>
      <c r="E2496">
        <f>INDEX('GDP current'!$C$4:$BK$268,MATCH('recipient_profile.oda_per_perce'!$A2496,'GDP current'!$C$4:$C$268,0),MATCH('recipient_profile.oda_per_perce'!$B2496,'GDP current'!$C$4:$BK$4,0))</f>
        <v>2034000000</v>
      </c>
      <c r="F2496">
        <f t="shared" si="38"/>
        <v>0.55984776597836772</v>
      </c>
    </row>
    <row r="2497" spans="1:6" x14ac:dyDescent="0.25">
      <c r="A2497" t="s">
        <v>86</v>
      </c>
      <c r="B2497">
        <v>2016</v>
      </c>
      <c r="C2497">
        <v>0.39035155449785802</v>
      </c>
      <c r="D2497">
        <f>INDEX('ODA current'!$B$10:$X$220,MATCH('recipient_profile.oda_per_perce'!$A2497,'ODA current'!$B$10:$B$220,0),MATCH('recipient_profile.oda_per_perce'!$B2497,'ODA current'!$B$10:$X$10,0))*1000000</f>
        <v>820255600</v>
      </c>
      <c r="E2497">
        <f>INDEX('GDP current'!$C$4:$BK$268,MATCH('recipient_profile.oda_per_perce'!$A2497,'GDP current'!$C$4:$C$268,0),MATCH('recipient_profile.oda_per_perce'!$B2497,'GDP current'!$C$4:$BK$4,0))</f>
        <v>2101000000</v>
      </c>
      <c r="F2497">
        <f t="shared" si="38"/>
        <v>0.39041199428843409</v>
      </c>
    </row>
    <row r="2498" spans="1:6" x14ac:dyDescent="0.25">
      <c r="A2498" t="s">
        <v>87</v>
      </c>
      <c r="B2498">
        <v>1977</v>
      </c>
      <c r="C2498">
        <v>5.4221448185601501E-4</v>
      </c>
      <c r="D2498" t="e">
        <f>INDEX('ODA current'!$B$10:$X$220,MATCH('recipient_profile.oda_per_perce'!$A2498,'ODA current'!$B$10:$B$220,0),MATCH('recipient_profile.oda_per_perce'!$B2498,'ODA current'!$B$10:$X$10,0))*1000000</f>
        <v>#N/A</v>
      </c>
      <c r="E2498">
        <f>INDEX('GDP current'!$C$4:$BK$268,MATCH('recipient_profile.oda_per_perce'!$A2498,'GDP current'!$C$4:$C$268,0),MATCH('recipient_profile.oda_per_perce'!$B2498,'GDP current'!$C$4:$BK$4,0))</f>
        <v>193307267.70929158</v>
      </c>
      <c r="F2498" t="e">
        <f t="shared" si="38"/>
        <v>#N/A</v>
      </c>
    </row>
    <row r="2499" spans="1:6" x14ac:dyDescent="0.25">
      <c r="A2499" t="s">
        <v>87</v>
      </c>
      <c r="B2499">
        <v>1978</v>
      </c>
      <c r="C2499">
        <v>4.37703668679888E-4</v>
      </c>
      <c r="D2499" t="e">
        <f>INDEX('ODA current'!$B$10:$X$220,MATCH('recipient_profile.oda_per_perce'!$A2499,'ODA current'!$B$10:$B$220,0),MATCH('recipient_profile.oda_per_perce'!$B2499,'ODA current'!$B$10:$X$10,0))*1000000</f>
        <v>#N/A</v>
      </c>
      <c r="E2499">
        <f>INDEX('GDP current'!$C$4:$BK$268,MATCH('recipient_profile.oda_per_perce'!$A2499,'GDP current'!$C$4:$C$268,0),MATCH('recipient_profile.oda_per_perce'!$B2499,'GDP current'!$C$4:$BK$4,0))</f>
        <v>266559337.62649497</v>
      </c>
      <c r="F2499" t="e">
        <f t="shared" ref="F2499:F2562" si="39">D2499/E2499</f>
        <v>#N/A</v>
      </c>
    </row>
    <row r="2500" spans="1:6" x14ac:dyDescent="0.25">
      <c r="A2500" t="s">
        <v>87</v>
      </c>
      <c r="B2500">
        <v>1979</v>
      </c>
      <c r="C2500">
        <v>1.07617836348761E-2</v>
      </c>
      <c r="D2500" t="e">
        <f>INDEX('ODA current'!$B$10:$X$220,MATCH('recipient_profile.oda_per_perce'!$A2500,'ODA current'!$B$10:$B$220,0),MATCH('recipient_profile.oda_per_perce'!$B2500,'ODA current'!$B$10:$X$10,0))*1000000</f>
        <v>#N/A</v>
      </c>
      <c r="E2500">
        <f>INDEX('GDP current'!$C$4:$BK$268,MATCH('recipient_profile.oda_per_perce'!$A2500,'GDP current'!$C$4:$C$268,0),MATCH('recipient_profile.oda_per_perce'!$B2500,'GDP current'!$C$4:$BK$4,0))</f>
        <v>290142517.81472683</v>
      </c>
      <c r="F2500" t="e">
        <f t="shared" si="39"/>
        <v>#N/A</v>
      </c>
    </row>
    <row r="2501" spans="1:6" x14ac:dyDescent="0.25">
      <c r="A2501" t="s">
        <v>87</v>
      </c>
      <c r="B2501">
        <v>1980</v>
      </c>
      <c r="C2501">
        <v>1.7597265218686201E-4</v>
      </c>
      <c r="D2501" t="e">
        <f>INDEX('ODA current'!$B$10:$X$220,MATCH('recipient_profile.oda_per_perce'!$A2501,'ODA current'!$B$10:$B$220,0),MATCH('recipient_profile.oda_per_perce'!$B2501,'ODA current'!$B$10:$X$10,0))*1000000</f>
        <v>#N/A</v>
      </c>
      <c r="E2501">
        <f>INDEX('GDP current'!$C$4:$BK$268,MATCH('recipient_profile.oda_per_perce'!$A2501,'GDP current'!$C$4:$C$268,0),MATCH('recipient_profile.oda_per_perce'!$B2501,'GDP current'!$C$4:$BK$4,0))</f>
        <v>431561376.47663069</v>
      </c>
      <c r="F2501" t="e">
        <f t="shared" si="39"/>
        <v>#N/A</v>
      </c>
    </row>
    <row r="2502" spans="1:6" x14ac:dyDescent="0.25">
      <c r="A2502" t="s">
        <v>87</v>
      </c>
      <c r="B2502">
        <v>1981</v>
      </c>
      <c r="C2502">
        <v>1.9311448818899201E-4</v>
      </c>
      <c r="D2502" t="e">
        <f>INDEX('ODA current'!$B$10:$X$220,MATCH('recipient_profile.oda_per_perce'!$A2502,'ODA current'!$B$10:$B$220,0),MATCH('recipient_profile.oda_per_perce'!$B2502,'ODA current'!$B$10:$X$10,0))*1000000</f>
        <v>#N/A</v>
      </c>
      <c r="E2502">
        <f>INDEX('GDP current'!$C$4:$BK$268,MATCH('recipient_profile.oda_per_perce'!$A2502,'GDP current'!$C$4:$C$268,0),MATCH('recipient_profile.oda_per_perce'!$B2502,'GDP current'!$C$4:$BK$4,0))</f>
        <v>434188034.18803412</v>
      </c>
      <c r="F2502" t="e">
        <f t="shared" si="39"/>
        <v>#N/A</v>
      </c>
    </row>
    <row r="2503" spans="1:6" x14ac:dyDescent="0.25">
      <c r="A2503" t="s">
        <v>87</v>
      </c>
      <c r="B2503">
        <v>1982</v>
      </c>
      <c r="C2503">
        <v>8.7572124014270096E-4</v>
      </c>
      <c r="D2503" t="e">
        <f>INDEX('ODA current'!$B$10:$X$220,MATCH('recipient_profile.oda_per_perce'!$A2503,'ODA current'!$B$10:$B$220,0),MATCH('recipient_profile.oda_per_perce'!$B2503,'ODA current'!$B$10:$X$10,0))*1000000</f>
        <v>#N/A</v>
      </c>
      <c r="E2503">
        <f>INDEX('GDP current'!$C$4:$BK$268,MATCH('recipient_profile.oda_per_perce'!$A2503,'GDP current'!$C$4:$C$268,0),MATCH('recipient_profile.oda_per_perce'!$B2503,'GDP current'!$C$4:$BK$4,0))</f>
        <v>348746822.61926687</v>
      </c>
      <c r="F2503" t="e">
        <f t="shared" si="39"/>
        <v>#N/A</v>
      </c>
    </row>
    <row r="2504" spans="1:6" x14ac:dyDescent="0.25">
      <c r="A2504" t="s">
        <v>87</v>
      </c>
      <c r="B2504">
        <v>1990</v>
      </c>
      <c r="C2504">
        <v>3.4124259839774899E-2</v>
      </c>
      <c r="D2504" t="e">
        <f>INDEX('ODA current'!$B$10:$X$220,MATCH('recipient_profile.oda_per_perce'!$A2504,'ODA current'!$B$10:$B$220,0),MATCH('recipient_profile.oda_per_perce'!$B2504,'ODA current'!$B$10:$X$10,0))*1000000</f>
        <v>#N/A</v>
      </c>
      <c r="E2504">
        <f>INDEX('GDP current'!$C$4:$BK$268,MATCH('recipient_profile.oda_per_perce'!$A2504,'GDP current'!$C$4:$C$268,0),MATCH('recipient_profile.oda_per_perce'!$B2504,'GDP current'!$C$4:$BK$4,0))</f>
        <v>596415104.54914403</v>
      </c>
      <c r="F2504" t="e">
        <f t="shared" si="39"/>
        <v>#N/A</v>
      </c>
    </row>
    <row r="2505" spans="1:6" x14ac:dyDescent="0.25">
      <c r="A2505" t="s">
        <v>87</v>
      </c>
      <c r="B2505">
        <v>1991</v>
      </c>
      <c r="C2505">
        <v>2.3214940070366501E-2</v>
      </c>
      <c r="D2505" t="e">
        <f>INDEX('ODA current'!$B$10:$X$220,MATCH('recipient_profile.oda_per_perce'!$A2505,'ODA current'!$B$10:$B$220,0),MATCH('recipient_profile.oda_per_perce'!$B2505,'ODA current'!$B$10:$X$10,0))*1000000</f>
        <v>#N/A</v>
      </c>
      <c r="E2505">
        <f>INDEX('GDP current'!$C$4:$BK$268,MATCH('recipient_profile.oda_per_perce'!$A2505,'GDP current'!$C$4:$C$268,0),MATCH('recipient_profile.oda_per_perce'!$B2505,'GDP current'!$C$4:$BK$4,0))</f>
        <v>704329192.77152073</v>
      </c>
      <c r="F2505" t="e">
        <f t="shared" si="39"/>
        <v>#N/A</v>
      </c>
    </row>
    <row r="2506" spans="1:6" x14ac:dyDescent="0.25">
      <c r="A2506" t="s">
        <v>87</v>
      </c>
      <c r="B2506">
        <v>1992</v>
      </c>
      <c r="C2506">
        <v>2.2597380289039098E-2</v>
      </c>
      <c r="D2506" t="e">
        <f>INDEX('ODA current'!$B$10:$X$220,MATCH('recipient_profile.oda_per_perce'!$A2506,'ODA current'!$B$10:$B$220,0),MATCH('recipient_profile.oda_per_perce'!$B2506,'ODA current'!$B$10:$X$10,0))*1000000</f>
        <v>#N/A</v>
      </c>
      <c r="E2506">
        <f>INDEX('GDP current'!$C$4:$BK$268,MATCH('recipient_profile.oda_per_perce'!$A2506,'GDP current'!$C$4:$C$268,0),MATCH('recipient_profile.oda_per_perce'!$B2506,'GDP current'!$C$4:$BK$4,0))</f>
        <v>831033941.09396923</v>
      </c>
      <c r="F2506" t="e">
        <f t="shared" si="39"/>
        <v>#N/A</v>
      </c>
    </row>
    <row r="2507" spans="1:6" x14ac:dyDescent="0.25">
      <c r="A2507" t="s">
        <v>87</v>
      </c>
      <c r="B2507">
        <v>1993</v>
      </c>
      <c r="C2507">
        <v>5.8140819149740102E-3</v>
      </c>
      <c r="D2507" t="e">
        <f>INDEX('ODA current'!$B$10:$X$220,MATCH('recipient_profile.oda_per_perce'!$A2507,'ODA current'!$B$10:$B$220,0),MATCH('recipient_profile.oda_per_perce'!$B2507,'ODA current'!$B$10:$X$10,0))*1000000</f>
        <v>#N/A</v>
      </c>
      <c r="E2507">
        <f>INDEX('GDP current'!$C$4:$BK$268,MATCH('recipient_profile.oda_per_perce'!$A2507,'GDP current'!$C$4:$C$268,0),MATCH('recipient_profile.oda_per_perce'!$B2507,'GDP current'!$C$4:$BK$4,0))</f>
        <v>835592802.27683079</v>
      </c>
      <c r="F2507" t="e">
        <f t="shared" si="39"/>
        <v>#N/A</v>
      </c>
    </row>
    <row r="2508" spans="1:6" x14ac:dyDescent="0.25">
      <c r="A2508" t="s">
        <v>87</v>
      </c>
      <c r="B2508">
        <v>1994</v>
      </c>
      <c r="C2508">
        <v>9.7305409796663404E-3</v>
      </c>
      <c r="D2508" t="e">
        <f>INDEX('ODA current'!$B$10:$X$220,MATCH('recipient_profile.oda_per_perce'!$A2508,'ODA current'!$B$10:$B$220,0),MATCH('recipient_profile.oda_per_perce'!$B2508,'ODA current'!$B$10:$X$10,0))*1000000</f>
        <v>#N/A</v>
      </c>
      <c r="E2508">
        <f>INDEX('GDP current'!$C$4:$BK$268,MATCH('recipient_profile.oda_per_perce'!$A2508,'GDP current'!$C$4:$C$268,0),MATCH('recipient_profile.oda_per_perce'!$B2508,'GDP current'!$C$4:$BK$4,0))</f>
        <v>878250450.60268104</v>
      </c>
      <c r="F2508" t="e">
        <f t="shared" si="39"/>
        <v>#N/A</v>
      </c>
    </row>
    <row r="2509" spans="1:6" x14ac:dyDescent="0.25">
      <c r="A2509" t="s">
        <v>87</v>
      </c>
      <c r="B2509">
        <v>1995</v>
      </c>
      <c r="C2509">
        <v>2.28674777391689E-2</v>
      </c>
      <c r="D2509">
        <f>INDEX('ODA current'!$B$10:$X$220,MATCH('recipient_profile.oda_per_perce'!$A2509,'ODA current'!$B$10:$B$220,0),MATCH('recipient_profile.oda_per_perce'!$B2509,'ODA current'!$B$10:$X$10,0))*1000000</f>
        <v>0</v>
      </c>
      <c r="E2509">
        <f>INDEX('GDP current'!$C$4:$BK$268,MATCH('recipient_profile.oda_per_perce'!$A2509,'GDP current'!$C$4:$C$268,0),MATCH('recipient_profile.oda_per_perce'!$B2509,'GDP current'!$C$4:$BK$4,0))</f>
        <v>1001889856.9104793</v>
      </c>
      <c r="F2509">
        <f t="shared" si="39"/>
        <v>0</v>
      </c>
    </row>
    <row r="2510" spans="1:6" x14ac:dyDescent="0.25">
      <c r="A2510" t="s">
        <v>87</v>
      </c>
      <c r="B2510">
        <v>1996</v>
      </c>
      <c r="C2510">
        <v>3.56469921623647E-2</v>
      </c>
      <c r="D2510">
        <f>INDEX('ODA current'!$B$10:$X$220,MATCH('recipient_profile.oda_per_perce'!$A2510,'ODA current'!$B$10:$B$220,0),MATCH('recipient_profile.oda_per_perce'!$B2510,'ODA current'!$B$10:$X$10,0))*1000000</f>
        <v>0</v>
      </c>
      <c r="E2510">
        <f>INDEX('GDP current'!$C$4:$BK$268,MATCH('recipient_profile.oda_per_perce'!$A2510,'GDP current'!$C$4:$C$268,0),MATCH('recipient_profile.oda_per_perce'!$B2510,'GDP current'!$C$4:$BK$4,0))</f>
        <v>946123275.88212049</v>
      </c>
      <c r="F2510">
        <f t="shared" si="39"/>
        <v>0</v>
      </c>
    </row>
    <row r="2511" spans="1:6" x14ac:dyDescent="0.25">
      <c r="A2511" t="s">
        <v>87</v>
      </c>
      <c r="B2511">
        <v>1997</v>
      </c>
      <c r="C2511">
        <v>2.5315901341093301E-2</v>
      </c>
      <c r="D2511">
        <f>INDEX('ODA current'!$B$10:$X$220,MATCH('recipient_profile.oda_per_perce'!$A2511,'ODA current'!$B$10:$B$220,0),MATCH('recipient_profile.oda_per_perce'!$B2511,'ODA current'!$B$10:$X$10,0))*1000000</f>
        <v>0</v>
      </c>
      <c r="E2511">
        <f>INDEX('GDP current'!$C$4:$BK$268,MATCH('recipient_profile.oda_per_perce'!$A2511,'GDP current'!$C$4:$C$268,0),MATCH('recipient_profile.oda_per_perce'!$B2511,'GDP current'!$C$4:$BK$4,0))</f>
        <v>997996028.64583337</v>
      </c>
      <c r="F2511">
        <f t="shared" si="39"/>
        <v>0</v>
      </c>
    </row>
    <row r="2512" spans="1:6" x14ac:dyDescent="0.25">
      <c r="A2512" t="s">
        <v>87</v>
      </c>
      <c r="B2512">
        <v>1998</v>
      </c>
      <c r="C2512">
        <v>2.6100821603472098E-2</v>
      </c>
      <c r="D2512">
        <f>INDEX('ODA current'!$B$10:$X$220,MATCH('recipient_profile.oda_per_perce'!$A2512,'ODA current'!$B$10:$B$220,0),MATCH('recipient_profile.oda_per_perce'!$B2512,'ODA current'!$B$10:$X$10,0))*1000000</f>
        <v>0</v>
      </c>
      <c r="E2512">
        <f>INDEX('GDP current'!$C$4:$BK$268,MATCH('recipient_profile.oda_per_perce'!$A2512,'GDP current'!$C$4:$C$268,0),MATCH('recipient_profile.oda_per_perce'!$B2512,'GDP current'!$C$4:$BK$4,0))</f>
        <v>928458205.95843208</v>
      </c>
      <c r="F2512">
        <f t="shared" si="39"/>
        <v>0</v>
      </c>
    </row>
    <row r="2513" spans="1:6" x14ac:dyDescent="0.25">
      <c r="A2513" t="s">
        <v>87</v>
      </c>
      <c r="B2513">
        <v>1999</v>
      </c>
      <c r="C2513">
        <v>1.16164619867471E-2</v>
      </c>
      <c r="D2513">
        <f>INDEX('ODA current'!$B$10:$X$220,MATCH('recipient_profile.oda_per_perce'!$A2513,'ODA current'!$B$10:$B$220,0),MATCH('recipient_profile.oda_per_perce'!$B2513,'ODA current'!$B$10:$X$10,0))*1000000</f>
        <v>0</v>
      </c>
      <c r="E2513">
        <f>INDEX('GDP current'!$C$4:$BK$268,MATCH('recipient_profile.oda_per_perce'!$A2513,'GDP current'!$C$4:$C$268,0),MATCH('recipient_profile.oda_per_perce'!$B2513,'GDP current'!$C$4:$BK$4,0))</f>
        <v>912771290.61298001</v>
      </c>
      <c r="F2513">
        <f t="shared" si="39"/>
        <v>0</v>
      </c>
    </row>
    <row r="2514" spans="1:6" x14ac:dyDescent="0.25">
      <c r="A2514" t="s">
        <v>87</v>
      </c>
      <c r="B2514">
        <v>2000</v>
      </c>
      <c r="C2514">
        <v>2.7533867117880601E-2</v>
      </c>
      <c r="D2514">
        <f>INDEX('ODA current'!$B$10:$X$220,MATCH('recipient_profile.oda_per_perce'!$A2514,'ODA current'!$B$10:$B$220,0),MATCH('recipient_profile.oda_per_perce'!$B2514,'ODA current'!$B$10:$X$10,0))*1000000</f>
        <v>0</v>
      </c>
      <c r="E2514">
        <f>INDEX('GDP current'!$C$4:$BK$268,MATCH('recipient_profile.oda_per_perce'!$A2514,'GDP current'!$C$4:$C$268,0),MATCH('recipient_profile.oda_per_perce'!$B2514,'GDP current'!$C$4:$BK$4,0))</f>
        <v>887295267.87515485</v>
      </c>
      <c r="F2514">
        <f t="shared" si="39"/>
        <v>0</v>
      </c>
    </row>
    <row r="2515" spans="1:6" x14ac:dyDescent="0.25">
      <c r="A2515" t="s">
        <v>87</v>
      </c>
      <c r="B2515">
        <v>2001</v>
      </c>
      <c r="C2515">
        <v>6.6172462586523595E-2</v>
      </c>
      <c r="D2515">
        <f>INDEX('ODA current'!$B$10:$X$220,MATCH('recipient_profile.oda_per_perce'!$A2515,'ODA current'!$B$10:$B$220,0),MATCH('recipient_profile.oda_per_perce'!$B2515,'ODA current'!$B$10:$X$10,0))*1000000</f>
        <v>0</v>
      </c>
      <c r="E2515">
        <f>INDEX('GDP current'!$C$4:$BK$268,MATCH('recipient_profile.oda_per_perce'!$A2515,'GDP current'!$C$4:$C$268,0),MATCH('recipient_profile.oda_per_perce'!$B2515,'GDP current'!$C$4:$BK$4,0))</f>
        <v>825706961.23868918</v>
      </c>
      <c r="F2515">
        <f t="shared" si="39"/>
        <v>0</v>
      </c>
    </row>
    <row r="2516" spans="1:6" x14ac:dyDescent="0.25">
      <c r="A2516" t="s">
        <v>87</v>
      </c>
      <c r="B2516">
        <v>2002</v>
      </c>
      <c r="C2516">
        <v>0.104034783595047</v>
      </c>
      <c r="D2516">
        <f>INDEX('ODA current'!$B$10:$X$220,MATCH('recipient_profile.oda_per_perce'!$A2516,'ODA current'!$B$10:$B$220,0),MATCH('recipient_profile.oda_per_perce'!$B2516,'ODA current'!$B$10:$X$10,0))*1000000</f>
        <v>80708178</v>
      </c>
      <c r="E2516">
        <f>INDEX('GDP current'!$C$4:$BK$268,MATCH('recipient_profile.oda_per_perce'!$A2516,'GDP current'!$C$4:$C$268,0),MATCH('recipient_profile.oda_per_perce'!$B2516,'GDP current'!$C$4:$BK$4,0))</f>
        <v>775780697.67662489</v>
      </c>
      <c r="F2516">
        <f t="shared" si="39"/>
        <v>0.10403478488406817</v>
      </c>
    </row>
    <row r="2517" spans="1:6" x14ac:dyDescent="0.25">
      <c r="A2517" t="s">
        <v>87</v>
      </c>
      <c r="B2517">
        <v>2003</v>
      </c>
      <c r="C2517">
        <v>7.3248356882218493E-2</v>
      </c>
      <c r="D2517">
        <f>INDEX('ODA current'!$B$10:$X$220,MATCH('recipient_profile.oda_per_perce'!$A2517,'ODA current'!$B$10:$B$220,0),MATCH('recipient_profile.oda_per_perce'!$B2517,'ODA current'!$B$10:$X$10,0))*1000000</f>
        <v>84809376</v>
      </c>
      <c r="E2517">
        <f>INDEX('GDP current'!$C$4:$BK$268,MATCH('recipient_profile.oda_per_perce'!$A2517,'GDP current'!$C$4:$C$268,0),MATCH('recipient_profile.oda_per_perce'!$B2517,'GDP current'!$C$4:$BK$4,0))</f>
        <v>1157832934.551271</v>
      </c>
      <c r="F2517">
        <f t="shared" si="39"/>
        <v>7.3248370701139778E-2</v>
      </c>
    </row>
    <row r="2518" spans="1:6" x14ac:dyDescent="0.25">
      <c r="A2518" t="s">
        <v>87</v>
      </c>
      <c r="B2518">
        <v>2004</v>
      </c>
      <c r="C2518">
        <v>6.1852397279105097E-2</v>
      </c>
      <c r="D2518">
        <f>INDEX('ODA current'!$B$10:$X$220,MATCH('recipient_profile.oda_per_perce'!$A2518,'ODA current'!$B$10:$B$220,0),MATCH('recipient_profile.oda_per_perce'!$B2518,'ODA current'!$B$10:$X$10,0))*1000000</f>
        <v>93473582</v>
      </c>
      <c r="E2518">
        <f>INDEX('GDP current'!$C$4:$BK$268,MATCH('recipient_profile.oda_per_perce'!$A2518,'GDP current'!$C$4:$C$268,0),MATCH('recipient_profile.oda_per_perce'!$B2518,'GDP current'!$C$4:$BK$4,0))</f>
        <v>1511236655.5204656</v>
      </c>
      <c r="F2518">
        <f t="shared" si="39"/>
        <v>6.1852378751234012E-2</v>
      </c>
    </row>
    <row r="2519" spans="1:6" x14ac:dyDescent="0.25">
      <c r="A2519" t="s">
        <v>87</v>
      </c>
      <c r="B2519">
        <v>2005</v>
      </c>
      <c r="C2519">
        <v>4.0245056841237699E-2</v>
      </c>
      <c r="D2519">
        <f>INDEX('ODA current'!$B$10:$X$220,MATCH('recipient_profile.oda_per_perce'!$A2519,'ODA current'!$B$10:$B$220,0),MATCH('recipient_profile.oda_per_perce'!$B2519,'ODA current'!$B$10:$X$10,0))*1000000</f>
        <v>67706312</v>
      </c>
      <c r="E2519">
        <f>INDEX('GDP current'!$C$4:$BK$268,MATCH('recipient_profile.oda_per_perce'!$A2519,'GDP current'!$C$4:$C$268,0),MATCH('recipient_profile.oda_per_perce'!$B2519,'GDP current'!$C$4:$BK$4,0))</f>
        <v>1682350934.85132</v>
      </c>
      <c r="F2519">
        <f t="shared" si="39"/>
        <v>4.0245058624456161E-2</v>
      </c>
    </row>
    <row r="2520" spans="1:6" x14ac:dyDescent="0.25">
      <c r="A2520" t="s">
        <v>87</v>
      </c>
      <c r="B2520">
        <v>2006</v>
      </c>
      <c r="C2520">
        <v>4.3244052154266299E-2</v>
      </c>
      <c r="D2520">
        <f>INDEX('ODA current'!$B$10:$X$220,MATCH('recipient_profile.oda_per_perce'!$A2520,'ODA current'!$B$10:$B$220,0),MATCH('recipient_profile.oda_per_perce'!$B2520,'ODA current'!$B$10:$X$10,0))*1000000</f>
        <v>77843851</v>
      </c>
      <c r="E2520">
        <f>INDEX('GDP current'!$C$4:$BK$268,MATCH('recipient_profile.oda_per_perce'!$A2520,'GDP current'!$C$4:$C$268,0),MATCH('recipient_profile.oda_per_perce'!$B2520,'GDP current'!$C$4:$BK$4,0))</f>
        <v>1800105589.6034853</v>
      </c>
      <c r="F2520">
        <f t="shared" si="39"/>
        <v>4.3244047154559914E-2</v>
      </c>
    </row>
    <row r="2521" spans="1:6" x14ac:dyDescent="0.25">
      <c r="A2521" t="s">
        <v>87</v>
      </c>
      <c r="B2521">
        <v>2007</v>
      </c>
      <c r="C2521">
        <v>6.9059483705901106E-2</v>
      </c>
      <c r="D2521">
        <f>INDEX('ODA current'!$B$10:$X$220,MATCH('recipient_profile.oda_per_perce'!$A2521,'ODA current'!$B$10:$B$220,0),MATCH('recipient_profile.oda_per_perce'!$B2521,'ODA current'!$B$10:$X$10,0))*1000000</f>
        <v>125744291</v>
      </c>
      <c r="E2521">
        <f>INDEX('GDP current'!$C$4:$BK$268,MATCH('recipient_profile.oda_per_perce'!$A2521,'GDP current'!$C$4:$C$268,0),MATCH('recipient_profile.oda_per_perce'!$B2521,'GDP current'!$C$4:$BK$4,0))</f>
        <v>1820811281.119596</v>
      </c>
      <c r="F2521">
        <f t="shared" si="39"/>
        <v>6.9059485902724232E-2</v>
      </c>
    </row>
    <row r="2522" spans="1:6" x14ac:dyDescent="0.25">
      <c r="A2522" t="s">
        <v>87</v>
      </c>
      <c r="B2522">
        <v>2008</v>
      </c>
      <c r="C2522">
        <v>8.1839476673952305E-2</v>
      </c>
      <c r="D2522">
        <f>INDEX('ODA current'!$B$10:$X$220,MATCH('recipient_profile.oda_per_perce'!$A2522,'ODA current'!$B$10:$B$220,0),MATCH('recipient_profile.oda_per_perce'!$B2522,'ODA current'!$B$10:$X$10,0))*1000000</f>
        <v>153099010</v>
      </c>
      <c r="E2522">
        <f>INDEX('GDP current'!$C$4:$BK$268,MATCH('recipient_profile.oda_per_perce'!$A2522,'GDP current'!$C$4:$C$268,0),MATCH('recipient_profile.oda_per_perce'!$B2522,'GDP current'!$C$4:$BK$4,0))</f>
        <v>1870722800.5616615</v>
      </c>
      <c r="F2522">
        <f t="shared" si="39"/>
        <v>8.1839495383299918E-2</v>
      </c>
    </row>
    <row r="2523" spans="1:6" x14ac:dyDescent="0.25">
      <c r="A2523" t="s">
        <v>87</v>
      </c>
      <c r="B2523">
        <v>2009</v>
      </c>
      <c r="C2523">
        <v>7.2519552592398104E-2</v>
      </c>
      <c r="D2523">
        <f>INDEX('ODA current'!$B$10:$X$220,MATCH('recipient_profile.oda_per_perce'!$A2523,'ODA current'!$B$10:$B$220,0),MATCH('recipient_profile.oda_per_perce'!$B2523,'ODA current'!$B$10:$X$10,0))*1000000</f>
        <v>135318778</v>
      </c>
      <c r="E2523">
        <f>INDEX('GDP current'!$C$4:$BK$268,MATCH('recipient_profile.oda_per_perce'!$A2523,'GDP current'!$C$4:$C$268,0),MATCH('recipient_profile.oda_per_perce'!$B2523,'GDP current'!$C$4:$BK$4,0))</f>
        <v>1865963014.9757488</v>
      </c>
      <c r="F2523">
        <f t="shared" si="39"/>
        <v>7.2519539194488641E-2</v>
      </c>
    </row>
    <row r="2524" spans="1:6" x14ac:dyDescent="0.25">
      <c r="A2524" t="s">
        <v>87</v>
      </c>
      <c r="B2524">
        <v>2010</v>
      </c>
      <c r="C2524">
        <v>0.115567169590123</v>
      </c>
      <c r="D2524">
        <f>INDEX('ODA current'!$B$10:$X$220,MATCH('recipient_profile.oda_per_perce'!$A2524,'ODA current'!$B$10:$B$220,0),MATCH('recipient_profile.oda_per_perce'!$B2524,'ODA current'!$B$10:$X$10,0))*1000000</f>
        <v>275737460</v>
      </c>
      <c r="E2524">
        <f>INDEX('GDP current'!$C$4:$BK$268,MATCH('recipient_profile.oda_per_perce'!$A2524,'GDP current'!$C$4:$C$268,0),MATCH('recipient_profile.oda_per_perce'!$B2524,'GDP current'!$C$4:$BK$4,0))</f>
        <v>2385950663.8256025</v>
      </c>
      <c r="F2524">
        <f t="shared" si="39"/>
        <v>0.11556712558250727</v>
      </c>
    </row>
    <row r="2525" spans="1:6" x14ac:dyDescent="0.25">
      <c r="A2525" t="s">
        <v>87</v>
      </c>
      <c r="B2525">
        <v>2011</v>
      </c>
      <c r="C2525">
        <v>0.10208248042486399</v>
      </c>
      <c r="D2525">
        <f>INDEX('ODA current'!$B$10:$X$220,MATCH('recipient_profile.oda_per_perce'!$A2525,'ODA current'!$B$10:$B$220,0),MATCH('recipient_profile.oda_per_perce'!$B2525,'ODA current'!$B$10:$X$10,0))*1000000</f>
        <v>284608251</v>
      </c>
      <c r="E2525">
        <f>INDEX('GDP current'!$C$4:$BK$268,MATCH('recipient_profile.oda_per_perce'!$A2525,'GDP current'!$C$4:$C$268,0),MATCH('recipient_profile.oda_per_perce'!$B2525,'GDP current'!$C$4:$BK$4,0))</f>
        <v>2788022889.0939388</v>
      </c>
      <c r="F2525">
        <f t="shared" si="39"/>
        <v>0.10208246571910067</v>
      </c>
    </row>
    <row r="2526" spans="1:6" x14ac:dyDescent="0.25">
      <c r="A2526" t="s">
        <v>87</v>
      </c>
      <c r="B2526">
        <v>2012</v>
      </c>
      <c r="C2526">
        <v>0.113040704615869</v>
      </c>
      <c r="D2526">
        <f>INDEX('ODA current'!$B$10:$X$220,MATCH('recipient_profile.oda_per_perce'!$A2526,'ODA current'!$B$10:$B$220,0),MATCH('recipient_profile.oda_per_perce'!$B2526,'ODA current'!$B$10:$X$10,0))*1000000</f>
        <v>302778868</v>
      </c>
      <c r="E2526">
        <f>INDEX('GDP current'!$C$4:$BK$268,MATCH('recipient_profile.oda_per_perce'!$A2526,'GDP current'!$C$4:$C$268,0),MATCH('recipient_profile.oda_per_perce'!$B2526,'GDP current'!$C$4:$BK$4,0))</f>
        <v>2678494689.4031668</v>
      </c>
      <c r="F2526">
        <f t="shared" si="39"/>
        <v>0.11304068258857233</v>
      </c>
    </row>
    <row r="2527" spans="1:6" x14ac:dyDescent="0.25">
      <c r="A2527" t="s">
        <v>87</v>
      </c>
      <c r="B2527">
        <v>2013</v>
      </c>
      <c r="C2527">
        <v>0.13600148097515799</v>
      </c>
      <c r="D2527">
        <f>INDEX('ODA current'!$B$10:$X$220,MATCH('recipient_profile.oda_per_perce'!$A2527,'ODA current'!$B$10:$B$220,0),MATCH('recipient_profile.oda_per_perce'!$B2527,'ODA current'!$B$10:$X$10,0))*1000000</f>
        <v>343542586</v>
      </c>
      <c r="E2527">
        <f>INDEX('GDP current'!$C$4:$BK$268,MATCH('recipient_profile.oda_per_perce'!$A2527,'GDP current'!$C$4:$C$268,0),MATCH('recipient_profile.oda_per_perce'!$B2527,'GDP current'!$C$4:$BK$4,0))</f>
        <v>2526020566.3697839</v>
      </c>
      <c r="F2527">
        <f t="shared" si="39"/>
        <v>0.13600149997737937</v>
      </c>
    </row>
    <row r="2528" spans="1:6" x14ac:dyDescent="0.25">
      <c r="A2528" t="s">
        <v>87</v>
      </c>
      <c r="B2528">
        <v>2014</v>
      </c>
      <c r="C2528">
        <v>5.2111583322189001E-2</v>
      </c>
      <c r="D2528">
        <f>INDEX('ODA current'!$B$10:$X$220,MATCH('recipient_profile.oda_per_perce'!$A2528,'ODA current'!$B$10:$B$220,0),MATCH('recipient_profile.oda_per_perce'!$B2528,'ODA current'!$B$10:$X$10,0))*1000000</f>
        <v>136249735</v>
      </c>
      <c r="E2528">
        <f>INDEX('GDP current'!$C$4:$BK$268,MATCH('recipient_profile.oda_per_perce'!$A2528,'GDP current'!$C$4:$C$268,0),MATCH('recipient_profile.oda_per_perce'!$B2528,'GDP current'!$C$4:$BK$4,0))</f>
        <v>2614576996.3966055</v>
      </c>
      <c r="F2528">
        <f t="shared" si="39"/>
        <v>5.2111578732536308E-2</v>
      </c>
    </row>
    <row r="2529" spans="1:6" x14ac:dyDescent="0.25">
      <c r="A2529" t="s">
        <v>87</v>
      </c>
      <c r="B2529">
        <v>2015</v>
      </c>
      <c r="C2529">
        <v>4.1338423497414803E-2</v>
      </c>
      <c r="D2529">
        <f>INDEX('ODA current'!$B$10:$X$220,MATCH('recipient_profile.oda_per_perce'!$A2529,'ODA current'!$B$10:$B$220,0),MATCH('recipient_profile.oda_per_perce'!$B2529,'ODA current'!$B$10:$X$10,0))*1000000</f>
        <v>103589126</v>
      </c>
      <c r="E2529">
        <f>INDEX('GDP current'!$C$4:$BK$268,MATCH('recipient_profile.oda_per_perce'!$A2529,'GDP current'!$C$4:$C$268,0),MATCH('recipient_profile.oda_per_perce'!$B2529,'GDP current'!$C$4:$BK$4,0))</f>
        <v>2505879959.5121675</v>
      </c>
      <c r="F2529">
        <f t="shared" si="39"/>
        <v>4.1338423098353935E-2</v>
      </c>
    </row>
    <row r="2530" spans="1:6" x14ac:dyDescent="0.25">
      <c r="A2530" t="s">
        <v>87</v>
      </c>
      <c r="B2530">
        <v>2016</v>
      </c>
      <c r="C2530">
        <v>6.0097966103433098E-2</v>
      </c>
      <c r="D2530">
        <f>INDEX('ODA current'!$B$10:$X$220,MATCH('recipient_profile.oda_per_perce'!$A2530,'ODA current'!$B$10:$B$220,0),MATCH('recipient_profile.oda_per_perce'!$B2530,'ODA current'!$B$10:$X$10,0))*1000000</f>
        <v>137177233</v>
      </c>
      <c r="E2530">
        <f>INDEX('GDP current'!$C$4:$BK$268,MATCH('recipient_profile.oda_per_perce'!$A2530,'GDP current'!$C$4:$C$268,0),MATCH('recipient_profile.oda_per_perce'!$B2530,'GDP current'!$C$4:$BK$4,0))</f>
        <v>2291319971.843996</v>
      </c>
      <c r="F2530">
        <f t="shared" si="39"/>
        <v>5.9868213381653219E-2</v>
      </c>
    </row>
    <row r="2531" spans="1:6" x14ac:dyDescent="0.25">
      <c r="A2531" t="s">
        <v>88</v>
      </c>
      <c r="B2531">
        <v>1990</v>
      </c>
      <c r="C2531" s="1">
        <v>1.7729288796579101E-5</v>
      </c>
      <c r="D2531" t="e">
        <f>INDEX('ODA current'!$B$10:$X$220,MATCH('recipient_profile.oda_per_perce'!$A2531,'ODA current'!$B$10:$B$220,0),MATCH('recipient_profile.oda_per_perce'!$B2531,'ODA current'!$B$10:$X$10,0))*1000000</f>
        <v>#N/A</v>
      </c>
      <c r="E2531">
        <f>INDEX('GDP current'!$C$4:$BK$268,MATCH('recipient_profile.oda_per_perce'!$A2531,'GDP current'!$C$4:$C$268,0),MATCH('recipient_profile.oda_per_perce'!$B2531,'GDP current'!$C$4:$BK$4,0))</f>
        <v>28901836158.192089</v>
      </c>
      <c r="F2531" t="e">
        <f t="shared" si="39"/>
        <v>#N/A</v>
      </c>
    </row>
    <row r="2532" spans="1:6" x14ac:dyDescent="0.25">
      <c r="A2532" t="s">
        <v>88</v>
      </c>
      <c r="B2532">
        <v>1991</v>
      </c>
      <c r="C2532" s="1">
        <v>7.5992625487139595E-5</v>
      </c>
      <c r="D2532" t="e">
        <f>INDEX('ODA current'!$B$10:$X$220,MATCH('recipient_profile.oda_per_perce'!$A2532,'ODA current'!$B$10:$B$220,0),MATCH('recipient_profile.oda_per_perce'!$B2532,'ODA current'!$B$10:$X$10,0))*1000000</f>
        <v>#N/A</v>
      </c>
      <c r="E2532">
        <f>INDEX('GDP current'!$C$4:$BK$268,MATCH('recipient_profile.oda_per_perce'!$A2532,'GDP current'!$C$4:$C$268,0),MATCH('recipient_profile.oda_per_perce'!$B2532,'GDP current'!$C$4:$BK$4,0))</f>
        <v>31995012468.82793</v>
      </c>
      <c r="F2532" t="e">
        <f t="shared" si="39"/>
        <v>#N/A</v>
      </c>
    </row>
    <row r="2533" spans="1:6" x14ac:dyDescent="0.25">
      <c r="A2533" t="s">
        <v>88</v>
      </c>
      <c r="B2533">
        <v>1992</v>
      </c>
      <c r="C2533" s="1">
        <v>9.5291244104391701E-7</v>
      </c>
      <c r="D2533" t="e">
        <f>INDEX('ODA current'!$B$10:$X$220,MATCH('recipient_profile.oda_per_perce'!$A2533,'ODA current'!$B$10:$B$220,0),MATCH('recipient_profile.oda_per_perce'!$B2533,'ODA current'!$B$10:$X$10,0))*1000000</f>
        <v>#N/A</v>
      </c>
      <c r="E2533">
        <f>INDEX('GDP current'!$C$4:$BK$268,MATCH('recipient_profile.oda_per_perce'!$A2533,'GDP current'!$C$4:$C$268,0),MATCH('recipient_profile.oda_per_perce'!$B2533,'GDP current'!$C$4:$BK$4,0))</f>
        <v>33881392045.454544</v>
      </c>
      <c r="F2533" t="e">
        <f t="shared" si="39"/>
        <v>#N/A</v>
      </c>
    </row>
    <row r="2534" spans="1:6" x14ac:dyDescent="0.25">
      <c r="A2534" t="s">
        <v>88</v>
      </c>
      <c r="B2534">
        <v>1994</v>
      </c>
      <c r="C2534" s="1">
        <v>1.8268051810976199E-5</v>
      </c>
      <c r="D2534" t="e">
        <f>INDEX('ODA current'!$B$10:$X$220,MATCH('recipient_profile.oda_per_perce'!$A2534,'ODA current'!$B$10:$B$220,0),MATCH('recipient_profile.oda_per_perce'!$B2534,'ODA current'!$B$10:$X$10,0))*1000000</f>
        <v>#N/A</v>
      </c>
      <c r="E2534">
        <f>INDEX('GDP current'!$C$4:$BK$268,MATCH('recipient_profile.oda_per_perce'!$A2534,'GDP current'!$C$4:$C$268,0),MATCH('recipient_profile.oda_per_perce'!$B2534,'GDP current'!$C$4:$BK$4,0))</f>
        <v>28607921928.817451</v>
      </c>
      <c r="F2534" t="e">
        <f t="shared" si="39"/>
        <v>#N/A</v>
      </c>
    </row>
    <row r="2535" spans="1:6" x14ac:dyDescent="0.25">
      <c r="A2535" t="s">
        <v>88</v>
      </c>
      <c r="B2535">
        <v>1995</v>
      </c>
      <c r="C2535" s="1">
        <v>4.5133033745318297E-5</v>
      </c>
      <c r="D2535">
        <f>INDEX('ODA current'!$B$10:$X$220,MATCH('recipient_profile.oda_per_perce'!$A2535,'ODA current'!$B$10:$B$220,0),MATCH('recipient_profile.oda_per_perce'!$B2535,'ODA current'!$B$10:$X$10,0))*1000000</f>
        <v>0</v>
      </c>
      <c r="E2535">
        <f>INDEX('GDP current'!$C$4:$BK$268,MATCH('recipient_profile.oda_per_perce'!$A2535,'GDP current'!$C$4:$C$268,0),MATCH('recipient_profile.oda_per_perce'!$B2535,'GDP current'!$C$4:$BK$4,0))</f>
        <v>25544128198.995453</v>
      </c>
      <c r="F2535">
        <f t="shared" si="39"/>
        <v>0</v>
      </c>
    </row>
    <row r="2536" spans="1:6" x14ac:dyDescent="0.25">
      <c r="A2536" t="s">
        <v>88</v>
      </c>
      <c r="B2536">
        <v>1996</v>
      </c>
      <c r="C2536" s="1">
        <v>1.0553597241379299E-5</v>
      </c>
      <c r="D2536">
        <f>INDEX('ODA current'!$B$10:$X$220,MATCH('recipient_profile.oda_per_perce'!$A2536,'ODA current'!$B$10:$B$220,0),MATCH('recipient_profile.oda_per_perce'!$B2536,'ODA current'!$B$10:$X$10,0))*1000000</f>
        <v>0</v>
      </c>
      <c r="E2536">
        <f>INDEX('GDP current'!$C$4:$BK$268,MATCH('recipient_profile.oda_per_perce'!$A2536,'GDP current'!$C$4:$C$268,0),MATCH('recipient_profile.oda_per_perce'!$B2536,'GDP current'!$C$4:$BK$4,0))</f>
        <v>27884615384.615383</v>
      </c>
      <c r="F2536">
        <f t="shared" si="39"/>
        <v>0</v>
      </c>
    </row>
    <row r="2537" spans="1:6" x14ac:dyDescent="0.25">
      <c r="A2537" t="s">
        <v>88</v>
      </c>
      <c r="B2537">
        <v>1997</v>
      </c>
      <c r="C2537" s="1">
        <v>8.7634846490918096E-6</v>
      </c>
      <c r="D2537">
        <f>INDEX('ODA current'!$B$10:$X$220,MATCH('recipient_profile.oda_per_perce'!$A2537,'ODA current'!$B$10:$B$220,0),MATCH('recipient_profile.oda_per_perce'!$B2537,'ODA current'!$B$10:$X$10,0))*1000000</f>
        <v>0</v>
      </c>
      <c r="E2537">
        <f>INDEX('GDP current'!$C$4:$BK$268,MATCH('recipient_profile.oda_per_perce'!$A2537,'GDP current'!$C$4:$C$268,0),MATCH('recipient_profile.oda_per_perce'!$B2537,'GDP current'!$C$4:$BK$4,0))</f>
        <v>30698633109.134304</v>
      </c>
      <c r="F2537">
        <f t="shared" si="39"/>
        <v>0</v>
      </c>
    </row>
    <row r="2538" spans="1:6" x14ac:dyDescent="0.25">
      <c r="A2538" t="s">
        <v>88</v>
      </c>
      <c r="B2538">
        <v>1998</v>
      </c>
      <c r="C2538" s="1">
        <v>2.4882030136556302E-6</v>
      </c>
      <c r="D2538">
        <f>INDEX('ODA current'!$B$10:$X$220,MATCH('recipient_profile.oda_per_perce'!$A2538,'ODA current'!$B$10:$B$220,0),MATCH('recipient_profile.oda_per_perce'!$B2538,'ODA current'!$B$10:$X$10,0))*1000000</f>
        <v>0</v>
      </c>
      <c r="E2538">
        <f>INDEX('GDP current'!$C$4:$BK$268,MATCH('recipient_profile.oda_per_perce'!$A2538,'GDP current'!$C$4:$C$268,0),MATCH('recipient_profile.oda_per_perce'!$B2538,'GDP current'!$C$4:$BK$4,0))</f>
        <v>27249786142.001709</v>
      </c>
      <c r="F2538">
        <f t="shared" si="39"/>
        <v>0</v>
      </c>
    </row>
    <row r="2539" spans="1:6" x14ac:dyDescent="0.25">
      <c r="A2539" t="s">
        <v>88</v>
      </c>
      <c r="B2539">
        <v>1999</v>
      </c>
      <c r="C2539" s="1">
        <v>7.8848223660553692E-6</v>
      </c>
      <c r="D2539">
        <f>INDEX('ODA current'!$B$10:$X$220,MATCH('recipient_profile.oda_per_perce'!$A2539,'ODA current'!$B$10:$B$220,0),MATCH('recipient_profile.oda_per_perce'!$B2539,'ODA current'!$B$10:$X$10,0))*1000000</f>
        <v>0</v>
      </c>
      <c r="E2539">
        <f>INDEX('GDP current'!$C$4:$BK$268,MATCH('recipient_profile.oda_per_perce'!$A2539,'GDP current'!$C$4:$C$268,0),MATCH('recipient_profile.oda_per_perce'!$B2539,'GDP current'!$C$4:$BK$4,0))</f>
        <v>35976714100.905563</v>
      </c>
      <c r="F2539">
        <f t="shared" si="39"/>
        <v>0</v>
      </c>
    </row>
    <row r="2540" spans="1:6" x14ac:dyDescent="0.25">
      <c r="A2540" t="s">
        <v>88</v>
      </c>
      <c r="B2540">
        <v>2005</v>
      </c>
      <c r="C2540">
        <v>3.6590534572111301E-4</v>
      </c>
      <c r="D2540">
        <f>INDEX('ODA current'!$B$10:$X$220,MATCH('recipient_profile.oda_per_perce'!$A2540,'ODA current'!$B$10:$B$220,0),MATCH('recipient_profile.oda_per_perce'!$B2540,'ODA current'!$B$10:$X$10,0))*1000000</f>
        <v>17319814</v>
      </c>
      <c r="E2540">
        <f>INDEX('GDP current'!$C$4:$BK$268,MATCH('recipient_profile.oda_per_perce'!$A2540,'GDP current'!$C$4:$C$268,0),MATCH('recipient_profile.oda_per_perce'!$B2540,'GDP current'!$C$4:$BK$4,0))</f>
        <v>47334148578.416389</v>
      </c>
      <c r="F2540">
        <f t="shared" si="39"/>
        <v>3.6590526121552667E-4</v>
      </c>
    </row>
    <row r="2541" spans="1:6" x14ac:dyDescent="0.25">
      <c r="A2541" t="s">
        <v>88</v>
      </c>
      <c r="B2541">
        <v>2006</v>
      </c>
      <c r="C2541">
        <v>6.2525798919637601E-4</v>
      </c>
      <c r="D2541">
        <f>INDEX('ODA current'!$B$10:$X$220,MATCH('recipient_profile.oda_per_perce'!$A2541,'ODA current'!$B$10:$B$220,0),MATCH('recipient_profile.oda_per_perce'!$B2541,'ODA current'!$B$10:$X$10,0))*1000000</f>
        <v>34365385</v>
      </c>
      <c r="E2541">
        <f>INDEX('GDP current'!$C$4:$BK$268,MATCH('recipient_profile.oda_per_perce'!$A2541,'GDP current'!$C$4:$C$268,0),MATCH('recipient_profile.oda_per_perce'!$B2541,'GDP current'!$C$4:$BK$4,0))</f>
        <v>54961936662.606575</v>
      </c>
      <c r="F2541">
        <f t="shared" si="39"/>
        <v>6.2525789822432754E-4</v>
      </c>
    </row>
    <row r="2542" spans="1:6" x14ac:dyDescent="0.25">
      <c r="A2542" t="s">
        <v>88</v>
      </c>
      <c r="B2542">
        <v>2007</v>
      </c>
      <c r="C2542">
        <v>2.4798266177415999E-4</v>
      </c>
      <c r="D2542">
        <f>INDEX('ODA current'!$B$10:$X$220,MATCH('recipient_profile.oda_per_perce'!$A2542,'ODA current'!$B$10:$B$220,0),MATCH('recipient_profile.oda_per_perce'!$B2542,'ODA current'!$B$10:$X$10,0))*1000000</f>
        <v>16742852</v>
      </c>
      <c r="E2542">
        <f>INDEX('GDP current'!$C$4:$BK$268,MATCH('recipient_profile.oda_per_perce'!$A2542,'GDP current'!$C$4:$C$268,0),MATCH('recipient_profile.oda_per_perce'!$B2542,'GDP current'!$C$4:$BK$4,0))</f>
        <v>67516236337.715828</v>
      </c>
      <c r="F2542">
        <f t="shared" si="39"/>
        <v>2.4798260252915092E-4</v>
      </c>
    </row>
    <row r="2543" spans="1:6" x14ac:dyDescent="0.25">
      <c r="A2543" t="s">
        <v>88</v>
      </c>
      <c r="B2543">
        <v>2008</v>
      </c>
      <c r="C2543">
        <v>9.2985376489941303E-4</v>
      </c>
      <c r="D2543">
        <f>INDEX('ODA current'!$B$10:$X$220,MATCH('recipient_profile.oda_per_perce'!$A2543,'ODA current'!$B$10:$B$220,0),MATCH('recipient_profile.oda_per_perce'!$B2543,'ODA current'!$B$10:$X$10,0))*1000000</f>
        <v>81027844</v>
      </c>
      <c r="E2543">
        <f>INDEX('GDP current'!$C$4:$BK$268,MATCH('recipient_profile.oda_per_perce'!$A2543,'GDP current'!$C$4:$C$268,0),MATCH('recipient_profile.oda_per_perce'!$B2543,'GDP current'!$C$4:$BK$4,0))</f>
        <v>87140405361.229156</v>
      </c>
      <c r="F2543">
        <f t="shared" si="39"/>
        <v>9.2985387965674091E-4</v>
      </c>
    </row>
    <row r="2544" spans="1:6" x14ac:dyDescent="0.25">
      <c r="A2544" t="s">
        <v>88</v>
      </c>
      <c r="B2544">
        <v>2009</v>
      </c>
      <c r="C2544">
        <v>7.0856693471381903E-4</v>
      </c>
      <c r="D2544">
        <f>INDEX('ODA current'!$B$10:$X$220,MATCH('recipient_profile.oda_per_perce'!$A2544,'ODA current'!$B$10:$B$220,0),MATCH('recipient_profile.oda_per_perce'!$B2544,'ODA current'!$B$10:$X$10,0))*1000000</f>
        <v>44659698</v>
      </c>
      <c r="E2544">
        <f>INDEX('GDP current'!$C$4:$BK$268,MATCH('recipient_profile.oda_per_perce'!$A2544,'GDP current'!$C$4:$C$268,0),MATCH('recipient_profile.oda_per_perce'!$B2544,'GDP current'!$C$4:$BK$4,0))</f>
        <v>63028320702.034302</v>
      </c>
      <c r="F2544">
        <f t="shared" si="39"/>
        <v>7.0856557024782929E-4</v>
      </c>
    </row>
    <row r="2545" spans="1:6" x14ac:dyDescent="0.25">
      <c r="A2545" t="s">
        <v>88</v>
      </c>
      <c r="B2545">
        <v>2010</v>
      </c>
      <c r="C2545">
        <v>5.3898665567180101E-4</v>
      </c>
      <c r="D2545">
        <f>INDEX('ODA current'!$B$10:$X$220,MATCH('recipient_profile.oda_per_perce'!$A2545,'ODA current'!$B$10:$B$220,0),MATCH('recipient_profile.oda_per_perce'!$B2545,'ODA current'!$B$10:$X$10,0))*1000000</f>
        <v>40301902</v>
      </c>
      <c r="E2545">
        <f>INDEX('GDP current'!$C$4:$BK$268,MATCH('recipient_profile.oda_per_perce'!$A2545,'GDP current'!$C$4:$C$268,0),MATCH('recipient_profile.oda_per_perce'!$B2545,'GDP current'!$C$4:$BK$4,0))</f>
        <v>74773444900.536789</v>
      </c>
      <c r="F2545">
        <f t="shared" si="39"/>
        <v>5.3898682953031464E-4</v>
      </c>
    </row>
    <row r="2546" spans="1:6" x14ac:dyDescent="0.25">
      <c r="A2546" t="s">
        <v>88</v>
      </c>
      <c r="B2546">
        <v>2011</v>
      </c>
      <c r="C2546">
        <v>1.67059132659996E-2</v>
      </c>
      <c r="D2546">
        <f>INDEX('ODA current'!$B$10:$X$220,MATCH('recipient_profile.oda_per_perce'!$A2546,'ODA current'!$B$10:$B$220,0),MATCH('recipient_profile.oda_per_perce'!$B2546,'ODA current'!$B$10:$X$10,0))*1000000</f>
        <v>579685522</v>
      </c>
      <c r="E2546">
        <f>INDEX('GDP current'!$C$4:$BK$268,MATCH('recipient_profile.oda_per_perce'!$A2546,'GDP current'!$C$4:$C$268,0),MATCH('recipient_profile.oda_per_perce'!$B2546,'GDP current'!$C$4:$BK$4,0))</f>
        <v>34699395523.607254</v>
      </c>
      <c r="F2546">
        <f t="shared" si="39"/>
        <v>1.6705925658146378E-2</v>
      </c>
    </row>
    <row r="2547" spans="1:6" x14ac:dyDescent="0.25">
      <c r="A2547" t="s">
        <v>88</v>
      </c>
      <c r="B2547">
        <v>2012</v>
      </c>
      <c r="C2547">
        <v>1.75859863319167E-3</v>
      </c>
      <c r="D2547">
        <f>INDEX('ODA current'!$B$10:$X$220,MATCH('recipient_profile.oda_per_perce'!$A2547,'ODA current'!$B$10:$B$220,0),MATCH('recipient_profile.oda_per_perce'!$B2547,'ODA current'!$B$10:$X$10,0))*1000000</f>
        <v>143982863</v>
      </c>
      <c r="E2547">
        <f>INDEX('GDP current'!$C$4:$BK$268,MATCH('recipient_profile.oda_per_perce'!$A2547,'GDP current'!$C$4:$C$268,0),MATCH('recipient_profile.oda_per_perce'!$B2547,'GDP current'!$C$4:$BK$4,0))</f>
        <v>81873662518.823807</v>
      </c>
      <c r="F2547">
        <f t="shared" si="39"/>
        <v>1.7585980469225558E-3</v>
      </c>
    </row>
    <row r="2548" spans="1:6" x14ac:dyDescent="0.25">
      <c r="A2548" t="s">
        <v>88</v>
      </c>
      <c r="B2548">
        <v>2013</v>
      </c>
      <c r="C2548">
        <v>2.14098593890516E-3</v>
      </c>
      <c r="D2548">
        <f>INDEX('ODA current'!$B$10:$X$220,MATCH('recipient_profile.oda_per_perce'!$A2548,'ODA current'!$B$10:$B$220,0),MATCH('recipient_profile.oda_per_perce'!$B2548,'ODA current'!$B$10:$X$10,0))*1000000</f>
        <v>140240690</v>
      </c>
      <c r="E2548">
        <f>INDEX('GDP current'!$C$4:$BK$268,MATCH('recipient_profile.oda_per_perce'!$A2548,'GDP current'!$C$4:$C$268,0),MATCH('recipient_profile.oda_per_perce'!$B2548,'GDP current'!$C$4:$BK$4,0))</f>
        <v>65502870173.783119</v>
      </c>
      <c r="F2548">
        <f t="shared" si="39"/>
        <v>2.1409854198439376E-3</v>
      </c>
    </row>
    <row r="2549" spans="1:6" x14ac:dyDescent="0.25">
      <c r="A2549" t="s">
        <v>88</v>
      </c>
      <c r="B2549">
        <v>2014</v>
      </c>
      <c r="C2549">
        <v>4.8152837822655198E-3</v>
      </c>
      <c r="D2549">
        <f>INDEX('ODA current'!$B$10:$X$220,MATCH('recipient_profile.oda_per_perce'!$A2549,'ODA current'!$B$10:$B$220,0),MATCH('recipient_profile.oda_per_perce'!$B2549,'ODA current'!$B$10:$X$10,0))*1000000</f>
        <v>198113912</v>
      </c>
      <c r="E2549">
        <f>INDEX('GDP current'!$C$4:$BK$268,MATCH('recipient_profile.oda_per_perce'!$A2549,'GDP current'!$C$4:$C$268,0),MATCH('recipient_profile.oda_per_perce'!$B2549,'GDP current'!$C$4:$BK$4,0))</f>
        <v>41142722414.335114</v>
      </c>
      <c r="F2549">
        <f t="shared" si="39"/>
        <v>4.8152844628233044E-3</v>
      </c>
    </row>
    <row r="2550" spans="1:6" x14ac:dyDescent="0.25">
      <c r="A2550" t="s">
        <v>88</v>
      </c>
      <c r="B2550">
        <v>2015</v>
      </c>
      <c r="C2550">
        <v>5.3808414221372903E-3</v>
      </c>
      <c r="D2550">
        <f>INDEX('ODA current'!$B$10:$X$220,MATCH('recipient_profile.oda_per_perce'!$A2550,'ODA current'!$B$10:$B$220,0),MATCH('recipient_profile.oda_per_perce'!$B2550,'ODA current'!$B$10:$X$10,0))*1000000</f>
        <v>157523134</v>
      </c>
      <c r="E2550">
        <f>INDEX('GDP current'!$C$4:$BK$268,MATCH('recipient_profile.oda_per_perce'!$A2550,'GDP current'!$C$4:$C$268,0),MATCH('recipient_profile.oda_per_perce'!$B2550,'GDP current'!$C$4:$BK$4,0))</f>
        <v>29274816453.786419</v>
      </c>
      <c r="F2550">
        <f t="shared" si="39"/>
        <v>5.3808410463877009E-3</v>
      </c>
    </row>
    <row r="2551" spans="1:6" x14ac:dyDescent="0.25">
      <c r="A2551" t="s">
        <v>88</v>
      </c>
      <c r="B2551">
        <v>2016</v>
      </c>
      <c r="C2551">
        <v>5.6326086378005501E-3</v>
      </c>
      <c r="D2551">
        <f>INDEX('ODA current'!$B$10:$X$220,MATCH('recipient_profile.oda_per_perce'!$A2551,'ODA current'!$B$10:$B$220,0),MATCH('recipient_profile.oda_per_perce'!$B2551,'ODA current'!$B$10:$X$10,0))*1000000</f>
        <v>181691981</v>
      </c>
      <c r="E2551">
        <f>INDEX('GDP current'!$C$4:$BK$268,MATCH('recipient_profile.oda_per_perce'!$A2551,'GDP current'!$C$4:$C$268,0),MATCH('recipient_profile.oda_per_perce'!$B2551,'GDP current'!$C$4:$BK$4,0))</f>
        <v>32257171354.079407</v>
      </c>
      <c r="F2551">
        <f t="shared" si="39"/>
        <v>5.6326073667653537E-3</v>
      </c>
    </row>
    <row r="2552" spans="1:6" x14ac:dyDescent="0.25">
      <c r="A2552" t="s">
        <v>89</v>
      </c>
      <c r="B2552">
        <v>1973</v>
      </c>
      <c r="C2552">
        <v>1.537119945951E-3</v>
      </c>
      <c r="D2552" t="e">
        <f>INDEX('ODA current'!$B$10:$X$220,MATCH('recipient_profile.oda_per_perce'!$A2552,'ODA current'!$B$10:$B$220,0),MATCH('recipient_profile.oda_per_perce'!$B2552,'ODA current'!$B$10:$X$10,0))*1000000</f>
        <v>#N/A</v>
      </c>
      <c r="E2552">
        <f>INDEX('GDP current'!$C$4:$BK$268,MATCH('recipient_profile.oda_per_perce'!$A2552,'GDP current'!$C$4:$C$268,0),MATCH('recipient_profile.oda_per_perce'!$B2552,'GDP current'!$C$4:$BK$4,0))</f>
        <v>6242177798.3393793</v>
      </c>
      <c r="F2552" t="e">
        <f t="shared" si="39"/>
        <v>#N/A</v>
      </c>
    </row>
    <row r="2553" spans="1:6" x14ac:dyDescent="0.25">
      <c r="A2553" t="s">
        <v>89</v>
      </c>
      <c r="B2553">
        <v>1974</v>
      </c>
      <c r="C2553">
        <v>2.0207568143470502E-3</v>
      </c>
      <c r="D2553" t="e">
        <f>INDEX('ODA current'!$B$10:$X$220,MATCH('recipient_profile.oda_per_perce'!$A2553,'ODA current'!$B$10:$B$220,0),MATCH('recipient_profile.oda_per_perce'!$B2553,'ODA current'!$B$10:$X$10,0))*1000000</f>
        <v>#N/A</v>
      </c>
      <c r="E2553">
        <f>INDEX('GDP current'!$C$4:$BK$268,MATCH('recipient_profile.oda_per_perce'!$A2553,'GDP current'!$C$4:$C$268,0),MATCH('recipient_profile.oda_per_perce'!$B2553,'GDP current'!$C$4:$BK$4,0))</f>
        <v>7675408485.5142117</v>
      </c>
      <c r="F2553" t="e">
        <f t="shared" si="39"/>
        <v>#N/A</v>
      </c>
    </row>
    <row r="2554" spans="1:6" x14ac:dyDescent="0.25">
      <c r="A2554" t="s">
        <v>89</v>
      </c>
      <c r="B2554">
        <v>1975</v>
      </c>
      <c r="C2554">
        <v>3.2969691335036199E-3</v>
      </c>
      <c r="D2554" t="e">
        <f>INDEX('ODA current'!$B$10:$X$220,MATCH('recipient_profile.oda_per_perce'!$A2554,'ODA current'!$B$10:$B$220,0),MATCH('recipient_profile.oda_per_perce'!$B2554,'ODA current'!$B$10:$X$10,0))*1000000</f>
        <v>#N/A</v>
      </c>
      <c r="E2554">
        <f>INDEX('GDP current'!$C$4:$BK$268,MATCH('recipient_profile.oda_per_perce'!$A2554,'GDP current'!$C$4:$C$268,0),MATCH('recipient_profile.oda_per_perce'!$B2554,'GDP current'!$C$4:$BK$4,0))</f>
        <v>8984824182.6033306</v>
      </c>
      <c r="F2554" t="e">
        <f t="shared" si="39"/>
        <v>#N/A</v>
      </c>
    </row>
    <row r="2555" spans="1:6" x14ac:dyDescent="0.25">
      <c r="A2555" t="s">
        <v>89</v>
      </c>
      <c r="B2555">
        <v>1976</v>
      </c>
      <c r="C2555">
        <v>7.72264536710262E-4</v>
      </c>
      <c r="D2555" t="e">
        <f>INDEX('ODA current'!$B$10:$X$220,MATCH('recipient_profile.oda_per_perce'!$A2555,'ODA current'!$B$10:$B$220,0),MATCH('recipient_profile.oda_per_perce'!$B2555,'ODA current'!$B$10:$X$10,0))*1000000</f>
        <v>#N/A</v>
      </c>
      <c r="E2555">
        <f>INDEX('GDP current'!$C$4:$BK$268,MATCH('recipient_profile.oda_per_perce'!$A2555,'GDP current'!$C$4:$C$268,0),MATCH('recipient_profile.oda_per_perce'!$B2555,'GDP current'!$C$4:$BK$4,0))</f>
        <v>9584323309.121357</v>
      </c>
      <c r="F2555" t="e">
        <f t="shared" si="39"/>
        <v>#N/A</v>
      </c>
    </row>
    <row r="2556" spans="1:6" x14ac:dyDescent="0.25">
      <c r="A2556" t="s">
        <v>89</v>
      </c>
      <c r="B2556">
        <v>1977</v>
      </c>
      <c r="C2556">
        <v>1.43515187243022E-3</v>
      </c>
      <c r="D2556" t="e">
        <f>INDEX('ODA current'!$B$10:$X$220,MATCH('recipient_profile.oda_per_perce'!$A2556,'ODA current'!$B$10:$B$220,0),MATCH('recipient_profile.oda_per_perce'!$B2556,'ODA current'!$B$10:$X$10,0))*1000000</f>
        <v>#N/A</v>
      </c>
      <c r="E2556">
        <f>INDEX('GDP current'!$C$4:$BK$268,MATCH('recipient_profile.oda_per_perce'!$A2556,'GDP current'!$C$4:$C$268,0),MATCH('recipient_profile.oda_per_perce'!$B2556,'GDP current'!$C$4:$BK$4,0))</f>
        <v>11049896742.388914</v>
      </c>
      <c r="F2556" t="e">
        <f t="shared" si="39"/>
        <v>#N/A</v>
      </c>
    </row>
    <row r="2557" spans="1:6" x14ac:dyDescent="0.25">
      <c r="A2557" t="s">
        <v>89</v>
      </c>
      <c r="B2557">
        <v>1978</v>
      </c>
      <c r="C2557">
        <v>2.2535392294121799E-3</v>
      </c>
      <c r="D2557" t="e">
        <f>INDEX('ODA current'!$B$10:$X$220,MATCH('recipient_profile.oda_per_perce'!$A2557,'ODA current'!$B$10:$B$220,0),MATCH('recipient_profile.oda_per_perce'!$B2557,'ODA current'!$B$10:$X$10,0))*1000000</f>
        <v>#N/A</v>
      </c>
      <c r="E2557">
        <f>INDEX('GDP current'!$C$4:$BK$268,MATCH('recipient_profile.oda_per_perce'!$A2557,'GDP current'!$C$4:$C$268,0),MATCH('recipient_profile.oda_per_perce'!$B2557,'GDP current'!$C$4:$BK$4,0))</f>
        <v>13236854105.167162</v>
      </c>
      <c r="F2557" t="e">
        <f t="shared" si="39"/>
        <v>#N/A</v>
      </c>
    </row>
    <row r="2558" spans="1:6" x14ac:dyDescent="0.25">
      <c r="A2558" t="s">
        <v>89</v>
      </c>
      <c r="B2558">
        <v>1979</v>
      </c>
      <c r="C2558">
        <v>2.5291993575068902E-3</v>
      </c>
      <c r="D2558" t="e">
        <f>INDEX('ODA current'!$B$10:$X$220,MATCH('recipient_profile.oda_per_perce'!$A2558,'ODA current'!$B$10:$B$220,0),MATCH('recipient_profile.oda_per_perce'!$B2558,'ODA current'!$B$10:$X$10,0))*1000000</f>
        <v>#N/A</v>
      </c>
      <c r="E2558">
        <f>INDEX('GDP current'!$C$4:$BK$268,MATCH('recipient_profile.oda_per_perce'!$A2558,'GDP current'!$C$4:$C$268,0),MATCH('recipient_profile.oda_per_perce'!$B2558,'GDP current'!$C$4:$BK$4,0))</f>
        <v>15912133569.285221</v>
      </c>
      <c r="F2558" t="e">
        <f t="shared" si="39"/>
        <v>#N/A</v>
      </c>
    </row>
    <row r="2559" spans="1:6" x14ac:dyDescent="0.25">
      <c r="A2559" t="s">
        <v>89</v>
      </c>
      <c r="B2559">
        <v>1980</v>
      </c>
      <c r="C2559">
        <v>6.4091819115888395E-4</v>
      </c>
      <c r="D2559" t="e">
        <f>INDEX('ODA current'!$B$10:$X$220,MATCH('recipient_profile.oda_per_perce'!$A2559,'ODA current'!$B$10:$B$220,0),MATCH('recipient_profile.oda_per_perce'!$B2559,'ODA current'!$B$10:$X$10,0))*1000000</f>
        <v>#N/A</v>
      </c>
      <c r="E2559">
        <f>INDEX('GDP current'!$C$4:$BK$268,MATCH('recipient_profile.oda_per_perce'!$A2559,'GDP current'!$C$4:$C$268,0),MATCH('recipient_profile.oda_per_perce'!$B2559,'GDP current'!$C$4:$BK$4,0))</f>
        <v>21728770055.377739</v>
      </c>
      <c r="F2559" t="e">
        <f t="shared" si="39"/>
        <v>#N/A</v>
      </c>
    </row>
    <row r="2560" spans="1:6" x14ac:dyDescent="0.25">
      <c r="A2560" t="s">
        <v>89</v>
      </c>
      <c r="B2560">
        <v>1981</v>
      </c>
      <c r="C2560">
        <v>1.47949100169712E-3</v>
      </c>
      <c r="D2560" t="e">
        <f>INDEX('ODA current'!$B$10:$X$220,MATCH('recipient_profile.oda_per_perce'!$A2560,'ODA current'!$B$10:$B$220,0),MATCH('recipient_profile.oda_per_perce'!$B2560,'ODA current'!$B$10:$X$10,0))*1000000</f>
        <v>#N/A</v>
      </c>
      <c r="E2560">
        <f>INDEX('GDP current'!$C$4:$BK$268,MATCH('recipient_profile.oda_per_perce'!$A2560,'GDP current'!$C$4:$C$268,0),MATCH('recipient_profile.oda_per_perce'!$B2560,'GDP current'!$C$4:$BK$4,0))</f>
        <v>17788171722.444561</v>
      </c>
      <c r="F2560" t="e">
        <f t="shared" si="39"/>
        <v>#N/A</v>
      </c>
    </row>
    <row r="2561" spans="1:6" x14ac:dyDescent="0.25">
      <c r="A2561" t="s">
        <v>89</v>
      </c>
      <c r="B2561">
        <v>1982</v>
      </c>
      <c r="C2561">
        <v>2.5790745315367402E-3</v>
      </c>
      <c r="D2561" t="e">
        <f>INDEX('ODA current'!$B$10:$X$220,MATCH('recipient_profile.oda_per_perce'!$A2561,'ODA current'!$B$10:$B$220,0),MATCH('recipient_profile.oda_per_perce'!$B2561,'ODA current'!$B$10:$X$10,0))*1000000</f>
        <v>#N/A</v>
      </c>
      <c r="E2561">
        <f>INDEX('GDP current'!$C$4:$BK$268,MATCH('recipient_profile.oda_per_perce'!$A2561,'GDP current'!$C$4:$C$268,0),MATCH('recipient_profile.oda_per_perce'!$B2561,'GDP current'!$C$4:$BK$4,0))</f>
        <v>17692341358.127178</v>
      </c>
      <c r="F2561" t="e">
        <f t="shared" si="39"/>
        <v>#N/A</v>
      </c>
    </row>
    <row r="2562" spans="1:6" x14ac:dyDescent="0.25">
      <c r="A2562" t="s">
        <v>89</v>
      </c>
      <c r="B2562">
        <v>1983</v>
      </c>
      <c r="C2562">
        <v>1.1731846364138401E-3</v>
      </c>
      <c r="D2562" t="e">
        <f>INDEX('ODA current'!$B$10:$X$220,MATCH('recipient_profile.oda_per_perce'!$A2562,'ODA current'!$B$10:$B$220,0),MATCH('recipient_profile.oda_per_perce'!$B2562,'ODA current'!$B$10:$X$10,0))*1000000</f>
        <v>#N/A</v>
      </c>
      <c r="E2562">
        <f>INDEX('GDP current'!$C$4:$BK$268,MATCH('recipient_profile.oda_per_perce'!$A2562,'GDP current'!$C$4:$C$268,0),MATCH('recipient_profile.oda_per_perce'!$B2562,'GDP current'!$C$4:$BK$4,0))</f>
        <v>16251460689.325441</v>
      </c>
      <c r="F2562" t="e">
        <f t="shared" si="39"/>
        <v>#N/A</v>
      </c>
    </row>
    <row r="2563" spans="1:6" x14ac:dyDescent="0.25">
      <c r="A2563" t="s">
        <v>89</v>
      </c>
      <c r="B2563">
        <v>1984</v>
      </c>
      <c r="C2563">
        <v>1.79469552841539E-3</v>
      </c>
      <c r="D2563" t="e">
        <f>INDEX('ODA current'!$B$10:$X$220,MATCH('recipient_profile.oda_per_perce'!$A2563,'ODA current'!$B$10:$B$220,0),MATCH('recipient_profile.oda_per_perce'!$B2563,'ODA current'!$B$10:$X$10,0))*1000000</f>
        <v>#N/A</v>
      </c>
      <c r="E2563">
        <f>INDEX('GDP current'!$C$4:$BK$268,MATCH('recipient_profile.oda_per_perce'!$A2563,'GDP current'!$C$4:$C$268,0),MATCH('recipient_profile.oda_per_perce'!$B2563,'GDP current'!$C$4:$BK$4,0))</f>
        <v>14824728528.46036</v>
      </c>
      <c r="F2563" t="e">
        <f t="shared" ref="F2563:F2626" si="40">D2563/E2563</f>
        <v>#N/A</v>
      </c>
    </row>
    <row r="2564" spans="1:6" x14ac:dyDescent="0.25">
      <c r="A2564" t="s">
        <v>89</v>
      </c>
      <c r="B2564">
        <v>1985</v>
      </c>
      <c r="C2564">
        <v>1.34203968469325E-3</v>
      </c>
      <c r="D2564" t="e">
        <f>INDEX('ODA current'!$B$10:$X$220,MATCH('recipient_profile.oda_per_perce'!$A2564,'ODA current'!$B$10:$B$220,0),MATCH('recipient_profile.oda_per_perce'!$B2564,'ODA current'!$B$10:$X$10,0))*1000000</f>
        <v>#N/A</v>
      </c>
      <c r="E2564">
        <f>INDEX('GDP current'!$C$4:$BK$268,MATCH('recipient_profile.oda_per_perce'!$A2564,'GDP current'!$C$4:$C$268,0),MATCH('recipient_profile.oda_per_perce'!$B2564,'GDP current'!$C$4:$BK$4,0))</f>
        <v>14991283215.740831</v>
      </c>
      <c r="F2564" t="e">
        <f t="shared" si="40"/>
        <v>#N/A</v>
      </c>
    </row>
    <row r="2565" spans="1:6" x14ac:dyDescent="0.25">
      <c r="A2565" t="s">
        <v>89</v>
      </c>
      <c r="B2565">
        <v>1986</v>
      </c>
      <c r="C2565">
        <v>4.1610167240245001E-3</v>
      </c>
      <c r="D2565" t="e">
        <f>INDEX('ODA current'!$B$10:$X$220,MATCH('recipient_profile.oda_per_perce'!$A2565,'ODA current'!$B$10:$B$220,0),MATCH('recipient_profile.oda_per_perce'!$B2565,'ODA current'!$B$10:$X$10,0))*1000000</f>
        <v>#N/A</v>
      </c>
      <c r="E2565">
        <f>INDEX('GDP current'!$C$4:$BK$268,MATCH('recipient_profile.oda_per_perce'!$A2565,'GDP current'!$C$4:$C$268,0),MATCH('recipient_profile.oda_per_perce'!$B2565,'GDP current'!$C$4:$BK$4,0))</f>
        <v>19462175321.822414</v>
      </c>
      <c r="F2565" t="e">
        <f t="shared" si="40"/>
        <v>#N/A</v>
      </c>
    </row>
    <row r="2566" spans="1:6" x14ac:dyDescent="0.25">
      <c r="A2566" t="s">
        <v>89</v>
      </c>
      <c r="B2566">
        <v>1987</v>
      </c>
      <c r="C2566">
        <v>1.2566697430168E-3</v>
      </c>
      <c r="D2566" t="e">
        <f>INDEX('ODA current'!$B$10:$X$220,MATCH('recipient_profile.oda_per_perce'!$A2566,'ODA current'!$B$10:$B$220,0),MATCH('recipient_profile.oda_per_perce'!$B2566,'ODA current'!$B$10:$X$10,0))*1000000</f>
        <v>#N/A</v>
      </c>
      <c r="E2566">
        <f>INDEX('GDP current'!$C$4:$BK$268,MATCH('recipient_profile.oda_per_perce'!$A2566,'GDP current'!$C$4:$C$268,0),MATCH('recipient_profile.oda_per_perce'!$B2566,'GDP current'!$C$4:$BK$4,0))</f>
        <v>21765261041.726482</v>
      </c>
      <c r="F2566" t="e">
        <f t="shared" si="40"/>
        <v>#N/A</v>
      </c>
    </row>
    <row r="2567" spans="1:6" x14ac:dyDescent="0.25">
      <c r="A2567" t="s">
        <v>89</v>
      </c>
      <c r="B2567">
        <v>1988</v>
      </c>
      <c r="C2567">
        <v>2.5313770569100999E-3</v>
      </c>
      <c r="D2567" t="e">
        <f>INDEX('ODA current'!$B$10:$X$220,MATCH('recipient_profile.oda_per_perce'!$A2567,'ODA current'!$B$10:$B$220,0),MATCH('recipient_profile.oda_per_perce'!$B2567,'ODA current'!$B$10:$X$10,0))*1000000</f>
        <v>#N/A</v>
      </c>
      <c r="E2567">
        <f>INDEX('GDP current'!$C$4:$BK$268,MATCH('recipient_profile.oda_per_perce'!$A2567,'GDP current'!$C$4:$C$268,0),MATCH('recipient_profile.oda_per_perce'!$B2567,'GDP current'!$C$4:$BK$4,0))</f>
        <v>25705296183.503674</v>
      </c>
      <c r="F2567" t="e">
        <f t="shared" si="40"/>
        <v>#N/A</v>
      </c>
    </row>
    <row r="2568" spans="1:6" x14ac:dyDescent="0.25">
      <c r="A2568" t="s">
        <v>89</v>
      </c>
      <c r="B2568">
        <v>1989</v>
      </c>
      <c r="C2568">
        <v>2.6196107088656199E-3</v>
      </c>
      <c r="D2568" t="e">
        <f>INDEX('ODA current'!$B$10:$X$220,MATCH('recipient_profile.oda_per_perce'!$A2568,'ODA current'!$B$10:$B$220,0),MATCH('recipient_profile.oda_per_perce'!$B2568,'ODA current'!$B$10:$X$10,0))*1000000</f>
        <v>#N/A</v>
      </c>
      <c r="E2568">
        <f>INDEX('GDP current'!$C$4:$BK$268,MATCH('recipient_profile.oda_per_perce'!$A2568,'GDP current'!$C$4:$C$268,0),MATCH('recipient_profile.oda_per_perce'!$B2568,'GDP current'!$C$4:$BK$4,0))</f>
        <v>26314220188.025726</v>
      </c>
      <c r="F2568" t="e">
        <f t="shared" si="40"/>
        <v>#N/A</v>
      </c>
    </row>
    <row r="2569" spans="1:6" x14ac:dyDescent="0.25">
      <c r="A2569" t="s">
        <v>89</v>
      </c>
      <c r="B2569">
        <v>1990</v>
      </c>
      <c r="C2569">
        <v>1.3013373401029199E-2</v>
      </c>
      <c r="D2569" t="e">
        <f>INDEX('ODA current'!$B$10:$X$220,MATCH('recipient_profile.oda_per_perce'!$A2569,'ODA current'!$B$10:$B$220,0),MATCH('recipient_profile.oda_per_perce'!$B2569,'ODA current'!$B$10:$X$10,0))*1000000</f>
        <v>#N/A</v>
      </c>
      <c r="E2569">
        <f>INDEX('GDP current'!$C$4:$BK$268,MATCH('recipient_profile.oda_per_perce'!$A2569,'GDP current'!$C$4:$C$268,0),MATCH('recipient_profile.oda_per_perce'!$B2569,'GDP current'!$C$4:$BK$4,0))</f>
        <v>30180108561.930531</v>
      </c>
      <c r="F2569" t="e">
        <f t="shared" si="40"/>
        <v>#N/A</v>
      </c>
    </row>
    <row r="2570" spans="1:6" x14ac:dyDescent="0.25">
      <c r="A2570" t="s">
        <v>89</v>
      </c>
      <c r="B2570">
        <v>1991</v>
      </c>
      <c r="C2570">
        <v>1.00711018661212E-2</v>
      </c>
      <c r="D2570" t="e">
        <f>INDEX('ODA current'!$B$10:$X$220,MATCH('recipient_profile.oda_per_perce'!$A2570,'ODA current'!$B$10:$B$220,0),MATCH('recipient_profile.oda_per_perce'!$B2570,'ODA current'!$B$10:$X$10,0))*1000000</f>
        <v>#N/A</v>
      </c>
      <c r="E2570">
        <f>INDEX('GDP current'!$C$4:$BK$268,MATCH('recipient_profile.oda_per_perce'!$A2570,'GDP current'!$C$4:$C$268,0),MATCH('recipient_profile.oda_per_perce'!$B2570,'GDP current'!$C$4:$BK$4,0))</f>
        <v>32285388165.299889</v>
      </c>
      <c r="F2570" t="e">
        <f t="shared" si="40"/>
        <v>#N/A</v>
      </c>
    </row>
    <row r="2571" spans="1:6" x14ac:dyDescent="0.25">
      <c r="A2571" t="s">
        <v>89</v>
      </c>
      <c r="B2571">
        <v>1992</v>
      </c>
      <c r="C2571">
        <v>9.44224592618138E-3</v>
      </c>
      <c r="D2571" t="e">
        <f>INDEX('ODA current'!$B$10:$X$220,MATCH('recipient_profile.oda_per_perce'!$A2571,'ODA current'!$B$10:$B$220,0),MATCH('recipient_profile.oda_per_perce'!$B2571,'ODA current'!$B$10:$X$10,0))*1000000</f>
        <v>#N/A</v>
      </c>
      <c r="E2571">
        <f>INDEX('GDP current'!$C$4:$BK$268,MATCH('recipient_profile.oda_per_perce'!$A2571,'GDP current'!$C$4:$C$268,0),MATCH('recipient_profile.oda_per_perce'!$B2571,'GDP current'!$C$4:$BK$4,0))</f>
        <v>33711069430.780041</v>
      </c>
      <c r="F2571" t="e">
        <f t="shared" si="40"/>
        <v>#N/A</v>
      </c>
    </row>
    <row r="2572" spans="1:6" x14ac:dyDescent="0.25">
      <c r="A2572" t="s">
        <v>89</v>
      </c>
      <c r="B2572">
        <v>1993</v>
      </c>
      <c r="C2572">
        <v>9.1409937842941193E-3</v>
      </c>
      <c r="D2572" t="e">
        <f>INDEX('ODA current'!$B$10:$X$220,MATCH('recipient_profile.oda_per_perce'!$A2572,'ODA current'!$B$10:$B$220,0),MATCH('recipient_profile.oda_per_perce'!$B2572,'ODA current'!$B$10:$X$10,0))*1000000</f>
        <v>#N/A</v>
      </c>
      <c r="E2572">
        <f>INDEX('GDP current'!$C$4:$BK$268,MATCH('recipient_profile.oda_per_perce'!$A2572,'GDP current'!$C$4:$C$268,0),MATCH('recipient_profile.oda_per_perce'!$B2572,'GDP current'!$C$4:$BK$4,0))</f>
        <v>31655473663.834824</v>
      </c>
      <c r="F2572" t="e">
        <f t="shared" si="40"/>
        <v>#N/A</v>
      </c>
    </row>
    <row r="2573" spans="1:6" x14ac:dyDescent="0.25">
      <c r="A2573" t="s">
        <v>89</v>
      </c>
      <c r="B2573">
        <v>1994</v>
      </c>
      <c r="C2573">
        <v>7.0663352692388196E-3</v>
      </c>
      <c r="D2573" t="e">
        <f>INDEX('ODA current'!$B$10:$X$220,MATCH('recipient_profile.oda_per_perce'!$A2573,'ODA current'!$B$10:$B$220,0),MATCH('recipient_profile.oda_per_perce'!$B2573,'ODA current'!$B$10:$X$10,0))*1000000</f>
        <v>#N/A</v>
      </c>
      <c r="E2573">
        <f>INDEX('GDP current'!$C$4:$BK$268,MATCH('recipient_profile.oda_per_perce'!$A2573,'GDP current'!$C$4:$C$268,0),MATCH('recipient_profile.oda_per_perce'!$B2573,'GDP current'!$C$4:$BK$4,0))</f>
        <v>35604137422.579597</v>
      </c>
      <c r="F2573" t="e">
        <f t="shared" si="40"/>
        <v>#N/A</v>
      </c>
    </row>
    <row r="2574" spans="1:6" x14ac:dyDescent="0.25">
      <c r="A2574" t="s">
        <v>89</v>
      </c>
      <c r="B2574">
        <v>1995</v>
      </c>
      <c r="C2574">
        <v>7.4372897998692998E-3</v>
      </c>
      <c r="D2574">
        <f>INDEX('ODA current'!$B$10:$X$220,MATCH('recipient_profile.oda_per_perce'!$A2574,'ODA current'!$B$10:$B$220,0),MATCH('recipient_profile.oda_per_perce'!$B2574,'ODA current'!$B$10:$X$10,0))*1000000</f>
        <v>0</v>
      </c>
      <c r="E2574">
        <f>INDEX('GDP current'!$C$4:$BK$268,MATCH('recipient_profile.oda_per_perce'!$A2574,'GDP current'!$C$4:$C$268,0),MATCH('recipient_profile.oda_per_perce'!$B2574,'GDP current'!$C$4:$BK$4,0))</f>
        <v>39030285468.384079</v>
      </c>
      <c r="F2574">
        <f t="shared" si="40"/>
        <v>0</v>
      </c>
    </row>
    <row r="2575" spans="1:6" x14ac:dyDescent="0.25">
      <c r="A2575" t="s">
        <v>89</v>
      </c>
      <c r="B2575">
        <v>1996</v>
      </c>
      <c r="C2575">
        <v>6.3970758133896598E-3</v>
      </c>
      <c r="D2575">
        <f>INDEX('ODA current'!$B$10:$X$220,MATCH('recipient_profile.oda_per_perce'!$A2575,'ODA current'!$B$10:$B$220,0),MATCH('recipient_profile.oda_per_perce'!$B2575,'ODA current'!$B$10:$X$10,0))*1000000</f>
        <v>0</v>
      </c>
      <c r="E2575">
        <f>INDEX('GDP current'!$C$4:$BK$268,MATCH('recipient_profile.oda_per_perce'!$A2575,'GDP current'!$C$4:$C$268,0),MATCH('recipient_profile.oda_per_perce'!$B2575,'GDP current'!$C$4:$BK$4,0))</f>
        <v>43161452678.438255</v>
      </c>
      <c r="F2575">
        <f t="shared" si="40"/>
        <v>0</v>
      </c>
    </row>
    <row r="2576" spans="1:6" x14ac:dyDescent="0.25">
      <c r="A2576" t="s">
        <v>89</v>
      </c>
      <c r="B2576">
        <v>1997</v>
      </c>
      <c r="C2576">
        <v>5.0225304452967603E-3</v>
      </c>
      <c r="D2576">
        <f>INDEX('ODA current'!$B$10:$X$220,MATCH('recipient_profile.oda_per_perce'!$A2576,'ODA current'!$B$10:$B$220,0),MATCH('recipient_profile.oda_per_perce'!$B2576,'ODA current'!$B$10:$X$10,0))*1000000</f>
        <v>0</v>
      </c>
      <c r="E2576">
        <f>INDEX('GDP current'!$C$4:$BK$268,MATCH('recipient_profile.oda_per_perce'!$A2576,'GDP current'!$C$4:$C$268,0),MATCH('recipient_profile.oda_per_perce'!$B2576,'GDP current'!$C$4:$BK$4,0))</f>
        <v>39147844526.083763</v>
      </c>
      <c r="F2576">
        <f t="shared" si="40"/>
        <v>0</v>
      </c>
    </row>
    <row r="2577" spans="1:6" x14ac:dyDescent="0.25">
      <c r="A2577" t="s">
        <v>89</v>
      </c>
      <c r="B2577">
        <v>1998</v>
      </c>
      <c r="C2577">
        <v>5.0454868948968399E-3</v>
      </c>
      <c r="D2577">
        <f>INDEX('ODA current'!$B$10:$X$220,MATCH('recipient_profile.oda_per_perce'!$A2577,'ODA current'!$B$10:$B$220,0),MATCH('recipient_profile.oda_per_perce'!$B2577,'ODA current'!$B$10:$X$10,0))*1000000</f>
        <v>0</v>
      </c>
      <c r="E2577">
        <f>INDEX('GDP current'!$C$4:$BK$268,MATCH('recipient_profile.oda_per_perce'!$A2577,'GDP current'!$C$4:$C$268,0),MATCH('recipient_profile.oda_per_perce'!$B2577,'GDP current'!$C$4:$BK$4,0))</f>
        <v>41806219378.618134</v>
      </c>
      <c r="F2577">
        <f t="shared" si="40"/>
        <v>0</v>
      </c>
    </row>
    <row r="2578" spans="1:6" x14ac:dyDescent="0.25">
      <c r="A2578" t="s">
        <v>89</v>
      </c>
      <c r="B2578">
        <v>1999</v>
      </c>
      <c r="C2578">
        <v>5.1444633458293497E-3</v>
      </c>
      <c r="D2578">
        <f>INDEX('ODA current'!$B$10:$X$220,MATCH('recipient_profile.oda_per_perce'!$A2578,'ODA current'!$B$10:$B$220,0),MATCH('recipient_profile.oda_per_perce'!$B2578,'ODA current'!$B$10:$X$10,0))*1000000</f>
        <v>0</v>
      </c>
      <c r="E2578">
        <f>INDEX('GDP current'!$C$4:$BK$268,MATCH('recipient_profile.oda_per_perce'!$A2578,'GDP current'!$C$4:$C$268,0),MATCH('recipient_profile.oda_per_perce'!$B2578,'GDP current'!$C$4:$BK$4,0))</f>
        <v>41632027599.853127</v>
      </c>
      <c r="F2578">
        <f t="shared" si="40"/>
        <v>0</v>
      </c>
    </row>
    <row r="2579" spans="1:6" x14ac:dyDescent="0.25">
      <c r="A2579" t="s">
        <v>89</v>
      </c>
      <c r="B2579">
        <v>2000</v>
      </c>
      <c r="C2579">
        <v>7.3274939993937197E-3</v>
      </c>
      <c r="D2579">
        <f>INDEX('ODA current'!$B$10:$X$220,MATCH('recipient_profile.oda_per_perce'!$A2579,'ODA current'!$B$10:$B$220,0),MATCH('recipient_profile.oda_per_perce'!$B2579,'ODA current'!$B$10:$X$10,0))*1000000</f>
        <v>0</v>
      </c>
      <c r="E2579">
        <f>INDEX('GDP current'!$C$4:$BK$268,MATCH('recipient_profile.oda_per_perce'!$A2579,'GDP current'!$C$4:$C$268,0),MATCH('recipient_profile.oda_per_perce'!$B2579,'GDP current'!$C$4:$BK$4,0))</f>
        <v>38857251336.34481</v>
      </c>
      <c r="F2579">
        <f t="shared" si="40"/>
        <v>0</v>
      </c>
    </row>
    <row r="2580" spans="1:6" x14ac:dyDescent="0.25">
      <c r="A2580" t="s">
        <v>89</v>
      </c>
      <c r="B2580">
        <v>2001</v>
      </c>
      <c r="C2580">
        <v>1.11779888278635E-2</v>
      </c>
      <c r="D2580">
        <f>INDEX('ODA current'!$B$10:$X$220,MATCH('recipient_profile.oda_per_perce'!$A2580,'ODA current'!$B$10:$B$220,0),MATCH('recipient_profile.oda_per_perce'!$B2580,'ODA current'!$B$10:$X$10,0))*1000000</f>
        <v>0</v>
      </c>
      <c r="E2580">
        <f>INDEX('GDP current'!$C$4:$BK$268,MATCH('recipient_profile.oda_per_perce'!$A2580,'GDP current'!$C$4:$C$268,0),MATCH('recipient_profile.oda_per_perce'!$B2580,'GDP current'!$C$4:$BK$4,0))</f>
        <v>39459581217.375916</v>
      </c>
      <c r="F2580">
        <f t="shared" si="40"/>
        <v>0</v>
      </c>
    </row>
    <row r="2581" spans="1:6" x14ac:dyDescent="0.25">
      <c r="A2581" t="s">
        <v>89</v>
      </c>
      <c r="B2581">
        <v>2002</v>
      </c>
      <c r="C2581">
        <v>1.38936516598606E-2</v>
      </c>
      <c r="D2581">
        <f>INDEX('ODA current'!$B$10:$X$220,MATCH('recipient_profile.oda_per_perce'!$A2581,'ODA current'!$B$10:$B$220,0),MATCH('recipient_profile.oda_per_perce'!$B2581,'ODA current'!$B$10:$X$10,0))*1000000</f>
        <v>586824108</v>
      </c>
      <c r="E2581">
        <f>INDEX('GDP current'!$C$4:$BK$268,MATCH('recipient_profile.oda_per_perce'!$A2581,'GDP current'!$C$4:$C$268,0),MATCH('recipient_profile.oda_per_perce'!$B2581,'GDP current'!$C$4:$BK$4,0))</f>
        <v>42236836820.615189</v>
      </c>
      <c r="F2581">
        <f t="shared" si="40"/>
        <v>1.3893656631823802E-2</v>
      </c>
    </row>
    <row r="2582" spans="1:6" x14ac:dyDescent="0.25">
      <c r="A2582" t="s">
        <v>89</v>
      </c>
      <c r="B2582">
        <v>2003</v>
      </c>
      <c r="C2582">
        <v>1.02297066907211E-2</v>
      </c>
      <c r="D2582">
        <f>INDEX('ODA current'!$B$10:$X$220,MATCH('recipient_profile.oda_per_perce'!$A2582,'ODA current'!$B$10:$B$220,0),MATCH('recipient_profile.oda_per_perce'!$B2582,'ODA current'!$B$10:$X$10,0))*1000000</f>
        <v>532599532.99999994</v>
      </c>
      <c r="E2582">
        <f>INDEX('GDP current'!$C$4:$BK$268,MATCH('recipient_profile.oda_per_perce'!$A2582,'GDP current'!$C$4:$C$268,0),MATCH('recipient_profile.oda_per_perce'!$B2582,'GDP current'!$C$4:$BK$4,0))</f>
        <v>52064058833.97393</v>
      </c>
      <c r="F2582">
        <f t="shared" si="40"/>
        <v>1.0229696741439162E-2</v>
      </c>
    </row>
    <row r="2583" spans="1:6" x14ac:dyDescent="0.25">
      <c r="A2583" t="s">
        <v>89</v>
      </c>
      <c r="B2583">
        <v>2004</v>
      </c>
      <c r="C2583">
        <v>1.01697084317992E-2</v>
      </c>
      <c r="D2583">
        <f>INDEX('ODA current'!$B$10:$X$220,MATCH('recipient_profile.oda_per_perce'!$A2583,'ODA current'!$B$10:$B$220,0),MATCH('recipient_profile.oda_per_perce'!$B2583,'ODA current'!$B$10:$X$10,0))*1000000</f>
        <v>606379682</v>
      </c>
      <c r="E2583">
        <f>INDEX('GDP current'!$C$4:$BK$268,MATCH('recipient_profile.oda_per_perce'!$A2583,'GDP current'!$C$4:$C$268,0),MATCH('recipient_profile.oda_per_perce'!$B2583,'GDP current'!$C$4:$BK$4,0))</f>
        <v>59626020162.381599</v>
      </c>
      <c r="F2583">
        <f t="shared" si="40"/>
        <v>1.0169715844670251E-2</v>
      </c>
    </row>
    <row r="2584" spans="1:6" x14ac:dyDescent="0.25">
      <c r="A2584" t="s">
        <v>89</v>
      </c>
      <c r="B2584">
        <v>2005</v>
      </c>
      <c r="C2584">
        <v>1.47701943192048E-2</v>
      </c>
      <c r="D2584">
        <f>INDEX('ODA current'!$B$10:$X$220,MATCH('recipient_profile.oda_per_perce'!$A2584,'ODA current'!$B$10:$B$220,0),MATCH('recipient_profile.oda_per_perce'!$B2584,'ODA current'!$B$10:$X$10,0))*1000000</f>
        <v>920818894</v>
      </c>
      <c r="E2584">
        <f>INDEX('GDP current'!$C$4:$BK$268,MATCH('recipient_profile.oda_per_perce'!$A2584,'GDP current'!$C$4:$C$268,0),MATCH('recipient_profile.oda_per_perce'!$B2584,'GDP current'!$C$4:$BK$4,0))</f>
        <v>62343022650.874222</v>
      </c>
      <c r="F2584">
        <f t="shared" si="40"/>
        <v>1.4770199692701097E-2</v>
      </c>
    </row>
    <row r="2585" spans="1:6" x14ac:dyDescent="0.25">
      <c r="A2585" t="s">
        <v>89</v>
      </c>
      <c r="B2585">
        <v>2006</v>
      </c>
      <c r="C2585">
        <v>1.61531744589547E-2</v>
      </c>
      <c r="D2585">
        <f>INDEX('ODA current'!$B$10:$X$220,MATCH('recipient_profile.oda_per_perce'!$A2585,'ODA current'!$B$10:$B$220,0),MATCH('recipient_profile.oda_per_perce'!$B2585,'ODA current'!$B$10:$X$10,0))*1000000</f>
        <v>1108766635</v>
      </c>
      <c r="E2585">
        <f>INDEX('GDP current'!$C$4:$BK$268,MATCH('recipient_profile.oda_per_perce'!$A2585,'GDP current'!$C$4:$C$268,0),MATCH('recipient_profile.oda_per_perce'!$B2585,'GDP current'!$C$4:$BK$4,0))</f>
        <v>68640825480.922279</v>
      </c>
      <c r="F2585">
        <f t="shared" si="40"/>
        <v>1.6153165805212609E-2</v>
      </c>
    </row>
    <row r="2586" spans="1:6" x14ac:dyDescent="0.25">
      <c r="A2586" t="s">
        <v>89</v>
      </c>
      <c r="B2586">
        <v>2007</v>
      </c>
      <c r="C2586">
        <v>1.7004012360055099E-2</v>
      </c>
      <c r="D2586">
        <f>INDEX('ODA current'!$B$10:$X$220,MATCH('recipient_profile.oda_per_perce'!$A2586,'ODA current'!$B$10:$B$220,0),MATCH('recipient_profile.oda_per_perce'!$B2586,'ODA current'!$B$10:$X$10,0))*1000000</f>
        <v>1344019539</v>
      </c>
      <c r="E2586">
        <f>INDEX('GDP current'!$C$4:$BK$268,MATCH('recipient_profile.oda_per_perce'!$A2586,'GDP current'!$C$4:$C$268,0),MATCH('recipient_profile.oda_per_perce'!$B2586,'GDP current'!$C$4:$BK$4,0))</f>
        <v>79041294874.455292</v>
      </c>
      <c r="F2586">
        <f t="shared" si="40"/>
        <v>1.7004017218275137E-2</v>
      </c>
    </row>
    <row r="2587" spans="1:6" x14ac:dyDescent="0.25">
      <c r="A2587" t="s">
        <v>89</v>
      </c>
      <c r="B2587">
        <v>2008</v>
      </c>
      <c r="C2587">
        <v>1.51905364256683E-2</v>
      </c>
      <c r="D2587">
        <f>INDEX('ODA current'!$B$10:$X$220,MATCH('recipient_profile.oda_per_perce'!$A2587,'ODA current'!$B$10:$B$220,0),MATCH('recipient_profile.oda_per_perce'!$B2587,'ODA current'!$B$10:$X$10,0))*1000000</f>
        <v>1405235372</v>
      </c>
      <c r="E2587">
        <f>INDEX('GDP current'!$C$4:$BK$268,MATCH('recipient_profile.oda_per_perce'!$A2587,'GDP current'!$C$4:$C$268,0),MATCH('recipient_profile.oda_per_perce'!$B2587,'GDP current'!$C$4:$BK$4,0))</f>
        <v>92507257783.569672</v>
      </c>
      <c r="F2587">
        <f t="shared" si="40"/>
        <v>1.5190541863079478E-2</v>
      </c>
    </row>
    <row r="2588" spans="1:6" x14ac:dyDescent="0.25">
      <c r="A2588" t="s">
        <v>89</v>
      </c>
      <c r="B2588">
        <v>2009</v>
      </c>
      <c r="C2588">
        <v>1.5261155943622399E-2</v>
      </c>
      <c r="D2588">
        <f>INDEX('ODA current'!$B$10:$X$220,MATCH('recipient_profile.oda_per_perce'!$A2588,'ODA current'!$B$10:$B$220,0),MATCH('recipient_profile.oda_per_perce'!$B2588,'ODA current'!$B$10:$X$10,0))*1000000</f>
        <v>1417720295</v>
      </c>
      <c r="E2588">
        <f>INDEX('GDP current'!$C$4:$BK$268,MATCH('recipient_profile.oda_per_perce'!$A2588,'GDP current'!$C$4:$C$268,0),MATCH('recipient_profile.oda_per_perce'!$B2588,'GDP current'!$C$4:$BK$4,0))</f>
        <v>92897320375.817596</v>
      </c>
      <c r="F2588">
        <f t="shared" si="40"/>
        <v>1.5261153812236885E-2</v>
      </c>
    </row>
    <row r="2589" spans="1:6" x14ac:dyDescent="0.25">
      <c r="A2589" t="s">
        <v>89</v>
      </c>
      <c r="B2589">
        <v>2010</v>
      </c>
      <c r="C2589">
        <v>1.5574626427057E-2</v>
      </c>
      <c r="D2589">
        <f>INDEX('ODA current'!$B$10:$X$220,MATCH('recipient_profile.oda_per_perce'!$A2589,'ODA current'!$B$10:$B$220,0),MATCH('recipient_profile.oda_per_perce'!$B2589,'ODA current'!$B$10:$X$10,0))*1000000</f>
        <v>1451815875</v>
      </c>
      <c r="E2589">
        <f>INDEX('GDP current'!$C$4:$BK$268,MATCH('recipient_profile.oda_per_perce'!$A2589,'GDP current'!$C$4:$C$268,0),MATCH('recipient_profile.oda_per_perce'!$B2589,'GDP current'!$C$4:$BK$4,0))</f>
        <v>93216746661.597672</v>
      </c>
      <c r="F2589">
        <f t="shared" si="40"/>
        <v>1.5574625021730156E-2</v>
      </c>
    </row>
    <row r="2590" spans="1:6" x14ac:dyDescent="0.25">
      <c r="A2590" t="s">
        <v>89</v>
      </c>
      <c r="B2590">
        <v>2011</v>
      </c>
      <c r="C2590">
        <v>1.8716833231701101E-2</v>
      </c>
      <c r="D2590">
        <f>INDEX('ODA current'!$B$10:$X$220,MATCH('recipient_profile.oda_per_perce'!$A2590,'ODA current'!$B$10:$B$220,0),MATCH('recipient_profile.oda_per_perce'!$B2590,'ODA current'!$B$10:$X$10,0))*1000000</f>
        <v>1897335011</v>
      </c>
      <c r="E2590">
        <f>INDEX('GDP current'!$C$4:$BK$268,MATCH('recipient_profile.oda_per_perce'!$A2590,'GDP current'!$C$4:$C$268,0),MATCH('recipient_profile.oda_per_perce'!$B2590,'GDP current'!$C$4:$BK$4,0))</f>
        <v>101370474295.10872</v>
      </c>
      <c r="F2590">
        <f t="shared" si="40"/>
        <v>1.8716840620440395E-2</v>
      </c>
    </row>
    <row r="2591" spans="1:6" x14ac:dyDescent="0.25">
      <c r="A2591" t="s">
        <v>89</v>
      </c>
      <c r="B2591">
        <v>2012</v>
      </c>
      <c r="C2591">
        <v>2.0526172962774699E-2</v>
      </c>
      <c r="D2591">
        <f>INDEX('ODA current'!$B$10:$X$220,MATCH('recipient_profile.oda_per_perce'!$A2591,'ODA current'!$B$10:$B$220,0),MATCH('recipient_profile.oda_per_perce'!$B2591,'ODA current'!$B$10:$X$10,0))*1000000</f>
        <v>2017030948</v>
      </c>
      <c r="E2591">
        <f>INDEX('GDP current'!$C$4:$BK$268,MATCH('recipient_profile.oda_per_perce'!$A2591,'GDP current'!$C$4:$C$268,0),MATCH('recipient_profile.oda_per_perce'!$B2591,'GDP current'!$C$4:$BK$4,0))</f>
        <v>98266306615.363235</v>
      </c>
      <c r="F2591">
        <f t="shared" si="40"/>
        <v>2.0526170337256285E-2</v>
      </c>
    </row>
    <row r="2592" spans="1:6" x14ac:dyDescent="0.25">
      <c r="A2592" t="s">
        <v>89</v>
      </c>
      <c r="B2592">
        <v>2013</v>
      </c>
      <c r="C2592">
        <v>2.4202298727836299E-2</v>
      </c>
      <c r="D2592">
        <f>INDEX('ODA current'!$B$10:$X$220,MATCH('recipient_profile.oda_per_perce'!$A2592,'ODA current'!$B$10:$B$220,0),MATCH('recipient_profile.oda_per_perce'!$B2592,'ODA current'!$B$10:$X$10,0))*1000000</f>
        <v>2585426490</v>
      </c>
      <c r="E2592">
        <f>INDEX('GDP current'!$C$4:$BK$268,MATCH('recipient_profile.oda_per_perce'!$A2592,'GDP current'!$C$4:$C$268,0),MATCH('recipient_profile.oda_per_perce'!$B2592,'GDP current'!$C$4:$BK$4,0))</f>
        <v>106825649872.10754</v>
      </c>
      <c r="F2592">
        <f t="shared" si="40"/>
        <v>2.4202300600045884E-2</v>
      </c>
    </row>
    <row r="2593" spans="1:6" x14ac:dyDescent="0.25">
      <c r="A2593" t="s">
        <v>89</v>
      </c>
      <c r="B2593">
        <v>2014</v>
      </c>
      <c r="C2593">
        <v>2.5364441358428001E-2</v>
      </c>
      <c r="D2593">
        <f>INDEX('ODA current'!$B$10:$X$220,MATCH('recipient_profile.oda_per_perce'!$A2593,'ODA current'!$B$10:$B$220,0),MATCH('recipient_profile.oda_per_perce'!$B2593,'ODA current'!$B$10:$X$10,0))*1000000</f>
        <v>2787079732</v>
      </c>
      <c r="E2593">
        <f>INDEX('GDP current'!$C$4:$BK$268,MATCH('recipient_profile.oda_per_perce'!$A2593,'GDP current'!$C$4:$C$268,0),MATCH('recipient_profile.oda_per_perce'!$B2593,'GDP current'!$C$4:$BK$4,0))</f>
        <v>109881398474.95331</v>
      </c>
      <c r="F2593">
        <f t="shared" si="40"/>
        <v>2.5364436298426756E-2</v>
      </c>
    </row>
    <row r="2594" spans="1:6" x14ac:dyDescent="0.25">
      <c r="A2594" t="s">
        <v>89</v>
      </c>
      <c r="B2594">
        <v>2015</v>
      </c>
      <c r="C2594">
        <v>1.9951776900441299E-2</v>
      </c>
      <c r="D2594">
        <f>INDEX('ODA current'!$B$10:$X$220,MATCH('recipient_profile.oda_per_perce'!$A2594,'ODA current'!$B$10:$B$220,0),MATCH('recipient_profile.oda_per_perce'!$B2594,'ODA current'!$B$10:$X$10,0))*1000000</f>
        <v>2007014924</v>
      </c>
      <c r="E2594">
        <f>INDEX('GDP current'!$C$4:$BK$268,MATCH('recipient_profile.oda_per_perce'!$A2594,'GDP current'!$C$4:$C$268,0),MATCH('recipient_profile.oda_per_perce'!$B2594,'GDP current'!$C$4:$BK$4,0))</f>
        <v>100593283696.73196</v>
      </c>
      <c r="F2594">
        <f t="shared" si="40"/>
        <v>1.9951778590415008E-2</v>
      </c>
    </row>
    <row r="2595" spans="1:6" x14ac:dyDescent="0.25">
      <c r="A2595" t="s">
        <v>89</v>
      </c>
      <c r="B2595">
        <v>2016</v>
      </c>
      <c r="C2595">
        <v>2.5717820085401001E-2</v>
      </c>
      <c r="D2595">
        <f>INDEX('ODA current'!$B$10:$X$220,MATCH('recipient_profile.oda_per_perce'!$A2595,'ODA current'!$B$10:$B$220,0),MATCH('recipient_profile.oda_per_perce'!$B2595,'ODA current'!$B$10:$X$10,0))*1000000</f>
        <v>2664528396</v>
      </c>
      <c r="E2595">
        <f>INDEX('GDP current'!$C$4:$BK$268,MATCH('recipient_profile.oda_per_perce'!$A2595,'GDP current'!$C$4:$C$268,0),MATCH('recipient_profile.oda_per_perce'!$B2595,'GDP current'!$C$4:$BK$4,0))</f>
        <v>103606321692.58221</v>
      </c>
      <c r="F2595">
        <f t="shared" si="40"/>
        <v>2.5717816755488284E-2</v>
      </c>
    </row>
    <row r="2596" spans="1:6" x14ac:dyDescent="0.25">
      <c r="A2596" t="s">
        <v>90</v>
      </c>
      <c r="B2596">
        <v>1997</v>
      </c>
      <c r="C2596">
        <v>1.7590369909715299E-3</v>
      </c>
      <c r="D2596">
        <f>INDEX('ODA current'!$B$10:$X$220,MATCH('recipient_profile.oda_per_perce'!$A2596,'ODA current'!$B$10:$B$220,0),MATCH('recipient_profile.oda_per_perce'!$B2596,'ODA current'!$B$10:$X$10,0))*1000000</f>
        <v>0</v>
      </c>
      <c r="E2596">
        <f>INDEX('GDP current'!$C$4:$BK$268,MATCH('recipient_profile.oda_per_perce'!$A2596,'GDP current'!$C$4:$C$268,0),MATCH('recipient_profile.oda_per_perce'!$B2596,'GDP current'!$C$4:$BK$4,0))</f>
        <v>1930071406.9264069</v>
      </c>
      <c r="F2596">
        <f t="shared" si="40"/>
        <v>0</v>
      </c>
    </row>
    <row r="2597" spans="1:6" x14ac:dyDescent="0.25">
      <c r="A2597" t="s">
        <v>90</v>
      </c>
      <c r="B2597">
        <v>1998</v>
      </c>
      <c r="C2597">
        <v>6.7095838620643104E-3</v>
      </c>
      <c r="D2597">
        <f>INDEX('ODA current'!$B$10:$X$220,MATCH('recipient_profile.oda_per_perce'!$A2597,'ODA current'!$B$10:$B$220,0),MATCH('recipient_profile.oda_per_perce'!$B2597,'ODA current'!$B$10:$X$10,0))*1000000</f>
        <v>0</v>
      </c>
      <c r="E2597">
        <f>INDEX('GDP current'!$C$4:$BK$268,MATCH('recipient_profile.oda_per_perce'!$A2597,'GDP current'!$C$4:$C$268,0),MATCH('recipient_profile.oda_per_perce'!$B2597,'GDP current'!$C$4:$BK$4,0))</f>
        <v>1639497206.7039106</v>
      </c>
      <c r="F2597">
        <f t="shared" si="40"/>
        <v>0</v>
      </c>
    </row>
    <row r="2598" spans="1:6" x14ac:dyDescent="0.25">
      <c r="A2598" t="s">
        <v>90</v>
      </c>
      <c r="B2598">
        <v>1999</v>
      </c>
      <c r="C2598">
        <v>5.5691614889361897E-3</v>
      </c>
      <c r="D2598">
        <f>INDEX('ODA current'!$B$10:$X$220,MATCH('recipient_profile.oda_per_perce'!$A2598,'ODA current'!$B$10:$B$220,0),MATCH('recipient_profile.oda_per_perce'!$B2598,'ODA current'!$B$10:$X$10,0))*1000000</f>
        <v>0</v>
      </c>
      <c r="E2598">
        <f>INDEX('GDP current'!$C$4:$BK$268,MATCH('recipient_profile.oda_per_perce'!$A2598,'GDP current'!$C$4:$C$268,0),MATCH('recipient_profile.oda_per_perce'!$B2598,'GDP current'!$C$4:$BK$4,0))</f>
        <v>1170785047.7946067</v>
      </c>
      <c r="F2598">
        <f t="shared" si="40"/>
        <v>0</v>
      </c>
    </row>
    <row r="2599" spans="1:6" x14ac:dyDescent="0.25">
      <c r="A2599" t="s">
        <v>90</v>
      </c>
      <c r="B2599">
        <v>2000</v>
      </c>
      <c r="C2599">
        <v>3.73552701604144E-2</v>
      </c>
      <c r="D2599">
        <f>INDEX('ODA current'!$B$10:$X$220,MATCH('recipient_profile.oda_per_perce'!$A2599,'ODA current'!$B$10:$B$220,0),MATCH('recipient_profile.oda_per_perce'!$B2599,'ODA current'!$B$10:$X$10,0))*1000000</f>
        <v>0</v>
      </c>
      <c r="E2599">
        <f>INDEX('GDP current'!$C$4:$BK$268,MATCH('recipient_profile.oda_per_perce'!$A2599,'GDP current'!$C$4:$C$268,0),MATCH('recipient_profile.oda_per_perce'!$B2599,'GDP current'!$C$4:$BK$4,0))</f>
        <v>1288429150.5139382</v>
      </c>
      <c r="F2599">
        <f t="shared" si="40"/>
        <v>0</v>
      </c>
    </row>
    <row r="2600" spans="1:6" x14ac:dyDescent="0.25">
      <c r="A2600" t="s">
        <v>90</v>
      </c>
      <c r="B2600">
        <v>2001</v>
      </c>
      <c r="C2600">
        <v>3.9000160407858898E-2</v>
      </c>
      <c r="D2600">
        <f>INDEX('ODA current'!$B$10:$X$220,MATCH('recipient_profile.oda_per_perce'!$A2600,'ODA current'!$B$10:$B$220,0),MATCH('recipient_profile.oda_per_perce'!$B2600,'ODA current'!$B$10:$X$10,0))*1000000</f>
        <v>0</v>
      </c>
      <c r="E2600">
        <f>INDEX('GDP current'!$C$4:$BK$268,MATCH('recipient_profile.oda_per_perce'!$A2600,'GDP current'!$C$4:$C$268,0),MATCH('recipient_profile.oda_per_perce'!$B2600,'GDP current'!$C$4:$BK$4,0))</f>
        <v>1480656884.3846178</v>
      </c>
      <c r="F2600">
        <f t="shared" si="40"/>
        <v>0</v>
      </c>
    </row>
    <row r="2601" spans="1:6" x14ac:dyDescent="0.25">
      <c r="A2601" t="s">
        <v>90</v>
      </c>
      <c r="B2601">
        <v>2002</v>
      </c>
      <c r="C2601">
        <v>7.1803141443123303E-2</v>
      </c>
      <c r="D2601">
        <f>INDEX('ODA current'!$B$10:$X$220,MATCH('recipient_profile.oda_per_perce'!$A2601,'ODA current'!$B$10:$B$220,0),MATCH('recipient_profile.oda_per_perce'!$B2601,'ODA current'!$B$10:$X$10,0))*1000000</f>
        <v>119323762</v>
      </c>
      <c r="E2601">
        <f>INDEX('GDP current'!$C$4:$BK$268,MATCH('recipient_profile.oda_per_perce'!$A2601,'GDP current'!$C$4:$C$268,0),MATCH('recipient_profile.oda_per_perce'!$B2601,'GDP current'!$C$4:$BK$4,0))</f>
        <v>1661818168.4226036</v>
      </c>
      <c r="F2601">
        <f t="shared" si="40"/>
        <v>7.1803139637871466E-2</v>
      </c>
    </row>
    <row r="2602" spans="1:6" x14ac:dyDescent="0.25">
      <c r="A2602" t="s">
        <v>90</v>
      </c>
      <c r="B2602">
        <v>2003</v>
      </c>
      <c r="C2602">
        <v>4.8580293063717098E-2</v>
      </c>
      <c r="D2602">
        <f>INDEX('ODA current'!$B$10:$X$220,MATCH('recipient_profile.oda_per_perce'!$A2602,'ODA current'!$B$10:$B$220,0),MATCH('recipient_profile.oda_per_perce'!$B2602,'ODA current'!$B$10:$X$10,0))*1000000</f>
        <v>96232793</v>
      </c>
      <c r="E2602">
        <f>INDEX('GDP current'!$C$4:$BK$268,MATCH('recipient_profile.oda_per_perce'!$A2602,'GDP current'!$C$4:$C$268,0),MATCH('recipient_profile.oda_per_perce'!$B2602,'GDP current'!$C$4:$BK$4,0))</f>
        <v>1980901553.5122573</v>
      </c>
      <c r="F2602">
        <f t="shared" si="40"/>
        <v>4.8580300636027814E-2</v>
      </c>
    </row>
    <row r="2603" spans="1:6" x14ac:dyDescent="0.25">
      <c r="A2603" t="s">
        <v>90</v>
      </c>
      <c r="B2603">
        <v>2004</v>
      </c>
      <c r="C2603">
        <v>3.6568980166242597E-2</v>
      </c>
      <c r="D2603">
        <f>INDEX('ODA current'!$B$10:$X$220,MATCH('recipient_profile.oda_per_perce'!$A2603,'ODA current'!$B$10:$B$220,0),MATCH('recipient_profile.oda_per_perce'!$B2603,'ODA current'!$B$10:$X$10,0))*1000000</f>
        <v>95014663</v>
      </c>
      <c r="E2603">
        <f>INDEX('GDP current'!$C$4:$BK$268,MATCH('recipient_profile.oda_per_perce'!$A2603,'GDP current'!$C$4:$C$268,0),MATCH('recipient_profile.oda_per_perce'!$B2603,'GDP current'!$C$4:$BK$4,0))</f>
        <v>2598231467.4367104</v>
      </c>
      <c r="F2603">
        <f t="shared" si="40"/>
        <v>3.6568975547716258E-2</v>
      </c>
    </row>
    <row r="2604" spans="1:6" x14ac:dyDescent="0.25">
      <c r="A2604" t="s">
        <v>90</v>
      </c>
      <c r="B2604">
        <v>2005</v>
      </c>
      <c r="C2604">
        <v>6.6494071215546499E-2</v>
      </c>
      <c r="D2604">
        <f>INDEX('ODA current'!$B$10:$X$220,MATCH('recipient_profile.oda_per_perce'!$A2604,'ODA current'!$B$10:$B$220,0),MATCH('recipient_profile.oda_per_perce'!$B2604,'ODA current'!$B$10:$X$10,0))*1000000</f>
        <v>198706797</v>
      </c>
      <c r="E2604">
        <f>INDEX('GDP current'!$C$4:$BK$268,MATCH('recipient_profile.oda_per_perce'!$A2604,'GDP current'!$C$4:$C$268,0),MATCH('recipient_profile.oda_per_perce'!$B2604,'GDP current'!$C$4:$BK$4,0))</f>
        <v>2988338439.3155336</v>
      </c>
      <c r="F2604">
        <f t="shared" si="40"/>
        <v>6.6494073892618716E-2</v>
      </c>
    </row>
    <row r="2605" spans="1:6" x14ac:dyDescent="0.25">
      <c r="A2605" t="s">
        <v>90</v>
      </c>
      <c r="B2605">
        <v>2006</v>
      </c>
      <c r="C2605">
        <v>6.0891506801398203E-2</v>
      </c>
      <c r="D2605">
        <f>INDEX('ODA current'!$B$10:$X$220,MATCH('recipient_profile.oda_per_perce'!$A2605,'ODA current'!$B$10:$B$220,0),MATCH('recipient_profile.oda_per_perce'!$B2605,'ODA current'!$B$10:$X$10,0))*1000000</f>
        <v>207534843</v>
      </c>
      <c r="E2605">
        <f>INDEX('GDP current'!$C$4:$BK$268,MATCH('recipient_profile.oda_per_perce'!$A2605,'GDP current'!$C$4:$C$268,0),MATCH('recipient_profile.oda_per_perce'!$B2605,'GDP current'!$C$4:$BK$4,0))</f>
        <v>3408272498.1151609</v>
      </c>
      <c r="F2605">
        <f t="shared" si="40"/>
        <v>6.0891505334380008E-2</v>
      </c>
    </row>
    <row r="2606" spans="1:6" x14ac:dyDescent="0.25">
      <c r="A2606" t="s">
        <v>90</v>
      </c>
      <c r="B2606">
        <v>2007</v>
      </c>
      <c r="C2606">
        <v>5.7633582604883299E-2</v>
      </c>
      <c r="D2606">
        <f>INDEX('ODA current'!$B$10:$X$220,MATCH('recipient_profile.oda_per_perce'!$A2606,'ODA current'!$B$10:$B$220,0),MATCH('recipient_profile.oda_per_perce'!$B2606,'ODA current'!$B$10:$X$10,0))*1000000</f>
        <v>253654317</v>
      </c>
      <c r="E2606">
        <f>INDEX('GDP current'!$C$4:$BK$268,MATCH('recipient_profile.oda_per_perce'!$A2606,'GDP current'!$C$4:$C$268,0),MATCH('recipient_profile.oda_per_perce'!$B2606,'GDP current'!$C$4:$BK$4,0))</f>
        <v>4401154128.1229658</v>
      </c>
      <c r="F2606">
        <f t="shared" si="40"/>
        <v>5.76335910117695E-2</v>
      </c>
    </row>
    <row r="2607" spans="1:6" x14ac:dyDescent="0.25">
      <c r="A2607" t="s">
        <v>90</v>
      </c>
      <c r="B2607">
        <v>2008</v>
      </c>
      <c r="C2607">
        <v>4.5132960898909898E-2</v>
      </c>
      <c r="D2607">
        <f>INDEX('ODA current'!$B$10:$X$220,MATCH('recipient_profile.oda_per_perce'!$A2607,'ODA current'!$B$10:$B$220,0),MATCH('recipient_profile.oda_per_perce'!$B2607,'ODA current'!$B$10:$X$10,0))*1000000</f>
        <v>273271354</v>
      </c>
      <c r="E2607">
        <f>INDEX('GDP current'!$C$4:$BK$268,MATCH('recipient_profile.oda_per_perce'!$A2607,'GDP current'!$C$4:$C$268,0),MATCH('recipient_profile.oda_per_perce'!$B2607,'GDP current'!$C$4:$BK$4,0))</f>
        <v>6054806100.8468046</v>
      </c>
      <c r="F2607">
        <f t="shared" si="40"/>
        <v>4.5132965358177402E-2</v>
      </c>
    </row>
    <row r="2608" spans="1:6" x14ac:dyDescent="0.25">
      <c r="A2608" t="s">
        <v>90</v>
      </c>
      <c r="B2608">
        <v>2009</v>
      </c>
      <c r="C2608">
        <v>4.5030268213463898E-2</v>
      </c>
      <c r="D2608">
        <f>INDEX('ODA current'!$B$10:$X$220,MATCH('recipient_profile.oda_per_perce'!$A2608,'ODA current'!$B$10:$B$220,0),MATCH('recipient_profile.oda_per_perce'!$B2608,'ODA current'!$B$10:$X$10,0))*1000000</f>
        <v>244938523</v>
      </c>
      <c r="E2608">
        <f>INDEX('GDP current'!$C$4:$BK$268,MATCH('recipient_profile.oda_per_perce'!$A2608,'GDP current'!$C$4:$C$268,0),MATCH('recipient_profile.oda_per_perce'!$B2608,'GDP current'!$C$4:$BK$4,0))</f>
        <v>5439422031.3962708</v>
      </c>
      <c r="F2608">
        <f t="shared" si="40"/>
        <v>4.503024799072735E-2</v>
      </c>
    </row>
    <row r="2609" spans="1:6" x14ac:dyDescent="0.25">
      <c r="A2609" t="s">
        <v>90</v>
      </c>
      <c r="B2609">
        <v>2010</v>
      </c>
      <c r="C2609">
        <v>7.7940900472505403E-2</v>
      </c>
      <c r="D2609">
        <f>INDEX('ODA current'!$B$10:$X$220,MATCH('recipient_profile.oda_per_perce'!$A2609,'ODA current'!$B$10:$B$220,0),MATCH('recipient_profile.oda_per_perce'!$B2609,'ODA current'!$B$10:$X$10,0))*1000000</f>
        <v>452962038</v>
      </c>
      <c r="E2609">
        <f>INDEX('GDP current'!$C$4:$BK$268,MATCH('recipient_profile.oda_per_perce'!$A2609,'GDP current'!$C$4:$C$268,0),MATCH('recipient_profile.oda_per_perce'!$B2609,'GDP current'!$C$4:$BK$4,0))</f>
        <v>5811604051.96737</v>
      </c>
      <c r="F2609">
        <f t="shared" si="40"/>
        <v>7.7940966719276292E-2</v>
      </c>
    </row>
    <row r="2610" spans="1:6" x14ac:dyDescent="0.25">
      <c r="A2610" t="s">
        <v>90</v>
      </c>
      <c r="B2610">
        <v>2011</v>
      </c>
      <c r="C2610">
        <v>6.3907936582306105E-2</v>
      </c>
      <c r="D2610">
        <f>INDEX('ODA current'!$B$10:$X$220,MATCH('recipient_profile.oda_per_perce'!$A2610,'ODA current'!$B$10:$B$220,0),MATCH('recipient_profile.oda_per_perce'!$B2610,'ODA current'!$B$10:$X$10,0))*1000000</f>
        <v>448327327</v>
      </c>
      <c r="E2610">
        <f>INDEX('GDP current'!$C$4:$BK$268,MATCH('recipient_profile.oda_per_perce'!$A2610,'GDP current'!$C$4:$C$268,0),MATCH('recipient_profile.oda_per_perce'!$B2610,'GDP current'!$C$4:$BK$4,0))</f>
        <v>7015206498.2195482</v>
      </c>
      <c r="F2610">
        <f t="shared" si="40"/>
        <v>6.3907930167670046E-2</v>
      </c>
    </row>
    <row r="2611" spans="1:6" x14ac:dyDescent="0.25">
      <c r="A2611" t="s">
        <v>90</v>
      </c>
      <c r="B2611">
        <v>2012</v>
      </c>
      <c r="C2611">
        <v>6.4106659512351005E-2</v>
      </c>
      <c r="D2611">
        <f>INDEX('ODA current'!$B$10:$X$220,MATCH('recipient_profile.oda_per_perce'!$A2611,'ODA current'!$B$10:$B$220,0),MATCH('recipient_profile.oda_per_perce'!$B2611,'ODA current'!$B$10:$X$10,0))*1000000</f>
        <v>466996893</v>
      </c>
      <c r="E2611">
        <f>INDEX('GDP current'!$C$4:$BK$268,MATCH('recipient_profile.oda_per_perce'!$A2611,'GDP current'!$C$4:$C$268,0),MATCH('recipient_profile.oda_per_perce'!$B2611,'GDP current'!$C$4:$BK$4,0))</f>
        <v>7284686576.2835016</v>
      </c>
      <c r="F2611">
        <f t="shared" si="40"/>
        <v>6.4106655531397244E-2</v>
      </c>
    </row>
    <row r="2612" spans="1:6" x14ac:dyDescent="0.25">
      <c r="A2612" t="s">
        <v>90</v>
      </c>
      <c r="B2612">
        <v>2013</v>
      </c>
      <c r="C2612">
        <v>4.41624961785256E-2</v>
      </c>
      <c r="D2612">
        <f>INDEX('ODA current'!$B$10:$X$220,MATCH('recipient_profile.oda_per_perce'!$A2612,'ODA current'!$B$10:$B$220,0),MATCH('recipient_profile.oda_per_perce'!$B2612,'ODA current'!$B$10:$X$10,0))*1000000</f>
        <v>352653077</v>
      </c>
      <c r="E2612">
        <f>INDEX('GDP current'!$C$4:$BK$268,MATCH('recipient_profile.oda_per_perce'!$A2612,'GDP current'!$C$4:$C$268,0),MATCH('recipient_profile.oda_per_perce'!$B2612,'GDP current'!$C$4:$BK$4,0))</f>
        <v>7985349731.4647093</v>
      </c>
      <c r="F2612">
        <f t="shared" si="40"/>
        <v>4.4162508701458561E-2</v>
      </c>
    </row>
    <row r="2613" spans="1:6" x14ac:dyDescent="0.25">
      <c r="A2613" t="s">
        <v>90</v>
      </c>
      <c r="B2613">
        <v>2014</v>
      </c>
      <c r="C2613">
        <v>6.9119535132287094E-2</v>
      </c>
      <c r="D2613">
        <f>INDEX('ODA current'!$B$10:$X$220,MATCH('recipient_profile.oda_per_perce'!$A2613,'ODA current'!$B$10:$B$220,0),MATCH('recipient_profile.oda_per_perce'!$B2613,'ODA current'!$B$10:$X$10,0))*1000000</f>
        <v>551800123</v>
      </c>
      <c r="E2613">
        <f>INDEX('GDP current'!$C$4:$BK$268,MATCH('recipient_profile.oda_per_perce'!$A2613,'GDP current'!$C$4:$C$268,0),MATCH('recipient_profile.oda_per_perce'!$B2613,'GDP current'!$C$4:$BK$4,0))</f>
        <v>7983271110.6044626</v>
      </c>
      <c r="F2613">
        <f t="shared" si="40"/>
        <v>6.9119552042648816E-2</v>
      </c>
    </row>
    <row r="2614" spans="1:6" x14ac:dyDescent="0.25">
      <c r="A2614" t="s">
        <v>90</v>
      </c>
      <c r="B2614">
        <v>2015</v>
      </c>
      <c r="C2614">
        <v>5.6918968687226498E-2</v>
      </c>
      <c r="D2614">
        <f>INDEX('ODA current'!$B$10:$X$220,MATCH('recipient_profile.oda_per_perce'!$A2614,'ODA current'!$B$10:$B$220,0),MATCH('recipient_profile.oda_per_perce'!$B2614,'ODA current'!$B$10:$X$10,0))*1000000</f>
        <v>370707442</v>
      </c>
      <c r="E2614">
        <f>INDEX('GDP current'!$C$4:$BK$268,MATCH('recipient_profile.oda_per_perce'!$A2614,'GDP current'!$C$4:$C$268,0),MATCH('recipient_profile.oda_per_perce'!$B2614,'GDP current'!$C$4:$BK$4,0))</f>
        <v>6512899540.3459358</v>
      </c>
      <c r="F2614">
        <f t="shared" si="40"/>
        <v>5.691895594328631E-2</v>
      </c>
    </row>
    <row r="2615" spans="1:6" x14ac:dyDescent="0.25">
      <c r="A2615" t="s">
        <v>90</v>
      </c>
      <c r="B2615">
        <v>2016</v>
      </c>
      <c r="C2615">
        <v>5.90462622354542E-2</v>
      </c>
      <c r="D2615">
        <f>INDEX('ODA current'!$B$10:$X$220,MATCH('recipient_profile.oda_per_perce'!$A2615,'ODA current'!$B$10:$B$220,0),MATCH('recipient_profile.oda_per_perce'!$B2615,'ODA current'!$B$10:$X$10,0))*1000000</f>
        <v>401311554</v>
      </c>
      <c r="E2615">
        <f>INDEX('GDP current'!$C$4:$BK$268,MATCH('recipient_profile.oda_per_perce'!$A2615,'GDP current'!$C$4:$C$268,0),MATCH('recipient_profile.oda_per_perce'!$B2615,'GDP current'!$C$4:$BK$4,0))</f>
        <v>6795741776.1671972</v>
      </c>
      <c r="F2615">
        <f t="shared" si="40"/>
        <v>5.9053384783896247E-2</v>
      </c>
    </row>
    <row r="2616" spans="1:6" x14ac:dyDescent="0.25">
      <c r="A2616" t="s">
        <v>91</v>
      </c>
      <c r="B2616">
        <v>1999</v>
      </c>
      <c r="C2616" t="s">
        <v>5</v>
      </c>
      <c r="D2616">
        <f>INDEX('ODA current'!$B$10:$X$220,MATCH('recipient_profile.oda_per_perce'!$A2616,'ODA current'!$B$10:$B$220,0),MATCH('recipient_profile.oda_per_perce'!$B2616,'ODA current'!$B$10:$X$10,0))*1000000</f>
        <v>0</v>
      </c>
      <c r="E2616">
        <f>INDEX('GDP current'!$C$4:$BK$268,MATCH('recipient_profile.oda_per_perce'!$A2616,'GDP current'!$C$4:$C$268,0),MATCH('recipient_profile.oda_per_perce'!$B2616,'GDP current'!$C$4:$BK$4,0))</f>
        <v>0</v>
      </c>
      <c r="F2616" t="e">
        <f t="shared" si="40"/>
        <v>#DIV/0!</v>
      </c>
    </row>
    <row r="2617" spans="1:6" x14ac:dyDescent="0.25">
      <c r="A2617" t="s">
        <v>91</v>
      </c>
      <c r="B2617">
        <v>2000</v>
      </c>
      <c r="C2617">
        <v>3.45356936433282E-4</v>
      </c>
      <c r="D2617">
        <f>INDEX('ODA current'!$B$10:$X$220,MATCH('recipient_profile.oda_per_perce'!$A2617,'ODA current'!$B$10:$B$220,0),MATCH('recipient_profile.oda_per_perce'!$B2617,'ODA current'!$B$10:$X$10,0))*1000000</f>
        <v>0</v>
      </c>
      <c r="E2617">
        <f>INDEX('GDP current'!$C$4:$BK$268,MATCH('recipient_profile.oda_per_perce'!$A2617,'GDP current'!$C$4:$C$268,0),MATCH('recipient_profile.oda_per_perce'!$B2617,'GDP current'!$C$4:$BK$4,0))</f>
        <v>984297589.35993361</v>
      </c>
      <c r="F2617">
        <f t="shared" si="40"/>
        <v>0</v>
      </c>
    </row>
    <row r="2618" spans="1:6" x14ac:dyDescent="0.25">
      <c r="A2618" t="s">
        <v>91</v>
      </c>
      <c r="B2618">
        <v>2001</v>
      </c>
      <c r="C2618" s="1">
        <v>2.5018337284092301E-5</v>
      </c>
      <c r="D2618">
        <f>INDEX('ODA current'!$B$10:$X$220,MATCH('recipient_profile.oda_per_perce'!$A2618,'ODA current'!$B$10:$B$220,0),MATCH('recipient_profile.oda_per_perce'!$B2618,'ODA current'!$B$10:$X$10,0))*1000000</f>
        <v>0</v>
      </c>
      <c r="E2618">
        <f>INDEX('GDP current'!$C$4:$BK$268,MATCH('recipient_profile.oda_per_perce'!$A2618,'GDP current'!$C$4:$C$268,0),MATCH('recipient_profile.oda_per_perce'!$B2618,'GDP current'!$C$4:$BK$4,0))</f>
        <v>1159869245.9251299</v>
      </c>
      <c r="F2618">
        <f t="shared" si="40"/>
        <v>0</v>
      </c>
    </row>
    <row r="2619" spans="1:6" x14ac:dyDescent="0.25">
      <c r="A2619" t="s">
        <v>91</v>
      </c>
      <c r="B2619">
        <v>2002</v>
      </c>
      <c r="C2619" s="1">
        <v>7.4468835736020203E-5</v>
      </c>
      <c r="D2619">
        <f>INDEX('ODA current'!$B$10:$X$220,MATCH('recipient_profile.oda_per_perce'!$A2619,'ODA current'!$B$10:$B$220,0),MATCH('recipient_profile.oda_per_perce'!$B2619,'ODA current'!$B$10:$X$10,0))*1000000</f>
        <v>95669</v>
      </c>
      <c r="E2619">
        <f>INDEX('GDP current'!$C$4:$BK$268,MATCH('recipient_profile.oda_per_perce'!$A2619,'GDP current'!$C$4:$C$268,0),MATCH('recipient_profile.oda_per_perce'!$B2619,'GDP current'!$C$4:$BK$4,0))</f>
        <v>1284685050.5241289</v>
      </c>
      <c r="F2619">
        <f t="shared" si="40"/>
        <v>7.4468835736018509E-5</v>
      </c>
    </row>
    <row r="2620" spans="1:6" x14ac:dyDescent="0.25">
      <c r="A2620" t="s">
        <v>91</v>
      </c>
      <c r="B2620">
        <v>2003</v>
      </c>
      <c r="C2620">
        <v>4.7645670206101299E-3</v>
      </c>
      <c r="D2620">
        <f>INDEX('ODA current'!$B$10:$X$220,MATCH('recipient_profile.oda_per_perce'!$A2620,'ODA current'!$B$10:$B$220,0),MATCH('recipient_profile.oda_per_perce'!$B2620,'ODA current'!$B$10:$X$10,0))*1000000</f>
        <v>8136495</v>
      </c>
      <c r="E2620">
        <f>INDEX('GDP current'!$C$4:$BK$268,MATCH('recipient_profile.oda_per_perce'!$A2620,'GDP current'!$C$4:$C$268,0),MATCH('recipient_profile.oda_per_perce'!$B2620,'GDP current'!$C$4:$BK$4,0))</f>
        <v>1707710053.1493838</v>
      </c>
      <c r="F2620">
        <f t="shared" si="40"/>
        <v>4.7645646782921713E-3</v>
      </c>
    </row>
    <row r="2621" spans="1:6" x14ac:dyDescent="0.25">
      <c r="A2621" t="s">
        <v>91</v>
      </c>
      <c r="B2621">
        <v>2004</v>
      </c>
      <c r="C2621">
        <v>9.7075004294567904E-3</v>
      </c>
      <c r="D2621">
        <f>INDEX('ODA current'!$B$10:$X$220,MATCH('recipient_profile.oda_per_perce'!$A2621,'ODA current'!$B$10:$B$220,0),MATCH('recipient_profile.oda_per_perce'!$B2621,'ODA current'!$B$10:$X$10,0))*1000000</f>
        <v>20125938</v>
      </c>
      <c r="E2621">
        <f>INDEX('GDP current'!$C$4:$BK$268,MATCH('recipient_profile.oda_per_perce'!$A2621,'GDP current'!$C$4:$C$268,0),MATCH('recipient_profile.oda_per_perce'!$B2621,'GDP current'!$C$4:$BK$4,0))</f>
        <v>2073234417.6806552</v>
      </c>
      <c r="F2621">
        <f t="shared" si="40"/>
        <v>9.7075071821907406E-3</v>
      </c>
    </row>
    <row r="2622" spans="1:6" x14ac:dyDescent="0.25">
      <c r="A2622" t="s">
        <v>91</v>
      </c>
      <c r="B2622">
        <v>2005</v>
      </c>
      <c r="C2622">
        <v>1.6944693609455201E-3</v>
      </c>
      <c r="D2622">
        <f>INDEX('ODA current'!$B$10:$X$220,MATCH('recipient_profile.oda_per_perce'!$A2622,'ODA current'!$B$10:$B$220,0),MATCH('recipient_profile.oda_per_perce'!$B2622,'ODA current'!$B$10:$X$10,0))*1000000</f>
        <v>3824713</v>
      </c>
      <c r="E2622">
        <f>INDEX('GDP current'!$C$4:$BK$268,MATCH('recipient_profile.oda_per_perce'!$A2622,'GDP current'!$C$4:$C$268,0),MATCH('recipient_profile.oda_per_perce'!$B2622,'GDP current'!$C$4:$BK$4,0))</f>
        <v>2257174480.7859716</v>
      </c>
      <c r="F2622">
        <f t="shared" si="40"/>
        <v>1.6944693609455461E-3</v>
      </c>
    </row>
    <row r="2623" spans="1:6" x14ac:dyDescent="0.25">
      <c r="A2623" t="s">
        <v>91</v>
      </c>
      <c r="B2623">
        <v>2006</v>
      </c>
      <c r="C2623">
        <v>3.2010397532389698E-2</v>
      </c>
      <c r="D2623">
        <f>INDEX('ODA current'!$B$10:$X$220,MATCH('recipient_profile.oda_per_perce'!$A2623,'ODA current'!$B$10:$B$220,0),MATCH('recipient_profile.oda_per_perce'!$B2623,'ODA current'!$B$10:$X$10,0))*1000000</f>
        <v>87129232</v>
      </c>
      <c r="E2623">
        <f>INDEX('GDP current'!$C$4:$BK$268,MATCH('recipient_profile.oda_per_perce'!$A2623,'GDP current'!$C$4:$C$268,0),MATCH('recipient_profile.oda_per_perce'!$B2623,'GDP current'!$C$4:$BK$4,0))</f>
        <v>2721904403.4625516</v>
      </c>
      <c r="F2623">
        <f t="shared" si="40"/>
        <v>3.2010393858492005E-2</v>
      </c>
    </row>
    <row r="2624" spans="1:6" x14ac:dyDescent="0.25">
      <c r="A2624" t="s">
        <v>91</v>
      </c>
      <c r="B2624">
        <v>2007</v>
      </c>
      <c r="C2624">
        <v>2.3460101774293401E-2</v>
      </c>
      <c r="D2624">
        <f>INDEX('ODA current'!$B$10:$X$220,MATCH('recipient_profile.oda_per_perce'!$A2624,'ODA current'!$B$10:$B$220,0),MATCH('recipient_profile.oda_per_perce'!$B2624,'ODA current'!$B$10:$X$10,0))*1000000</f>
        <v>86349826</v>
      </c>
      <c r="E2624">
        <f>INDEX('GDP current'!$C$4:$BK$268,MATCH('recipient_profile.oda_per_perce'!$A2624,'GDP current'!$C$4:$C$268,0),MATCH('recipient_profile.oda_per_perce'!$B2624,'GDP current'!$C$4:$BK$4,0))</f>
        <v>3680710375.0342183</v>
      </c>
      <c r="F2624">
        <f t="shared" si="40"/>
        <v>2.3460097970679706E-2</v>
      </c>
    </row>
    <row r="2625" spans="1:6" x14ac:dyDescent="0.25">
      <c r="A2625" t="s">
        <v>91</v>
      </c>
      <c r="B2625">
        <v>2008</v>
      </c>
      <c r="C2625">
        <v>1.9284414330048901E-2</v>
      </c>
      <c r="D2625">
        <f>INDEX('ODA current'!$B$10:$X$220,MATCH('recipient_profile.oda_per_perce'!$A2625,'ODA current'!$B$10:$B$220,0),MATCH('recipient_profile.oda_per_perce'!$B2625,'ODA current'!$B$10:$X$10,0))*1000000</f>
        <v>87660670</v>
      </c>
      <c r="E2625">
        <f>INDEX('GDP current'!$C$4:$BK$268,MATCH('recipient_profile.oda_per_perce'!$A2625,'GDP current'!$C$4:$C$268,0),MATCH('recipient_profile.oda_per_perce'!$B2625,'GDP current'!$C$4:$BK$4,0))</f>
        <v>4545674527.6109571</v>
      </c>
      <c r="F2625">
        <f t="shared" si="40"/>
        <v>1.9284414110059767E-2</v>
      </c>
    </row>
    <row r="2626" spans="1:6" x14ac:dyDescent="0.25">
      <c r="A2626" t="s">
        <v>91</v>
      </c>
      <c r="B2626">
        <v>2009</v>
      </c>
      <c r="C2626">
        <v>1.8256706068834901E-2</v>
      </c>
      <c r="D2626">
        <f>INDEX('ODA current'!$B$10:$X$220,MATCH('recipient_profile.oda_per_perce'!$A2626,'ODA current'!$B$10:$B$220,0),MATCH('recipient_profile.oda_per_perce'!$B2626,'ODA current'!$B$10:$X$10,0))*1000000</f>
        <v>75935668</v>
      </c>
      <c r="E2626">
        <f>INDEX('GDP current'!$C$4:$BK$268,MATCH('recipient_profile.oda_per_perce'!$A2626,'GDP current'!$C$4:$C$268,0),MATCH('recipient_profile.oda_per_perce'!$B2626,'GDP current'!$C$4:$BK$4,0))</f>
        <v>4159330369.5470963</v>
      </c>
      <c r="F2626">
        <f t="shared" si="40"/>
        <v>1.8256705107141689E-2</v>
      </c>
    </row>
    <row r="2627" spans="1:6" x14ac:dyDescent="0.25">
      <c r="A2627" t="s">
        <v>91</v>
      </c>
      <c r="B2627">
        <v>2010</v>
      </c>
      <c r="C2627">
        <v>1.7533521776973E-2</v>
      </c>
      <c r="D2627">
        <f>INDEX('ODA current'!$B$10:$X$220,MATCH('recipient_profile.oda_per_perce'!$A2627,'ODA current'!$B$10:$B$220,0),MATCH('recipient_profile.oda_per_perce'!$B2627,'ODA current'!$B$10:$X$10,0))*1000000</f>
        <v>72574604</v>
      </c>
      <c r="E2627">
        <f>INDEX('GDP current'!$C$4:$BK$268,MATCH('recipient_profile.oda_per_perce'!$A2627,'GDP current'!$C$4:$C$268,0),MATCH('recipient_profile.oda_per_perce'!$B2627,'GDP current'!$C$4:$BK$4,0))</f>
        <v>4139192052.9801326</v>
      </c>
      <c r="F2627">
        <f t="shared" ref="F2627:F2690" si="41">D2627/E2627</f>
        <v>1.7533519361042402E-2</v>
      </c>
    </row>
    <row r="2628" spans="1:6" x14ac:dyDescent="0.25">
      <c r="A2628" t="s">
        <v>91</v>
      </c>
      <c r="B2628">
        <v>2011</v>
      </c>
      <c r="C2628">
        <v>2.8711072474224601E-2</v>
      </c>
      <c r="D2628">
        <f>INDEX('ODA current'!$B$10:$X$220,MATCH('recipient_profile.oda_per_perce'!$A2628,'ODA current'!$B$10:$B$220,0),MATCH('recipient_profile.oda_per_perce'!$B2628,'ODA current'!$B$10:$X$10,0))*1000000</f>
        <v>130296508.99999999</v>
      </c>
      <c r="E2628">
        <f>INDEX('GDP current'!$C$4:$BK$268,MATCH('recipient_profile.oda_per_perce'!$A2628,'GDP current'!$C$4:$C$268,0),MATCH('recipient_profile.oda_per_perce'!$B2628,'GDP current'!$C$4:$BK$4,0))</f>
        <v>4538198498.7489576</v>
      </c>
      <c r="F2628">
        <f t="shared" si="41"/>
        <v>2.8711064321210001E-2</v>
      </c>
    </row>
    <row r="2629" spans="1:6" x14ac:dyDescent="0.25">
      <c r="A2629" t="s">
        <v>91</v>
      </c>
      <c r="B2629">
        <v>2012</v>
      </c>
      <c r="C2629">
        <v>2.7759464031349199E-2</v>
      </c>
      <c r="D2629">
        <f>INDEX('ODA current'!$B$10:$X$220,MATCH('recipient_profile.oda_per_perce'!$A2629,'ODA current'!$B$10:$B$220,0),MATCH('recipient_profile.oda_per_perce'!$B2629,'ODA current'!$B$10:$X$10,0))*1000000</f>
        <v>113473042</v>
      </c>
      <c r="E2629">
        <f>INDEX('GDP current'!$C$4:$BK$268,MATCH('recipient_profile.oda_per_perce'!$A2629,'GDP current'!$C$4:$C$268,0),MATCH('recipient_profile.oda_per_perce'!$B2629,'GDP current'!$C$4:$BK$4,0))</f>
        <v>4087724527.8170371</v>
      </c>
      <c r="F2629">
        <f t="shared" si="41"/>
        <v>2.7759464031348973E-2</v>
      </c>
    </row>
    <row r="2630" spans="1:6" x14ac:dyDescent="0.25">
      <c r="A2630" t="s">
        <v>91</v>
      </c>
      <c r="B2630">
        <v>2013</v>
      </c>
      <c r="C2630">
        <v>2.9305798222622199E-2</v>
      </c>
      <c r="D2630">
        <f>INDEX('ODA current'!$B$10:$X$220,MATCH('recipient_profile.oda_per_perce'!$A2630,'ODA current'!$B$10:$B$220,0),MATCH('recipient_profile.oda_per_perce'!$B2630,'ODA current'!$B$10:$X$10,0))*1000000</f>
        <v>130828701</v>
      </c>
      <c r="E2630">
        <f>INDEX('GDP current'!$C$4:$BK$268,MATCH('recipient_profile.oda_per_perce'!$A2630,'GDP current'!$C$4:$C$268,0),MATCH('recipient_profile.oda_per_perce'!$B2630,'GDP current'!$C$4:$BK$4,0))</f>
        <v>4464261816.2506638</v>
      </c>
      <c r="F2630">
        <f t="shared" si="41"/>
        <v>2.9305785902556506E-2</v>
      </c>
    </row>
    <row r="2631" spans="1:6" x14ac:dyDescent="0.25">
      <c r="A2631" t="s">
        <v>91</v>
      </c>
      <c r="B2631">
        <v>2014</v>
      </c>
      <c r="C2631">
        <v>3.1827835640905702E-2</v>
      </c>
      <c r="D2631">
        <f>INDEX('ODA current'!$B$10:$X$220,MATCH('recipient_profile.oda_per_perce'!$A2631,'ODA current'!$B$10:$B$220,0),MATCH('recipient_profile.oda_per_perce'!$B2631,'ODA current'!$B$10:$X$10,0))*1000000</f>
        <v>146023782</v>
      </c>
      <c r="E2631">
        <f>INDEX('GDP current'!$C$4:$BK$268,MATCH('recipient_profile.oda_per_perce'!$A2631,'GDP current'!$C$4:$C$268,0),MATCH('recipient_profile.oda_per_perce'!$B2631,'GDP current'!$C$4:$BK$4,0))</f>
        <v>4587926230.5957279</v>
      </c>
      <c r="F2631">
        <f t="shared" si="41"/>
        <v>3.182784000017351E-2</v>
      </c>
    </row>
    <row r="2632" spans="1:6" x14ac:dyDescent="0.25">
      <c r="A2632" t="s">
        <v>91</v>
      </c>
      <c r="B2632">
        <v>2015</v>
      </c>
      <c r="C2632">
        <v>3.4536026229794597E-2</v>
      </c>
      <c r="D2632">
        <f>INDEX('ODA current'!$B$10:$X$220,MATCH('recipient_profile.oda_per_perce'!$A2632,'ODA current'!$B$10:$B$220,0),MATCH('recipient_profile.oda_per_perce'!$B2632,'ODA current'!$B$10:$X$10,0))*1000000</f>
        <v>139971419</v>
      </c>
      <c r="E2632">
        <f>INDEX('GDP current'!$C$4:$BK$268,MATCH('recipient_profile.oda_per_perce'!$A2632,'GDP current'!$C$4:$C$268,0),MATCH('recipient_profile.oda_per_perce'!$B2632,'GDP current'!$C$4:$BK$4,0))</f>
        <v>4052913385.8267717</v>
      </c>
      <c r="F2632">
        <f t="shared" si="41"/>
        <v>3.4536000569241526E-2</v>
      </c>
    </row>
    <row r="2633" spans="1:6" x14ac:dyDescent="0.25">
      <c r="A2633" t="s">
        <v>91</v>
      </c>
      <c r="B2633">
        <v>2016</v>
      </c>
      <c r="C2633">
        <v>2.7944596791170499E-2</v>
      </c>
      <c r="D2633">
        <f>INDEX('ODA current'!$B$10:$X$220,MATCH('recipient_profile.oda_per_perce'!$A2633,'ODA current'!$B$10:$B$220,0),MATCH('recipient_profile.oda_per_perce'!$B2633,'ODA current'!$B$10:$X$10,0))*1000000</f>
        <v>122281765</v>
      </c>
      <c r="E2633">
        <f>INDEX('GDP current'!$C$4:$BK$268,MATCH('recipient_profile.oda_per_perce'!$A2633,'GDP current'!$C$4:$C$268,0),MATCH('recipient_profile.oda_per_perce'!$B2633,'GDP current'!$C$4:$BK$4,0))</f>
        <v>4374130530.9734516</v>
      </c>
      <c r="F2633">
        <f t="shared" si="41"/>
        <v>2.7955673506795533E-2</v>
      </c>
    </row>
    <row r="2634" spans="1:6" x14ac:dyDescent="0.25">
      <c r="A2634" t="s">
        <v>92</v>
      </c>
      <c r="B2634">
        <v>1973</v>
      </c>
      <c r="C2634">
        <v>1.8760665651529299E-3</v>
      </c>
      <c r="D2634" t="e">
        <f>INDEX('ODA current'!$B$10:$X$220,MATCH('recipient_profile.oda_per_perce'!$A2634,'ODA current'!$B$10:$B$220,0),MATCH('recipient_profile.oda_per_perce'!$B2634,'ODA current'!$B$10:$X$10,0))*1000000</f>
        <v>#N/A</v>
      </c>
      <c r="E2634">
        <f>INDEX('GDP current'!$C$4:$BK$268,MATCH('recipient_profile.oda_per_perce'!$A2634,'GDP current'!$C$4:$C$268,0),MATCH('recipient_profile.oda_per_perce'!$B2634,'GDP current'!$C$4:$BK$4,0))</f>
        <v>1653062347.3625412</v>
      </c>
      <c r="F2634" t="e">
        <f t="shared" si="41"/>
        <v>#N/A</v>
      </c>
    </row>
    <row r="2635" spans="1:6" x14ac:dyDescent="0.25">
      <c r="A2635" t="s">
        <v>92</v>
      </c>
      <c r="B2635">
        <v>1974</v>
      </c>
      <c r="C2635">
        <v>1.86787728917726E-3</v>
      </c>
      <c r="D2635" t="e">
        <f>INDEX('ODA current'!$B$10:$X$220,MATCH('recipient_profile.oda_per_perce'!$A2635,'ODA current'!$B$10:$B$220,0),MATCH('recipient_profile.oda_per_perce'!$B2635,'ODA current'!$B$10:$X$10,0))*1000000</f>
        <v>#N/A</v>
      </c>
      <c r="E2635">
        <f>INDEX('GDP current'!$C$4:$BK$268,MATCH('recipient_profile.oda_per_perce'!$A2635,'GDP current'!$C$4:$C$268,0),MATCH('recipient_profile.oda_per_perce'!$B2635,'GDP current'!$C$4:$BK$4,0))</f>
        <v>1917508190.0468938</v>
      </c>
      <c r="F2635" t="e">
        <f t="shared" si="41"/>
        <v>#N/A</v>
      </c>
    </row>
    <row r="2636" spans="1:6" x14ac:dyDescent="0.25">
      <c r="A2636" t="s">
        <v>92</v>
      </c>
      <c r="B2636">
        <v>1975</v>
      </c>
      <c r="C2636">
        <v>1.28574406421056E-3</v>
      </c>
      <c r="D2636" t="e">
        <f>INDEX('ODA current'!$B$10:$X$220,MATCH('recipient_profile.oda_per_perce'!$A2636,'ODA current'!$B$10:$B$220,0),MATCH('recipient_profile.oda_per_perce'!$B2636,'ODA current'!$B$10:$X$10,0))*1000000</f>
        <v>#N/A</v>
      </c>
      <c r="E2636">
        <f>INDEX('GDP current'!$C$4:$BK$268,MATCH('recipient_profile.oda_per_perce'!$A2636,'GDP current'!$C$4:$C$268,0),MATCH('recipient_profile.oda_per_perce'!$B2636,'GDP current'!$C$4:$BK$4,0))</f>
        <v>2283049233.2875838</v>
      </c>
      <c r="F2636" t="e">
        <f t="shared" si="41"/>
        <v>#N/A</v>
      </c>
    </row>
    <row r="2637" spans="1:6" x14ac:dyDescent="0.25">
      <c r="A2637" t="s">
        <v>92</v>
      </c>
      <c r="B2637">
        <v>1976</v>
      </c>
      <c r="C2637">
        <v>1.20491921802638E-3</v>
      </c>
      <c r="D2637" t="e">
        <f>INDEX('ODA current'!$B$10:$X$220,MATCH('recipient_profile.oda_per_perce'!$A2637,'ODA current'!$B$10:$B$220,0),MATCH('recipient_profile.oda_per_perce'!$B2637,'ODA current'!$B$10:$X$10,0))*1000000</f>
        <v>#N/A</v>
      </c>
      <c r="E2637">
        <f>INDEX('GDP current'!$C$4:$BK$268,MATCH('recipient_profile.oda_per_perce'!$A2637,'GDP current'!$C$4:$C$268,0),MATCH('recipient_profile.oda_per_perce'!$B2637,'GDP current'!$C$4:$BK$4,0))</f>
        <v>2181844193.9254036</v>
      </c>
      <c r="F2637" t="e">
        <f t="shared" si="41"/>
        <v>#N/A</v>
      </c>
    </row>
    <row r="2638" spans="1:6" x14ac:dyDescent="0.25">
      <c r="A2638" t="s">
        <v>92</v>
      </c>
      <c r="B2638">
        <v>1977</v>
      </c>
      <c r="C2638">
        <v>2.3987269758270899E-4</v>
      </c>
      <c r="D2638" t="e">
        <f>INDEX('ODA current'!$B$10:$X$220,MATCH('recipient_profile.oda_per_perce'!$A2638,'ODA current'!$B$10:$B$220,0),MATCH('recipient_profile.oda_per_perce'!$B2638,'ODA current'!$B$10:$X$10,0))*1000000</f>
        <v>#N/A</v>
      </c>
      <c r="E2638">
        <f>INDEX('GDP current'!$C$4:$BK$268,MATCH('recipient_profile.oda_per_perce'!$A2638,'GDP current'!$C$4:$C$268,0),MATCH('recipient_profile.oda_per_perce'!$B2638,'GDP current'!$C$4:$BK$4,0))</f>
        <v>2358930406.4289637</v>
      </c>
      <c r="F2638" t="e">
        <f t="shared" si="41"/>
        <v>#N/A</v>
      </c>
    </row>
    <row r="2639" spans="1:6" x14ac:dyDescent="0.25">
      <c r="A2639" t="s">
        <v>92</v>
      </c>
      <c r="B2639">
        <v>1978</v>
      </c>
      <c r="C2639">
        <v>1.5627126157635401E-4</v>
      </c>
      <c r="D2639" t="e">
        <f>INDEX('ODA current'!$B$10:$X$220,MATCH('recipient_profile.oda_per_perce'!$A2639,'ODA current'!$B$10:$B$220,0),MATCH('recipient_profile.oda_per_perce'!$B2639,'ODA current'!$B$10:$X$10,0))*1000000</f>
        <v>#N/A</v>
      </c>
      <c r="E2639">
        <f>INDEX('GDP current'!$C$4:$BK$268,MATCH('recipient_profile.oda_per_perce'!$A2639,'GDP current'!$C$4:$C$268,0),MATCH('recipient_profile.oda_per_perce'!$B2639,'GDP current'!$C$4:$BK$4,0))</f>
        <v>2669755115.5056915</v>
      </c>
      <c r="F2639" t="e">
        <f t="shared" si="41"/>
        <v>#N/A</v>
      </c>
    </row>
    <row r="2640" spans="1:6" x14ac:dyDescent="0.25">
      <c r="A2640" t="s">
        <v>92</v>
      </c>
      <c r="B2640">
        <v>1981</v>
      </c>
      <c r="C2640">
        <v>9.0570246563561696E-4</v>
      </c>
      <c r="D2640" t="e">
        <f>INDEX('ODA current'!$B$10:$X$220,MATCH('recipient_profile.oda_per_perce'!$A2640,'ODA current'!$B$10:$B$220,0),MATCH('recipient_profile.oda_per_perce'!$B2640,'ODA current'!$B$10:$X$10,0))*1000000</f>
        <v>#N/A</v>
      </c>
      <c r="E2640">
        <f>INDEX('GDP current'!$C$4:$BK$268,MATCH('recipient_profile.oda_per_perce'!$A2640,'GDP current'!$C$4:$C$268,0),MATCH('recipient_profile.oda_per_perce'!$B2640,'GDP current'!$C$4:$BK$4,0))</f>
        <v>3594868208.4188466</v>
      </c>
      <c r="F2640" t="e">
        <f t="shared" si="41"/>
        <v>#N/A</v>
      </c>
    </row>
    <row r="2641" spans="1:6" x14ac:dyDescent="0.25">
      <c r="A2641" t="s">
        <v>92</v>
      </c>
      <c r="B2641">
        <v>1982</v>
      </c>
      <c r="C2641">
        <v>2.0946523289879998E-3</v>
      </c>
      <c r="D2641" t="e">
        <f>INDEX('ODA current'!$B$10:$X$220,MATCH('recipient_profile.oda_per_perce'!$A2641,'ODA current'!$B$10:$B$220,0),MATCH('recipient_profile.oda_per_perce'!$B2641,'ODA current'!$B$10:$X$10,0))*1000000</f>
        <v>#N/A</v>
      </c>
      <c r="E2641">
        <f>INDEX('GDP current'!$C$4:$BK$268,MATCH('recipient_profile.oda_per_perce'!$A2641,'GDP current'!$C$4:$C$268,0),MATCH('recipient_profile.oda_per_perce'!$B2641,'GDP current'!$C$4:$BK$4,0))</f>
        <v>3526198070.09621</v>
      </c>
      <c r="F2641" t="e">
        <f t="shared" si="41"/>
        <v>#N/A</v>
      </c>
    </row>
    <row r="2642" spans="1:6" x14ac:dyDescent="0.25">
      <c r="A2642" t="s">
        <v>92</v>
      </c>
      <c r="B2642">
        <v>1983</v>
      </c>
      <c r="C2642">
        <v>1.4527405692635199E-3</v>
      </c>
      <c r="D2642" t="e">
        <f>INDEX('ODA current'!$B$10:$X$220,MATCH('recipient_profile.oda_per_perce'!$A2642,'ODA current'!$B$10:$B$220,0),MATCH('recipient_profile.oda_per_perce'!$B2642,'ODA current'!$B$10:$X$10,0))*1000000</f>
        <v>#N/A</v>
      </c>
      <c r="E2642">
        <f>INDEX('GDP current'!$C$4:$BK$268,MATCH('recipient_profile.oda_per_perce'!$A2642,'GDP current'!$C$4:$C$268,0),MATCH('recipient_profile.oda_per_perce'!$B2642,'GDP current'!$C$4:$BK$4,0))</f>
        <v>3511573991.8974214</v>
      </c>
      <c r="F2642" t="e">
        <f t="shared" si="41"/>
        <v>#N/A</v>
      </c>
    </row>
    <row r="2643" spans="1:6" x14ac:dyDescent="0.25">
      <c r="A2643" t="s">
        <v>92</v>
      </c>
      <c r="B2643">
        <v>1984</v>
      </c>
      <c r="C2643">
        <v>2.4417470572953498E-4</v>
      </c>
      <c r="D2643" t="e">
        <f>INDEX('ODA current'!$B$10:$X$220,MATCH('recipient_profile.oda_per_perce'!$A2643,'ODA current'!$B$10:$B$220,0),MATCH('recipient_profile.oda_per_perce'!$B2643,'ODA current'!$B$10:$X$10,0))*1000000</f>
        <v>#N/A</v>
      </c>
      <c r="E2643">
        <f>INDEX('GDP current'!$C$4:$BK$268,MATCH('recipient_profile.oda_per_perce'!$A2643,'GDP current'!$C$4:$C$268,0),MATCH('recipient_profile.oda_per_perce'!$B2643,'GDP current'!$C$4:$BK$4,0))</f>
        <v>2939485471.5009737</v>
      </c>
      <c r="F2643" t="e">
        <f t="shared" si="41"/>
        <v>#N/A</v>
      </c>
    </row>
    <row r="2644" spans="1:6" x14ac:dyDescent="0.25">
      <c r="A2644" t="s">
        <v>92</v>
      </c>
      <c r="B2644">
        <v>1985</v>
      </c>
      <c r="C2644">
        <v>3.39484443980803E-3</v>
      </c>
      <c r="D2644" t="e">
        <f>INDEX('ODA current'!$B$10:$X$220,MATCH('recipient_profile.oda_per_perce'!$A2644,'ODA current'!$B$10:$B$220,0),MATCH('recipient_profile.oda_per_perce'!$B2644,'ODA current'!$B$10:$X$10,0))*1000000</f>
        <v>#N/A</v>
      </c>
      <c r="E2644">
        <f>INDEX('GDP current'!$C$4:$BK$268,MATCH('recipient_profile.oda_per_perce'!$A2644,'GDP current'!$C$4:$C$268,0),MATCH('recipient_profile.oda_per_perce'!$B2644,'GDP current'!$C$4:$BK$4,0))</f>
        <v>2857889712.4808016</v>
      </c>
      <c r="F2644" t="e">
        <f t="shared" si="41"/>
        <v>#N/A</v>
      </c>
    </row>
    <row r="2645" spans="1:6" x14ac:dyDescent="0.25">
      <c r="A2645" t="s">
        <v>92</v>
      </c>
      <c r="B2645">
        <v>1986</v>
      </c>
      <c r="C2645">
        <v>4.1961785646153398E-3</v>
      </c>
      <c r="D2645" t="e">
        <f>INDEX('ODA current'!$B$10:$X$220,MATCH('recipient_profile.oda_per_perce'!$A2645,'ODA current'!$B$10:$B$220,0),MATCH('recipient_profile.oda_per_perce'!$B2645,'ODA current'!$B$10:$X$10,0))*1000000</f>
        <v>#N/A</v>
      </c>
      <c r="E2645">
        <f>INDEX('GDP current'!$C$4:$BK$268,MATCH('recipient_profile.oda_per_perce'!$A2645,'GDP current'!$C$4:$C$268,0),MATCH('recipient_profile.oda_per_perce'!$B2645,'GDP current'!$C$4:$BK$4,0))</f>
        <v>3258288890.5856743</v>
      </c>
      <c r="F2645" t="e">
        <f t="shared" si="41"/>
        <v>#N/A</v>
      </c>
    </row>
    <row r="2646" spans="1:6" x14ac:dyDescent="0.25">
      <c r="A2646" t="s">
        <v>92</v>
      </c>
      <c r="B2646">
        <v>1987</v>
      </c>
      <c r="C2646">
        <v>5.4258190863468603E-3</v>
      </c>
      <c r="D2646" t="e">
        <f>INDEX('ODA current'!$B$10:$X$220,MATCH('recipient_profile.oda_per_perce'!$A2646,'ODA current'!$B$10:$B$220,0),MATCH('recipient_profile.oda_per_perce'!$B2646,'ODA current'!$B$10:$X$10,0))*1000000</f>
        <v>#N/A</v>
      </c>
      <c r="E2646">
        <f>INDEX('GDP current'!$C$4:$BK$268,MATCH('recipient_profile.oda_per_perce'!$A2646,'GDP current'!$C$4:$C$268,0),MATCH('recipient_profile.oda_per_perce'!$B2646,'GDP current'!$C$4:$BK$4,0))</f>
        <v>2565634382.2868891</v>
      </c>
      <c r="F2646" t="e">
        <f t="shared" si="41"/>
        <v>#N/A</v>
      </c>
    </row>
    <row r="2647" spans="1:6" x14ac:dyDescent="0.25">
      <c r="A2647" t="s">
        <v>92</v>
      </c>
      <c r="B2647">
        <v>1988</v>
      </c>
      <c r="C2647">
        <v>1.28296510311847E-3</v>
      </c>
      <c r="D2647" t="e">
        <f>INDEX('ODA current'!$B$10:$X$220,MATCH('recipient_profile.oda_per_perce'!$A2647,'ODA current'!$B$10:$B$220,0),MATCH('recipient_profile.oda_per_perce'!$B2647,'ODA current'!$B$10:$X$10,0))*1000000</f>
        <v>#N/A</v>
      </c>
      <c r="E2647">
        <f>INDEX('GDP current'!$C$4:$BK$268,MATCH('recipient_profile.oda_per_perce'!$A2647,'GDP current'!$C$4:$C$268,0),MATCH('recipient_profile.oda_per_perce'!$B2647,'GDP current'!$C$4:$BK$4,0))</f>
        <v>2442507588.3849654</v>
      </c>
      <c r="F2647" t="e">
        <f t="shared" si="41"/>
        <v>#N/A</v>
      </c>
    </row>
    <row r="2648" spans="1:6" x14ac:dyDescent="0.25">
      <c r="A2648" t="s">
        <v>92</v>
      </c>
      <c r="B2648">
        <v>1989</v>
      </c>
      <c r="C2648">
        <v>2.5313265069418799E-3</v>
      </c>
      <c r="D2648" t="e">
        <f>INDEX('ODA current'!$B$10:$X$220,MATCH('recipient_profile.oda_per_perce'!$A2648,'ODA current'!$B$10:$B$220,0),MATCH('recipient_profile.oda_per_perce'!$B2648,'ODA current'!$B$10:$X$10,0))*1000000</f>
        <v>#N/A</v>
      </c>
      <c r="E2648">
        <f>INDEX('GDP current'!$C$4:$BK$268,MATCH('recipient_profile.oda_per_perce'!$A2648,'GDP current'!$C$4:$C$268,0),MATCH('recipient_profile.oda_per_perce'!$B2648,'GDP current'!$C$4:$BK$4,0))</f>
        <v>2498059014.7729487</v>
      </c>
      <c r="F2648" t="e">
        <f t="shared" si="41"/>
        <v>#N/A</v>
      </c>
    </row>
    <row r="2649" spans="1:6" x14ac:dyDescent="0.25">
      <c r="A2649" t="s">
        <v>92</v>
      </c>
      <c r="B2649">
        <v>1990</v>
      </c>
      <c r="C2649">
        <v>1.27774512740028E-2</v>
      </c>
      <c r="D2649" t="e">
        <f>INDEX('ODA current'!$B$10:$X$220,MATCH('recipient_profile.oda_per_perce'!$A2649,'ODA current'!$B$10:$B$220,0),MATCH('recipient_profile.oda_per_perce'!$B2649,'ODA current'!$B$10:$X$10,0))*1000000</f>
        <v>#N/A</v>
      </c>
      <c r="E2649">
        <f>INDEX('GDP current'!$C$4:$BK$268,MATCH('recipient_profile.oda_per_perce'!$A2649,'GDP current'!$C$4:$C$268,0),MATCH('recipient_profile.oda_per_perce'!$B2649,'GDP current'!$C$4:$BK$4,0))</f>
        <v>3081479800.2876868</v>
      </c>
      <c r="F2649" t="e">
        <f t="shared" si="41"/>
        <v>#N/A</v>
      </c>
    </row>
    <row r="2650" spans="1:6" x14ac:dyDescent="0.25">
      <c r="A2650" t="s">
        <v>92</v>
      </c>
      <c r="B2650">
        <v>1991</v>
      </c>
      <c r="C2650">
        <v>1.3656348045595E-2</v>
      </c>
      <c r="D2650" t="e">
        <f>INDEX('ODA current'!$B$10:$X$220,MATCH('recipient_profile.oda_per_perce'!$A2650,'ODA current'!$B$10:$B$220,0),MATCH('recipient_profile.oda_per_perce'!$B2650,'ODA current'!$B$10:$X$10,0))*1000000</f>
        <v>#N/A</v>
      </c>
      <c r="E2650">
        <f>INDEX('GDP current'!$C$4:$BK$268,MATCH('recipient_profile.oda_per_perce'!$A2650,'GDP current'!$C$4:$C$268,0),MATCH('recipient_profile.oda_per_perce'!$B2650,'GDP current'!$C$4:$BK$4,0))</f>
        <v>2653141958.5258479</v>
      </c>
      <c r="F2650" t="e">
        <f t="shared" si="41"/>
        <v>#N/A</v>
      </c>
    </row>
    <row r="2651" spans="1:6" x14ac:dyDescent="0.25">
      <c r="A2651" t="s">
        <v>92</v>
      </c>
      <c r="B2651">
        <v>1992</v>
      </c>
      <c r="C2651">
        <v>1.6246152066186199E-2</v>
      </c>
      <c r="D2651" t="e">
        <f>INDEX('ODA current'!$B$10:$X$220,MATCH('recipient_profile.oda_per_perce'!$A2651,'ODA current'!$B$10:$B$220,0),MATCH('recipient_profile.oda_per_perce'!$B2651,'ODA current'!$B$10:$X$10,0))*1000000</f>
        <v>#N/A</v>
      </c>
      <c r="E2651">
        <f>INDEX('GDP current'!$C$4:$BK$268,MATCH('recipient_profile.oda_per_perce'!$A2651,'GDP current'!$C$4:$C$268,0),MATCH('recipient_profile.oda_per_perce'!$B2651,'GDP current'!$C$4:$BK$4,0))</f>
        <v>3024459564.3215685</v>
      </c>
      <c r="F2651" t="e">
        <f t="shared" si="41"/>
        <v>#N/A</v>
      </c>
    </row>
    <row r="2652" spans="1:6" x14ac:dyDescent="0.25">
      <c r="A2652" t="s">
        <v>92</v>
      </c>
      <c r="B2652">
        <v>1993</v>
      </c>
      <c r="C2652">
        <v>2.1096446985814501E-2</v>
      </c>
      <c r="D2652" t="e">
        <f>INDEX('ODA current'!$B$10:$X$220,MATCH('recipient_profile.oda_per_perce'!$A2652,'ODA current'!$B$10:$B$220,0),MATCH('recipient_profile.oda_per_perce'!$B2652,'ODA current'!$B$10:$X$10,0))*1000000</f>
        <v>#N/A</v>
      </c>
      <c r="E2652">
        <f>INDEX('GDP current'!$C$4:$BK$268,MATCH('recipient_profile.oda_per_perce'!$A2652,'GDP current'!$C$4:$C$268,0),MATCH('recipient_profile.oda_per_perce'!$B2652,'GDP current'!$C$4:$BK$4,0))</f>
        <v>3370842210.9095473</v>
      </c>
      <c r="F2652" t="e">
        <f t="shared" si="41"/>
        <v>#N/A</v>
      </c>
    </row>
    <row r="2653" spans="1:6" x14ac:dyDescent="0.25">
      <c r="A2653" t="s">
        <v>92</v>
      </c>
      <c r="B2653">
        <v>1994</v>
      </c>
      <c r="C2653">
        <v>6.0099305545111498E-3</v>
      </c>
      <c r="D2653" t="e">
        <f>INDEX('ODA current'!$B$10:$X$220,MATCH('recipient_profile.oda_per_perce'!$A2653,'ODA current'!$B$10:$B$220,0),MATCH('recipient_profile.oda_per_perce'!$B2653,'ODA current'!$B$10:$X$10,0))*1000000</f>
        <v>#N/A</v>
      </c>
      <c r="E2653">
        <f>INDEX('GDP current'!$C$4:$BK$268,MATCH('recipient_profile.oda_per_perce'!$A2653,'GDP current'!$C$4:$C$268,0),MATCH('recipient_profile.oda_per_perce'!$B2653,'GDP current'!$C$4:$BK$4,0))</f>
        <v>2977040722.4705739</v>
      </c>
      <c r="F2653" t="e">
        <f t="shared" si="41"/>
        <v>#N/A</v>
      </c>
    </row>
    <row r="2654" spans="1:6" x14ac:dyDescent="0.25">
      <c r="A2654" t="s">
        <v>92</v>
      </c>
      <c r="B2654">
        <v>1995</v>
      </c>
      <c r="C2654">
        <v>1.0827193474847801E-2</v>
      </c>
      <c r="D2654">
        <f>INDEX('ODA current'!$B$10:$X$220,MATCH('recipient_profile.oda_per_perce'!$A2654,'ODA current'!$B$10:$B$220,0),MATCH('recipient_profile.oda_per_perce'!$B2654,'ODA current'!$B$10:$X$10,0))*1000000</f>
        <v>0</v>
      </c>
      <c r="E2654">
        <f>INDEX('GDP current'!$C$4:$BK$268,MATCH('recipient_profile.oda_per_perce'!$A2654,'GDP current'!$C$4:$C$268,0),MATCH('recipient_profile.oda_per_perce'!$B2654,'GDP current'!$C$4:$BK$4,0))</f>
        <v>3159901231.9746795</v>
      </c>
      <c r="F2654">
        <f t="shared" si="41"/>
        <v>0</v>
      </c>
    </row>
    <row r="2655" spans="1:6" x14ac:dyDescent="0.25">
      <c r="A2655" t="s">
        <v>92</v>
      </c>
      <c r="B2655">
        <v>1996</v>
      </c>
      <c r="C2655">
        <v>2.55470058923397E-2</v>
      </c>
      <c r="D2655">
        <f>INDEX('ODA current'!$B$10:$X$220,MATCH('recipient_profile.oda_per_perce'!$A2655,'ODA current'!$B$10:$B$220,0),MATCH('recipient_profile.oda_per_perce'!$B2655,'ODA current'!$B$10:$X$10,0))*1000000</f>
        <v>0</v>
      </c>
      <c r="E2655">
        <f>INDEX('GDP current'!$C$4:$BK$268,MATCH('recipient_profile.oda_per_perce'!$A2655,'GDP current'!$C$4:$C$268,0),MATCH('recipient_profile.oda_per_perce'!$B2655,'GDP current'!$C$4:$BK$4,0))</f>
        <v>3995028592.7872233</v>
      </c>
      <c r="F2655">
        <f t="shared" si="41"/>
        <v>0</v>
      </c>
    </row>
    <row r="2656" spans="1:6" x14ac:dyDescent="0.25">
      <c r="A2656" t="s">
        <v>92</v>
      </c>
      <c r="B2656">
        <v>1997</v>
      </c>
      <c r="C2656">
        <v>3.9816044003737297E-2</v>
      </c>
      <c r="D2656">
        <f>INDEX('ODA current'!$B$10:$X$220,MATCH('recipient_profile.oda_per_perce'!$A2656,'ODA current'!$B$10:$B$220,0),MATCH('recipient_profile.oda_per_perce'!$B2656,'ODA current'!$B$10:$X$10,0))*1000000</f>
        <v>0</v>
      </c>
      <c r="E2656">
        <f>INDEX('GDP current'!$C$4:$BK$268,MATCH('recipient_profile.oda_per_perce'!$A2656,'GDP current'!$C$4:$C$268,0),MATCH('recipient_profile.oda_per_perce'!$B2656,'GDP current'!$C$4:$BK$4,0))</f>
        <v>3545776697.1210904</v>
      </c>
      <c r="F2656">
        <f t="shared" si="41"/>
        <v>0</v>
      </c>
    </row>
    <row r="2657" spans="1:6" x14ac:dyDescent="0.25">
      <c r="A2657" t="s">
        <v>92</v>
      </c>
      <c r="B2657">
        <v>1998</v>
      </c>
      <c r="C2657">
        <v>3.3730628108108403E-2</v>
      </c>
      <c r="D2657">
        <f>INDEX('ODA current'!$B$10:$X$220,MATCH('recipient_profile.oda_per_perce'!$A2657,'ODA current'!$B$10:$B$220,0),MATCH('recipient_profile.oda_per_perce'!$B2657,'ODA current'!$B$10:$X$10,0))*1000000</f>
        <v>0</v>
      </c>
      <c r="E2657">
        <f>INDEX('GDP current'!$C$4:$BK$268,MATCH('recipient_profile.oda_per_perce'!$A2657,'GDP current'!$C$4:$C$268,0),MATCH('recipient_profile.oda_per_perce'!$B2657,'GDP current'!$C$4:$BK$4,0))</f>
        <v>3738704467.5187821</v>
      </c>
      <c r="F2657">
        <f t="shared" si="41"/>
        <v>0</v>
      </c>
    </row>
    <row r="2658" spans="1:6" x14ac:dyDescent="0.25">
      <c r="A2658" t="s">
        <v>92</v>
      </c>
      <c r="B2658">
        <v>1999</v>
      </c>
      <c r="C2658">
        <v>3.7245648901717297E-2</v>
      </c>
      <c r="D2658">
        <f>INDEX('ODA current'!$B$10:$X$220,MATCH('recipient_profile.oda_per_perce'!$A2658,'ODA current'!$B$10:$B$220,0),MATCH('recipient_profile.oda_per_perce'!$B2658,'ODA current'!$B$10:$X$10,0))*1000000</f>
        <v>0</v>
      </c>
      <c r="E2658">
        <f>INDEX('GDP current'!$C$4:$BK$268,MATCH('recipient_profile.oda_per_perce'!$A2658,'GDP current'!$C$4:$C$268,0),MATCH('recipient_profile.oda_per_perce'!$B2658,'GDP current'!$C$4:$BK$4,0))</f>
        <v>3717515282.5331903</v>
      </c>
      <c r="F2658">
        <f t="shared" si="41"/>
        <v>0</v>
      </c>
    </row>
    <row r="2659" spans="1:6" x14ac:dyDescent="0.25">
      <c r="A2659" t="s">
        <v>92</v>
      </c>
      <c r="B2659">
        <v>2000</v>
      </c>
      <c r="C2659">
        <v>6.1912027812503899E-2</v>
      </c>
      <c r="D2659">
        <f>INDEX('ODA current'!$B$10:$X$220,MATCH('recipient_profile.oda_per_perce'!$A2659,'ODA current'!$B$10:$B$220,0),MATCH('recipient_profile.oda_per_perce'!$B2659,'ODA current'!$B$10:$X$10,0))*1000000</f>
        <v>0</v>
      </c>
      <c r="E2659">
        <f>INDEX('GDP current'!$C$4:$BK$268,MATCH('recipient_profile.oda_per_perce'!$A2659,'GDP current'!$C$4:$C$268,0),MATCH('recipient_profile.oda_per_perce'!$B2659,'GDP current'!$C$4:$BK$4,0))</f>
        <v>3877673539.090838</v>
      </c>
      <c r="F2659">
        <f t="shared" si="41"/>
        <v>0</v>
      </c>
    </row>
    <row r="2660" spans="1:6" x14ac:dyDescent="0.25">
      <c r="A2660" t="s">
        <v>92</v>
      </c>
      <c r="B2660">
        <v>2001</v>
      </c>
      <c r="C2660">
        <v>7.0446138217199097E-2</v>
      </c>
      <c r="D2660">
        <f>INDEX('ODA current'!$B$10:$X$220,MATCH('recipient_profile.oda_per_perce'!$A2660,'ODA current'!$B$10:$B$220,0),MATCH('recipient_profile.oda_per_perce'!$B2660,'ODA current'!$B$10:$X$10,0))*1000000</f>
        <v>0</v>
      </c>
      <c r="E2660">
        <f>INDEX('GDP current'!$C$4:$BK$268,MATCH('recipient_profile.oda_per_perce'!$A2660,'GDP current'!$C$4:$C$268,0),MATCH('recipient_profile.oda_per_perce'!$B2660,'GDP current'!$C$4:$BK$4,0))</f>
        <v>4529575347.5680475</v>
      </c>
      <c r="F2660">
        <f t="shared" si="41"/>
        <v>0</v>
      </c>
    </row>
    <row r="2661" spans="1:6" x14ac:dyDescent="0.25">
      <c r="A2661" t="s">
        <v>92</v>
      </c>
      <c r="B2661">
        <v>2002</v>
      </c>
      <c r="C2661">
        <v>8.4719554641013703E-2</v>
      </c>
      <c r="D2661">
        <f>INDEX('ODA current'!$B$10:$X$220,MATCH('recipient_profile.oda_per_perce'!$A2661,'ODA current'!$B$10:$B$220,0),MATCH('recipient_profile.oda_per_perce'!$B2661,'ODA current'!$B$10:$X$10,0))*1000000</f>
        <v>372533667</v>
      </c>
      <c r="E2661">
        <f>INDEX('GDP current'!$C$4:$BK$268,MATCH('recipient_profile.oda_per_perce'!$A2661,'GDP current'!$C$4:$C$268,0),MATCH('recipient_profile.oda_per_perce'!$B2661,'GDP current'!$C$4:$BK$4,0))</f>
        <v>4397254607.6116419</v>
      </c>
      <c r="F2661">
        <f t="shared" si="41"/>
        <v>8.4719603535156854E-2</v>
      </c>
    </row>
    <row r="2662" spans="1:6" x14ac:dyDescent="0.25">
      <c r="A2662" t="s">
        <v>92</v>
      </c>
      <c r="B2662">
        <v>2003</v>
      </c>
      <c r="C2662">
        <v>0.10919534880840499</v>
      </c>
      <c r="D2662">
        <f>INDEX('ODA current'!$B$10:$X$220,MATCH('recipient_profile.oda_per_perce'!$A2662,'ODA current'!$B$10:$B$220,0),MATCH('recipient_profile.oda_per_perce'!$B2662,'ODA current'!$B$10:$X$10,0))*1000000</f>
        <v>597738535</v>
      </c>
      <c r="E2662">
        <f>INDEX('GDP current'!$C$4:$BK$268,MATCH('recipient_profile.oda_per_perce'!$A2662,'GDP current'!$C$4:$C$268,0),MATCH('recipient_profile.oda_per_perce'!$B2662,'GDP current'!$C$4:$BK$4,0))</f>
        <v>5474030080.2445116</v>
      </c>
      <c r="F2662">
        <f t="shared" si="41"/>
        <v>0.10919533254981684</v>
      </c>
    </row>
    <row r="2663" spans="1:6" x14ac:dyDescent="0.25">
      <c r="A2663" t="s">
        <v>92</v>
      </c>
      <c r="B2663">
        <v>2004</v>
      </c>
      <c r="C2663">
        <v>0.284415735524925</v>
      </c>
      <c r="D2663">
        <f>INDEX('ODA current'!$B$10:$X$220,MATCH('recipient_profile.oda_per_perce'!$A2663,'ODA current'!$B$10:$B$220,0),MATCH('recipient_profile.oda_per_perce'!$B2663,'ODA current'!$B$10:$X$10,0))*1000000</f>
        <v>1241171508</v>
      </c>
      <c r="E2663">
        <f>INDEX('GDP current'!$C$4:$BK$268,MATCH('recipient_profile.oda_per_perce'!$A2663,'GDP current'!$C$4:$C$268,0),MATCH('recipient_profile.oda_per_perce'!$B2663,'GDP current'!$C$4:$BK$4,0))</f>
        <v>4363934494.3740501</v>
      </c>
      <c r="F2663">
        <f t="shared" si="41"/>
        <v>0.28441570550614553</v>
      </c>
    </row>
    <row r="2664" spans="1:6" x14ac:dyDescent="0.25">
      <c r="A2664" t="s">
        <v>92</v>
      </c>
      <c r="B2664">
        <v>2005</v>
      </c>
      <c r="C2664">
        <v>0.22024427200626301</v>
      </c>
      <c r="D2664">
        <f>INDEX('ODA current'!$B$10:$X$220,MATCH('recipient_profile.oda_per_perce'!$A2664,'ODA current'!$B$10:$B$220,0),MATCH('recipient_profile.oda_per_perce'!$B2664,'ODA current'!$B$10:$X$10,0))*1000000</f>
        <v>1109874971</v>
      </c>
      <c r="E2664">
        <f>INDEX('GDP current'!$C$4:$BK$268,MATCH('recipient_profile.oda_per_perce'!$A2664,'GDP current'!$C$4:$C$268,0),MATCH('recipient_profile.oda_per_perce'!$B2664,'GDP current'!$C$4:$BK$4,0))</f>
        <v>5039293030.8236685</v>
      </c>
      <c r="F2664">
        <f t="shared" si="41"/>
        <v>0.22024418191426184</v>
      </c>
    </row>
    <row r="2665" spans="1:6" x14ac:dyDescent="0.25">
      <c r="A2665" t="s">
        <v>92</v>
      </c>
      <c r="B2665">
        <v>2006</v>
      </c>
      <c r="C2665">
        <v>0.59264592446720299</v>
      </c>
      <c r="D2665">
        <f>INDEX('ODA current'!$B$10:$X$220,MATCH('recipient_profile.oda_per_perce'!$A2665,'ODA current'!$B$10:$B$220,0),MATCH('recipient_profile.oda_per_perce'!$B2665,'ODA current'!$B$10:$X$10,0))*1000000</f>
        <v>3268966909</v>
      </c>
      <c r="E2665">
        <f>INDEX('GDP current'!$C$4:$BK$268,MATCH('recipient_profile.oda_per_perce'!$A2665,'GDP current'!$C$4:$C$268,0),MATCH('recipient_profile.oda_per_perce'!$B2665,'GDP current'!$C$4:$BK$4,0))</f>
        <v>5515884348.5490398</v>
      </c>
      <c r="F2665">
        <f t="shared" si="41"/>
        <v>0.5926460205533326</v>
      </c>
    </row>
    <row r="2666" spans="1:6" x14ac:dyDescent="0.25">
      <c r="A2666" t="s">
        <v>92</v>
      </c>
      <c r="B2666">
        <v>2007</v>
      </c>
      <c r="C2666">
        <v>0.120334307079748</v>
      </c>
      <c r="D2666">
        <f>INDEX('ODA current'!$B$10:$X$220,MATCH('recipient_profile.oda_per_perce'!$A2666,'ODA current'!$B$10:$B$220,0),MATCH('recipient_profile.oda_per_perce'!$B2666,'ODA current'!$B$10:$X$10,0))*1000000</f>
        <v>883605624</v>
      </c>
      <c r="E2666">
        <f>INDEX('GDP current'!$C$4:$BK$268,MATCH('recipient_profile.oda_per_perce'!$A2666,'GDP current'!$C$4:$C$268,0),MATCH('recipient_profile.oda_per_perce'!$B2666,'GDP current'!$C$4:$BK$4,0))</f>
        <v>7342923489.0961618</v>
      </c>
      <c r="F2666">
        <f t="shared" si="41"/>
        <v>0.12033430898634663</v>
      </c>
    </row>
    <row r="2667" spans="1:6" x14ac:dyDescent="0.25">
      <c r="A2667" t="s">
        <v>92</v>
      </c>
      <c r="B2667">
        <v>2008</v>
      </c>
      <c r="C2667">
        <v>9.0162960441590195E-2</v>
      </c>
      <c r="D2667">
        <f>INDEX('ODA current'!$B$10:$X$220,MATCH('recipient_profile.oda_per_perce'!$A2667,'ODA current'!$B$10:$B$220,0),MATCH('recipient_profile.oda_per_perce'!$B2667,'ODA current'!$B$10:$X$10,0))*1000000</f>
        <v>848704154</v>
      </c>
      <c r="E2667">
        <f>INDEX('GDP current'!$C$4:$BK$268,MATCH('recipient_profile.oda_per_perce'!$A2667,'GDP current'!$C$4:$C$268,0),MATCH('recipient_profile.oda_per_perce'!$B2667,'GDP current'!$C$4:$BK$4,0))</f>
        <v>9413002920.9700832</v>
      </c>
      <c r="F2667">
        <f t="shared" si="41"/>
        <v>9.0162954492373035E-2</v>
      </c>
    </row>
    <row r="2668" spans="1:6" x14ac:dyDescent="0.25">
      <c r="A2668" t="s">
        <v>92</v>
      </c>
      <c r="B2668">
        <v>2009</v>
      </c>
      <c r="C2668">
        <v>5.06170325936924E-2</v>
      </c>
      <c r="D2668">
        <f>INDEX('ODA current'!$B$10:$X$220,MATCH('recipient_profile.oda_per_perce'!$A2668,'ODA current'!$B$10:$B$220,0),MATCH('recipient_profile.oda_per_perce'!$B2668,'ODA current'!$B$10:$X$10,0))*1000000</f>
        <v>432793972</v>
      </c>
      <c r="E2668">
        <f>INDEX('GDP current'!$C$4:$BK$268,MATCH('recipient_profile.oda_per_perce'!$A2668,'GDP current'!$C$4:$C$268,0),MATCH('recipient_profile.oda_per_perce'!$B2668,'GDP current'!$C$4:$BK$4,0))</f>
        <v>8550363974.7924261</v>
      </c>
      <c r="F2668">
        <f t="shared" si="41"/>
        <v>5.0617023237365374E-2</v>
      </c>
    </row>
    <row r="2669" spans="1:6" x14ac:dyDescent="0.25">
      <c r="A2669" t="s">
        <v>92</v>
      </c>
      <c r="B2669">
        <v>2010</v>
      </c>
      <c r="C2669">
        <v>5.5884161741164E-2</v>
      </c>
      <c r="D2669">
        <f>INDEX('ODA current'!$B$10:$X$220,MATCH('recipient_profile.oda_per_perce'!$A2669,'ODA current'!$B$10:$B$220,0),MATCH('recipient_profile.oda_per_perce'!$B2669,'ODA current'!$B$10:$X$10,0))*1000000</f>
        <v>487865129</v>
      </c>
      <c r="E2669">
        <f>INDEX('GDP current'!$C$4:$BK$268,MATCH('recipient_profile.oda_per_perce'!$A2669,'GDP current'!$C$4:$C$268,0),MATCH('recipient_profile.oda_per_perce'!$B2669,'GDP current'!$C$4:$BK$4,0))</f>
        <v>8729936135.744873</v>
      </c>
      <c r="F2669">
        <f t="shared" si="41"/>
        <v>5.5884157846519386E-2</v>
      </c>
    </row>
    <row r="2670" spans="1:6" x14ac:dyDescent="0.25">
      <c r="A2670" t="s">
        <v>92</v>
      </c>
      <c r="B2670">
        <v>2011</v>
      </c>
      <c r="C2670">
        <v>4.7322176901634698E-2</v>
      </c>
      <c r="D2670">
        <f>INDEX('ODA current'!$B$10:$X$220,MATCH('recipient_profile.oda_per_perce'!$A2670,'ODA current'!$B$10:$B$220,0),MATCH('recipient_profile.oda_per_perce'!$B2670,'ODA current'!$B$10:$X$10,0))*1000000</f>
        <v>468144247</v>
      </c>
      <c r="E2670">
        <f>INDEX('GDP current'!$C$4:$BK$268,MATCH('recipient_profile.oda_per_perce'!$A2670,'GDP current'!$C$4:$C$268,0),MATCH('recipient_profile.oda_per_perce'!$B2670,'GDP current'!$C$4:$BK$4,0))</f>
        <v>9892702357.566906</v>
      </c>
      <c r="F2670">
        <f t="shared" si="41"/>
        <v>4.7322180540680832E-2</v>
      </c>
    </row>
    <row r="2671" spans="1:6" x14ac:dyDescent="0.25">
      <c r="A2671" t="s">
        <v>92</v>
      </c>
      <c r="B2671">
        <v>2012</v>
      </c>
      <c r="C2671">
        <v>4.0107315196591602E-2</v>
      </c>
      <c r="D2671">
        <f>INDEX('ODA current'!$B$10:$X$220,MATCH('recipient_profile.oda_per_perce'!$A2671,'ODA current'!$B$10:$B$220,0),MATCH('recipient_profile.oda_per_perce'!$B2671,'ODA current'!$B$10:$X$10,0))*1000000</f>
        <v>397855768</v>
      </c>
      <c r="E2671">
        <f>INDEX('GDP current'!$C$4:$BK$268,MATCH('recipient_profile.oda_per_perce'!$A2671,'GDP current'!$C$4:$C$268,0),MATCH('recipient_profile.oda_per_perce'!$B2671,'GDP current'!$C$4:$BK$4,0))</f>
        <v>9919780071.2876415</v>
      </c>
      <c r="F2671">
        <f t="shared" si="41"/>
        <v>4.0107317414382573E-2</v>
      </c>
    </row>
    <row r="2672" spans="1:6" x14ac:dyDescent="0.25">
      <c r="A2672" t="s">
        <v>92</v>
      </c>
      <c r="B2672">
        <v>2013</v>
      </c>
      <c r="C2672">
        <v>6.2767034433391405E-2</v>
      </c>
      <c r="D2672">
        <f>INDEX('ODA current'!$B$10:$X$220,MATCH('recipient_profile.oda_per_perce'!$A2672,'ODA current'!$B$10:$B$220,0),MATCH('recipient_profile.oda_per_perce'!$B2672,'ODA current'!$B$10:$X$10,0))*1000000</f>
        <v>665436745</v>
      </c>
      <c r="E2672">
        <f>INDEX('GDP current'!$C$4:$BK$268,MATCH('recipient_profile.oda_per_perce'!$A2672,'GDP current'!$C$4:$C$268,0),MATCH('recipient_profile.oda_per_perce'!$B2672,'GDP current'!$C$4:$BK$4,0))</f>
        <v>10601690871.761122</v>
      </c>
      <c r="F2672">
        <f t="shared" si="41"/>
        <v>6.2767039055295487E-2</v>
      </c>
    </row>
    <row r="2673" spans="1:6" x14ac:dyDescent="0.25">
      <c r="A2673" t="s">
        <v>92</v>
      </c>
      <c r="B2673">
        <v>2014</v>
      </c>
      <c r="C2673">
        <v>5.9192954709852703E-2</v>
      </c>
      <c r="D2673">
        <f>INDEX('ODA current'!$B$10:$X$220,MATCH('recipient_profile.oda_per_perce'!$A2673,'ODA current'!$B$10:$B$220,0),MATCH('recipient_profile.oda_per_perce'!$B2673,'ODA current'!$B$10:$X$10,0))*1000000</f>
        <v>631797049</v>
      </c>
      <c r="E2673">
        <f>INDEX('GDP current'!$C$4:$BK$268,MATCH('recipient_profile.oda_per_perce'!$A2673,'GDP current'!$C$4:$C$268,0),MATCH('recipient_profile.oda_per_perce'!$B2673,'GDP current'!$C$4:$BK$4,0))</f>
        <v>10673516672.666443</v>
      </c>
      <c r="F2673">
        <f t="shared" si="41"/>
        <v>5.9192960331242481E-2</v>
      </c>
    </row>
    <row r="2674" spans="1:6" x14ac:dyDescent="0.25">
      <c r="A2674" t="s">
        <v>92</v>
      </c>
      <c r="B2674">
        <v>2015</v>
      </c>
      <c r="C2674">
        <v>7.47599874394968E-2</v>
      </c>
      <c r="D2674">
        <f>INDEX('ODA current'!$B$10:$X$220,MATCH('recipient_profile.oda_per_perce'!$A2674,'ODA current'!$B$10:$B$220,0),MATCH('recipient_profile.oda_per_perce'!$B2674,'ODA current'!$B$10:$X$10,0))*1000000</f>
        <v>728479526</v>
      </c>
      <c r="E2674">
        <f>INDEX('GDP current'!$C$4:$BK$268,MATCH('recipient_profile.oda_per_perce'!$A2674,'GDP current'!$C$4:$C$268,0),MATCH('recipient_profile.oda_per_perce'!$B2674,'GDP current'!$C$4:$BK$4,0))</f>
        <v>9744243531.2011909</v>
      </c>
      <c r="F2674">
        <f t="shared" si="41"/>
        <v>7.4759987644746284E-2</v>
      </c>
    </row>
    <row r="2675" spans="1:6" x14ac:dyDescent="0.25">
      <c r="A2675" t="s">
        <v>92</v>
      </c>
      <c r="B2675">
        <v>2016</v>
      </c>
      <c r="C2675">
        <v>6.69125444243895E-2</v>
      </c>
      <c r="D2675">
        <f>INDEX('ODA current'!$B$10:$X$220,MATCH('recipient_profile.oda_per_perce'!$A2675,'ODA current'!$B$10:$B$220,0),MATCH('recipient_profile.oda_per_perce'!$B2675,'ODA current'!$B$10:$X$10,0))*1000000</f>
        <v>669199504</v>
      </c>
      <c r="E2675">
        <f>INDEX('GDP current'!$C$4:$BK$268,MATCH('recipient_profile.oda_per_perce'!$A2675,'GDP current'!$C$4:$C$268,0),MATCH('recipient_profile.oda_per_perce'!$B2675,'GDP current'!$C$4:$BK$4,0))</f>
        <v>10001193315.196615</v>
      </c>
      <c r="F2675">
        <f t="shared" si="41"/>
        <v>6.6911965693450259E-2</v>
      </c>
    </row>
    <row r="2676" spans="1:6" x14ac:dyDescent="0.25">
      <c r="A2676" t="s">
        <v>93</v>
      </c>
      <c r="B2676">
        <v>1995</v>
      </c>
      <c r="C2676" s="1">
        <v>2.8262496880978099E-5</v>
      </c>
      <c r="D2676">
        <f>INDEX('ODA current'!$B$10:$X$220,MATCH('recipient_profile.oda_per_perce'!$A2676,'ODA current'!$B$10:$B$220,0),MATCH('recipient_profile.oda_per_perce'!$B2676,'ODA current'!$B$10:$X$10,0))*1000000</f>
        <v>0</v>
      </c>
      <c r="E2676">
        <f>INDEX('GDP current'!$C$4:$BK$268,MATCH('recipient_profile.oda_per_perce'!$A2676,'GDP current'!$C$4:$C$268,0),MATCH('recipient_profile.oda_per_perce'!$B2676,'GDP current'!$C$4:$BK$4,0))</f>
        <v>120230000</v>
      </c>
      <c r="F2676">
        <f t="shared" si="41"/>
        <v>0</v>
      </c>
    </row>
    <row r="2677" spans="1:6" x14ac:dyDescent="0.25">
      <c r="A2677" t="s">
        <v>93</v>
      </c>
      <c r="B2677">
        <v>1996</v>
      </c>
      <c r="C2677">
        <v>7.9344368471377796E-2</v>
      </c>
      <c r="D2677">
        <f>INDEX('ODA current'!$B$10:$X$220,MATCH('recipient_profile.oda_per_perce'!$A2677,'ODA current'!$B$10:$B$220,0),MATCH('recipient_profile.oda_per_perce'!$B2677,'ODA current'!$B$10:$X$10,0))*1000000</f>
        <v>0</v>
      </c>
      <c r="E2677">
        <f>INDEX('GDP current'!$C$4:$BK$268,MATCH('recipient_profile.oda_per_perce'!$A2677,'GDP current'!$C$4:$C$268,0),MATCH('recipient_profile.oda_per_perce'!$B2677,'GDP current'!$C$4:$BK$4,0))</f>
        <v>110858000</v>
      </c>
      <c r="F2677">
        <f t="shared" si="41"/>
        <v>0</v>
      </c>
    </row>
    <row r="2678" spans="1:6" x14ac:dyDescent="0.25">
      <c r="A2678" t="s">
        <v>93</v>
      </c>
      <c r="B2678">
        <v>1997</v>
      </c>
      <c r="C2678">
        <v>3.8665554605317003E-2</v>
      </c>
      <c r="D2678">
        <f>INDEX('ODA current'!$B$10:$X$220,MATCH('recipient_profile.oda_per_perce'!$A2678,'ODA current'!$B$10:$B$220,0),MATCH('recipient_profile.oda_per_perce'!$B2678,'ODA current'!$B$10:$X$10,0))*1000000</f>
        <v>0</v>
      </c>
      <c r="E2678">
        <f>INDEX('GDP current'!$C$4:$BK$268,MATCH('recipient_profile.oda_per_perce'!$A2678,'GDP current'!$C$4:$C$268,0),MATCH('recipient_profile.oda_per_perce'!$B2678,'GDP current'!$C$4:$BK$4,0))</f>
        <v>106289099.99999999</v>
      </c>
      <c r="F2678">
        <f t="shared" si="41"/>
        <v>0</v>
      </c>
    </row>
    <row r="2679" spans="1:6" x14ac:dyDescent="0.25">
      <c r="A2679" t="s">
        <v>93</v>
      </c>
      <c r="B2679">
        <v>1998</v>
      </c>
      <c r="C2679">
        <v>5.9964821286801299E-2</v>
      </c>
      <c r="D2679">
        <f>INDEX('ODA current'!$B$10:$X$220,MATCH('recipient_profile.oda_per_perce'!$A2679,'ODA current'!$B$10:$B$220,0),MATCH('recipient_profile.oda_per_perce'!$B2679,'ODA current'!$B$10:$X$10,0))*1000000</f>
        <v>0</v>
      </c>
      <c r="E2679">
        <f>INDEX('GDP current'!$C$4:$BK$268,MATCH('recipient_profile.oda_per_perce'!$A2679,'GDP current'!$C$4:$C$268,0),MATCH('recipient_profile.oda_per_perce'!$B2679,'GDP current'!$C$4:$BK$4,0))</f>
        <v>108702099.99999999</v>
      </c>
      <c r="F2679">
        <f t="shared" si="41"/>
        <v>0</v>
      </c>
    </row>
    <row r="2680" spans="1:6" x14ac:dyDescent="0.25">
      <c r="A2680" t="s">
        <v>93</v>
      </c>
      <c r="B2680">
        <v>1999</v>
      </c>
      <c r="C2680">
        <v>6.5137605587758302E-2</v>
      </c>
      <c r="D2680">
        <f>INDEX('ODA current'!$B$10:$X$220,MATCH('recipient_profile.oda_per_perce'!$A2680,'ODA current'!$B$10:$B$220,0),MATCH('recipient_profile.oda_per_perce'!$B2680,'ODA current'!$B$10:$X$10,0))*1000000</f>
        <v>0</v>
      </c>
      <c r="E2680">
        <f>INDEX('GDP current'!$C$4:$BK$268,MATCH('recipient_profile.oda_per_perce'!$A2680,'GDP current'!$C$4:$C$268,0),MATCH('recipient_profile.oda_per_perce'!$B2680,'GDP current'!$C$4:$BK$4,0))</f>
        <v>107978900</v>
      </c>
      <c r="F2680">
        <f t="shared" si="41"/>
        <v>0</v>
      </c>
    </row>
    <row r="2681" spans="1:6" x14ac:dyDescent="0.25">
      <c r="A2681" t="s">
        <v>93</v>
      </c>
      <c r="B2681">
        <v>2000</v>
      </c>
      <c r="C2681">
        <v>7.7567319315255297E-3</v>
      </c>
      <c r="D2681">
        <f>INDEX('ODA current'!$B$10:$X$220,MATCH('recipient_profile.oda_per_perce'!$A2681,'ODA current'!$B$10:$B$220,0),MATCH('recipient_profile.oda_per_perce'!$B2681,'ODA current'!$B$10:$X$10,0))*1000000</f>
        <v>0</v>
      </c>
      <c r="E2681">
        <f>INDEX('GDP current'!$C$4:$BK$268,MATCH('recipient_profile.oda_per_perce'!$A2681,'GDP current'!$C$4:$C$268,0),MATCH('recipient_profile.oda_per_perce'!$B2681,'GDP current'!$C$4:$BK$4,0))</f>
        <v>110937700.00000001</v>
      </c>
      <c r="F2681">
        <f t="shared" si="41"/>
        <v>0</v>
      </c>
    </row>
    <row r="2682" spans="1:6" x14ac:dyDescent="0.25">
      <c r="A2682" t="s">
        <v>93</v>
      </c>
      <c r="B2682">
        <v>2001</v>
      </c>
      <c r="C2682">
        <v>2.40497828524187E-2</v>
      </c>
      <c r="D2682">
        <f>INDEX('ODA current'!$B$10:$X$220,MATCH('recipient_profile.oda_per_perce'!$A2682,'ODA current'!$B$10:$B$220,0),MATCH('recipient_profile.oda_per_perce'!$B2682,'ODA current'!$B$10:$X$10,0))*1000000</f>
        <v>0</v>
      </c>
      <c r="E2682">
        <f>INDEX('GDP current'!$C$4:$BK$268,MATCH('recipient_profile.oda_per_perce'!$A2682,'GDP current'!$C$4:$C$268,0),MATCH('recipient_profile.oda_per_perce'!$B2682,'GDP current'!$C$4:$BK$4,0))</f>
        <v>115152100</v>
      </c>
      <c r="F2682">
        <f t="shared" si="41"/>
        <v>0</v>
      </c>
    </row>
    <row r="2683" spans="1:6" x14ac:dyDescent="0.25">
      <c r="A2683" t="s">
        <v>93</v>
      </c>
      <c r="B2683">
        <v>2002</v>
      </c>
      <c r="C2683">
        <v>0.41788239236590202</v>
      </c>
      <c r="D2683">
        <f>INDEX('ODA current'!$B$10:$X$220,MATCH('recipient_profile.oda_per_perce'!$A2683,'ODA current'!$B$10:$B$220,0),MATCH('recipient_profile.oda_per_perce'!$B2683,'ODA current'!$B$10:$X$10,0))*1000000</f>
        <v>52124597</v>
      </c>
      <c r="E2683">
        <f>INDEX('GDP current'!$C$4:$BK$268,MATCH('recipient_profile.oda_per_perce'!$A2683,'GDP current'!$C$4:$C$268,0),MATCH('recipient_profile.oda_per_perce'!$B2683,'GDP current'!$C$4:$BK$4,0))</f>
        <v>124735100</v>
      </c>
      <c r="F2683">
        <f t="shared" si="41"/>
        <v>0.41788235228095377</v>
      </c>
    </row>
    <row r="2684" spans="1:6" x14ac:dyDescent="0.25">
      <c r="A2684" t="s">
        <v>93</v>
      </c>
      <c r="B2684">
        <v>2003</v>
      </c>
      <c r="C2684">
        <v>0.40783491846327002</v>
      </c>
      <c r="D2684">
        <f>INDEX('ODA current'!$B$10:$X$220,MATCH('recipient_profile.oda_per_perce'!$A2684,'ODA current'!$B$10:$B$220,0),MATCH('recipient_profile.oda_per_perce'!$B2684,'ODA current'!$B$10:$X$10,0))*1000000</f>
        <v>51749196</v>
      </c>
      <c r="E2684">
        <f>INDEX('GDP current'!$C$4:$BK$268,MATCH('recipient_profile.oda_per_perce'!$A2684,'GDP current'!$C$4:$C$268,0),MATCH('recipient_profile.oda_per_perce'!$B2684,'GDP current'!$C$4:$BK$4,0))</f>
        <v>126887600.00000001</v>
      </c>
      <c r="F2684">
        <f t="shared" si="41"/>
        <v>0.4078349342252513</v>
      </c>
    </row>
    <row r="2685" spans="1:6" x14ac:dyDescent="0.25">
      <c r="A2685" t="s">
        <v>93</v>
      </c>
      <c r="B2685">
        <v>2004</v>
      </c>
      <c r="C2685">
        <v>0.37803275755208499</v>
      </c>
      <c r="D2685">
        <f>INDEX('ODA current'!$B$10:$X$220,MATCH('recipient_profile.oda_per_perce'!$A2685,'ODA current'!$B$10:$B$220,0),MATCH('recipient_profile.oda_per_perce'!$B2685,'ODA current'!$B$10:$X$10,0))*1000000</f>
        <v>49648784</v>
      </c>
      <c r="E2685">
        <f>INDEX('GDP current'!$C$4:$BK$268,MATCH('recipient_profile.oda_per_perce'!$A2685,'GDP current'!$C$4:$C$268,0),MATCH('recipient_profile.oda_per_perce'!$B2685,'GDP current'!$C$4:$BK$4,0))</f>
        <v>131334599.99999999</v>
      </c>
      <c r="F2685">
        <f t="shared" si="41"/>
        <v>0.37803278039450383</v>
      </c>
    </row>
    <row r="2686" spans="1:6" x14ac:dyDescent="0.25">
      <c r="A2686" t="s">
        <v>93</v>
      </c>
      <c r="B2686">
        <v>2005</v>
      </c>
      <c r="C2686">
        <v>0.40593447624350598</v>
      </c>
      <c r="D2686">
        <f>INDEX('ODA current'!$B$10:$X$220,MATCH('recipient_profile.oda_per_perce'!$A2686,'ODA current'!$B$10:$B$220,0),MATCH('recipient_profile.oda_per_perce'!$B2686,'ODA current'!$B$10:$X$10,0))*1000000</f>
        <v>55989970</v>
      </c>
      <c r="E2686">
        <f>INDEX('GDP current'!$C$4:$BK$268,MATCH('recipient_profile.oda_per_perce'!$A2686,'GDP current'!$C$4:$C$268,0),MATCH('recipient_profile.oda_per_perce'!$B2686,'GDP current'!$C$4:$BK$4,0))</f>
        <v>137928600</v>
      </c>
      <c r="F2686">
        <f t="shared" si="41"/>
        <v>0.40593444724299382</v>
      </c>
    </row>
    <row r="2687" spans="1:6" x14ac:dyDescent="0.25">
      <c r="A2687" t="s">
        <v>93</v>
      </c>
      <c r="B2687">
        <v>2006</v>
      </c>
      <c r="C2687">
        <v>0.38291522267769101</v>
      </c>
      <c r="D2687">
        <f>INDEX('ODA current'!$B$10:$X$220,MATCH('recipient_profile.oda_per_perce'!$A2687,'ODA current'!$B$10:$B$220,0),MATCH('recipient_profile.oda_per_perce'!$B2687,'ODA current'!$B$10:$X$10,0))*1000000</f>
        <v>55112987</v>
      </c>
      <c r="E2687">
        <f>INDEX('GDP current'!$C$4:$BK$268,MATCH('recipient_profile.oda_per_perce'!$A2687,'GDP current'!$C$4:$C$268,0),MATCH('recipient_profile.oda_per_perce'!$B2687,'GDP current'!$C$4:$BK$4,0))</f>
        <v>143930000</v>
      </c>
      <c r="F2687">
        <f t="shared" si="41"/>
        <v>0.3829152157298687</v>
      </c>
    </row>
    <row r="2688" spans="1:6" x14ac:dyDescent="0.25">
      <c r="A2688" t="s">
        <v>93</v>
      </c>
      <c r="B2688">
        <v>2007</v>
      </c>
      <c r="C2688">
        <v>0.34886304563376902</v>
      </c>
      <c r="D2688">
        <f>INDEX('ODA current'!$B$10:$X$220,MATCH('recipient_profile.oda_per_perce'!$A2688,'ODA current'!$B$10:$B$220,0),MATCH('recipient_profile.oda_per_perce'!$B2688,'ODA current'!$B$10:$X$10,0))*1000000</f>
        <v>52600323</v>
      </c>
      <c r="E2688">
        <f>INDEX('GDP current'!$C$4:$BK$268,MATCH('recipient_profile.oda_per_perce'!$A2688,'GDP current'!$C$4:$C$268,0),MATCH('recipient_profile.oda_per_perce'!$B2688,'GDP current'!$C$4:$BK$4,0))</f>
        <v>150776500</v>
      </c>
      <c r="F2688">
        <f t="shared" si="41"/>
        <v>0.34886287319310372</v>
      </c>
    </row>
    <row r="2689" spans="1:6" x14ac:dyDescent="0.25">
      <c r="A2689" t="s">
        <v>93</v>
      </c>
      <c r="B2689">
        <v>2008</v>
      </c>
      <c r="C2689">
        <v>0.34405917453319501</v>
      </c>
      <c r="D2689">
        <f>INDEX('ODA current'!$B$10:$X$220,MATCH('recipient_profile.oda_per_perce'!$A2689,'ODA current'!$B$10:$B$220,0),MATCH('recipient_profile.oda_per_perce'!$B2689,'ODA current'!$B$10:$X$10,0))*1000000</f>
        <v>52568338</v>
      </c>
      <c r="E2689">
        <f>INDEX('GDP current'!$C$4:$BK$268,MATCH('recipient_profile.oda_per_perce'!$A2689,'GDP current'!$C$4:$C$268,0),MATCH('recipient_profile.oda_per_perce'!$B2689,'GDP current'!$C$4:$BK$4,0))</f>
        <v>152788700</v>
      </c>
      <c r="F2689">
        <f t="shared" si="41"/>
        <v>0.344059069813409</v>
      </c>
    </row>
    <row r="2690" spans="1:6" x14ac:dyDescent="0.25">
      <c r="A2690" t="s">
        <v>93</v>
      </c>
      <c r="B2690">
        <v>2009</v>
      </c>
      <c r="C2690">
        <v>0.39987870984651203</v>
      </c>
      <c r="D2690">
        <f>INDEX('ODA current'!$B$10:$X$220,MATCH('recipient_profile.oda_per_perce'!$A2690,'ODA current'!$B$10:$B$220,0),MATCH('recipient_profile.oda_per_perce'!$B2690,'ODA current'!$B$10:$X$10,0))*1000000</f>
        <v>61028480</v>
      </c>
      <c r="E2690">
        <f>INDEX('GDP current'!$C$4:$BK$268,MATCH('recipient_profile.oda_per_perce'!$A2690,'GDP current'!$C$4:$C$268,0),MATCH('recipient_profile.oda_per_perce'!$B2690,'GDP current'!$C$4:$BK$4,0))</f>
        <v>152617500</v>
      </c>
      <c r="F2690">
        <f t="shared" si="41"/>
        <v>0.39987865087555491</v>
      </c>
    </row>
    <row r="2691" spans="1:6" x14ac:dyDescent="0.25">
      <c r="A2691" t="s">
        <v>93</v>
      </c>
      <c r="B2691">
        <v>2010</v>
      </c>
      <c r="C2691">
        <v>0.21149745619027999</v>
      </c>
      <c r="D2691">
        <f>INDEX('ODA current'!$B$10:$X$220,MATCH('recipient_profile.oda_per_perce'!$A2691,'ODA current'!$B$10:$B$220,0),MATCH('recipient_profile.oda_per_perce'!$B2691,'ODA current'!$B$10:$X$10,0))*1000000</f>
        <v>34890539</v>
      </c>
      <c r="E2691">
        <f>INDEX('GDP current'!$C$4:$BK$268,MATCH('recipient_profile.oda_per_perce'!$A2691,'GDP current'!$C$4:$C$268,0),MATCH('recipient_profile.oda_per_perce'!$B2691,'GDP current'!$C$4:$BK$4,0))</f>
        <v>164969100</v>
      </c>
      <c r="F2691">
        <f t="shared" ref="F2691:F2754" si="42">D2691/E2691</f>
        <v>0.21149741981983292</v>
      </c>
    </row>
    <row r="2692" spans="1:6" x14ac:dyDescent="0.25">
      <c r="A2692" t="s">
        <v>93</v>
      </c>
      <c r="B2692">
        <v>2011</v>
      </c>
      <c r="C2692">
        <v>0.48776323254663601</v>
      </c>
      <c r="D2692">
        <f>INDEX('ODA current'!$B$10:$X$220,MATCH('recipient_profile.oda_per_perce'!$A2692,'ODA current'!$B$10:$B$220,0),MATCH('recipient_profile.oda_per_perce'!$B2692,'ODA current'!$B$10:$X$10,0))*1000000</f>
        <v>84510025</v>
      </c>
      <c r="E2692">
        <f>INDEX('GDP current'!$C$4:$BK$268,MATCH('recipient_profile.oda_per_perce'!$A2692,'GDP current'!$C$4:$C$268,0),MATCH('recipient_profile.oda_per_perce'!$B2692,'GDP current'!$C$4:$BK$4,0))</f>
        <v>173260299.99999997</v>
      </c>
      <c r="F2692">
        <f t="shared" si="42"/>
        <v>0.48776335375155194</v>
      </c>
    </row>
    <row r="2693" spans="1:6" x14ac:dyDescent="0.25">
      <c r="A2693" t="s">
        <v>93</v>
      </c>
      <c r="B2693">
        <v>2012</v>
      </c>
      <c r="C2693">
        <v>0.46471962982660298</v>
      </c>
      <c r="D2693">
        <f>INDEX('ODA current'!$B$10:$X$220,MATCH('recipient_profile.oda_per_perce'!$A2693,'ODA current'!$B$10:$B$220,0),MATCH('recipient_profile.oda_per_perce'!$B2693,'ODA current'!$B$10:$X$10,0))*1000000</f>
        <v>86070953</v>
      </c>
      <c r="E2693">
        <f>INDEX('GDP current'!$C$4:$BK$268,MATCH('recipient_profile.oda_per_perce'!$A2693,'GDP current'!$C$4:$C$268,0),MATCH('recipient_profile.oda_per_perce'!$B2693,'GDP current'!$C$4:$BK$4,0))</f>
        <v>185210500</v>
      </c>
      <c r="F2693">
        <f t="shared" si="42"/>
        <v>0.46471961902807885</v>
      </c>
    </row>
    <row r="2694" spans="1:6" x14ac:dyDescent="0.25">
      <c r="A2694" t="s">
        <v>93</v>
      </c>
      <c r="B2694">
        <v>2013</v>
      </c>
      <c r="C2694">
        <v>0.50420660710017995</v>
      </c>
      <c r="D2694">
        <f>INDEX('ODA current'!$B$10:$X$220,MATCH('recipient_profile.oda_per_perce'!$A2694,'ODA current'!$B$10:$B$220,0),MATCH('recipient_profile.oda_per_perce'!$B2694,'ODA current'!$B$10:$X$10,0))*1000000</f>
        <v>96203032</v>
      </c>
      <c r="E2694">
        <f>INDEX('GDP current'!$C$4:$BK$268,MATCH('recipient_profile.oda_per_perce'!$A2694,'GDP current'!$C$4:$C$268,0),MATCH('recipient_profile.oda_per_perce'!$B2694,'GDP current'!$C$4:$BK$4,0))</f>
        <v>190800800</v>
      </c>
      <c r="F2694">
        <f t="shared" si="42"/>
        <v>0.50420664902872525</v>
      </c>
    </row>
    <row r="2695" spans="1:6" x14ac:dyDescent="0.25">
      <c r="A2695" t="s">
        <v>93</v>
      </c>
      <c r="B2695">
        <v>2014</v>
      </c>
      <c r="C2695">
        <v>0.31534439194129799</v>
      </c>
      <c r="D2695">
        <f>INDEX('ODA current'!$B$10:$X$220,MATCH('recipient_profile.oda_per_perce'!$A2695,'ODA current'!$B$10:$B$220,0),MATCH('recipient_profile.oda_per_perce'!$B2695,'ODA current'!$B$10:$X$10,0))*1000000</f>
        <v>57746243</v>
      </c>
      <c r="E2695">
        <f>INDEX('GDP current'!$C$4:$BK$268,MATCH('recipient_profile.oda_per_perce'!$A2695,'GDP current'!$C$4:$C$268,0),MATCH('recipient_profile.oda_per_perce'!$B2695,'GDP current'!$C$4:$BK$4,0))</f>
        <v>183121299.99999997</v>
      </c>
      <c r="F2695">
        <f t="shared" si="42"/>
        <v>0.31534421719373995</v>
      </c>
    </row>
    <row r="2696" spans="1:6" x14ac:dyDescent="0.25">
      <c r="A2696" t="s">
        <v>93</v>
      </c>
      <c r="B2696">
        <v>2015</v>
      </c>
      <c r="C2696">
        <v>0.33211839426058998</v>
      </c>
      <c r="D2696">
        <f>INDEX('ODA current'!$B$10:$X$220,MATCH('recipient_profile.oda_per_perce'!$A2696,'ODA current'!$B$10:$B$220,0),MATCH('recipient_profile.oda_per_perce'!$B2696,'ODA current'!$B$10:$X$10,0))*1000000</f>
        <v>59680984</v>
      </c>
      <c r="E2696">
        <f>INDEX('GDP current'!$C$4:$BK$268,MATCH('recipient_profile.oda_per_perce'!$A2696,'GDP current'!$C$4:$C$268,0),MATCH('recipient_profile.oda_per_perce'!$B2696,'GDP current'!$C$4:$BK$4,0))</f>
        <v>179697900</v>
      </c>
      <c r="F2696">
        <f t="shared" si="42"/>
        <v>0.33211842764996141</v>
      </c>
    </row>
    <row r="2697" spans="1:6" x14ac:dyDescent="0.25">
      <c r="A2697" t="s">
        <v>93</v>
      </c>
      <c r="B2697">
        <v>2016</v>
      </c>
      <c r="C2697">
        <v>7.74762092547015E-2</v>
      </c>
      <c r="D2697">
        <f>INDEX('ODA current'!$B$10:$X$220,MATCH('recipient_profile.oda_per_perce'!$A2697,'ODA current'!$B$10:$B$220,0),MATCH('recipient_profile.oda_per_perce'!$B2697,'ODA current'!$B$10:$X$10,0))*1000000</f>
        <v>15068972</v>
      </c>
      <c r="E2697">
        <f>INDEX('GDP current'!$C$4:$BK$268,MATCH('recipient_profile.oda_per_perce'!$A2697,'GDP current'!$C$4:$C$268,0),MATCH('recipient_profile.oda_per_perce'!$B2697,'GDP current'!$C$4:$BK$4,0))</f>
        <v>194497900</v>
      </c>
      <c r="F2697">
        <f t="shared" si="42"/>
        <v>7.7476270952025708E-2</v>
      </c>
    </row>
    <row r="2698" spans="1:6" x14ac:dyDescent="0.25">
      <c r="A2698" t="s">
        <v>94</v>
      </c>
      <c r="B2698">
        <v>1994</v>
      </c>
      <c r="C2698">
        <v>2.1257771660212099E-3</v>
      </c>
      <c r="D2698" t="e">
        <f>INDEX('ODA current'!$B$10:$X$220,MATCH('recipient_profile.oda_per_perce'!$A2698,'ODA current'!$B$10:$B$220,0),MATCH('recipient_profile.oda_per_perce'!$B2698,'ODA current'!$B$10:$X$10,0))*1000000</f>
        <v>#N/A</v>
      </c>
      <c r="E2698">
        <f>INDEX('GDP current'!$C$4:$BK$268,MATCH('recipient_profile.oda_per_perce'!$A2698,'GDP current'!$C$4:$C$268,0),MATCH('recipient_profile.oda_per_perce'!$B2698,'GDP current'!$C$4:$BK$4,0))</f>
        <v>3381270207.8521943</v>
      </c>
      <c r="F2698" t="e">
        <f t="shared" si="42"/>
        <v>#N/A</v>
      </c>
    </row>
    <row r="2699" spans="1:6" x14ac:dyDescent="0.25">
      <c r="A2699" t="s">
        <v>94</v>
      </c>
      <c r="B2699">
        <v>1995</v>
      </c>
      <c r="C2699">
        <v>3.13887431662109E-4</v>
      </c>
      <c r="D2699">
        <f>INDEX('ODA current'!$B$10:$X$220,MATCH('recipient_profile.oda_per_perce'!$A2699,'ODA current'!$B$10:$B$220,0),MATCH('recipient_profile.oda_per_perce'!$B2699,'ODA current'!$B$10:$X$10,0))*1000000</f>
        <v>0</v>
      </c>
      <c r="E2699">
        <f>INDEX('GDP current'!$C$4:$BK$268,MATCH('recipient_profile.oda_per_perce'!$A2699,'GDP current'!$C$4:$C$268,0),MATCH('recipient_profile.oda_per_perce'!$B2699,'GDP current'!$C$4:$BK$4,0))</f>
        <v>4449375346.4566927</v>
      </c>
      <c r="F2699">
        <f t="shared" si="42"/>
        <v>0</v>
      </c>
    </row>
    <row r="2700" spans="1:6" x14ac:dyDescent="0.25">
      <c r="A2700" t="s">
        <v>94</v>
      </c>
      <c r="B2700">
        <v>1996</v>
      </c>
      <c r="C2700">
        <v>1.4003364815910399E-3</v>
      </c>
      <c r="D2700">
        <f>INDEX('ODA current'!$B$10:$X$220,MATCH('recipient_profile.oda_per_perce'!$A2700,'ODA current'!$B$10:$B$220,0),MATCH('recipient_profile.oda_per_perce'!$B2700,'ODA current'!$B$10:$X$10,0))*1000000</f>
        <v>0</v>
      </c>
      <c r="E2700">
        <f>INDEX('GDP current'!$C$4:$BK$268,MATCH('recipient_profile.oda_per_perce'!$A2700,'GDP current'!$C$4:$C$268,0),MATCH('recipient_profile.oda_per_perce'!$B2700,'GDP current'!$C$4:$BK$4,0))</f>
        <v>4422160017.5438604</v>
      </c>
      <c r="F2700">
        <f t="shared" si="42"/>
        <v>0</v>
      </c>
    </row>
    <row r="2701" spans="1:6" x14ac:dyDescent="0.25">
      <c r="A2701" t="s">
        <v>94</v>
      </c>
      <c r="B2701">
        <v>1997</v>
      </c>
      <c r="C2701">
        <v>3.2737713832893798E-3</v>
      </c>
      <c r="D2701">
        <f>INDEX('ODA current'!$B$10:$X$220,MATCH('recipient_profile.oda_per_perce'!$A2701,'ODA current'!$B$10:$B$220,0),MATCH('recipient_profile.oda_per_perce'!$B2701,'ODA current'!$B$10:$X$10,0))*1000000</f>
        <v>0</v>
      </c>
      <c r="E2701">
        <f>INDEX('GDP current'!$C$4:$BK$268,MATCH('recipient_profile.oda_per_perce'!$A2701,'GDP current'!$C$4:$C$268,0),MATCH('recipient_profile.oda_per_perce'!$B2701,'GDP current'!$C$4:$BK$4,0))</f>
        <v>3735312142.5702815</v>
      </c>
      <c r="F2701">
        <f t="shared" si="42"/>
        <v>0</v>
      </c>
    </row>
    <row r="2702" spans="1:6" x14ac:dyDescent="0.25">
      <c r="A2702" t="s">
        <v>94</v>
      </c>
      <c r="B2702">
        <v>1998</v>
      </c>
      <c r="C2702">
        <v>4.2961346473203502E-3</v>
      </c>
      <c r="D2702">
        <f>INDEX('ODA current'!$B$10:$X$220,MATCH('recipient_profile.oda_per_perce'!$A2702,'ODA current'!$B$10:$B$220,0),MATCH('recipient_profile.oda_per_perce'!$B2702,'ODA current'!$B$10:$X$10,0))*1000000</f>
        <v>0</v>
      </c>
      <c r="E2702">
        <f>INDEX('GDP current'!$C$4:$BK$268,MATCH('recipient_profile.oda_per_perce'!$A2702,'GDP current'!$C$4:$C$268,0),MATCH('recipient_profile.oda_per_perce'!$B2702,'GDP current'!$C$4:$BK$4,0))</f>
        <v>3571043102.5641031</v>
      </c>
      <c r="F2702">
        <f t="shared" si="42"/>
        <v>0</v>
      </c>
    </row>
    <row r="2703" spans="1:6" x14ac:dyDescent="0.25">
      <c r="A2703" t="s">
        <v>94</v>
      </c>
      <c r="B2703">
        <v>1999</v>
      </c>
      <c r="C2703">
        <v>1.1320072375429899E-2</v>
      </c>
      <c r="D2703">
        <f>INDEX('ODA current'!$B$10:$X$220,MATCH('recipient_profile.oda_per_perce'!$A2703,'ODA current'!$B$10:$B$220,0),MATCH('recipient_profile.oda_per_perce'!$B2703,'ODA current'!$B$10:$X$10,0))*1000000</f>
        <v>0</v>
      </c>
      <c r="E2703">
        <f>INDEX('GDP current'!$C$4:$BK$268,MATCH('recipient_profile.oda_per_perce'!$A2703,'GDP current'!$C$4:$C$268,0),MATCH('recipient_profile.oda_per_perce'!$B2703,'GDP current'!$C$4:$BK$4,0))</f>
        <v>3673288263.6203866</v>
      </c>
      <c r="F2703">
        <f t="shared" si="42"/>
        <v>0</v>
      </c>
    </row>
    <row r="2704" spans="1:6" x14ac:dyDescent="0.25">
      <c r="A2704" t="s">
        <v>94</v>
      </c>
      <c r="B2704">
        <v>2000</v>
      </c>
      <c r="C2704">
        <v>1.5257115530996001E-2</v>
      </c>
      <c r="D2704">
        <f>INDEX('ODA current'!$B$10:$X$220,MATCH('recipient_profile.oda_per_perce'!$A2704,'ODA current'!$B$10:$B$220,0),MATCH('recipient_profile.oda_per_perce'!$B2704,'ODA current'!$B$10:$X$10,0))*1000000</f>
        <v>0</v>
      </c>
      <c r="E2704">
        <f>INDEX('GDP current'!$C$4:$BK$268,MATCH('recipient_profile.oda_per_perce'!$A2704,'GDP current'!$C$4:$C$268,0),MATCH('recipient_profile.oda_per_perce'!$B2704,'GDP current'!$C$4:$BK$4,0))</f>
        <v>3772851420.247633</v>
      </c>
      <c r="F2704">
        <f t="shared" si="42"/>
        <v>0</v>
      </c>
    </row>
    <row r="2705" spans="1:6" x14ac:dyDescent="0.25">
      <c r="A2705" t="s">
        <v>94</v>
      </c>
      <c r="B2705">
        <v>2001</v>
      </c>
      <c r="C2705">
        <v>3.0223982809003899E-2</v>
      </c>
      <c r="D2705">
        <f>INDEX('ODA current'!$B$10:$X$220,MATCH('recipient_profile.oda_per_perce'!$A2705,'ODA current'!$B$10:$B$220,0),MATCH('recipient_profile.oda_per_perce'!$B2705,'ODA current'!$B$10:$X$10,0))*1000000</f>
        <v>0</v>
      </c>
      <c r="E2705">
        <f>INDEX('GDP current'!$C$4:$BK$268,MATCH('recipient_profile.oda_per_perce'!$A2705,'GDP current'!$C$4:$C$268,0),MATCH('recipient_profile.oda_per_perce'!$B2705,'GDP current'!$C$4:$BK$4,0))</f>
        <v>3709637829.9486609</v>
      </c>
      <c r="F2705">
        <f t="shared" si="42"/>
        <v>0</v>
      </c>
    </row>
    <row r="2706" spans="1:6" x14ac:dyDescent="0.25">
      <c r="A2706" t="s">
        <v>94</v>
      </c>
      <c r="B2706">
        <v>2002</v>
      </c>
      <c r="C2706">
        <v>4.7065627277231903E-2</v>
      </c>
      <c r="D2706">
        <f>INDEX('ODA current'!$B$10:$X$220,MATCH('recipient_profile.oda_per_perce'!$A2706,'ODA current'!$B$10:$B$220,0),MATCH('recipient_profile.oda_per_perce'!$B2706,'ODA current'!$B$10:$X$10,0))*1000000</f>
        <v>189126897</v>
      </c>
      <c r="E2706">
        <f>INDEX('GDP current'!$C$4:$BK$268,MATCH('recipient_profile.oda_per_perce'!$A2706,'GDP current'!$C$4:$C$268,0),MATCH('recipient_profile.oda_per_perce'!$B2706,'GDP current'!$C$4:$BK$4,0))</f>
        <v>4018365247.4444366</v>
      </c>
      <c r="F2706">
        <f t="shared" si="42"/>
        <v>4.7065631258950191E-2</v>
      </c>
    </row>
    <row r="2707" spans="1:6" x14ac:dyDescent="0.25">
      <c r="A2707" t="s">
        <v>94</v>
      </c>
      <c r="B2707">
        <v>2003</v>
      </c>
      <c r="C2707">
        <v>4.3987797105118902E-2</v>
      </c>
      <c r="D2707">
        <f>INDEX('ODA current'!$B$10:$X$220,MATCH('recipient_profile.oda_per_perce'!$A2707,'ODA current'!$B$10:$B$220,0),MATCH('recipient_profile.oda_per_perce'!$B2707,'ODA current'!$B$10:$X$10,0))*1000000</f>
        <v>217576474</v>
      </c>
      <c r="E2707">
        <f>INDEX('GDP current'!$C$4:$BK$268,MATCH('recipient_profile.oda_per_perce'!$A2707,'GDP current'!$C$4:$C$268,0),MATCH('recipient_profile.oda_per_perce'!$B2707,'GDP current'!$C$4:$BK$4,0))</f>
        <v>4946292774.7904634</v>
      </c>
      <c r="F2707">
        <f t="shared" si="42"/>
        <v>4.3987787198710056E-2</v>
      </c>
    </row>
    <row r="2708" spans="1:6" x14ac:dyDescent="0.25">
      <c r="A2708" t="s">
        <v>94</v>
      </c>
      <c r="B2708">
        <v>2004</v>
      </c>
      <c r="C2708">
        <v>3.0948562818434701E-2</v>
      </c>
      <c r="D2708">
        <f>INDEX('ODA current'!$B$10:$X$220,MATCH('recipient_profile.oda_per_perce'!$A2708,'ODA current'!$B$10:$B$220,0),MATCH('recipient_profile.oda_per_perce'!$B2708,'ODA current'!$B$10:$X$10,0))*1000000</f>
        <v>175871982</v>
      </c>
      <c r="E2708">
        <f>INDEX('GDP current'!$C$4:$BK$268,MATCH('recipient_profile.oda_per_perce'!$A2708,'GDP current'!$C$4:$C$268,0),MATCH('recipient_profile.oda_per_perce'!$B2708,'GDP current'!$C$4:$BK$4,0))</f>
        <v>5682719260.0762997</v>
      </c>
      <c r="F2708">
        <f t="shared" si="42"/>
        <v>3.0948560706769566E-2</v>
      </c>
    </row>
    <row r="2709" spans="1:6" x14ac:dyDescent="0.25">
      <c r="A2709" t="s">
        <v>94</v>
      </c>
      <c r="B2709">
        <v>2005</v>
      </c>
      <c r="C2709">
        <v>3.7014047483206997E-2</v>
      </c>
      <c r="D2709">
        <f>INDEX('ODA current'!$B$10:$X$220,MATCH('recipient_profile.oda_per_perce'!$A2709,'ODA current'!$B$10:$B$220,0),MATCH('recipient_profile.oda_per_perce'!$B2709,'ODA current'!$B$10:$X$10,0))*1000000</f>
        <v>231656145</v>
      </c>
      <c r="E2709">
        <f>INDEX('GDP current'!$C$4:$BK$268,MATCH('recipient_profile.oda_per_perce'!$A2709,'GDP current'!$C$4:$C$268,0),MATCH('recipient_profile.oda_per_perce'!$B2709,'GDP current'!$C$4:$BK$4,0))</f>
        <v>6258600713.8262749</v>
      </c>
      <c r="F2709">
        <f t="shared" si="42"/>
        <v>3.701404764298729E-2</v>
      </c>
    </row>
    <row r="2710" spans="1:6" x14ac:dyDescent="0.25">
      <c r="A2710" t="s">
        <v>94</v>
      </c>
      <c r="B2710">
        <v>2006</v>
      </c>
      <c r="C2710">
        <v>3.0755300410097799E-2</v>
      </c>
      <c r="D2710">
        <f>INDEX('ODA current'!$B$10:$X$220,MATCH('recipient_profile.oda_per_perce'!$A2710,'ODA current'!$B$10:$B$220,0),MATCH('recipient_profile.oda_per_perce'!$B2710,'ODA current'!$B$10:$X$10,0))*1000000</f>
        <v>211018935</v>
      </c>
      <c r="E2710">
        <f>INDEX('GDP current'!$C$4:$BK$268,MATCH('recipient_profile.oda_per_perce'!$A2710,'GDP current'!$C$4:$C$268,0),MATCH('recipient_profile.oda_per_perce'!$B2710,'GDP current'!$C$4:$BK$4,0))</f>
        <v>6861222331.9631653</v>
      </c>
      <c r="F2710">
        <f t="shared" si="42"/>
        <v>3.0755297640912078E-2</v>
      </c>
    </row>
    <row r="2711" spans="1:6" x14ac:dyDescent="0.25">
      <c r="A2711" t="s">
        <v>94</v>
      </c>
      <c r="B2711">
        <v>2007</v>
      </c>
      <c r="C2711">
        <v>2.5550061233248E-2</v>
      </c>
      <c r="D2711">
        <f>INDEX('ODA current'!$B$10:$X$220,MATCH('recipient_profile.oda_per_perce'!$A2711,'ODA current'!$B$10:$B$220,0),MATCH('recipient_profile.oda_per_perce'!$B2711,'ODA current'!$B$10:$X$10,0))*1000000</f>
        <v>212997558</v>
      </c>
      <c r="E2711">
        <f>INDEX('GDP current'!$C$4:$BK$268,MATCH('recipient_profile.oda_per_perce'!$A2711,'GDP current'!$C$4:$C$268,0),MATCH('recipient_profile.oda_per_perce'!$B2711,'GDP current'!$C$4:$BK$4,0))</f>
        <v>8336478142.0887203</v>
      </c>
      <c r="F2711">
        <f t="shared" si="42"/>
        <v>2.5550064951844649E-2</v>
      </c>
    </row>
    <row r="2712" spans="1:6" x14ac:dyDescent="0.25">
      <c r="A2712" t="s">
        <v>94</v>
      </c>
      <c r="B2712">
        <v>2008</v>
      </c>
      <c r="C2712">
        <v>1.9638445157335999E-2</v>
      </c>
      <c r="D2712">
        <f>INDEX('ODA current'!$B$10:$X$220,MATCH('recipient_profile.oda_per_perce'!$A2712,'ODA current'!$B$10:$B$220,0),MATCH('recipient_profile.oda_per_perce'!$B2712,'ODA current'!$B$10:$X$10,0))*1000000</f>
        <v>194608087</v>
      </c>
      <c r="E2712">
        <f>INDEX('GDP current'!$C$4:$BK$268,MATCH('recipient_profile.oda_per_perce'!$A2712,'GDP current'!$C$4:$C$268,0),MATCH('recipient_profile.oda_per_perce'!$B2712,'GDP current'!$C$4:$BK$4,0))</f>
        <v>9909548410.8274403</v>
      </c>
      <c r="F2712">
        <f t="shared" si="42"/>
        <v>1.9638441524476125E-2</v>
      </c>
    </row>
    <row r="2713" spans="1:6" x14ac:dyDescent="0.25">
      <c r="A2713" t="s">
        <v>94</v>
      </c>
      <c r="B2713">
        <v>2009</v>
      </c>
      <c r="C2713">
        <v>2.0601231495309499E-2</v>
      </c>
      <c r="D2713">
        <f>INDEX('ODA current'!$B$10:$X$220,MATCH('recipient_profile.oda_per_perce'!$A2713,'ODA current'!$B$10:$B$220,0),MATCH('recipient_profile.oda_per_perce'!$B2713,'ODA current'!$B$10:$X$10,0))*1000000</f>
        <v>193687156</v>
      </c>
      <c r="E2713">
        <f>INDEX('GDP current'!$C$4:$BK$268,MATCH('recipient_profile.oda_per_perce'!$A2713,'GDP current'!$C$4:$C$268,0),MATCH('recipient_profile.oda_per_perce'!$B2713,'GDP current'!$C$4:$BK$4,0))</f>
        <v>9401731495.7166119</v>
      </c>
      <c r="F2713">
        <f t="shared" si="42"/>
        <v>2.06012218162413E-2</v>
      </c>
    </row>
    <row r="2714" spans="1:6" x14ac:dyDescent="0.25">
      <c r="A2714" t="s">
        <v>94</v>
      </c>
      <c r="B2714">
        <v>2010</v>
      </c>
      <c r="C2714">
        <v>1.8897387686271101E-2</v>
      </c>
      <c r="D2714">
        <f>INDEX('ODA current'!$B$10:$X$220,MATCH('recipient_profile.oda_per_perce'!$A2714,'ODA current'!$B$10:$B$220,0),MATCH('recipient_profile.oda_per_perce'!$B2714,'ODA current'!$B$10:$X$10,0))*1000000</f>
        <v>177770921</v>
      </c>
      <c r="E2714">
        <f>INDEX('GDP current'!$C$4:$BK$268,MATCH('recipient_profile.oda_per_perce'!$A2714,'GDP current'!$C$4:$C$268,0),MATCH('recipient_profile.oda_per_perce'!$B2714,'GDP current'!$C$4:$BK$4,0))</f>
        <v>9407168702.4313011</v>
      </c>
      <c r="F2714">
        <f t="shared" si="42"/>
        <v>1.8897388430384455E-2</v>
      </c>
    </row>
    <row r="2715" spans="1:6" x14ac:dyDescent="0.25">
      <c r="A2715" t="s">
        <v>94</v>
      </c>
      <c r="B2715">
        <v>2011</v>
      </c>
      <c r="C2715">
        <v>2.1705478364509999E-2</v>
      </c>
      <c r="D2715">
        <f>INDEX('ODA current'!$B$10:$X$220,MATCH('recipient_profile.oda_per_perce'!$A2715,'ODA current'!$B$10:$B$220,0),MATCH('recipient_profile.oda_per_perce'!$B2715,'ODA current'!$B$10:$X$10,0))*1000000</f>
        <v>227790943</v>
      </c>
      <c r="E2715">
        <f>INDEX('GDP current'!$C$4:$BK$268,MATCH('recipient_profile.oda_per_perce'!$A2715,'GDP current'!$C$4:$C$268,0),MATCH('recipient_profile.oda_per_perce'!$B2715,'GDP current'!$C$4:$BK$4,0))</f>
        <v>10494632699.385948</v>
      </c>
      <c r="F2715">
        <f t="shared" si="42"/>
        <v>2.1705470741565664E-2</v>
      </c>
    </row>
    <row r="2716" spans="1:6" x14ac:dyDescent="0.25">
      <c r="A2716" t="s">
        <v>94</v>
      </c>
      <c r="B2716">
        <v>2012</v>
      </c>
      <c r="C2716">
        <v>1.97884328999265E-2</v>
      </c>
      <c r="D2716">
        <f>INDEX('ODA current'!$B$10:$X$220,MATCH('recipient_profile.oda_per_perce'!$A2716,'ODA current'!$B$10:$B$220,0),MATCH('recipient_profile.oda_per_perce'!$B2716,'ODA current'!$B$10:$X$10,0))*1000000</f>
        <v>192843226</v>
      </c>
      <c r="E2716">
        <f>INDEX('GDP current'!$C$4:$BK$268,MATCH('recipient_profile.oda_per_perce'!$A2716,'GDP current'!$C$4:$C$268,0),MATCH('recipient_profile.oda_per_perce'!$B2716,'GDP current'!$C$4:$BK$4,0))</f>
        <v>9745251126.0109043</v>
      </c>
      <c r="F2716">
        <f t="shared" si="42"/>
        <v>1.9788430642416695E-2</v>
      </c>
    </row>
    <row r="2717" spans="1:6" x14ac:dyDescent="0.25">
      <c r="A2717" t="s">
        <v>94</v>
      </c>
      <c r="B2717">
        <v>2013</v>
      </c>
      <c r="C2717">
        <v>2.3504845362320299E-2</v>
      </c>
      <c r="D2717">
        <f>INDEX('ODA current'!$B$10:$X$220,MATCH('recipient_profile.oda_per_perce'!$A2717,'ODA current'!$B$10:$B$220,0),MATCH('recipient_profile.oda_per_perce'!$B2717,'ODA current'!$B$10:$X$10,0))*1000000</f>
        <v>254268660</v>
      </c>
      <c r="E2717">
        <f>INDEX('GDP current'!$C$4:$BK$268,MATCH('recipient_profile.oda_per_perce'!$A2717,'GDP current'!$C$4:$C$268,0),MATCH('recipient_profile.oda_per_perce'!$B2717,'GDP current'!$C$4:$BK$4,0))</f>
        <v>10817712138.945108</v>
      </c>
      <c r="F2717">
        <f t="shared" si="42"/>
        <v>2.3504846194289199E-2</v>
      </c>
    </row>
    <row r="2718" spans="1:6" x14ac:dyDescent="0.25">
      <c r="A2718" t="s">
        <v>94</v>
      </c>
      <c r="B2718">
        <v>2014</v>
      </c>
      <c r="C2718">
        <v>2.5872412253638798E-2</v>
      </c>
      <c r="D2718">
        <f>INDEX('ODA current'!$B$10:$X$220,MATCH('recipient_profile.oda_per_perce'!$A2718,'ODA current'!$B$10:$B$220,0),MATCH('recipient_profile.oda_per_perce'!$B2718,'ODA current'!$B$10:$X$10,0))*1000000</f>
        <v>293969315</v>
      </c>
      <c r="E2718">
        <f>INDEX('GDP current'!$C$4:$BK$268,MATCH('recipient_profile.oda_per_perce'!$A2718,'GDP current'!$C$4:$C$268,0),MATCH('recipient_profile.oda_per_perce'!$B2718,'GDP current'!$C$4:$BK$4,0))</f>
        <v>11362272837.881779</v>
      </c>
      <c r="F2718">
        <f t="shared" si="42"/>
        <v>2.5872404156667257E-2</v>
      </c>
    </row>
    <row r="2719" spans="1:6" x14ac:dyDescent="0.25">
      <c r="A2719" t="s">
        <v>94</v>
      </c>
      <c r="B2719">
        <v>2015</v>
      </c>
      <c r="C2719">
        <v>2.8391697770887001E-2</v>
      </c>
      <c r="D2719">
        <f>INDEX('ODA current'!$B$10:$X$220,MATCH('recipient_profile.oda_per_perce'!$A2719,'ODA current'!$B$10:$B$220,0),MATCH('recipient_profile.oda_per_perce'!$B2719,'ODA current'!$B$10:$X$10,0))*1000000</f>
        <v>285383674</v>
      </c>
      <c r="E2719">
        <f>INDEX('GDP current'!$C$4:$BK$268,MATCH('recipient_profile.oda_per_perce'!$A2719,'GDP current'!$C$4:$C$268,0),MATCH('recipient_profile.oda_per_perce'!$B2719,'GDP current'!$C$4:$BK$4,0))</f>
        <v>10051659161.173342</v>
      </c>
      <c r="F2719">
        <f t="shared" si="42"/>
        <v>2.8391698268317212E-2</v>
      </c>
    </row>
    <row r="2720" spans="1:6" x14ac:dyDescent="0.25">
      <c r="A2720" t="s">
        <v>94</v>
      </c>
      <c r="B2720">
        <v>2016</v>
      </c>
      <c r="C2720">
        <v>2.2333422570408299E-2</v>
      </c>
      <c r="D2720">
        <f>INDEX('ODA current'!$B$10:$X$220,MATCH('recipient_profile.oda_per_perce'!$A2720,'ODA current'!$B$10:$B$220,0),MATCH('recipient_profile.oda_per_perce'!$B2720,'ODA current'!$B$10:$X$10,0))*1000000</f>
        <v>239988868</v>
      </c>
      <c r="E2720">
        <f>INDEX('GDP current'!$C$4:$BK$268,MATCH('recipient_profile.oda_per_perce'!$A2720,'GDP current'!$C$4:$C$268,0),MATCH('recipient_profile.oda_per_perce'!$B2720,'GDP current'!$C$4:$BK$4,0))</f>
        <v>10745787406.449114</v>
      </c>
      <c r="F2720">
        <f t="shared" si="42"/>
        <v>2.2333297591200254E-2</v>
      </c>
    </row>
    <row r="2721" spans="1:6" x14ac:dyDescent="0.25">
      <c r="A2721" t="s">
        <v>95</v>
      </c>
      <c r="B2721">
        <v>1973</v>
      </c>
      <c r="C2721">
        <v>1.07312672442074E-3</v>
      </c>
      <c r="D2721" t="e">
        <f>INDEX('ODA current'!$B$10:$X$220,MATCH('recipient_profile.oda_per_perce'!$A2721,'ODA current'!$B$10:$B$220,0),MATCH('recipient_profile.oda_per_perce'!$B2721,'ODA current'!$B$10:$X$10,0))*1000000</f>
        <v>#N/A</v>
      </c>
      <c r="E2721">
        <f>INDEX('GDP current'!$C$4:$BK$268,MATCH('recipient_profile.oda_per_perce'!$A2721,'GDP current'!$C$4:$C$268,0),MATCH('recipient_profile.oda_per_perce'!$B2721,'GDP current'!$C$4:$BK$4,0))</f>
        <v>563683660.31193972</v>
      </c>
      <c r="F2721" t="e">
        <f t="shared" si="42"/>
        <v>#N/A</v>
      </c>
    </row>
    <row r="2722" spans="1:6" x14ac:dyDescent="0.25">
      <c r="A2722" t="s">
        <v>95</v>
      </c>
      <c r="B2722">
        <v>1974</v>
      </c>
      <c r="C2722">
        <v>8.2947186234910795E-3</v>
      </c>
      <c r="D2722" t="e">
        <f>INDEX('ODA current'!$B$10:$X$220,MATCH('recipient_profile.oda_per_perce'!$A2722,'ODA current'!$B$10:$B$220,0),MATCH('recipient_profile.oda_per_perce'!$B2722,'ODA current'!$B$10:$X$10,0))*1000000</f>
        <v>#N/A</v>
      </c>
      <c r="E2722">
        <f>INDEX('GDP current'!$C$4:$BK$268,MATCH('recipient_profile.oda_per_perce'!$A2722,'GDP current'!$C$4:$C$268,0),MATCH('recipient_profile.oda_per_perce'!$B2722,'GDP current'!$C$4:$BK$4,0))</f>
        <v>538747268.33335614</v>
      </c>
      <c r="F2722" t="e">
        <f t="shared" si="42"/>
        <v>#N/A</v>
      </c>
    </row>
    <row r="2723" spans="1:6" x14ac:dyDescent="0.25">
      <c r="A2723" t="s">
        <v>95</v>
      </c>
      <c r="B2723">
        <v>1975</v>
      </c>
      <c r="C2723">
        <v>5.4193264389964697E-3</v>
      </c>
      <c r="D2723" t="e">
        <f>INDEX('ODA current'!$B$10:$X$220,MATCH('recipient_profile.oda_per_perce'!$A2723,'ODA current'!$B$10:$B$220,0),MATCH('recipient_profile.oda_per_perce'!$B2723,'ODA current'!$B$10:$X$10,0))*1000000</f>
        <v>#N/A</v>
      </c>
      <c r="E2723">
        <f>INDEX('GDP current'!$C$4:$BK$268,MATCH('recipient_profile.oda_per_perce'!$A2723,'GDP current'!$C$4:$C$268,0),MATCH('recipient_profile.oda_per_perce'!$B2723,'GDP current'!$C$4:$BK$4,0))</f>
        <v>830710615.17995405</v>
      </c>
      <c r="F2723" t="e">
        <f t="shared" si="42"/>
        <v>#N/A</v>
      </c>
    </row>
    <row r="2724" spans="1:6" x14ac:dyDescent="0.25">
      <c r="A2724" t="s">
        <v>95</v>
      </c>
      <c r="B2724">
        <v>1976</v>
      </c>
      <c r="C2724">
        <v>1.15229785238617E-2</v>
      </c>
      <c r="D2724" t="e">
        <f>INDEX('ODA current'!$B$10:$X$220,MATCH('recipient_profile.oda_per_perce'!$A2724,'ODA current'!$B$10:$B$220,0),MATCH('recipient_profile.oda_per_perce'!$B2724,'ODA current'!$B$10:$X$10,0))*1000000</f>
        <v>#N/A</v>
      </c>
      <c r="E2724">
        <f>INDEX('GDP current'!$C$4:$BK$268,MATCH('recipient_profile.oda_per_perce'!$A2724,'GDP current'!$C$4:$C$268,0),MATCH('recipient_profile.oda_per_perce'!$B2724,'GDP current'!$C$4:$BK$4,0))</f>
        <v>939227993.66395974</v>
      </c>
      <c r="F2724" t="e">
        <f t="shared" si="42"/>
        <v>#N/A</v>
      </c>
    </row>
    <row r="2725" spans="1:6" x14ac:dyDescent="0.25">
      <c r="A2725" t="s">
        <v>95</v>
      </c>
      <c r="B2725">
        <v>1977</v>
      </c>
      <c r="C2725">
        <v>6.9497356514575497E-3</v>
      </c>
      <c r="D2725" t="e">
        <f>INDEX('ODA current'!$B$10:$X$220,MATCH('recipient_profile.oda_per_perce'!$A2725,'ODA current'!$B$10:$B$220,0),MATCH('recipient_profile.oda_per_perce'!$B2725,'ODA current'!$B$10:$X$10,0))*1000000</f>
        <v>#N/A</v>
      </c>
      <c r="E2725">
        <f>INDEX('GDP current'!$C$4:$BK$268,MATCH('recipient_profile.oda_per_perce'!$A2725,'GDP current'!$C$4:$C$268,0),MATCH('recipient_profile.oda_per_perce'!$B2725,'GDP current'!$C$4:$BK$4,0))</f>
        <v>1049838492.5575862</v>
      </c>
      <c r="F2725" t="e">
        <f t="shared" si="42"/>
        <v>#N/A</v>
      </c>
    </row>
    <row r="2726" spans="1:6" x14ac:dyDescent="0.25">
      <c r="A2726" t="s">
        <v>95</v>
      </c>
      <c r="B2726">
        <v>1978</v>
      </c>
      <c r="C2726">
        <v>9.6546415740633596E-3</v>
      </c>
      <c r="D2726" t="e">
        <f>INDEX('ODA current'!$B$10:$X$220,MATCH('recipient_profile.oda_per_perce'!$A2726,'ODA current'!$B$10:$B$220,0),MATCH('recipient_profile.oda_per_perce'!$B2726,'ODA current'!$B$10:$X$10,0))*1000000</f>
        <v>#N/A</v>
      </c>
      <c r="E2726">
        <f>INDEX('GDP current'!$C$4:$BK$268,MATCH('recipient_profile.oda_per_perce'!$A2726,'GDP current'!$C$4:$C$268,0),MATCH('recipient_profile.oda_per_perce'!$B2726,'GDP current'!$C$4:$BK$4,0))</f>
        <v>1222702356.109457</v>
      </c>
      <c r="F2726" t="e">
        <f t="shared" si="42"/>
        <v>#N/A</v>
      </c>
    </row>
    <row r="2727" spans="1:6" x14ac:dyDescent="0.25">
      <c r="A2727" t="s">
        <v>95</v>
      </c>
      <c r="B2727">
        <v>1979</v>
      </c>
      <c r="C2727">
        <v>1.96608199731066E-3</v>
      </c>
      <c r="D2727" t="e">
        <f>INDEX('ODA current'!$B$10:$X$220,MATCH('recipient_profile.oda_per_perce'!$A2727,'ODA current'!$B$10:$B$220,0),MATCH('recipient_profile.oda_per_perce'!$B2727,'ODA current'!$B$10:$X$10,0))*1000000</f>
        <v>#N/A</v>
      </c>
      <c r="E2727">
        <f>INDEX('GDP current'!$C$4:$BK$268,MATCH('recipient_profile.oda_per_perce'!$A2727,'GDP current'!$C$4:$C$268,0),MATCH('recipient_profile.oda_per_perce'!$B2727,'GDP current'!$C$4:$BK$4,0))</f>
        <v>1595423285.6465917</v>
      </c>
      <c r="F2727" t="e">
        <f t="shared" si="42"/>
        <v>#N/A</v>
      </c>
    </row>
    <row r="2728" spans="1:6" x14ac:dyDescent="0.25">
      <c r="A2728" t="s">
        <v>95</v>
      </c>
      <c r="B2728">
        <v>1990</v>
      </c>
      <c r="C2728">
        <v>3.1702382118903902E-2</v>
      </c>
      <c r="D2728" t="e">
        <f>INDEX('ODA current'!$B$10:$X$220,MATCH('recipient_profile.oda_per_perce'!$A2728,'ODA current'!$B$10:$B$220,0),MATCH('recipient_profile.oda_per_perce'!$B2728,'ODA current'!$B$10:$X$10,0))*1000000</f>
        <v>#N/A</v>
      </c>
      <c r="E2728">
        <f>INDEX('GDP current'!$C$4:$BK$268,MATCH('recipient_profile.oda_per_perce'!$A2728,'GDP current'!$C$4:$C$268,0),MATCH('recipient_profile.oda_per_perce'!$B2728,'GDP current'!$C$4:$BK$4,0))</f>
        <v>2681912030.4938436</v>
      </c>
      <c r="F2728" t="e">
        <f t="shared" si="42"/>
        <v>#N/A</v>
      </c>
    </row>
    <row r="2729" spans="1:6" x14ac:dyDescent="0.25">
      <c r="A2729" t="s">
        <v>95</v>
      </c>
      <c r="B2729">
        <v>1991</v>
      </c>
      <c r="C2729">
        <v>1.14275024843053E-2</v>
      </c>
      <c r="D2729" t="e">
        <f>INDEX('ODA current'!$B$10:$X$220,MATCH('recipient_profile.oda_per_perce'!$A2729,'ODA current'!$B$10:$B$220,0),MATCH('recipient_profile.oda_per_perce'!$B2729,'ODA current'!$B$10:$X$10,0))*1000000</f>
        <v>#N/A</v>
      </c>
      <c r="E2729">
        <f>INDEX('GDP current'!$C$4:$BK$268,MATCH('recipient_profile.oda_per_perce'!$A2729,'GDP current'!$C$4:$C$268,0),MATCH('recipient_profile.oda_per_perce'!$B2729,'GDP current'!$C$4:$BK$4,0))</f>
        <v>2724131545.169579</v>
      </c>
      <c r="F2729" t="e">
        <f t="shared" si="42"/>
        <v>#N/A</v>
      </c>
    </row>
    <row r="2730" spans="1:6" x14ac:dyDescent="0.25">
      <c r="A2730" t="s">
        <v>95</v>
      </c>
      <c r="B2730">
        <v>1992</v>
      </c>
      <c r="C2730">
        <v>1.8273998054393999E-2</v>
      </c>
      <c r="D2730" t="e">
        <f>INDEX('ODA current'!$B$10:$X$220,MATCH('recipient_profile.oda_per_perce'!$A2730,'ODA current'!$B$10:$B$220,0),MATCH('recipient_profile.oda_per_perce'!$B2730,'ODA current'!$B$10:$X$10,0))*1000000</f>
        <v>#N/A</v>
      </c>
      <c r="E2730">
        <f>INDEX('GDP current'!$C$4:$BK$268,MATCH('recipient_profile.oda_per_perce'!$A2730,'GDP current'!$C$4:$C$268,0),MATCH('recipient_profile.oda_per_perce'!$B2730,'GDP current'!$C$4:$BK$4,0))</f>
        <v>2830673388.8242855</v>
      </c>
      <c r="F2730" t="e">
        <f t="shared" si="42"/>
        <v>#N/A</v>
      </c>
    </row>
    <row r="2731" spans="1:6" x14ac:dyDescent="0.25">
      <c r="A2731" t="s">
        <v>95</v>
      </c>
      <c r="B2731">
        <v>1993</v>
      </c>
      <c r="C2731">
        <v>1.1505935151910099E-2</v>
      </c>
      <c r="D2731" t="e">
        <f>INDEX('ODA current'!$B$10:$X$220,MATCH('recipient_profile.oda_per_perce'!$A2731,'ODA current'!$B$10:$B$220,0),MATCH('recipient_profile.oda_per_perce'!$B2731,'ODA current'!$B$10:$X$10,0))*1000000</f>
        <v>#N/A</v>
      </c>
      <c r="E2731">
        <f>INDEX('GDP current'!$C$4:$BK$268,MATCH('recipient_profile.oda_per_perce'!$A2731,'GDP current'!$C$4:$C$268,0),MATCH('recipient_profile.oda_per_perce'!$B2731,'GDP current'!$C$4:$BK$4,0))</f>
        <v>2818280876.0761485</v>
      </c>
      <c r="F2731" t="e">
        <f t="shared" si="42"/>
        <v>#N/A</v>
      </c>
    </row>
    <row r="2732" spans="1:6" x14ac:dyDescent="0.25">
      <c r="A2732" t="s">
        <v>95</v>
      </c>
      <c r="B2732">
        <v>1994</v>
      </c>
      <c r="C2732">
        <v>3.1811952297553799E-2</v>
      </c>
      <c r="D2732" t="e">
        <f>INDEX('ODA current'!$B$10:$X$220,MATCH('recipient_profile.oda_per_perce'!$A2732,'ODA current'!$B$10:$B$220,0),MATCH('recipient_profile.oda_per_perce'!$B2732,'ODA current'!$B$10:$X$10,0))*1000000</f>
        <v>#N/A</v>
      </c>
      <c r="E2732">
        <f>INDEX('GDP current'!$C$4:$BK$268,MATCH('recipient_profile.oda_per_perce'!$A2732,'GDP current'!$C$4:$C$268,0),MATCH('recipient_profile.oda_per_perce'!$B2732,'GDP current'!$C$4:$BK$4,0))</f>
        <v>2081846482.7477145</v>
      </c>
      <c r="F2732" t="e">
        <f t="shared" si="42"/>
        <v>#N/A</v>
      </c>
    </row>
    <row r="2733" spans="1:6" x14ac:dyDescent="0.25">
      <c r="A2733" t="s">
        <v>95</v>
      </c>
      <c r="B2733">
        <v>1995</v>
      </c>
      <c r="C2733">
        <v>5.3103996288630301E-2</v>
      </c>
      <c r="D2733">
        <f>INDEX('ODA current'!$B$10:$X$220,MATCH('recipient_profile.oda_per_perce'!$A2733,'ODA current'!$B$10:$B$220,0),MATCH('recipient_profile.oda_per_perce'!$B2733,'ODA current'!$B$10:$X$10,0))*1000000</f>
        <v>0</v>
      </c>
      <c r="E2733">
        <f>INDEX('GDP current'!$C$4:$BK$268,MATCH('recipient_profile.oda_per_perce'!$A2733,'GDP current'!$C$4:$C$268,0),MATCH('recipient_profile.oda_per_perce'!$B2733,'GDP current'!$C$4:$BK$4,0))</f>
        <v>2706425298.3681812</v>
      </c>
      <c r="F2733">
        <f t="shared" si="42"/>
        <v>0</v>
      </c>
    </row>
    <row r="2734" spans="1:6" x14ac:dyDescent="0.25">
      <c r="A2734" t="s">
        <v>95</v>
      </c>
      <c r="B2734">
        <v>1996</v>
      </c>
      <c r="C2734">
        <v>5.5391957854582702E-2</v>
      </c>
      <c r="D2734">
        <f>INDEX('ODA current'!$B$10:$X$220,MATCH('recipient_profile.oda_per_perce'!$A2734,'ODA current'!$B$10:$B$220,0),MATCH('recipient_profile.oda_per_perce'!$B2734,'ODA current'!$B$10:$X$10,0))*1000000</f>
        <v>0</v>
      </c>
      <c r="E2734">
        <f>INDEX('GDP current'!$C$4:$BK$268,MATCH('recipient_profile.oda_per_perce'!$A2734,'GDP current'!$C$4:$C$268,0),MATCH('recipient_profile.oda_per_perce'!$B2734,'GDP current'!$C$4:$BK$4,0))</f>
        <v>2780422212.2699451</v>
      </c>
      <c r="F2734">
        <f t="shared" si="42"/>
        <v>0</v>
      </c>
    </row>
    <row r="2735" spans="1:6" x14ac:dyDescent="0.25">
      <c r="A2735" t="s">
        <v>95</v>
      </c>
      <c r="B2735">
        <v>1997</v>
      </c>
      <c r="C2735">
        <v>5.3413654242853797E-2</v>
      </c>
      <c r="D2735">
        <f>INDEX('ODA current'!$B$10:$X$220,MATCH('recipient_profile.oda_per_perce'!$A2735,'ODA current'!$B$10:$B$220,0),MATCH('recipient_profile.oda_per_perce'!$B2735,'ODA current'!$B$10:$X$10,0))*1000000</f>
        <v>0</v>
      </c>
      <c r="E2735">
        <f>INDEX('GDP current'!$C$4:$BK$268,MATCH('recipient_profile.oda_per_perce'!$A2735,'GDP current'!$C$4:$C$268,0),MATCH('recipient_profile.oda_per_perce'!$B2735,'GDP current'!$C$4:$BK$4,0))</f>
        <v>2697105694.0795593</v>
      </c>
      <c r="F2735">
        <f t="shared" si="42"/>
        <v>0</v>
      </c>
    </row>
    <row r="2736" spans="1:6" x14ac:dyDescent="0.25">
      <c r="A2736" t="s">
        <v>95</v>
      </c>
      <c r="B2736">
        <v>1998</v>
      </c>
      <c r="C2736">
        <v>5.2139864840822399E-2</v>
      </c>
      <c r="D2736">
        <f>INDEX('ODA current'!$B$10:$X$220,MATCH('recipient_profile.oda_per_perce'!$A2736,'ODA current'!$B$10:$B$220,0),MATCH('recipient_profile.oda_per_perce'!$B2736,'ODA current'!$B$10:$X$10,0))*1000000</f>
        <v>0</v>
      </c>
      <c r="E2736">
        <f>INDEX('GDP current'!$C$4:$BK$268,MATCH('recipient_profile.oda_per_perce'!$A2736,'GDP current'!$C$4:$C$268,0),MATCH('recipient_profile.oda_per_perce'!$B2736,'GDP current'!$C$4:$BK$4,0))</f>
        <v>2920358586.7523413</v>
      </c>
      <c r="F2736">
        <f t="shared" si="42"/>
        <v>0</v>
      </c>
    </row>
    <row r="2737" spans="1:6" x14ac:dyDescent="0.25">
      <c r="A2737" t="s">
        <v>95</v>
      </c>
      <c r="B2737">
        <v>1999</v>
      </c>
      <c r="C2737">
        <v>4.17143441127776E-2</v>
      </c>
      <c r="D2737">
        <f>INDEX('ODA current'!$B$10:$X$220,MATCH('recipient_profile.oda_per_perce'!$A2737,'ODA current'!$B$10:$B$220,0),MATCH('recipient_profile.oda_per_perce'!$B2737,'ODA current'!$B$10:$X$10,0))*1000000</f>
        <v>0</v>
      </c>
      <c r="E2737">
        <f>INDEX('GDP current'!$C$4:$BK$268,MATCH('recipient_profile.oda_per_perce'!$A2737,'GDP current'!$C$4:$C$268,0),MATCH('recipient_profile.oda_per_perce'!$B2737,'GDP current'!$C$4:$BK$4,0))</f>
        <v>3439463140.3554106</v>
      </c>
      <c r="F2737">
        <f t="shared" si="42"/>
        <v>0</v>
      </c>
    </row>
    <row r="2738" spans="1:6" x14ac:dyDescent="0.25">
      <c r="A2738" t="s">
        <v>95</v>
      </c>
      <c r="B2738">
        <v>2000</v>
      </c>
      <c r="C2738">
        <v>8.1260295004219496E-2</v>
      </c>
      <c r="D2738">
        <f>INDEX('ODA current'!$B$10:$X$220,MATCH('recipient_profile.oda_per_perce'!$A2738,'ODA current'!$B$10:$B$220,0),MATCH('recipient_profile.oda_per_perce'!$B2738,'ODA current'!$B$10:$X$10,0))*1000000</f>
        <v>0</v>
      </c>
      <c r="E2738">
        <f>INDEX('GDP current'!$C$4:$BK$268,MATCH('recipient_profile.oda_per_perce'!$A2738,'GDP current'!$C$4:$C$268,0),MATCH('recipient_profile.oda_per_perce'!$B2738,'GDP current'!$C$4:$BK$4,0))</f>
        <v>2954129565.8296494</v>
      </c>
      <c r="F2738">
        <f t="shared" si="42"/>
        <v>0</v>
      </c>
    </row>
    <row r="2739" spans="1:6" x14ac:dyDescent="0.25">
      <c r="A2739" t="s">
        <v>95</v>
      </c>
      <c r="B2739">
        <v>2001</v>
      </c>
      <c r="C2739">
        <v>0.10056805565105199</v>
      </c>
      <c r="D2739">
        <f>INDEX('ODA current'!$B$10:$X$220,MATCH('recipient_profile.oda_per_perce'!$A2739,'ODA current'!$B$10:$B$220,0),MATCH('recipient_profile.oda_per_perce'!$B2739,'ODA current'!$B$10:$X$10,0))*1000000</f>
        <v>0</v>
      </c>
      <c r="E2739">
        <f>INDEX('GDP current'!$C$4:$BK$268,MATCH('recipient_profile.oda_per_perce'!$A2739,'GDP current'!$C$4:$C$268,0),MATCH('recipient_profile.oda_per_perce'!$B2739,'GDP current'!$C$4:$BK$4,0))</f>
        <v>3465305993.4778323</v>
      </c>
      <c r="F2739">
        <f t="shared" si="42"/>
        <v>0</v>
      </c>
    </row>
    <row r="2740" spans="1:6" x14ac:dyDescent="0.25">
      <c r="A2740" t="s">
        <v>95</v>
      </c>
      <c r="B2740">
        <v>2002</v>
      </c>
      <c r="C2740">
        <v>0.114481737496921</v>
      </c>
      <c r="D2740">
        <f>INDEX('ODA current'!$B$10:$X$220,MATCH('recipient_profile.oda_per_perce'!$A2740,'ODA current'!$B$10:$B$220,0),MATCH('recipient_profile.oda_per_perce'!$B2740,'ODA current'!$B$10:$X$10,0))*1000000</f>
        <v>445306241</v>
      </c>
      <c r="E2740">
        <f>INDEX('GDP current'!$C$4:$BK$268,MATCH('recipient_profile.oda_per_perce'!$A2740,'GDP current'!$C$4:$C$268,0),MATCH('recipient_profile.oda_per_perce'!$B2740,'GDP current'!$C$4:$BK$4,0))</f>
        <v>3889758023.7369871</v>
      </c>
      <c r="F2740">
        <f t="shared" si="42"/>
        <v>0.11448173338355459</v>
      </c>
    </row>
    <row r="2741" spans="1:6" x14ac:dyDescent="0.25">
      <c r="A2741" t="s">
        <v>95</v>
      </c>
      <c r="B2741">
        <v>2003</v>
      </c>
      <c r="C2741">
        <v>0.124884294716754</v>
      </c>
      <c r="D2741">
        <f>INDEX('ODA current'!$B$10:$X$220,MATCH('recipient_profile.oda_per_perce'!$A2741,'ODA current'!$B$10:$B$220,0),MATCH('recipient_profile.oda_per_perce'!$B2741,'ODA current'!$B$10:$X$10,0))*1000000</f>
        <v>587394089</v>
      </c>
      <c r="E2741">
        <f>INDEX('GDP current'!$C$4:$BK$268,MATCH('recipient_profile.oda_per_perce'!$A2741,'GDP current'!$C$4:$C$268,0),MATCH('recipient_profile.oda_per_perce'!$B2741,'GDP current'!$C$4:$BK$4,0))</f>
        <v>4703504466.5324497</v>
      </c>
      <c r="F2741">
        <f t="shared" si="42"/>
        <v>0.12488434808121757</v>
      </c>
    </row>
    <row r="2742" spans="1:6" x14ac:dyDescent="0.25">
      <c r="A2742" t="s">
        <v>95</v>
      </c>
      <c r="B2742">
        <v>2004</v>
      </c>
      <c r="C2742">
        <v>0.12795541050496001</v>
      </c>
      <c r="D2742">
        <f>INDEX('ODA current'!$B$10:$X$220,MATCH('recipient_profile.oda_per_perce'!$A2742,'ODA current'!$B$10:$B$220,0),MATCH('recipient_profile.oda_per_perce'!$B2742,'ODA current'!$B$10:$X$10,0))*1000000</f>
        <v>696649825</v>
      </c>
      <c r="E2742">
        <f>INDEX('GDP current'!$C$4:$BK$268,MATCH('recipient_profile.oda_per_perce'!$A2742,'GDP current'!$C$4:$C$268,0),MATCH('recipient_profile.oda_per_perce'!$B2742,'GDP current'!$C$4:$BK$4,0))</f>
        <v>5444474268.4249096</v>
      </c>
      <c r="F2742">
        <f t="shared" si="42"/>
        <v>0.12795538938262652</v>
      </c>
    </row>
    <row r="2743" spans="1:6" x14ac:dyDescent="0.25">
      <c r="A2743" t="s">
        <v>95</v>
      </c>
      <c r="B2743">
        <v>2005</v>
      </c>
      <c r="C2743">
        <v>0.120260366844001</v>
      </c>
      <c r="D2743">
        <f>INDEX('ODA current'!$B$10:$X$220,MATCH('recipient_profile.oda_per_perce'!$A2743,'ODA current'!$B$10:$B$220,0),MATCH('recipient_profile.oda_per_perce'!$B2743,'ODA current'!$B$10:$X$10,0))*1000000</f>
        <v>751029768</v>
      </c>
      <c r="E2743">
        <f>INDEX('GDP current'!$C$4:$BK$268,MATCH('recipient_profile.oda_per_perce'!$A2743,'GDP current'!$C$4:$C$268,0),MATCH('recipient_profile.oda_per_perce'!$B2743,'GDP current'!$C$4:$BK$4,0))</f>
        <v>6245031690.0680828</v>
      </c>
      <c r="F2743">
        <f t="shared" si="42"/>
        <v>0.12026036139967328</v>
      </c>
    </row>
    <row r="2744" spans="1:6" x14ac:dyDescent="0.25">
      <c r="A2744" t="s">
        <v>95</v>
      </c>
      <c r="B2744">
        <v>2006</v>
      </c>
      <c r="C2744">
        <v>0.410542033815473</v>
      </c>
      <c r="D2744">
        <f>INDEX('ODA current'!$B$10:$X$220,MATCH('recipient_profile.oda_per_perce'!$A2744,'ODA current'!$B$10:$B$220,0),MATCH('recipient_profile.oda_per_perce'!$B2744,'ODA current'!$B$10:$X$10,0))*1000000</f>
        <v>2832657161</v>
      </c>
      <c r="E2744">
        <f>INDEX('GDP current'!$C$4:$BK$268,MATCH('recipient_profile.oda_per_perce'!$A2744,'GDP current'!$C$4:$C$268,0),MATCH('recipient_profile.oda_per_perce'!$B2744,'GDP current'!$C$4:$BK$4,0))</f>
        <v>6899799785.844099</v>
      </c>
      <c r="F2744">
        <f t="shared" si="42"/>
        <v>0.41054193584161541</v>
      </c>
    </row>
    <row r="2745" spans="1:6" x14ac:dyDescent="0.25">
      <c r="A2745" t="s">
        <v>95</v>
      </c>
      <c r="B2745">
        <v>2007</v>
      </c>
      <c r="C2745">
        <v>0.121085225333562</v>
      </c>
      <c r="D2745">
        <f>INDEX('ODA current'!$B$10:$X$220,MATCH('recipient_profile.oda_per_perce'!$A2745,'ODA current'!$B$10:$B$220,0),MATCH('recipient_profile.oda_per_perce'!$B2745,'ODA current'!$B$10:$X$10,0))*1000000</f>
        <v>986322672</v>
      </c>
      <c r="E2745">
        <f>INDEX('GDP current'!$C$4:$BK$268,MATCH('recipient_profile.oda_per_perce'!$A2745,'GDP current'!$C$4:$C$268,0),MATCH('recipient_profile.oda_per_perce'!$B2745,'GDP current'!$C$4:$BK$4,0))</f>
        <v>8145694631.8835354</v>
      </c>
      <c r="F2745">
        <f t="shared" si="42"/>
        <v>0.12108515192054675</v>
      </c>
    </row>
    <row r="2746" spans="1:6" x14ac:dyDescent="0.25">
      <c r="A2746" t="s">
        <v>95</v>
      </c>
      <c r="B2746">
        <v>2008</v>
      </c>
      <c r="C2746">
        <v>9.7559448229113693E-2</v>
      </c>
      <c r="D2746">
        <f>INDEX('ODA current'!$B$10:$X$220,MATCH('recipient_profile.oda_per_perce'!$A2746,'ODA current'!$B$10:$B$220,0),MATCH('recipient_profile.oda_per_perce'!$B2746,'ODA current'!$B$10:$X$10,0))*1000000</f>
        <v>951284719</v>
      </c>
      <c r="E2746">
        <f>INDEX('GDP current'!$C$4:$BK$268,MATCH('recipient_profile.oda_per_perce'!$A2746,'GDP current'!$C$4:$C$268,0),MATCH('recipient_profile.oda_per_perce'!$B2746,'GDP current'!$C$4:$BK$4,0))</f>
        <v>9750822511.4798775</v>
      </c>
      <c r="F2746">
        <f t="shared" si="42"/>
        <v>9.7559433358573561E-2</v>
      </c>
    </row>
    <row r="2747" spans="1:6" x14ac:dyDescent="0.25">
      <c r="A2747" t="s">
        <v>95</v>
      </c>
      <c r="B2747">
        <v>2009</v>
      </c>
      <c r="C2747">
        <v>9.6645662408616106E-2</v>
      </c>
      <c r="D2747">
        <f>INDEX('ODA current'!$B$10:$X$220,MATCH('recipient_profile.oda_per_perce'!$A2747,'ODA current'!$B$10:$B$220,0),MATCH('recipient_profile.oda_per_perce'!$B2747,'ODA current'!$B$10:$X$10,0))*1000000</f>
        <v>983951537</v>
      </c>
      <c r="E2747">
        <f>INDEX('GDP current'!$C$4:$BK$268,MATCH('recipient_profile.oda_per_perce'!$A2747,'GDP current'!$C$4:$C$268,0),MATCH('recipient_profile.oda_per_perce'!$B2747,'GDP current'!$C$4:$BK$4,0))</f>
        <v>10181021770.43256</v>
      </c>
      <c r="F2747">
        <f t="shared" si="42"/>
        <v>9.6645656908186231E-2</v>
      </c>
    </row>
    <row r="2748" spans="1:6" x14ac:dyDescent="0.25">
      <c r="A2748" t="s">
        <v>95</v>
      </c>
      <c r="B2748">
        <v>2010</v>
      </c>
      <c r="C2748">
        <v>0.102884562311988</v>
      </c>
      <c r="D2748">
        <f>INDEX('ODA current'!$B$10:$X$220,MATCH('recipient_profile.oda_per_perce'!$A2748,'ODA current'!$B$10:$B$220,0),MATCH('recipient_profile.oda_per_perce'!$B2748,'ODA current'!$B$10:$X$10,0))*1000000</f>
        <v>1098678479</v>
      </c>
      <c r="E2748">
        <f>INDEX('GDP current'!$C$4:$BK$268,MATCH('recipient_profile.oda_per_perce'!$A2748,'GDP current'!$C$4:$C$268,0),MATCH('recipient_profile.oda_per_perce'!$B2748,'GDP current'!$C$4:$BK$4,0))</f>
        <v>10678749467.469719</v>
      </c>
      <c r="F2748">
        <f t="shared" si="42"/>
        <v>0.10288456362300322</v>
      </c>
    </row>
    <row r="2749" spans="1:6" x14ac:dyDescent="0.25">
      <c r="A2749" t="s">
        <v>95</v>
      </c>
      <c r="B2749">
        <v>2011</v>
      </c>
      <c r="C2749">
        <v>9.9400079015876094E-2</v>
      </c>
      <c r="D2749">
        <f>INDEX('ODA current'!$B$10:$X$220,MATCH('recipient_profile.oda_per_perce'!$A2749,'ODA current'!$B$10:$B$220,0),MATCH('recipient_profile.oda_per_perce'!$B2749,'ODA current'!$B$10:$X$10,0))*1000000</f>
        <v>1290024804</v>
      </c>
      <c r="E2749">
        <f>INDEX('GDP current'!$C$4:$BK$268,MATCH('recipient_profile.oda_per_perce'!$A2749,'GDP current'!$C$4:$C$268,0),MATCH('recipient_profile.oda_per_perce'!$B2749,'GDP current'!$C$4:$BK$4,0))</f>
        <v>12978107560.59823</v>
      </c>
      <c r="F2749">
        <f t="shared" si="42"/>
        <v>9.9400070308905339E-2</v>
      </c>
    </row>
    <row r="2750" spans="1:6" x14ac:dyDescent="0.25">
      <c r="A2750" t="s">
        <v>95</v>
      </c>
      <c r="B2750">
        <v>2012</v>
      </c>
      <c r="C2750">
        <v>8.3718776881475304E-2</v>
      </c>
      <c r="D2750">
        <f>INDEX('ODA current'!$B$10:$X$220,MATCH('recipient_profile.oda_per_perce'!$A2750,'ODA current'!$B$10:$B$220,0),MATCH('recipient_profile.oda_per_perce'!$B2750,'ODA current'!$B$10:$X$10,0))*1000000</f>
        <v>1041691501</v>
      </c>
      <c r="E2750">
        <f>INDEX('GDP current'!$C$4:$BK$268,MATCH('recipient_profile.oda_per_perce'!$A2750,'GDP current'!$C$4:$C$268,0),MATCH('recipient_profile.oda_per_perce'!$B2750,'GDP current'!$C$4:$BK$4,0))</f>
        <v>12442747897.222303</v>
      </c>
      <c r="F2750">
        <f t="shared" si="42"/>
        <v>8.3718766112149984E-2</v>
      </c>
    </row>
    <row r="2751" spans="1:6" x14ac:dyDescent="0.25">
      <c r="A2751" t="s">
        <v>95</v>
      </c>
      <c r="B2751">
        <v>2013</v>
      </c>
      <c r="C2751">
        <v>0.109327555383717</v>
      </c>
      <c r="D2751">
        <f>INDEX('ODA current'!$B$10:$X$220,MATCH('recipient_profile.oda_per_perce'!$A2751,'ODA current'!$B$10:$B$220,0),MATCH('recipient_profile.oda_per_perce'!$B2751,'ODA current'!$B$10:$X$10,0))*1000000</f>
        <v>1448198113</v>
      </c>
      <c r="E2751">
        <f>INDEX('GDP current'!$C$4:$BK$268,MATCH('recipient_profile.oda_per_perce'!$A2751,'GDP current'!$C$4:$C$268,0),MATCH('recipient_profile.oda_per_perce'!$B2751,'GDP current'!$C$4:$BK$4,0))</f>
        <v>13246412031.414461</v>
      </c>
      <c r="F2751">
        <f t="shared" si="42"/>
        <v>0.10932757561561071</v>
      </c>
    </row>
    <row r="2752" spans="1:6" x14ac:dyDescent="0.25">
      <c r="A2752" t="s">
        <v>95</v>
      </c>
      <c r="B2752">
        <v>2014</v>
      </c>
      <c r="C2752">
        <v>9.0117633088274099E-2</v>
      </c>
      <c r="D2752">
        <f>INDEX('ODA current'!$B$10:$X$220,MATCH('recipient_profile.oda_per_perce'!$A2752,'ODA current'!$B$10:$B$220,0),MATCH('recipient_profile.oda_per_perce'!$B2752,'ODA current'!$B$10:$X$10,0))*1000000</f>
        <v>1296644518</v>
      </c>
      <c r="E2752">
        <f>INDEX('GDP current'!$C$4:$BK$268,MATCH('recipient_profile.oda_per_perce'!$A2752,'GDP current'!$C$4:$C$268,0),MATCH('recipient_profile.oda_per_perce'!$B2752,'GDP current'!$C$4:$BK$4,0))</f>
        <v>14388360064.116177</v>
      </c>
      <c r="F2752">
        <f t="shared" si="42"/>
        <v>9.011760285550291E-2</v>
      </c>
    </row>
    <row r="2753" spans="1:6" x14ac:dyDescent="0.25">
      <c r="A2753" t="s">
        <v>95</v>
      </c>
      <c r="B2753">
        <v>2015</v>
      </c>
      <c r="C2753">
        <v>9.8138415204374899E-2</v>
      </c>
      <c r="D2753">
        <f>INDEX('ODA current'!$B$10:$X$220,MATCH('recipient_profile.oda_per_perce'!$A2753,'ODA current'!$B$10:$B$220,0),MATCH('recipient_profile.oda_per_perce'!$B2753,'ODA current'!$B$10:$X$10,0))*1000000</f>
        <v>1285619045</v>
      </c>
      <c r="E2753">
        <f>INDEX('GDP current'!$C$4:$BK$268,MATCH('recipient_profile.oda_per_perce'!$A2753,'GDP current'!$C$4:$C$268,0),MATCH('recipient_profile.oda_per_perce'!$B2753,'GDP current'!$C$4:$BK$4,0))</f>
        <v>13100058099.803955</v>
      </c>
      <c r="F2753">
        <f t="shared" si="42"/>
        <v>9.8138423143271369E-2</v>
      </c>
    </row>
    <row r="2754" spans="1:6" x14ac:dyDescent="0.25">
      <c r="A2754" t="s">
        <v>95</v>
      </c>
      <c r="B2754">
        <v>2016</v>
      </c>
      <c r="C2754">
        <v>9.0419293496005207E-2</v>
      </c>
      <c r="D2754">
        <f>INDEX('ODA current'!$B$10:$X$220,MATCH('recipient_profile.oda_per_perce'!$A2754,'ODA current'!$B$10:$B$220,0),MATCH('recipient_profile.oda_per_perce'!$B2754,'ODA current'!$B$10:$X$10,0))*1000000</f>
        <v>1267935415</v>
      </c>
      <c r="E2754">
        <f>INDEX('GDP current'!$C$4:$BK$268,MATCH('recipient_profile.oda_per_perce'!$A2754,'GDP current'!$C$4:$C$268,0),MATCH('recipient_profile.oda_per_perce'!$B2754,'GDP current'!$C$4:$BK$4,0))</f>
        <v>14034980333.661491</v>
      </c>
      <c r="F2754">
        <f t="shared" si="42"/>
        <v>9.034108953889905E-2</v>
      </c>
    </row>
    <row r="2755" spans="1:6" x14ac:dyDescent="0.25">
      <c r="A2755" t="s">
        <v>96</v>
      </c>
      <c r="B2755">
        <v>1973</v>
      </c>
      <c r="C2755" t="s">
        <v>5</v>
      </c>
      <c r="D2755" t="e">
        <f>INDEX('ODA current'!$B$10:$X$220,MATCH('recipient_profile.oda_per_perce'!$A2755,'ODA current'!$B$10:$B$220,0),MATCH('recipient_profile.oda_per_perce'!$B2755,'ODA current'!$B$10:$X$10,0))*1000000</f>
        <v>#N/A</v>
      </c>
      <c r="E2755">
        <f>INDEX('GDP current'!$C$4:$BK$268,MATCH('recipient_profile.oda_per_perce'!$A2755,'GDP current'!$C$4:$C$268,0),MATCH('recipient_profile.oda_per_perce'!$B2755,'GDP current'!$C$4:$BK$4,0))</f>
        <v>0</v>
      </c>
      <c r="F2755" t="e">
        <f t="shared" ref="F2755:F2818" si="43">D2755/E2755</f>
        <v>#N/A</v>
      </c>
    </row>
    <row r="2756" spans="1:6" x14ac:dyDescent="0.25">
      <c r="A2756" t="s">
        <v>96</v>
      </c>
      <c r="B2756">
        <v>1974</v>
      </c>
      <c r="C2756" t="s">
        <v>5</v>
      </c>
      <c r="D2756" t="e">
        <f>INDEX('ODA current'!$B$10:$X$220,MATCH('recipient_profile.oda_per_perce'!$A2756,'ODA current'!$B$10:$B$220,0),MATCH('recipient_profile.oda_per_perce'!$B2756,'ODA current'!$B$10:$X$10,0))*1000000</f>
        <v>#N/A</v>
      </c>
      <c r="E2756">
        <f>INDEX('GDP current'!$C$4:$BK$268,MATCH('recipient_profile.oda_per_perce'!$A2756,'GDP current'!$C$4:$C$268,0),MATCH('recipient_profile.oda_per_perce'!$B2756,'GDP current'!$C$4:$BK$4,0))</f>
        <v>0</v>
      </c>
      <c r="F2756" t="e">
        <f t="shared" si="43"/>
        <v>#N/A</v>
      </c>
    </row>
    <row r="2757" spans="1:6" x14ac:dyDescent="0.25">
      <c r="A2757" t="s">
        <v>96</v>
      </c>
      <c r="B2757">
        <v>1975</v>
      </c>
      <c r="C2757" t="s">
        <v>5</v>
      </c>
      <c r="D2757" t="e">
        <f>INDEX('ODA current'!$B$10:$X$220,MATCH('recipient_profile.oda_per_perce'!$A2757,'ODA current'!$B$10:$B$220,0),MATCH('recipient_profile.oda_per_perce'!$B2757,'ODA current'!$B$10:$X$10,0))*1000000</f>
        <v>#N/A</v>
      </c>
      <c r="E2757">
        <f>INDEX('GDP current'!$C$4:$BK$268,MATCH('recipient_profile.oda_per_perce'!$A2757,'GDP current'!$C$4:$C$268,0),MATCH('recipient_profile.oda_per_perce'!$B2757,'GDP current'!$C$4:$BK$4,0))</f>
        <v>0</v>
      </c>
      <c r="F2757" t="e">
        <f t="shared" si="43"/>
        <v>#N/A</v>
      </c>
    </row>
    <row r="2758" spans="1:6" x14ac:dyDescent="0.25">
      <c r="A2758" t="s">
        <v>96</v>
      </c>
      <c r="B2758">
        <v>1976</v>
      </c>
      <c r="C2758" t="s">
        <v>5</v>
      </c>
      <c r="D2758" t="e">
        <f>INDEX('ODA current'!$B$10:$X$220,MATCH('recipient_profile.oda_per_perce'!$A2758,'ODA current'!$B$10:$B$220,0),MATCH('recipient_profile.oda_per_perce'!$B2758,'ODA current'!$B$10:$X$10,0))*1000000</f>
        <v>#N/A</v>
      </c>
      <c r="E2758">
        <f>INDEX('GDP current'!$C$4:$BK$268,MATCH('recipient_profile.oda_per_perce'!$A2758,'GDP current'!$C$4:$C$268,0),MATCH('recipient_profile.oda_per_perce'!$B2758,'GDP current'!$C$4:$BK$4,0))</f>
        <v>0</v>
      </c>
      <c r="F2758" t="e">
        <f t="shared" si="43"/>
        <v>#N/A</v>
      </c>
    </row>
    <row r="2759" spans="1:6" x14ac:dyDescent="0.25">
      <c r="A2759" t="s">
        <v>96</v>
      </c>
      <c r="B2759">
        <v>1977</v>
      </c>
      <c r="C2759" t="s">
        <v>5</v>
      </c>
      <c r="D2759" t="e">
        <f>INDEX('ODA current'!$B$10:$X$220,MATCH('recipient_profile.oda_per_perce'!$A2759,'ODA current'!$B$10:$B$220,0),MATCH('recipient_profile.oda_per_perce'!$B2759,'ODA current'!$B$10:$X$10,0))*1000000</f>
        <v>#N/A</v>
      </c>
      <c r="E2759">
        <f>INDEX('GDP current'!$C$4:$BK$268,MATCH('recipient_profile.oda_per_perce'!$A2759,'GDP current'!$C$4:$C$268,0),MATCH('recipient_profile.oda_per_perce'!$B2759,'GDP current'!$C$4:$BK$4,0))</f>
        <v>0</v>
      </c>
      <c r="F2759" t="e">
        <f t="shared" si="43"/>
        <v>#N/A</v>
      </c>
    </row>
    <row r="2760" spans="1:6" x14ac:dyDescent="0.25">
      <c r="A2760" t="s">
        <v>96</v>
      </c>
      <c r="B2760">
        <v>1978</v>
      </c>
      <c r="C2760" t="s">
        <v>5</v>
      </c>
      <c r="D2760" t="e">
        <f>INDEX('ODA current'!$B$10:$X$220,MATCH('recipient_profile.oda_per_perce'!$A2760,'ODA current'!$B$10:$B$220,0),MATCH('recipient_profile.oda_per_perce'!$B2760,'ODA current'!$B$10:$X$10,0))*1000000</f>
        <v>#N/A</v>
      </c>
      <c r="E2760">
        <f>INDEX('GDP current'!$C$4:$BK$268,MATCH('recipient_profile.oda_per_perce'!$A2760,'GDP current'!$C$4:$C$268,0),MATCH('recipient_profile.oda_per_perce'!$B2760,'GDP current'!$C$4:$BK$4,0))</f>
        <v>0</v>
      </c>
      <c r="F2760" t="e">
        <f t="shared" si="43"/>
        <v>#N/A</v>
      </c>
    </row>
    <row r="2761" spans="1:6" x14ac:dyDescent="0.25">
      <c r="A2761" t="s">
        <v>96</v>
      </c>
      <c r="B2761">
        <v>1979</v>
      </c>
      <c r="C2761" t="s">
        <v>5</v>
      </c>
      <c r="D2761" t="e">
        <f>INDEX('ODA current'!$B$10:$X$220,MATCH('recipient_profile.oda_per_perce'!$A2761,'ODA current'!$B$10:$B$220,0),MATCH('recipient_profile.oda_per_perce'!$B2761,'ODA current'!$B$10:$X$10,0))*1000000</f>
        <v>#N/A</v>
      </c>
      <c r="E2761">
        <f>INDEX('GDP current'!$C$4:$BK$268,MATCH('recipient_profile.oda_per_perce'!$A2761,'GDP current'!$C$4:$C$268,0),MATCH('recipient_profile.oda_per_perce'!$B2761,'GDP current'!$C$4:$BK$4,0))</f>
        <v>0</v>
      </c>
      <c r="F2761" t="e">
        <f t="shared" si="43"/>
        <v>#N/A</v>
      </c>
    </row>
    <row r="2762" spans="1:6" x14ac:dyDescent="0.25">
      <c r="A2762" t="s">
        <v>96</v>
      </c>
      <c r="B2762">
        <v>1980</v>
      </c>
      <c r="C2762" t="s">
        <v>5</v>
      </c>
      <c r="D2762" t="e">
        <f>INDEX('ODA current'!$B$10:$X$220,MATCH('recipient_profile.oda_per_perce'!$A2762,'ODA current'!$B$10:$B$220,0),MATCH('recipient_profile.oda_per_perce'!$B2762,'ODA current'!$B$10:$X$10,0))*1000000</f>
        <v>#N/A</v>
      </c>
      <c r="E2762">
        <f>INDEX('GDP current'!$C$4:$BK$268,MATCH('recipient_profile.oda_per_perce'!$A2762,'GDP current'!$C$4:$C$268,0),MATCH('recipient_profile.oda_per_perce'!$B2762,'GDP current'!$C$4:$BK$4,0))</f>
        <v>0</v>
      </c>
      <c r="F2762" t="e">
        <f t="shared" si="43"/>
        <v>#N/A</v>
      </c>
    </row>
    <row r="2763" spans="1:6" x14ac:dyDescent="0.25">
      <c r="A2763" t="s">
        <v>96</v>
      </c>
      <c r="B2763">
        <v>1981</v>
      </c>
      <c r="C2763" t="s">
        <v>5</v>
      </c>
      <c r="D2763" t="e">
        <f>INDEX('ODA current'!$B$10:$X$220,MATCH('recipient_profile.oda_per_perce'!$A2763,'ODA current'!$B$10:$B$220,0),MATCH('recipient_profile.oda_per_perce'!$B2763,'ODA current'!$B$10:$X$10,0))*1000000</f>
        <v>#N/A</v>
      </c>
      <c r="E2763">
        <f>INDEX('GDP current'!$C$4:$BK$268,MATCH('recipient_profile.oda_per_perce'!$A2763,'GDP current'!$C$4:$C$268,0),MATCH('recipient_profile.oda_per_perce'!$B2763,'GDP current'!$C$4:$BK$4,0))</f>
        <v>0</v>
      </c>
      <c r="F2763" t="e">
        <f t="shared" si="43"/>
        <v>#N/A</v>
      </c>
    </row>
    <row r="2764" spans="1:6" x14ac:dyDescent="0.25">
      <c r="A2764" t="s">
        <v>96</v>
      </c>
      <c r="B2764">
        <v>1982</v>
      </c>
      <c r="C2764" t="s">
        <v>5</v>
      </c>
      <c r="D2764" t="e">
        <f>INDEX('ODA current'!$B$10:$X$220,MATCH('recipient_profile.oda_per_perce'!$A2764,'ODA current'!$B$10:$B$220,0),MATCH('recipient_profile.oda_per_perce'!$B2764,'ODA current'!$B$10:$X$10,0))*1000000</f>
        <v>#N/A</v>
      </c>
      <c r="E2764">
        <f>INDEX('GDP current'!$C$4:$BK$268,MATCH('recipient_profile.oda_per_perce'!$A2764,'GDP current'!$C$4:$C$268,0),MATCH('recipient_profile.oda_per_perce'!$B2764,'GDP current'!$C$4:$BK$4,0))</f>
        <v>0</v>
      </c>
      <c r="F2764" t="e">
        <f t="shared" si="43"/>
        <v>#N/A</v>
      </c>
    </row>
    <row r="2765" spans="1:6" x14ac:dyDescent="0.25">
      <c r="A2765" t="s">
        <v>96</v>
      </c>
      <c r="B2765">
        <v>1983</v>
      </c>
      <c r="C2765" t="s">
        <v>5</v>
      </c>
      <c r="D2765" t="e">
        <f>INDEX('ODA current'!$B$10:$X$220,MATCH('recipient_profile.oda_per_perce'!$A2765,'ODA current'!$B$10:$B$220,0),MATCH('recipient_profile.oda_per_perce'!$B2765,'ODA current'!$B$10:$X$10,0))*1000000</f>
        <v>#N/A</v>
      </c>
      <c r="E2765">
        <f>INDEX('GDP current'!$C$4:$BK$268,MATCH('recipient_profile.oda_per_perce'!$A2765,'GDP current'!$C$4:$C$268,0),MATCH('recipient_profile.oda_per_perce'!$B2765,'GDP current'!$C$4:$BK$4,0))</f>
        <v>0</v>
      </c>
      <c r="F2765" t="e">
        <f t="shared" si="43"/>
        <v>#N/A</v>
      </c>
    </row>
    <row r="2766" spans="1:6" x14ac:dyDescent="0.25">
      <c r="A2766" t="s">
        <v>96</v>
      </c>
      <c r="B2766">
        <v>1984</v>
      </c>
      <c r="C2766" t="s">
        <v>5</v>
      </c>
      <c r="D2766" t="e">
        <f>INDEX('ODA current'!$B$10:$X$220,MATCH('recipient_profile.oda_per_perce'!$A2766,'ODA current'!$B$10:$B$220,0),MATCH('recipient_profile.oda_per_perce'!$B2766,'ODA current'!$B$10:$X$10,0))*1000000</f>
        <v>#N/A</v>
      </c>
      <c r="E2766">
        <f>INDEX('GDP current'!$C$4:$BK$268,MATCH('recipient_profile.oda_per_perce'!$A2766,'GDP current'!$C$4:$C$268,0),MATCH('recipient_profile.oda_per_perce'!$B2766,'GDP current'!$C$4:$BK$4,0))</f>
        <v>0</v>
      </c>
      <c r="F2766" t="e">
        <f t="shared" si="43"/>
        <v>#N/A</v>
      </c>
    </row>
    <row r="2767" spans="1:6" x14ac:dyDescent="0.25">
      <c r="A2767" t="s">
        <v>96</v>
      </c>
      <c r="B2767">
        <v>1985</v>
      </c>
      <c r="C2767" t="s">
        <v>5</v>
      </c>
      <c r="D2767" t="e">
        <f>INDEX('ODA current'!$B$10:$X$220,MATCH('recipient_profile.oda_per_perce'!$A2767,'ODA current'!$B$10:$B$220,0),MATCH('recipient_profile.oda_per_perce'!$B2767,'ODA current'!$B$10:$X$10,0))*1000000</f>
        <v>#N/A</v>
      </c>
      <c r="E2767">
        <f>INDEX('GDP current'!$C$4:$BK$268,MATCH('recipient_profile.oda_per_perce'!$A2767,'GDP current'!$C$4:$C$268,0),MATCH('recipient_profile.oda_per_perce'!$B2767,'GDP current'!$C$4:$BK$4,0))</f>
        <v>0</v>
      </c>
      <c r="F2767" t="e">
        <f t="shared" si="43"/>
        <v>#N/A</v>
      </c>
    </row>
    <row r="2768" spans="1:6" x14ac:dyDescent="0.25">
      <c r="A2768" t="s">
        <v>96</v>
      </c>
      <c r="B2768">
        <v>1986</v>
      </c>
      <c r="C2768" t="s">
        <v>5</v>
      </c>
      <c r="D2768" t="e">
        <f>INDEX('ODA current'!$B$10:$X$220,MATCH('recipient_profile.oda_per_perce'!$A2768,'ODA current'!$B$10:$B$220,0),MATCH('recipient_profile.oda_per_perce'!$B2768,'ODA current'!$B$10:$X$10,0))*1000000</f>
        <v>#N/A</v>
      </c>
      <c r="E2768">
        <f>INDEX('GDP current'!$C$4:$BK$268,MATCH('recipient_profile.oda_per_perce'!$A2768,'GDP current'!$C$4:$C$268,0),MATCH('recipient_profile.oda_per_perce'!$B2768,'GDP current'!$C$4:$BK$4,0))</f>
        <v>0</v>
      </c>
      <c r="F2768" t="e">
        <f t="shared" si="43"/>
        <v>#N/A</v>
      </c>
    </row>
    <row r="2769" spans="1:6" x14ac:dyDescent="0.25">
      <c r="A2769" t="s">
        <v>96</v>
      </c>
      <c r="B2769">
        <v>1987</v>
      </c>
      <c r="C2769" t="s">
        <v>5</v>
      </c>
      <c r="D2769" t="e">
        <f>INDEX('ODA current'!$B$10:$X$220,MATCH('recipient_profile.oda_per_perce'!$A2769,'ODA current'!$B$10:$B$220,0),MATCH('recipient_profile.oda_per_perce'!$B2769,'ODA current'!$B$10:$X$10,0))*1000000</f>
        <v>#N/A</v>
      </c>
      <c r="E2769">
        <f>INDEX('GDP current'!$C$4:$BK$268,MATCH('recipient_profile.oda_per_perce'!$A2769,'GDP current'!$C$4:$C$268,0),MATCH('recipient_profile.oda_per_perce'!$B2769,'GDP current'!$C$4:$BK$4,0))</f>
        <v>0</v>
      </c>
      <c r="F2769" t="e">
        <f t="shared" si="43"/>
        <v>#N/A</v>
      </c>
    </row>
    <row r="2770" spans="1:6" x14ac:dyDescent="0.25">
      <c r="A2770" t="s">
        <v>96</v>
      </c>
      <c r="B2770">
        <v>1988</v>
      </c>
      <c r="C2770" t="s">
        <v>5</v>
      </c>
      <c r="D2770" t="e">
        <f>INDEX('ODA current'!$B$10:$X$220,MATCH('recipient_profile.oda_per_perce'!$A2770,'ODA current'!$B$10:$B$220,0),MATCH('recipient_profile.oda_per_perce'!$B2770,'ODA current'!$B$10:$X$10,0))*1000000</f>
        <v>#N/A</v>
      </c>
      <c r="E2770">
        <f>INDEX('GDP current'!$C$4:$BK$268,MATCH('recipient_profile.oda_per_perce'!$A2770,'GDP current'!$C$4:$C$268,0),MATCH('recipient_profile.oda_per_perce'!$B2770,'GDP current'!$C$4:$BK$4,0))</f>
        <v>0</v>
      </c>
      <c r="F2770" t="e">
        <f t="shared" si="43"/>
        <v>#N/A</v>
      </c>
    </row>
    <row r="2771" spans="1:6" x14ac:dyDescent="0.25">
      <c r="A2771" t="s">
        <v>96</v>
      </c>
      <c r="B2771">
        <v>1989</v>
      </c>
      <c r="C2771" t="s">
        <v>5</v>
      </c>
      <c r="D2771" t="e">
        <f>INDEX('ODA current'!$B$10:$X$220,MATCH('recipient_profile.oda_per_perce'!$A2771,'ODA current'!$B$10:$B$220,0),MATCH('recipient_profile.oda_per_perce'!$B2771,'ODA current'!$B$10:$X$10,0))*1000000</f>
        <v>#N/A</v>
      </c>
      <c r="E2771">
        <f>INDEX('GDP current'!$C$4:$BK$268,MATCH('recipient_profile.oda_per_perce'!$A2771,'GDP current'!$C$4:$C$268,0),MATCH('recipient_profile.oda_per_perce'!$B2771,'GDP current'!$C$4:$BK$4,0))</f>
        <v>0</v>
      </c>
      <c r="F2771" t="e">
        <f t="shared" si="43"/>
        <v>#N/A</v>
      </c>
    </row>
    <row r="2772" spans="1:6" x14ac:dyDescent="0.25">
      <c r="A2772" t="s">
        <v>96</v>
      </c>
      <c r="B2772">
        <v>1990</v>
      </c>
      <c r="C2772" t="s">
        <v>5</v>
      </c>
      <c r="D2772" t="e">
        <f>INDEX('ODA current'!$B$10:$X$220,MATCH('recipient_profile.oda_per_perce'!$A2772,'ODA current'!$B$10:$B$220,0),MATCH('recipient_profile.oda_per_perce'!$B2772,'ODA current'!$B$10:$X$10,0))*1000000</f>
        <v>#N/A</v>
      </c>
      <c r="E2772">
        <f>INDEX('GDP current'!$C$4:$BK$268,MATCH('recipient_profile.oda_per_perce'!$A2772,'GDP current'!$C$4:$C$268,0),MATCH('recipient_profile.oda_per_perce'!$B2772,'GDP current'!$C$4:$BK$4,0))</f>
        <v>0</v>
      </c>
      <c r="F2772" t="e">
        <f t="shared" si="43"/>
        <v>#N/A</v>
      </c>
    </row>
    <row r="2773" spans="1:6" x14ac:dyDescent="0.25">
      <c r="A2773" t="s">
        <v>96</v>
      </c>
      <c r="B2773">
        <v>1991</v>
      </c>
      <c r="C2773" t="s">
        <v>5</v>
      </c>
      <c r="D2773" t="e">
        <f>INDEX('ODA current'!$B$10:$X$220,MATCH('recipient_profile.oda_per_perce'!$A2773,'ODA current'!$B$10:$B$220,0),MATCH('recipient_profile.oda_per_perce'!$B2773,'ODA current'!$B$10:$X$10,0))*1000000</f>
        <v>#N/A</v>
      </c>
      <c r="E2773">
        <f>INDEX('GDP current'!$C$4:$BK$268,MATCH('recipient_profile.oda_per_perce'!$A2773,'GDP current'!$C$4:$C$268,0),MATCH('recipient_profile.oda_per_perce'!$B2773,'GDP current'!$C$4:$BK$4,0))</f>
        <v>0</v>
      </c>
      <c r="F2773" t="e">
        <f t="shared" si="43"/>
        <v>#N/A</v>
      </c>
    </row>
    <row r="2774" spans="1:6" x14ac:dyDescent="0.25">
      <c r="A2774" t="s">
        <v>96</v>
      </c>
      <c r="B2774">
        <v>1992</v>
      </c>
      <c r="C2774" t="s">
        <v>5</v>
      </c>
      <c r="D2774" t="e">
        <f>INDEX('ODA current'!$B$10:$X$220,MATCH('recipient_profile.oda_per_perce'!$A2774,'ODA current'!$B$10:$B$220,0),MATCH('recipient_profile.oda_per_perce'!$B2774,'ODA current'!$B$10:$X$10,0))*1000000</f>
        <v>#N/A</v>
      </c>
      <c r="E2774">
        <f>INDEX('GDP current'!$C$4:$BK$268,MATCH('recipient_profile.oda_per_perce'!$A2774,'GDP current'!$C$4:$C$268,0),MATCH('recipient_profile.oda_per_perce'!$B2774,'GDP current'!$C$4:$BK$4,0))</f>
        <v>0</v>
      </c>
      <c r="F2774" t="e">
        <f t="shared" si="43"/>
        <v>#N/A</v>
      </c>
    </row>
    <row r="2775" spans="1:6" x14ac:dyDescent="0.25">
      <c r="A2775" t="s">
        <v>96</v>
      </c>
      <c r="B2775">
        <v>1993</v>
      </c>
      <c r="C2775" t="s">
        <v>5</v>
      </c>
      <c r="D2775" t="e">
        <f>INDEX('ODA current'!$B$10:$X$220,MATCH('recipient_profile.oda_per_perce'!$A2775,'ODA current'!$B$10:$B$220,0),MATCH('recipient_profile.oda_per_perce'!$B2775,'ODA current'!$B$10:$X$10,0))*1000000</f>
        <v>#N/A</v>
      </c>
      <c r="E2775">
        <f>INDEX('GDP current'!$C$4:$BK$268,MATCH('recipient_profile.oda_per_perce'!$A2775,'GDP current'!$C$4:$C$268,0),MATCH('recipient_profile.oda_per_perce'!$B2775,'GDP current'!$C$4:$BK$4,0))</f>
        <v>0</v>
      </c>
      <c r="F2775" t="e">
        <f t="shared" si="43"/>
        <v>#N/A</v>
      </c>
    </row>
    <row r="2776" spans="1:6" x14ac:dyDescent="0.25">
      <c r="A2776" t="s">
        <v>96</v>
      </c>
      <c r="B2776">
        <v>1994</v>
      </c>
      <c r="C2776" t="s">
        <v>5</v>
      </c>
      <c r="D2776" t="e">
        <f>INDEX('ODA current'!$B$10:$X$220,MATCH('recipient_profile.oda_per_perce'!$A2776,'ODA current'!$B$10:$B$220,0),MATCH('recipient_profile.oda_per_perce'!$B2776,'ODA current'!$B$10:$X$10,0))*1000000</f>
        <v>#N/A</v>
      </c>
      <c r="E2776">
        <f>INDEX('GDP current'!$C$4:$BK$268,MATCH('recipient_profile.oda_per_perce'!$A2776,'GDP current'!$C$4:$C$268,0),MATCH('recipient_profile.oda_per_perce'!$B2776,'GDP current'!$C$4:$BK$4,0))</f>
        <v>0</v>
      </c>
      <c r="F2776" t="e">
        <f t="shared" si="43"/>
        <v>#N/A</v>
      </c>
    </row>
    <row r="2777" spans="1:6" x14ac:dyDescent="0.25">
      <c r="A2777" t="s">
        <v>96</v>
      </c>
      <c r="B2777">
        <v>1995</v>
      </c>
      <c r="C2777" t="s">
        <v>5</v>
      </c>
      <c r="D2777">
        <f>INDEX('ODA current'!$B$10:$X$220,MATCH('recipient_profile.oda_per_perce'!$A2777,'ODA current'!$B$10:$B$220,0),MATCH('recipient_profile.oda_per_perce'!$B2777,'ODA current'!$B$10:$X$10,0))*1000000</f>
        <v>0</v>
      </c>
      <c r="E2777">
        <f>INDEX('GDP current'!$C$4:$BK$268,MATCH('recipient_profile.oda_per_perce'!$A2777,'GDP current'!$C$4:$C$268,0),MATCH('recipient_profile.oda_per_perce'!$B2777,'GDP current'!$C$4:$BK$4,0))</f>
        <v>0</v>
      </c>
      <c r="F2777" t="e">
        <f t="shared" si="43"/>
        <v>#DIV/0!</v>
      </c>
    </row>
    <row r="2778" spans="1:6" x14ac:dyDescent="0.25">
      <c r="A2778" t="s">
        <v>96</v>
      </c>
      <c r="B2778">
        <v>1996</v>
      </c>
      <c r="C2778" t="s">
        <v>5</v>
      </c>
      <c r="D2778">
        <f>INDEX('ODA current'!$B$10:$X$220,MATCH('recipient_profile.oda_per_perce'!$A2778,'ODA current'!$B$10:$B$220,0),MATCH('recipient_profile.oda_per_perce'!$B2778,'ODA current'!$B$10:$X$10,0))*1000000</f>
        <v>0</v>
      </c>
      <c r="E2778">
        <f>INDEX('GDP current'!$C$4:$BK$268,MATCH('recipient_profile.oda_per_perce'!$A2778,'GDP current'!$C$4:$C$268,0),MATCH('recipient_profile.oda_per_perce'!$B2778,'GDP current'!$C$4:$BK$4,0))</f>
        <v>0</v>
      </c>
      <c r="F2778" t="e">
        <f t="shared" si="43"/>
        <v>#DIV/0!</v>
      </c>
    </row>
    <row r="2779" spans="1:6" x14ac:dyDescent="0.25">
      <c r="A2779" t="s">
        <v>96</v>
      </c>
      <c r="B2779">
        <v>1997</v>
      </c>
      <c r="C2779" t="s">
        <v>5</v>
      </c>
      <c r="D2779">
        <f>INDEX('ODA current'!$B$10:$X$220,MATCH('recipient_profile.oda_per_perce'!$A2779,'ODA current'!$B$10:$B$220,0),MATCH('recipient_profile.oda_per_perce'!$B2779,'ODA current'!$B$10:$X$10,0))*1000000</f>
        <v>0</v>
      </c>
      <c r="E2779">
        <f>INDEX('GDP current'!$C$4:$BK$268,MATCH('recipient_profile.oda_per_perce'!$A2779,'GDP current'!$C$4:$C$268,0),MATCH('recipient_profile.oda_per_perce'!$B2779,'GDP current'!$C$4:$BK$4,0))</f>
        <v>0</v>
      </c>
      <c r="F2779" t="e">
        <f t="shared" si="43"/>
        <v>#DIV/0!</v>
      </c>
    </row>
    <row r="2780" spans="1:6" x14ac:dyDescent="0.25">
      <c r="A2780" t="s">
        <v>96</v>
      </c>
      <c r="B2780">
        <v>1998</v>
      </c>
      <c r="C2780" t="s">
        <v>5</v>
      </c>
      <c r="D2780">
        <f>INDEX('ODA current'!$B$10:$X$220,MATCH('recipient_profile.oda_per_perce'!$A2780,'ODA current'!$B$10:$B$220,0),MATCH('recipient_profile.oda_per_perce'!$B2780,'ODA current'!$B$10:$X$10,0))*1000000</f>
        <v>0</v>
      </c>
      <c r="E2780">
        <f>INDEX('GDP current'!$C$4:$BK$268,MATCH('recipient_profile.oda_per_perce'!$A2780,'GDP current'!$C$4:$C$268,0),MATCH('recipient_profile.oda_per_perce'!$B2780,'GDP current'!$C$4:$BK$4,0))</f>
        <v>0</v>
      </c>
      <c r="F2780" t="e">
        <f t="shared" si="43"/>
        <v>#DIV/0!</v>
      </c>
    </row>
    <row r="2781" spans="1:6" x14ac:dyDescent="0.25">
      <c r="A2781" t="s">
        <v>96</v>
      </c>
      <c r="B2781">
        <v>1999</v>
      </c>
      <c r="C2781" t="s">
        <v>5</v>
      </c>
      <c r="D2781">
        <f>INDEX('ODA current'!$B$10:$X$220,MATCH('recipient_profile.oda_per_perce'!$A2781,'ODA current'!$B$10:$B$220,0),MATCH('recipient_profile.oda_per_perce'!$B2781,'ODA current'!$B$10:$X$10,0))*1000000</f>
        <v>0</v>
      </c>
      <c r="E2781">
        <f>INDEX('GDP current'!$C$4:$BK$268,MATCH('recipient_profile.oda_per_perce'!$A2781,'GDP current'!$C$4:$C$268,0),MATCH('recipient_profile.oda_per_perce'!$B2781,'GDP current'!$C$4:$BK$4,0))</f>
        <v>0</v>
      </c>
      <c r="F2781" t="e">
        <f t="shared" si="43"/>
        <v>#DIV/0!</v>
      </c>
    </row>
    <row r="2782" spans="1:6" x14ac:dyDescent="0.25">
      <c r="A2782" t="s">
        <v>96</v>
      </c>
      <c r="B2782">
        <v>2000</v>
      </c>
      <c r="C2782">
        <v>4.7274788560409103E-3</v>
      </c>
      <c r="D2782">
        <f>INDEX('ODA current'!$B$10:$X$220,MATCH('recipient_profile.oda_per_perce'!$A2782,'ODA current'!$B$10:$B$220,0),MATCH('recipient_profile.oda_per_perce'!$B2782,'ODA current'!$B$10:$X$10,0))*1000000</f>
        <v>0</v>
      </c>
      <c r="E2782">
        <f>INDEX('GDP current'!$C$4:$BK$268,MATCH('recipient_profile.oda_per_perce'!$A2782,'GDP current'!$C$4:$C$268,0),MATCH('recipient_profile.oda_per_perce'!$B2782,'GDP current'!$C$4:$BK$4,0))</f>
        <v>8905066163.5864277</v>
      </c>
      <c r="F2782">
        <f t="shared" si="43"/>
        <v>0</v>
      </c>
    </row>
    <row r="2783" spans="1:6" x14ac:dyDescent="0.25">
      <c r="A2783" t="s">
        <v>96</v>
      </c>
      <c r="B2783">
        <v>2001</v>
      </c>
      <c r="C2783">
        <v>9.7023920692918802E-3</v>
      </c>
      <c r="D2783">
        <f>INDEX('ODA current'!$B$10:$X$220,MATCH('recipient_profile.oda_per_perce'!$A2783,'ODA current'!$B$10:$B$220,0),MATCH('recipient_profile.oda_per_perce'!$B2783,'ODA current'!$B$10:$X$10,0))*1000000</f>
        <v>0</v>
      </c>
      <c r="E2783">
        <f>INDEX('GDP current'!$C$4:$BK$268,MATCH('recipient_profile.oda_per_perce'!$A2783,'GDP current'!$C$4:$C$268,0),MATCH('recipient_profile.oda_per_perce'!$B2783,'GDP current'!$C$4:$BK$4,0))</f>
        <v>6477790688.2284393</v>
      </c>
      <c r="F2783">
        <f t="shared" si="43"/>
        <v>0</v>
      </c>
    </row>
    <row r="2784" spans="1:6" x14ac:dyDescent="0.25">
      <c r="A2784" t="s">
        <v>96</v>
      </c>
      <c r="B2784">
        <v>2002</v>
      </c>
      <c r="C2784">
        <v>1.0692321082746399E-2</v>
      </c>
      <c r="D2784">
        <f>INDEX('ODA current'!$B$10:$X$220,MATCH('recipient_profile.oda_per_perce'!$A2784,'ODA current'!$B$10:$B$220,0),MATCH('recipient_profile.oda_per_perce'!$B2784,'ODA current'!$B$10:$X$10,0))*1000000</f>
        <v>72468653</v>
      </c>
      <c r="E2784">
        <f>INDEX('GDP current'!$C$4:$BK$268,MATCH('recipient_profile.oda_per_perce'!$A2784,'GDP current'!$C$4:$C$268,0),MATCH('recipient_profile.oda_per_perce'!$B2784,'GDP current'!$C$4:$BK$4,0))</f>
        <v>6777632512.0780973</v>
      </c>
      <c r="F2784">
        <f t="shared" si="43"/>
        <v>1.0692325509070764E-2</v>
      </c>
    </row>
    <row r="2785" spans="1:6" x14ac:dyDescent="0.25">
      <c r="A2785" t="s">
        <v>96</v>
      </c>
      <c r="B2785">
        <v>2003</v>
      </c>
      <c r="C2785">
        <v>9.2009031342405404E-3</v>
      </c>
      <c r="D2785">
        <f>INDEX('ODA current'!$B$10:$X$220,MATCH('recipient_profile.oda_per_perce'!$A2785,'ODA current'!$B$10:$B$220,0),MATCH('recipient_profile.oda_per_perce'!$B2785,'ODA current'!$B$10:$X$10,0))*1000000</f>
        <v>96306870</v>
      </c>
      <c r="E2785">
        <f>INDEX('GDP current'!$C$4:$BK$268,MATCH('recipient_profile.oda_per_perce'!$A2785,'GDP current'!$C$4:$C$268,0),MATCH('recipient_profile.oda_per_perce'!$B2785,'GDP current'!$C$4:$BK$4,0))</f>
        <v>10467109977.671679</v>
      </c>
      <c r="F2785">
        <f t="shared" si="43"/>
        <v>9.2009036119273351E-3</v>
      </c>
    </row>
    <row r="2786" spans="1:6" x14ac:dyDescent="0.25">
      <c r="A2786" t="s">
        <v>96</v>
      </c>
      <c r="B2786">
        <v>2004</v>
      </c>
      <c r="C2786">
        <v>9.7373776302718904E-3</v>
      </c>
      <c r="D2786">
        <f>INDEX('ODA current'!$B$10:$X$220,MATCH('recipient_profile.oda_per_perce'!$A2786,'ODA current'!$B$10:$B$220,0),MATCH('recipient_profile.oda_per_perce'!$B2786,'ODA current'!$B$10:$X$10,0))*1000000</f>
        <v>102898338</v>
      </c>
      <c r="E2786">
        <f>INDEX('GDP current'!$C$4:$BK$268,MATCH('recipient_profile.oda_per_perce'!$A2786,'GDP current'!$C$4:$C$268,0),MATCH('recipient_profile.oda_per_perce'!$B2786,'GDP current'!$C$4:$BK$4,0))</f>
        <v>10567354056.404905</v>
      </c>
      <c r="F2786">
        <f t="shared" si="43"/>
        <v>9.7373796175243138E-3</v>
      </c>
    </row>
    <row r="2787" spans="1:6" x14ac:dyDescent="0.25">
      <c r="A2787" t="s">
        <v>96</v>
      </c>
      <c r="B2787">
        <v>2005</v>
      </c>
      <c r="C2787">
        <v>1.1290110736470601E-2</v>
      </c>
      <c r="D2787">
        <f>INDEX('ODA current'!$B$10:$X$220,MATCH('recipient_profile.oda_per_perce'!$A2787,'ODA current'!$B$10:$B$220,0),MATCH('recipient_profile.oda_per_perce'!$B2787,'ODA current'!$B$10:$X$10,0))*1000000</f>
        <v>135334227</v>
      </c>
      <c r="E2787">
        <f>INDEX('GDP current'!$C$4:$BK$268,MATCH('recipient_profile.oda_per_perce'!$A2787,'GDP current'!$C$4:$C$268,0),MATCH('recipient_profile.oda_per_perce'!$B2787,'GDP current'!$C$4:$BK$4,0))</f>
        <v>11986972418.510302</v>
      </c>
      <c r="F2787">
        <f t="shared" si="43"/>
        <v>1.1290109151416473E-2</v>
      </c>
    </row>
    <row r="2788" spans="1:6" x14ac:dyDescent="0.25">
      <c r="A2788" t="s">
        <v>96</v>
      </c>
      <c r="B2788">
        <v>2006</v>
      </c>
      <c r="C2788">
        <v>9.7509211708104605E-3</v>
      </c>
      <c r="D2788">
        <f>INDEX('ODA current'!$B$10:$X$220,MATCH('recipient_profile.oda_per_perce'!$A2788,'ODA current'!$B$10:$B$220,0),MATCH('recipient_profile.oda_per_perce'!$B2788,'ODA current'!$B$10:$X$10,0))*1000000</f>
        <v>141413241</v>
      </c>
      <c r="E2788">
        <f>INDEX('GDP current'!$C$4:$BK$268,MATCH('recipient_profile.oda_per_perce'!$A2788,'GDP current'!$C$4:$C$268,0),MATCH('recipient_profile.oda_per_perce'!$B2788,'GDP current'!$C$4:$BK$4,0))</f>
        <v>14502553709.830305</v>
      </c>
      <c r="F2788">
        <f t="shared" si="43"/>
        <v>9.7509199986031067E-3</v>
      </c>
    </row>
    <row r="2789" spans="1:6" x14ac:dyDescent="0.25">
      <c r="A2789" t="s">
        <v>96</v>
      </c>
      <c r="B2789">
        <v>2007</v>
      </c>
      <c r="C2789">
        <v>9.5230714457733099E-3</v>
      </c>
      <c r="D2789">
        <f>INDEX('ODA current'!$B$10:$X$220,MATCH('recipient_profile.oda_per_perce'!$A2789,'ODA current'!$B$10:$B$220,0),MATCH('recipient_profile.oda_per_perce'!$B2789,'ODA current'!$B$10:$X$10,0))*1000000</f>
        <v>192199158</v>
      </c>
      <c r="E2789">
        <f>INDEX('GDP current'!$C$4:$BK$268,MATCH('recipient_profile.oda_per_perce'!$A2789,'GDP current'!$C$4:$C$268,0),MATCH('recipient_profile.oda_per_perce'!$B2789,'GDP current'!$C$4:$BK$4,0))</f>
        <v>20182477480.551235</v>
      </c>
      <c r="F2789">
        <f t="shared" si="43"/>
        <v>9.5230706034584688E-3</v>
      </c>
    </row>
    <row r="2790" spans="1:6" x14ac:dyDescent="0.25">
      <c r="A2790" t="s">
        <v>96</v>
      </c>
      <c r="B2790">
        <v>2008</v>
      </c>
      <c r="C2790">
        <v>1.6486419240573501E-2</v>
      </c>
      <c r="D2790">
        <f>INDEX('ODA current'!$B$10:$X$220,MATCH('recipient_profile.oda_per_perce'!$A2790,'ODA current'!$B$10:$B$220,0),MATCH('recipient_profile.oda_per_perce'!$B2790,'ODA current'!$B$10:$X$10,0))*1000000</f>
        <v>525299457.99999994</v>
      </c>
      <c r="E2790">
        <f>INDEX('GDP current'!$C$4:$BK$268,MATCH('recipient_profile.oda_per_perce'!$A2790,'GDP current'!$C$4:$C$268,0),MATCH('recipient_profile.oda_per_perce'!$B2790,'GDP current'!$C$4:$BK$4,0))</f>
        <v>31862554101.937805</v>
      </c>
      <c r="F2790">
        <f t="shared" si="43"/>
        <v>1.6486420276271965E-2</v>
      </c>
    </row>
    <row r="2791" spans="1:6" x14ac:dyDescent="0.25">
      <c r="A2791" t="s">
        <v>96</v>
      </c>
      <c r="B2791">
        <v>2009</v>
      </c>
      <c r="C2791">
        <v>9.5401207826678394E-3</v>
      </c>
      <c r="D2791">
        <f>INDEX('ODA current'!$B$10:$X$220,MATCH('recipient_profile.oda_per_perce'!$A2791,'ODA current'!$B$10:$B$220,0),MATCH('recipient_profile.oda_per_perce'!$B2791,'ODA current'!$B$10:$X$10,0))*1000000</f>
        <v>352089412</v>
      </c>
      <c r="E2791">
        <f>INDEX('GDP current'!$C$4:$BK$268,MATCH('recipient_profile.oda_per_perce'!$A2791,'GDP current'!$C$4:$C$268,0),MATCH('recipient_profile.oda_per_perce'!$B2791,'GDP current'!$C$4:$BK$4,0))</f>
        <v>36906181380.812683</v>
      </c>
      <c r="F2791">
        <f t="shared" si="43"/>
        <v>9.5401203491361289E-3</v>
      </c>
    </row>
    <row r="2792" spans="1:6" x14ac:dyDescent="0.25">
      <c r="A2792" t="s">
        <v>96</v>
      </c>
      <c r="B2792">
        <v>2010</v>
      </c>
      <c r="C2792">
        <v>7.7061522458416404E-3</v>
      </c>
      <c r="D2792">
        <f>INDEX('ODA current'!$B$10:$X$220,MATCH('recipient_profile.oda_per_perce'!$A2792,'ODA current'!$B$10:$B$220,0),MATCH('recipient_profile.oda_per_perce'!$B2792,'ODA current'!$B$10:$X$10,0))*1000000</f>
        <v>381769108</v>
      </c>
      <c r="E2792">
        <f>INDEX('GDP current'!$C$4:$BK$268,MATCH('recipient_profile.oda_per_perce'!$A2792,'GDP current'!$C$4:$C$268,0),MATCH('recipient_profile.oda_per_perce'!$B2792,'GDP current'!$C$4:$BK$4,0))</f>
        <v>49540813342.483398</v>
      </c>
      <c r="F2792">
        <f t="shared" si="43"/>
        <v>7.7061534165935143E-3</v>
      </c>
    </row>
    <row r="2793" spans="1:6" x14ac:dyDescent="0.25">
      <c r="A2793" t="s">
        <v>96</v>
      </c>
      <c r="B2793">
        <v>2011</v>
      </c>
      <c r="C2793">
        <v>6.49878398115255E-3</v>
      </c>
      <c r="D2793">
        <f>INDEX('ODA current'!$B$10:$X$220,MATCH('recipient_profile.oda_per_perce'!$A2793,'ODA current'!$B$10:$B$220,0),MATCH('recipient_profile.oda_per_perce'!$B2793,'ODA current'!$B$10:$X$10,0))*1000000</f>
        <v>389779638</v>
      </c>
      <c r="E2793">
        <f>INDEX('GDP current'!$C$4:$BK$268,MATCH('recipient_profile.oda_per_perce'!$A2793,'GDP current'!$C$4:$C$268,0),MATCH('recipient_profile.oda_per_perce'!$B2793,'GDP current'!$C$4:$BK$4,0))</f>
        <v>59977326085.990776</v>
      </c>
      <c r="F2793">
        <f t="shared" si="43"/>
        <v>6.4987831808501198E-3</v>
      </c>
    </row>
    <row r="2794" spans="1:6" x14ac:dyDescent="0.25">
      <c r="A2794" t="s">
        <v>96</v>
      </c>
      <c r="B2794">
        <v>2012</v>
      </c>
      <c r="C2794">
        <v>8.6154997518693693E-3</v>
      </c>
      <c r="D2794">
        <f>INDEX('ODA current'!$B$10:$X$220,MATCH('recipient_profile.oda_per_perce'!$A2794,'ODA current'!$B$10:$B$220,0),MATCH('recipient_profile.oda_per_perce'!$B2794,'ODA current'!$B$10:$X$10,0))*1000000</f>
        <v>516393992</v>
      </c>
      <c r="E2794">
        <f>INDEX('GDP current'!$C$4:$BK$268,MATCH('recipient_profile.oda_per_perce'!$A2794,'GDP current'!$C$4:$C$268,0),MATCH('recipient_profile.oda_per_perce'!$B2794,'GDP current'!$C$4:$BK$4,0))</f>
        <v>59937797559.329453</v>
      </c>
      <c r="F2794">
        <f t="shared" si="43"/>
        <v>8.6154982836806303E-3</v>
      </c>
    </row>
    <row r="2795" spans="1:6" x14ac:dyDescent="0.25">
      <c r="A2795" t="s">
        <v>96</v>
      </c>
      <c r="B2795">
        <v>2013</v>
      </c>
      <c r="C2795">
        <v>0.12649712683927899</v>
      </c>
      <c r="D2795">
        <f>INDEX('ODA current'!$B$10:$X$220,MATCH('recipient_profile.oda_per_perce'!$A2795,'ODA current'!$B$10:$B$220,0),MATCH('recipient_profile.oda_per_perce'!$B2795,'ODA current'!$B$10:$X$10,0))*1000000</f>
        <v>7623953449</v>
      </c>
      <c r="E2795">
        <f>INDEX('GDP current'!$C$4:$BK$268,MATCH('recipient_profile.oda_per_perce'!$A2795,'GDP current'!$C$4:$C$268,0),MATCH('recipient_profile.oda_per_perce'!$B2795,'GDP current'!$C$4:$BK$4,0))</f>
        <v>60269734044.526039</v>
      </c>
      <c r="F2795">
        <f t="shared" si="43"/>
        <v>0.1264972140638215</v>
      </c>
    </row>
    <row r="2796" spans="1:6" x14ac:dyDescent="0.25">
      <c r="A2796" t="s">
        <v>96</v>
      </c>
      <c r="B2796">
        <v>2014</v>
      </c>
      <c r="C2796">
        <v>3.2534880016078301E-2</v>
      </c>
      <c r="D2796">
        <f>INDEX('ODA current'!$B$10:$X$220,MATCH('recipient_profile.oda_per_perce'!$A2796,'ODA current'!$B$10:$B$220,0),MATCH('recipient_profile.oda_per_perce'!$B2796,'ODA current'!$B$10:$X$10,0))*1000000</f>
        <v>2129290724.9999998</v>
      </c>
      <c r="E2796">
        <f>INDEX('GDP current'!$C$4:$BK$268,MATCH('recipient_profile.oda_per_perce'!$A2796,'GDP current'!$C$4:$C$268,0),MATCH('recipient_profile.oda_per_perce'!$B2796,'GDP current'!$C$4:$BK$4,0))</f>
        <v>65446402659.168747</v>
      </c>
      <c r="F2796">
        <f t="shared" si="43"/>
        <v>3.2534877983880994E-2</v>
      </c>
    </row>
    <row r="2797" spans="1:6" x14ac:dyDescent="0.25">
      <c r="A2797" t="s">
        <v>96</v>
      </c>
      <c r="B2797">
        <v>2015</v>
      </c>
      <c r="C2797">
        <v>2.0486366075598401E-2</v>
      </c>
      <c r="D2797">
        <f>INDEX('ODA current'!$B$10:$X$220,MATCH('recipient_profile.oda_per_perce'!$A2797,'ODA current'!$B$10:$B$220,0),MATCH('recipient_profile.oda_per_perce'!$B2797,'ODA current'!$B$10:$X$10,0))*1000000</f>
        <v>1222777455</v>
      </c>
      <c r="E2797">
        <f>INDEX('GDP current'!$C$4:$BK$268,MATCH('recipient_profile.oda_per_perce'!$A2797,'GDP current'!$C$4:$C$268,0),MATCH('recipient_profile.oda_per_perce'!$B2797,'GDP current'!$C$4:$BK$4,0))</f>
        <v>59687373958.257416</v>
      </c>
      <c r="F2797">
        <f t="shared" si="43"/>
        <v>2.0486367114344047E-2</v>
      </c>
    </row>
    <row r="2798" spans="1:6" x14ac:dyDescent="0.25">
      <c r="A2798" t="s">
        <v>96</v>
      </c>
      <c r="B2798">
        <v>2016</v>
      </c>
      <c r="C2798">
        <v>2.5394165590578999E-2</v>
      </c>
      <c r="D2798">
        <f>INDEX('ODA current'!$B$10:$X$220,MATCH('recipient_profile.oda_per_perce'!$A2798,'ODA current'!$B$10:$B$220,0),MATCH('recipient_profile.oda_per_perce'!$B2798,'ODA current'!$B$10:$X$10,0))*1000000</f>
        <v>1605282982</v>
      </c>
      <c r="E2798">
        <f>INDEX('GDP current'!$C$4:$BK$268,MATCH('recipient_profile.oda_per_perce'!$A2798,'GDP current'!$C$4:$C$268,0),MATCH('recipient_profile.oda_per_perce'!$B2798,'GDP current'!$C$4:$BK$4,0))</f>
        <v>63225097051.25499</v>
      </c>
      <c r="F2798">
        <f t="shared" si="43"/>
        <v>2.5389964695485365E-2</v>
      </c>
    </row>
    <row r="2799" spans="1:6" x14ac:dyDescent="0.25">
      <c r="A2799" t="s">
        <v>97</v>
      </c>
      <c r="B2799">
        <v>1990</v>
      </c>
      <c r="C2799" s="1">
        <v>8.3259994512777804E-5</v>
      </c>
      <c r="D2799" t="e">
        <f>INDEX('ODA current'!$B$10:$X$220,MATCH('recipient_profile.oda_per_perce'!$A2799,'ODA current'!$B$10:$B$220,0),MATCH('recipient_profile.oda_per_perce'!$B2799,'ODA current'!$B$10:$X$10,0))*1000000</f>
        <v>#N/A</v>
      </c>
      <c r="E2799">
        <f>INDEX('GDP current'!$C$4:$BK$268,MATCH('recipient_profile.oda_per_perce'!$A2799,'GDP current'!$C$4:$C$268,0),MATCH('recipient_profile.oda_per_perce'!$B2799,'GDP current'!$C$4:$BK$4,0))</f>
        <v>2560785660</v>
      </c>
      <c r="F2799" t="e">
        <f t="shared" si="43"/>
        <v>#N/A</v>
      </c>
    </row>
    <row r="2800" spans="1:6" x14ac:dyDescent="0.25">
      <c r="A2800" t="s">
        <v>97</v>
      </c>
      <c r="B2800">
        <v>1991</v>
      </c>
      <c r="C2800">
        <v>1.0384254600618301E-2</v>
      </c>
      <c r="D2800" t="e">
        <f>INDEX('ODA current'!$B$10:$X$220,MATCH('recipient_profile.oda_per_perce'!$A2800,'ODA current'!$B$10:$B$220,0),MATCH('recipient_profile.oda_per_perce'!$B2800,'ODA current'!$B$10:$X$10,0))*1000000</f>
        <v>#N/A</v>
      </c>
      <c r="E2800">
        <f>INDEX('GDP current'!$C$4:$BK$268,MATCH('recipient_profile.oda_per_perce'!$A2800,'GDP current'!$C$4:$C$268,0),MATCH('recipient_profile.oda_per_perce'!$B2800,'GDP current'!$C$4:$BK$4,0))</f>
        <v>2379018326.3157897</v>
      </c>
      <c r="F2800" t="e">
        <f t="shared" si="43"/>
        <v>#N/A</v>
      </c>
    </row>
    <row r="2801" spans="1:6" x14ac:dyDescent="0.25">
      <c r="A2801" t="s">
        <v>97</v>
      </c>
      <c r="B2801">
        <v>1992</v>
      </c>
      <c r="C2801">
        <v>3.5207849346815097E-2</v>
      </c>
      <c r="D2801" t="e">
        <f>INDEX('ODA current'!$B$10:$X$220,MATCH('recipient_profile.oda_per_perce'!$A2801,'ODA current'!$B$10:$B$220,0),MATCH('recipient_profile.oda_per_perce'!$B2801,'ODA current'!$B$10:$X$10,0))*1000000</f>
        <v>#N/A</v>
      </c>
      <c r="E2801">
        <f>INDEX('GDP current'!$C$4:$BK$268,MATCH('recipient_profile.oda_per_perce'!$A2801,'GDP current'!$C$4:$C$268,0),MATCH('recipient_profile.oda_per_perce'!$B2801,'GDP current'!$C$4:$BK$4,0))</f>
        <v>1317611863.8497653</v>
      </c>
      <c r="F2801" t="e">
        <f t="shared" si="43"/>
        <v>#N/A</v>
      </c>
    </row>
    <row r="2802" spans="1:6" x14ac:dyDescent="0.25">
      <c r="A2802" t="s">
        <v>97</v>
      </c>
      <c r="B2802">
        <v>1993</v>
      </c>
      <c r="C2802">
        <v>6.0541071143323903E-2</v>
      </c>
      <c r="D2802" t="e">
        <f>INDEX('ODA current'!$B$10:$X$220,MATCH('recipient_profile.oda_per_perce'!$A2802,'ODA current'!$B$10:$B$220,0),MATCH('recipient_profile.oda_per_perce'!$B2802,'ODA current'!$B$10:$X$10,0))*1000000</f>
        <v>#N/A</v>
      </c>
      <c r="E2802">
        <f>INDEX('GDP current'!$C$4:$BK$268,MATCH('recipient_profile.oda_per_perce'!$A2802,'GDP current'!$C$4:$C$268,0),MATCH('recipient_profile.oda_per_perce'!$B2802,'GDP current'!$C$4:$BK$4,0))</f>
        <v>768401634.15457308</v>
      </c>
      <c r="F2802" t="e">
        <f t="shared" si="43"/>
        <v>#N/A</v>
      </c>
    </row>
    <row r="2803" spans="1:6" x14ac:dyDescent="0.25">
      <c r="A2803" t="s">
        <v>97</v>
      </c>
      <c r="B2803">
        <v>1994</v>
      </c>
      <c r="C2803">
        <v>1.02066942589779E-2</v>
      </c>
      <c r="D2803" t="e">
        <f>INDEX('ODA current'!$B$10:$X$220,MATCH('recipient_profile.oda_per_perce'!$A2803,'ODA current'!$B$10:$B$220,0),MATCH('recipient_profile.oda_per_perce'!$B2803,'ODA current'!$B$10:$X$10,0))*1000000</f>
        <v>#N/A</v>
      </c>
      <c r="E2803">
        <f>INDEX('GDP current'!$C$4:$BK$268,MATCH('recipient_profile.oda_per_perce'!$A2803,'GDP current'!$C$4:$C$268,0),MATCH('recipient_profile.oda_per_perce'!$B2803,'GDP current'!$C$4:$BK$4,0))</f>
        <v>925817092.217484</v>
      </c>
      <c r="F2803" t="e">
        <f t="shared" si="43"/>
        <v>#N/A</v>
      </c>
    </row>
    <row r="2804" spans="1:6" x14ac:dyDescent="0.25">
      <c r="A2804" t="s">
        <v>97</v>
      </c>
      <c r="B2804">
        <v>1995</v>
      </c>
      <c r="C2804">
        <v>1.3746085966809899E-2</v>
      </c>
      <c r="D2804">
        <f>INDEX('ODA current'!$B$10:$X$220,MATCH('recipient_profile.oda_per_perce'!$A2804,'ODA current'!$B$10:$B$220,0),MATCH('recipient_profile.oda_per_perce'!$B2804,'ODA current'!$B$10:$X$10,0))*1000000</f>
        <v>0</v>
      </c>
      <c r="E2804">
        <f>INDEX('GDP current'!$C$4:$BK$268,MATCH('recipient_profile.oda_per_perce'!$A2804,'GDP current'!$C$4:$C$268,0),MATCH('recipient_profile.oda_per_perce'!$B2804,'GDP current'!$C$4:$BK$4,0))</f>
        <v>1452165005.2384033</v>
      </c>
      <c r="F2804">
        <f t="shared" si="43"/>
        <v>0</v>
      </c>
    </row>
    <row r="2805" spans="1:6" x14ac:dyDescent="0.25">
      <c r="A2805" t="s">
        <v>97</v>
      </c>
      <c r="B2805">
        <v>1996</v>
      </c>
      <c r="C2805">
        <v>6.3000302619828294E-2</v>
      </c>
      <c r="D2805">
        <f>INDEX('ODA current'!$B$10:$X$220,MATCH('recipient_profile.oda_per_perce'!$A2805,'ODA current'!$B$10:$B$220,0),MATCH('recipient_profile.oda_per_perce'!$B2805,'ODA current'!$B$10:$X$10,0))*1000000</f>
        <v>0</v>
      </c>
      <c r="E2805">
        <f>INDEX('GDP current'!$C$4:$BK$268,MATCH('recipient_profile.oda_per_perce'!$A2805,'GDP current'!$C$4:$C$268,0),MATCH('recipient_profile.oda_per_perce'!$B2805,'GDP current'!$C$4:$BK$4,0))</f>
        <v>1345719472.3588309</v>
      </c>
      <c r="F2805">
        <f t="shared" si="43"/>
        <v>0</v>
      </c>
    </row>
    <row r="2806" spans="1:6" x14ac:dyDescent="0.25">
      <c r="A2806" t="s">
        <v>97</v>
      </c>
      <c r="B2806">
        <v>1997</v>
      </c>
      <c r="C2806">
        <v>5.98210102055034E-2</v>
      </c>
      <c r="D2806">
        <f>INDEX('ODA current'!$B$10:$X$220,MATCH('recipient_profile.oda_per_perce'!$A2806,'ODA current'!$B$10:$B$220,0),MATCH('recipient_profile.oda_per_perce'!$B2806,'ODA current'!$B$10:$X$10,0))*1000000</f>
        <v>0</v>
      </c>
      <c r="E2806">
        <f>INDEX('GDP current'!$C$4:$BK$268,MATCH('recipient_profile.oda_per_perce'!$A2806,'GDP current'!$C$4:$C$268,0),MATCH('recipient_profile.oda_per_perce'!$B2806,'GDP current'!$C$4:$BK$4,0))</f>
        <v>1180934202.8380105</v>
      </c>
      <c r="F2806">
        <f t="shared" si="43"/>
        <v>0</v>
      </c>
    </row>
    <row r="2807" spans="1:6" x14ac:dyDescent="0.25">
      <c r="A2807" t="s">
        <v>97</v>
      </c>
      <c r="B2807">
        <v>1998</v>
      </c>
      <c r="C2807">
        <v>7.5319007014337497E-2</v>
      </c>
      <c r="D2807">
        <f>INDEX('ODA current'!$B$10:$X$220,MATCH('recipient_profile.oda_per_perce'!$A2807,'ODA current'!$B$10:$B$220,0),MATCH('recipient_profile.oda_per_perce'!$B2807,'ODA current'!$B$10:$X$10,0))*1000000</f>
        <v>0</v>
      </c>
      <c r="E2807">
        <f>INDEX('GDP current'!$C$4:$BK$268,MATCH('recipient_profile.oda_per_perce'!$A2807,'GDP current'!$C$4:$C$268,0),MATCH('recipient_profile.oda_per_perce'!$B2807,'GDP current'!$C$4:$BK$4,0))</f>
        <v>1124440248.9782994</v>
      </c>
      <c r="F2807">
        <f t="shared" si="43"/>
        <v>0</v>
      </c>
    </row>
    <row r="2808" spans="1:6" x14ac:dyDescent="0.25">
      <c r="A2808" t="s">
        <v>97</v>
      </c>
      <c r="B2808">
        <v>1999</v>
      </c>
      <c r="C2808">
        <v>7.2826577941772205E-2</v>
      </c>
      <c r="D2808">
        <f>INDEX('ODA current'!$B$10:$X$220,MATCH('recipient_profile.oda_per_perce'!$A2808,'ODA current'!$B$10:$B$220,0),MATCH('recipient_profile.oda_per_perce'!$B2808,'ODA current'!$B$10:$X$10,0))*1000000</f>
        <v>0</v>
      </c>
      <c r="E2808">
        <f>INDEX('GDP current'!$C$4:$BK$268,MATCH('recipient_profile.oda_per_perce'!$A2808,'GDP current'!$C$4:$C$268,0),MATCH('recipient_profile.oda_per_perce'!$B2808,'GDP current'!$C$4:$BK$4,0))</f>
        <v>1057408588.682687</v>
      </c>
      <c r="F2808">
        <f t="shared" si="43"/>
        <v>0</v>
      </c>
    </row>
    <row r="2809" spans="1:6" x14ac:dyDescent="0.25">
      <c r="A2809" t="s">
        <v>97</v>
      </c>
      <c r="B2809">
        <v>2000</v>
      </c>
      <c r="C2809">
        <v>9.91806038019203E-2</v>
      </c>
      <c r="D2809">
        <f>INDEX('ODA current'!$B$10:$X$220,MATCH('recipient_profile.oda_per_perce'!$A2809,'ODA current'!$B$10:$B$220,0),MATCH('recipient_profile.oda_per_perce'!$B2809,'ODA current'!$B$10:$X$10,0))*1000000</f>
        <v>0</v>
      </c>
      <c r="E2809">
        <f>INDEX('GDP current'!$C$4:$BK$268,MATCH('recipient_profile.oda_per_perce'!$A2809,'GDP current'!$C$4:$C$268,0),MATCH('recipient_profile.oda_per_perce'!$B2809,'GDP current'!$C$4:$BK$4,0))</f>
        <v>1136896123.6129804</v>
      </c>
      <c r="F2809">
        <f t="shared" si="43"/>
        <v>0</v>
      </c>
    </row>
    <row r="2810" spans="1:6" x14ac:dyDescent="0.25">
      <c r="A2810" t="s">
        <v>97</v>
      </c>
      <c r="B2810">
        <v>2001</v>
      </c>
      <c r="C2810">
        <v>0.10415710974451101</v>
      </c>
      <c r="D2810">
        <f>INDEX('ODA current'!$B$10:$X$220,MATCH('recipient_profile.oda_per_perce'!$A2810,'ODA current'!$B$10:$B$220,0),MATCH('recipient_profile.oda_per_perce'!$B2810,'ODA current'!$B$10:$X$10,0))*1000000</f>
        <v>0</v>
      </c>
      <c r="E2810">
        <f>INDEX('GDP current'!$C$4:$BK$268,MATCH('recipient_profile.oda_per_perce'!$A2810,'GDP current'!$C$4:$C$268,0),MATCH('recipient_profile.oda_per_perce'!$B2810,'GDP current'!$C$4:$BK$4,0))</f>
        <v>1267997934.3125043</v>
      </c>
      <c r="F2810">
        <f t="shared" si="43"/>
        <v>0</v>
      </c>
    </row>
    <row r="2811" spans="1:6" x14ac:dyDescent="0.25">
      <c r="A2811" t="s">
        <v>97</v>
      </c>
      <c r="B2811">
        <v>2002</v>
      </c>
      <c r="C2811">
        <v>0.105689418538014</v>
      </c>
      <c r="D2811">
        <f>INDEX('ODA current'!$B$10:$X$220,MATCH('recipient_profile.oda_per_perce'!$A2811,'ODA current'!$B$10:$B$220,0),MATCH('recipient_profile.oda_per_perce'!$B2811,'ODA current'!$B$10:$X$10,0))*1000000</f>
        <v>147601142</v>
      </c>
      <c r="E2811">
        <f>INDEX('GDP current'!$C$4:$BK$268,MATCH('recipient_profile.oda_per_perce'!$A2811,'GDP current'!$C$4:$C$268,0),MATCH('recipient_profile.oda_per_perce'!$B2811,'GDP current'!$C$4:$BK$4,0))</f>
        <v>1396555719.974086</v>
      </c>
      <c r="F2811">
        <f t="shared" si="43"/>
        <v>0.10568940421706828</v>
      </c>
    </row>
    <row r="2812" spans="1:6" x14ac:dyDescent="0.25">
      <c r="A2812" t="s">
        <v>97</v>
      </c>
      <c r="B2812">
        <v>2003</v>
      </c>
      <c r="C2812">
        <v>0.124303018043059</v>
      </c>
      <c r="D2812">
        <f>INDEX('ODA current'!$B$10:$X$220,MATCH('recipient_profile.oda_per_perce'!$A2812,'ODA current'!$B$10:$B$220,0),MATCH('recipient_profile.oda_per_perce'!$B2812,'ODA current'!$B$10:$X$10,0))*1000000</f>
        <v>198300278</v>
      </c>
      <c r="E2812">
        <f>INDEX('GDP current'!$C$4:$BK$268,MATCH('recipient_profile.oda_per_perce'!$A2812,'GDP current'!$C$4:$C$268,0),MATCH('recipient_profile.oda_per_perce'!$B2812,'GDP current'!$C$4:$BK$4,0))</f>
        <v>1595297355.7834878</v>
      </c>
      <c r="F2812">
        <f t="shared" si="43"/>
        <v>0.12430301929674427</v>
      </c>
    </row>
    <row r="2813" spans="1:6" x14ac:dyDescent="0.25">
      <c r="A2813" t="s">
        <v>97</v>
      </c>
      <c r="B2813">
        <v>2004</v>
      </c>
      <c r="C2813">
        <v>0.104576926412982</v>
      </c>
      <c r="D2813">
        <f>INDEX('ODA current'!$B$10:$X$220,MATCH('recipient_profile.oda_per_perce'!$A2813,'ODA current'!$B$10:$B$220,0),MATCH('recipient_profile.oda_per_perce'!$B2813,'ODA current'!$B$10:$X$10,0))*1000000</f>
        <v>208324169</v>
      </c>
      <c r="E2813">
        <f>INDEX('GDP current'!$C$4:$BK$268,MATCH('recipient_profile.oda_per_perce'!$A2813,'GDP current'!$C$4:$C$268,0),MATCH('recipient_profile.oda_per_perce'!$B2813,'GDP current'!$C$4:$BK$4,0))</f>
        <v>1992066808.0959773</v>
      </c>
      <c r="F2813">
        <f t="shared" si="43"/>
        <v>0.10457689880346774</v>
      </c>
    </row>
    <row r="2814" spans="1:6" x14ac:dyDescent="0.25">
      <c r="A2814" t="s">
        <v>97</v>
      </c>
      <c r="B2814">
        <v>2005</v>
      </c>
      <c r="C2814">
        <v>6.8412753149798999E-2</v>
      </c>
      <c r="D2814">
        <f>INDEX('ODA current'!$B$10:$X$220,MATCH('recipient_profile.oda_per_perce'!$A2814,'ODA current'!$B$10:$B$220,0),MATCH('recipient_profile.oda_per_perce'!$B2814,'ODA current'!$B$10:$X$10,0))*1000000</f>
        <v>172637653</v>
      </c>
      <c r="E2814">
        <f>INDEX('GDP current'!$C$4:$BK$268,MATCH('recipient_profile.oda_per_perce'!$A2814,'GDP current'!$C$4:$C$268,0),MATCH('recipient_profile.oda_per_perce'!$B2814,'GDP current'!$C$4:$BK$4,0))</f>
        <v>2523471532.0108318</v>
      </c>
      <c r="F2814">
        <f t="shared" si="43"/>
        <v>6.8412760282828888E-2</v>
      </c>
    </row>
    <row r="2815" spans="1:6" x14ac:dyDescent="0.25">
      <c r="A2815" t="s">
        <v>97</v>
      </c>
      <c r="B2815">
        <v>2006</v>
      </c>
      <c r="C2815">
        <v>4.8525220164643897E-2</v>
      </c>
      <c r="D2815">
        <f>INDEX('ODA current'!$B$10:$X$220,MATCH('recipient_profile.oda_per_perce'!$A2815,'ODA current'!$B$10:$B$220,0),MATCH('recipient_profile.oda_per_perce'!$B2815,'ODA current'!$B$10:$X$10,0))*1000000</f>
        <v>165667815</v>
      </c>
      <c r="E2815">
        <f>INDEX('GDP current'!$C$4:$BK$268,MATCH('recipient_profile.oda_per_perce'!$A2815,'GDP current'!$C$4:$C$268,0),MATCH('recipient_profile.oda_per_perce'!$B2815,'GDP current'!$C$4:$BK$4,0))</f>
        <v>3414055566.1138024</v>
      </c>
      <c r="F2815">
        <f t="shared" si="43"/>
        <v>4.8525225144058978E-2</v>
      </c>
    </row>
    <row r="2816" spans="1:6" x14ac:dyDescent="0.25">
      <c r="A2816" t="s">
        <v>97</v>
      </c>
      <c r="B2816">
        <v>2007</v>
      </c>
      <c r="C2816">
        <v>4.7796954060288097E-2</v>
      </c>
      <c r="D2816">
        <f>INDEX('ODA current'!$B$10:$X$220,MATCH('recipient_profile.oda_per_perce'!$A2816,'ODA current'!$B$10:$B$220,0),MATCH('recipient_profile.oda_per_perce'!$B2816,'ODA current'!$B$10:$X$10,0))*1000000</f>
        <v>202420152</v>
      </c>
      <c r="E2816">
        <f>INDEX('GDP current'!$C$4:$BK$268,MATCH('recipient_profile.oda_per_perce'!$A2816,'GDP current'!$C$4:$C$268,0),MATCH('recipient_profile.oda_per_perce'!$B2816,'GDP current'!$C$4:$BK$4,0))</f>
        <v>4234999823.308392</v>
      </c>
      <c r="F2816">
        <f t="shared" si="43"/>
        <v>4.7796968227939357E-2</v>
      </c>
    </row>
    <row r="2817" spans="1:6" x14ac:dyDescent="0.25">
      <c r="A2817" t="s">
        <v>97</v>
      </c>
      <c r="B2817">
        <v>2008</v>
      </c>
      <c r="C2817">
        <v>4.2172535799812297E-2</v>
      </c>
      <c r="D2817">
        <f>INDEX('ODA current'!$B$10:$X$220,MATCH('recipient_profile.oda_per_perce'!$A2817,'ODA current'!$B$10:$B$220,0),MATCH('recipient_profile.oda_per_perce'!$B2817,'ODA current'!$B$10:$X$10,0))*1000000</f>
        <v>237145300</v>
      </c>
      <c r="E2817">
        <f>INDEX('GDP current'!$C$4:$BK$268,MATCH('recipient_profile.oda_per_perce'!$A2817,'GDP current'!$C$4:$C$268,0),MATCH('recipient_profile.oda_per_perce'!$B2817,'GDP current'!$C$4:$BK$4,0))</f>
        <v>5623216448.8685141</v>
      </c>
      <c r="F2817">
        <f t="shared" si="43"/>
        <v>4.217253633331465E-2</v>
      </c>
    </row>
    <row r="2818" spans="1:6" x14ac:dyDescent="0.25">
      <c r="A2818" t="s">
        <v>97</v>
      </c>
      <c r="B2818">
        <v>2009</v>
      </c>
      <c r="C2818">
        <v>6.8309961684930504E-2</v>
      </c>
      <c r="D2818">
        <f>INDEX('ODA current'!$B$10:$X$220,MATCH('recipient_profile.oda_per_perce'!$A2818,'ODA current'!$B$10:$B$220,0),MATCH('recipient_profile.oda_per_perce'!$B2818,'ODA current'!$B$10:$X$10,0))*1000000</f>
        <v>313122622</v>
      </c>
      <c r="E2818">
        <f>INDEX('GDP current'!$C$4:$BK$268,MATCH('recipient_profile.oda_per_perce'!$A2818,'GDP current'!$C$4:$C$268,0),MATCH('recipient_profile.oda_per_perce'!$B2818,'GDP current'!$C$4:$BK$4,0))</f>
        <v>4583850367.8897209</v>
      </c>
      <c r="F2818">
        <f t="shared" si="43"/>
        <v>6.8309957103628818E-2</v>
      </c>
    </row>
    <row r="2819" spans="1:6" x14ac:dyDescent="0.25">
      <c r="A2819" t="s">
        <v>97</v>
      </c>
      <c r="B2819">
        <v>2010</v>
      </c>
      <c r="C2819">
        <v>4.6478894192501903E-2</v>
      </c>
      <c r="D2819">
        <f>INDEX('ODA current'!$B$10:$X$220,MATCH('recipient_profile.oda_per_perce'!$A2819,'ODA current'!$B$10:$B$220,0),MATCH('recipient_profile.oda_per_perce'!$B2819,'ODA current'!$B$10:$X$10,0))*1000000</f>
        <v>334159167</v>
      </c>
      <c r="E2819">
        <f>INDEX('GDP current'!$C$4:$BK$268,MATCH('recipient_profile.oda_per_perce'!$A2819,'GDP current'!$C$4:$C$268,0),MATCH('recipient_profile.oda_per_perce'!$B2819,'GDP current'!$C$4:$BK$4,0))</f>
        <v>7189481824.0728769</v>
      </c>
      <c r="F2819">
        <f t="shared" ref="F2819:F2882" si="44">D2819/E2819</f>
        <v>4.6478894470686233E-2</v>
      </c>
    </row>
    <row r="2820" spans="1:6" x14ac:dyDescent="0.25">
      <c r="A2820" t="s">
        <v>97</v>
      </c>
      <c r="B2820">
        <v>2011</v>
      </c>
      <c r="C2820">
        <v>3.83092727096934E-2</v>
      </c>
      <c r="D2820">
        <f>INDEX('ODA current'!$B$10:$X$220,MATCH('recipient_profile.oda_per_perce'!$A2820,'ODA current'!$B$10:$B$220,0),MATCH('recipient_profile.oda_per_perce'!$B2820,'ODA current'!$B$10:$X$10,0))*1000000</f>
        <v>398791900</v>
      </c>
      <c r="E2820">
        <f>INDEX('GDP current'!$C$4:$BK$268,MATCH('recipient_profile.oda_per_perce'!$A2820,'GDP current'!$C$4:$C$268,0),MATCH('recipient_profile.oda_per_perce'!$B2820,'GDP current'!$C$4:$BK$4,0))</f>
        <v>10409797649.306314</v>
      </c>
      <c r="F2820">
        <f t="shared" si="44"/>
        <v>3.8309284525484953E-2</v>
      </c>
    </row>
    <row r="2821" spans="1:6" x14ac:dyDescent="0.25">
      <c r="A2821" t="s">
        <v>97</v>
      </c>
      <c r="B2821">
        <v>2012</v>
      </c>
      <c r="C2821">
        <v>4.0107793498462399E-2</v>
      </c>
      <c r="D2821">
        <f>INDEX('ODA current'!$B$10:$X$220,MATCH('recipient_profile.oda_per_perce'!$A2821,'ODA current'!$B$10:$B$220,0),MATCH('recipient_profile.oda_per_perce'!$B2821,'ODA current'!$B$10:$X$10,0))*1000000</f>
        <v>493035878</v>
      </c>
      <c r="E2821">
        <f>INDEX('GDP current'!$C$4:$BK$268,MATCH('recipient_profile.oda_per_perce'!$A2821,'GDP current'!$C$4:$C$268,0),MATCH('recipient_profile.oda_per_perce'!$B2821,'GDP current'!$C$4:$BK$4,0))</f>
        <v>12292770631.196688</v>
      </c>
      <c r="F2821">
        <f t="shared" si="44"/>
        <v>4.0107791220700871E-2</v>
      </c>
    </row>
    <row r="2822" spans="1:6" x14ac:dyDescent="0.25">
      <c r="A2822" t="s">
        <v>97</v>
      </c>
      <c r="B2822">
        <v>2013</v>
      </c>
      <c r="C2822">
        <v>3.8186837158931897E-2</v>
      </c>
      <c r="D2822">
        <f>INDEX('ODA current'!$B$10:$X$220,MATCH('recipient_profile.oda_per_perce'!$A2822,'ODA current'!$B$10:$B$220,0),MATCH('recipient_profile.oda_per_perce'!$B2822,'ODA current'!$B$10:$X$10,0))*1000000</f>
        <v>480471231</v>
      </c>
      <c r="E2822">
        <f>INDEX('GDP current'!$C$4:$BK$268,MATCH('recipient_profile.oda_per_perce'!$A2822,'GDP current'!$C$4:$C$268,0),MATCH('recipient_profile.oda_per_perce'!$B2822,'GDP current'!$C$4:$BK$4,0))</f>
        <v>12582122604.192131</v>
      </c>
      <c r="F2822">
        <f t="shared" si="44"/>
        <v>3.8186818402160212E-2</v>
      </c>
    </row>
    <row r="2823" spans="1:6" x14ac:dyDescent="0.25">
      <c r="A2823" t="s">
        <v>97</v>
      </c>
      <c r="B2823">
        <v>2014</v>
      </c>
      <c r="C2823">
        <v>2.9502916096636699E-2</v>
      </c>
      <c r="D2823">
        <f>INDEX('ODA current'!$B$10:$X$220,MATCH('recipient_profile.oda_per_perce'!$A2823,'ODA current'!$B$10:$B$220,0),MATCH('recipient_profile.oda_per_perce'!$B2823,'ODA current'!$B$10:$X$10,0))*1000000</f>
        <v>360717730</v>
      </c>
      <c r="E2823">
        <f>INDEX('GDP current'!$C$4:$BK$268,MATCH('recipient_profile.oda_per_perce'!$A2823,'GDP current'!$C$4:$C$268,0),MATCH('recipient_profile.oda_per_perce'!$B2823,'GDP current'!$C$4:$BK$4,0))</f>
        <v>12226514722.086061</v>
      </c>
      <c r="F2823">
        <f t="shared" si="44"/>
        <v>2.9502907263375473E-2</v>
      </c>
    </row>
    <row r="2824" spans="1:6" x14ac:dyDescent="0.25">
      <c r="A2824" t="s">
        <v>97</v>
      </c>
      <c r="B2824">
        <v>2015</v>
      </c>
      <c r="C2824">
        <v>2.5061853614991001E-2</v>
      </c>
      <c r="D2824">
        <f>INDEX('ODA current'!$B$10:$X$220,MATCH('recipient_profile.oda_per_perce'!$A2824,'ODA current'!$B$10:$B$220,0),MATCH('recipient_profile.oda_per_perce'!$B2824,'ODA current'!$B$10:$X$10,0))*1000000</f>
        <v>294467271</v>
      </c>
      <c r="E2824">
        <f>INDEX('GDP current'!$C$4:$BK$268,MATCH('recipient_profile.oda_per_perce'!$A2824,'GDP current'!$C$4:$C$268,0),MATCH('recipient_profile.oda_per_perce'!$B2824,'GDP current'!$C$4:$BK$4,0))</f>
        <v>11749620619.596153</v>
      </c>
      <c r="F2824">
        <f t="shared" si="44"/>
        <v>2.5061853529881984E-2</v>
      </c>
    </row>
    <row r="2825" spans="1:6" x14ac:dyDescent="0.25">
      <c r="A2825" t="s">
        <v>97</v>
      </c>
      <c r="B2825">
        <v>2016</v>
      </c>
      <c r="C2825">
        <v>3.45661362950943E-2</v>
      </c>
      <c r="D2825">
        <f>INDEX('ODA current'!$B$10:$X$220,MATCH('recipient_profile.oda_per_perce'!$A2825,'ODA current'!$B$10:$B$220,0),MATCH('recipient_profile.oda_per_perce'!$B2825,'ODA current'!$B$10:$X$10,0))*1000000</f>
        <v>386771315</v>
      </c>
      <c r="E2825">
        <f>INDEX('GDP current'!$C$4:$BK$268,MATCH('recipient_profile.oda_per_perce'!$A2825,'GDP current'!$C$4:$C$268,0),MATCH('recipient_profile.oda_per_perce'!$B2825,'GDP current'!$C$4:$BK$4,0))</f>
        <v>11183458130.808294</v>
      </c>
      <c r="F2825">
        <f t="shared" si="44"/>
        <v>3.4584232397179435E-2</v>
      </c>
    </row>
    <row r="2826" spans="1:6" x14ac:dyDescent="0.25">
      <c r="A2826" t="s">
        <v>98</v>
      </c>
      <c r="B2826">
        <v>1995</v>
      </c>
      <c r="C2826" s="1">
        <v>1.22640912760347E-7</v>
      </c>
      <c r="D2826" t="e">
        <f>INDEX('ODA current'!$B$10:$X$220,MATCH('recipient_profile.oda_per_perce'!$A2826,'ODA current'!$B$10:$B$220,0),MATCH('recipient_profile.oda_per_perce'!$B2826,'ODA current'!$B$10:$X$10,0))*1000000</f>
        <v>#N/A</v>
      </c>
      <c r="E2826">
        <f>INDEX('GDP current'!$C$4:$BK$268,MATCH('recipient_profile.oda_per_perce'!$A2826,'GDP current'!$C$4:$C$268,0),MATCH('recipient_profile.oda_per_perce'!$B2826,'GDP current'!$C$4:$BK$4,0))</f>
        <v>6996034036.9989204</v>
      </c>
      <c r="F2826" t="e">
        <f t="shared" si="44"/>
        <v>#N/A</v>
      </c>
    </row>
    <row r="2827" spans="1:6" x14ac:dyDescent="0.25">
      <c r="A2827" t="s">
        <v>99</v>
      </c>
      <c r="B2827">
        <v>1992</v>
      </c>
      <c r="C2827" t="s">
        <v>5</v>
      </c>
      <c r="D2827" t="e">
        <f>INDEX('ODA current'!$B$10:$X$220,MATCH('recipient_profile.oda_per_perce'!$A2827,'ODA current'!$B$10:$B$220,0),MATCH('recipient_profile.oda_per_perce'!$B2827,'ODA current'!$B$10:$X$10,0))*1000000</f>
        <v>#N/A</v>
      </c>
      <c r="E2827">
        <f>INDEX('GDP current'!$C$4:$BK$268,MATCH('recipient_profile.oda_per_perce'!$A2827,'GDP current'!$C$4:$C$268,0),MATCH('recipient_profile.oda_per_perce'!$B2827,'GDP current'!$C$4:$BK$4,0))</f>
        <v>0</v>
      </c>
      <c r="F2827" t="e">
        <f t="shared" si="44"/>
        <v>#N/A</v>
      </c>
    </row>
    <row r="2828" spans="1:6" x14ac:dyDescent="0.25">
      <c r="A2828" t="s">
        <v>99</v>
      </c>
      <c r="B2828">
        <v>1993</v>
      </c>
      <c r="C2828" t="s">
        <v>5</v>
      </c>
      <c r="D2828" t="e">
        <f>INDEX('ODA current'!$B$10:$X$220,MATCH('recipient_profile.oda_per_perce'!$A2828,'ODA current'!$B$10:$B$220,0),MATCH('recipient_profile.oda_per_perce'!$B2828,'ODA current'!$B$10:$X$10,0))*1000000</f>
        <v>#N/A</v>
      </c>
      <c r="E2828">
        <f>INDEX('GDP current'!$C$4:$BK$268,MATCH('recipient_profile.oda_per_perce'!$A2828,'GDP current'!$C$4:$C$268,0),MATCH('recipient_profile.oda_per_perce'!$B2828,'GDP current'!$C$4:$BK$4,0))</f>
        <v>0</v>
      </c>
      <c r="F2828" t="e">
        <f t="shared" si="44"/>
        <v>#N/A</v>
      </c>
    </row>
    <row r="2829" spans="1:6" x14ac:dyDescent="0.25">
      <c r="A2829" t="s">
        <v>99</v>
      </c>
      <c r="B2829">
        <v>1994</v>
      </c>
      <c r="C2829" t="s">
        <v>5</v>
      </c>
      <c r="D2829" t="e">
        <f>INDEX('ODA current'!$B$10:$X$220,MATCH('recipient_profile.oda_per_perce'!$A2829,'ODA current'!$B$10:$B$220,0),MATCH('recipient_profile.oda_per_perce'!$B2829,'ODA current'!$B$10:$X$10,0))*1000000</f>
        <v>#N/A</v>
      </c>
      <c r="E2829">
        <f>INDEX('GDP current'!$C$4:$BK$268,MATCH('recipient_profile.oda_per_perce'!$A2829,'GDP current'!$C$4:$C$268,0),MATCH('recipient_profile.oda_per_perce'!$B2829,'GDP current'!$C$4:$BK$4,0))</f>
        <v>0</v>
      </c>
      <c r="F2829" t="e">
        <f t="shared" si="44"/>
        <v>#N/A</v>
      </c>
    </row>
    <row r="2830" spans="1:6" x14ac:dyDescent="0.25">
      <c r="A2830" t="s">
        <v>99</v>
      </c>
      <c r="B2830">
        <v>1995</v>
      </c>
      <c r="C2830" t="s">
        <v>5</v>
      </c>
      <c r="D2830">
        <f>INDEX('ODA current'!$B$10:$X$220,MATCH('recipient_profile.oda_per_perce'!$A2830,'ODA current'!$B$10:$B$220,0),MATCH('recipient_profile.oda_per_perce'!$B2830,'ODA current'!$B$10:$X$10,0))*1000000</f>
        <v>0</v>
      </c>
      <c r="E2830">
        <f>INDEX('GDP current'!$C$4:$BK$268,MATCH('recipient_profile.oda_per_perce'!$A2830,'GDP current'!$C$4:$C$268,0),MATCH('recipient_profile.oda_per_perce'!$B2830,'GDP current'!$C$4:$BK$4,0))</f>
        <v>0</v>
      </c>
      <c r="F2830" t="e">
        <f t="shared" si="44"/>
        <v>#DIV/0!</v>
      </c>
    </row>
    <row r="2831" spans="1:6" x14ac:dyDescent="0.25">
      <c r="A2831" t="s">
        <v>99</v>
      </c>
      <c r="B2831">
        <v>1999</v>
      </c>
      <c r="C2831" t="s">
        <v>5</v>
      </c>
      <c r="D2831">
        <f>INDEX('ODA current'!$B$10:$X$220,MATCH('recipient_profile.oda_per_perce'!$A2831,'ODA current'!$B$10:$B$220,0),MATCH('recipient_profile.oda_per_perce'!$B2831,'ODA current'!$B$10:$X$10,0))*1000000</f>
        <v>0</v>
      </c>
      <c r="E2831">
        <f>INDEX('GDP current'!$C$4:$BK$268,MATCH('recipient_profile.oda_per_perce'!$A2831,'GDP current'!$C$4:$C$268,0),MATCH('recipient_profile.oda_per_perce'!$B2831,'GDP current'!$C$4:$BK$4,0))</f>
        <v>0</v>
      </c>
      <c r="F2831" t="e">
        <f t="shared" si="44"/>
        <v>#DIV/0!</v>
      </c>
    </row>
    <row r="2832" spans="1:6" x14ac:dyDescent="0.25">
      <c r="A2832" t="s">
        <v>100</v>
      </c>
      <c r="B2832">
        <v>1973</v>
      </c>
      <c r="C2832">
        <v>2.4047598135273E-3</v>
      </c>
      <c r="D2832" t="e">
        <f>INDEX('ODA current'!$B$10:$X$220,MATCH('recipient_profile.oda_per_perce'!$A2832,'ODA current'!$B$10:$B$220,0),MATCH('recipient_profile.oda_per_perce'!$B2832,'ODA current'!$B$10:$X$10,0))*1000000</f>
        <v>#N/A</v>
      </c>
      <c r="E2832">
        <f>INDEX('GDP current'!$C$4:$BK$268,MATCH('recipient_profile.oda_per_perce'!$A2832,'GDP current'!$C$4:$C$268,0),MATCH('recipient_profile.oda_per_perce'!$B2832,'GDP current'!$C$4:$BK$4,0))</f>
        <v>333731874.37907702</v>
      </c>
      <c r="F2832" t="e">
        <f t="shared" si="44"/>
        <v>#N/A</v>
      </c>
    </row>
    <row r="2833" spans="1:6" x14ac:dyDescent="0.25">
      <c r="A2833" t="s">
        <v>100</v>
      </c>
      <c r="B2833">
        <v>1974</v>
      </c>
      <c r="C2833">
        <v>2.2185615695640599E-3</v>
      </c>
      <c r="D2833" t="e">
        <f>INDEX('ODA current'!$B$10:$X$220,MATCH('recipient_profile.oda_per_perce'!$A2833,'ODA current'!$B$10:$B$220,0),MATCH('recipient_profile.oda_per_perce'!$B2833,'ODA current'!$B$10:$X$10,0))*1000000</f>
        <v>#N/A</v>
      </c>
      <c r="E2833">
        <f>INDEX('GDP current'!$C$4:$BK$268,MATCH('recipient_profile.oda_per_perce'!$A2833,'GDP current'!$C$4:$C$268,0),MATCH('recipient_profile.oda_per_perce'!$B2833,'GDP current'!$C$4:$BK$4,0))</f>
        <v>414772351.88059407</v>
      </c>
      <c r="F2833" t="e">
        <f t="shared" si="44"/>
        <v>#N/A</v>
      </c>
    </row>
    <row r="2834" spans="1:6" x14ac:dyDescent="0.25">
      <c r="A2834" t="s">
        <v>100</v>
      </c>
      <c r="B2834">
        <v>1975</v>
      </c>
      <c r="C2834">
        <v>1.9591818546112602E-3</v>
      </c>
      <c r="D2834" t="e">
        <f>INDEX('ODA current'!$B$10:$X$220,MATCH('recipient_profile.oda_per_perce'!$A2834,'ODA current'!$B$10:$B$220,0),MATCH('recipient_profile.oda_per_perce'!$B2834,'ODA current'!$B$10:$X$10,0))*1000000</f>
        <v>#N/A</v>
      </c>
      <c r="E2834">
        <f>INDEX('GDP current'!$C$4:$BK$268,MATCH('recipient_profile.oda_per_perce'!$A2834,'GDP current'!$C$4:$C$268,0),MATCH('recipient_profile.oda_per_perce'!$B2834,'GDP current'!$C$4:$BK$4,0))</f>
        <v>475916514.74590135</v>
      </c>
      <c r="F2834" t="e">
        <f t="shared" si="44"/>
        <v>#N/A</v>
      </c>
    </row>
    <row r="2835" spans="1:6" x14ac:dyDescent="0.25">
      <c r="A2835" t="s">
        <v>100</v>
      </c>
      <c r="B2835">
        <v>1976</v>
      </c>
      <c r="C2835">
        <v>1.2001019848638099E-3</v>
      </c>
      <c r="D2835" t="e">
        <f>INDEX('ODA current'!$B$10:$X$220,MATCH('recipient_profile.oda_per_perce'!$A2835,'ODA current'!$B$10:$B$220,0),MATCH('recipient_profile.oda_per_perce'!$B2835,'ODA current'!$B$10:$X$10,0))*1000000</f>
        <v>#N/A</v>
      </c>
      <c r="E2835">
        <f>INDEX('GDP current'!$C$4:$BK$268,MATCH('recipient_profile.oda_per_perce'!$A2835,'GDP current'!$C$4:$C$268,0),MATCH('recipient_profile.oda_per_perce'!$B2835,'GDP current'!$C$4:$BK$4,0))</f>
        <v>524407931.94042408</v>
      </c>
      <c r="F2835" t="e">
        <f t="shared" si="44"/>
        <v>#N/A</v>
      </c>
    </row>
    <row r="2836" spans="1:6" x14ac:dyDescent="0.25">
      <c r="A2836" t="s">
        <v>100</v>
      </c>
      <c r="B2836">
        <v>1977</v>
      </c>
      <c r="C2836">
        <v>3.8662970280029301E-3</v>
      </c>
      <c r="D2836" t="e">
        <f>INDEX('ODA current'!$B$10:$X$220,MATCH('recipient_profile.oda_per_perce'!$A2836,'ODA current'!$B$10:$B$220,0),MATCH('recipient_profile.oda_per_perce'!$B2836,'ODA current'!$B$10:$X$10,0))*1000000</f>
        <v>#N/A</v>
      </c>
      <c r="E2836">
        <f>INDEX('GDP current'!$C$4:$BK$268,MATCH('recipient_profile.oda_per_perce'!$A2836,'GDP current'!$C$4:$C$268,0),MATCH('recipient_profile.oda_per_perce'!$B2836,'GDP current'!$C$4:$BK$4,0))</f>
        <v>540635389.58866882</v>
      </c>
      <c r="F2836" t="e">
        <f t="shared" si="44"/>
        <v>#N/A</v>
      </c>
    </row>
    <row r="2837" spans="1:6" x14ac:dyDescent="0.25">
      <c r="A2837" t="s">
        <v>100</v>
      </c>
      <c r="B2837">
        <v>1978</v>
      </c>
      <c r="C2837">
        <v>2.1516531198788099E-2</v>
      </c>
      <c r="D2837" t="e">
        <f>INDEX('ODA current'!$B$10:$X$220,MATCH('recipient_profile.oda_per_perce'!$A2837,'ODA current'!$B$10:$B$220,0),MATCH('recipient_profile.oda_per_perce'!$B2837,'ODA current'!$B$10:$X$10,0))*1000000</f>
        <v>#N/A</v>
      </c>
      <c r="E2837">
        <f>INDEX('GDP current'!$C$4:$BK$268,MATCH('recipient_profile.oda_per_perce'!$A2837,'GDP current'!$C$4:$C$268,0),MATCH('recipient_profile.oda_per_perce'!$B2837,'GDP current'!$C$4:$BK$4,0))</f>
        <v>544424605.05253196</v>
      </c>
      <c r="F2837" t="e">
        <f t="shared" si="44"/>
        <v>#N/A</v>
      </c>
    </row>
    <row r="2838" spans="1:6" x14ac:dyDescent="0.25">
      <c r="A2838" t="s">
        <v>100</v>
      </c>
      <c r="B2838">
        <v>1979</v>
      </c>
      <c r="C2838">
        <v>1.04112537473478E-3</v>
      </c>
      <c r="D2838" t="e">
        <f>INDEX('ODA current'!$B$10:$X$220,MATCH('recipient_profile.oda_per_perce'!$A2838,'ODA current'!$B$10:$B$220,0),MATCH('recipient_profile.oda_per_perce'!$B2838,'ODA current'!$B$10:$X$10,0))*1000000</f>
        <v>#N/A</v>
      </c>
      <c r="E2838">
        <f>INDEX('GDP current'!$C$4:$BK$268,MATCH('recipient_profile.oda_per_perce'!$A2838,'GDP current'!$C$4:$C$268,0),MATCH('recipient_profile.oda_per_perce'!$B2838,'GDP current'!$C$4:$BK$4,0))</f>
        <v>644070364.88844049</v>
      </c>
      <c r="F2838" t="e">
        <f t="shared" si="44"/>
        <v>#N/A</v>
      </c>
    </row>
    <row r="2839" spans="1:6" x14ac:dyDescent="0.25">
      <c r="A2839" t="s">
        <v>100</v>
      </c>
      <c r="B2839">
        <v>1980</v>
      </c>
      <c r="C2839">
        <v>3.2061242581672201E-3</v>
      </c>
      <c r="D2839" t="e">
        <f>INDEX('ODA current'!$B$10:$X$220,MATCH('recipient_profile.oda_per_perce'!$A2839,'ODA current'!$B$10:$B$220,0),MATCH('recipient_profile.oda_per_perce'!$B2839,'ODA current'!$B$10:$X$10,0))*1000000</f>
        <v>#N/A</v>
      </c>
      <c r="E2839">
        <f>INDEX('GDP current'!$C$4:$BK$268,MATCH('recipient_profile.oda_per_perce'!$A2839,'GDP current'!$C$4:$C$268,0),MATCH('recipient_profile.oda_per_perce'!$B2839,'GDP current'!$C$4:$BK$4,0))</f>
        <v>709041452.21729672</v>
      </c>
      <c r="F2839" t="e">
        <f t="shared" si="44"/>
        <v>#N/A</v>
      </c>
    </row>
    <row r="2840" spans="1:6" x14ac:dyDescent="0.25">
      <c r="A2840" t="s">
        <v>100</v>
      </c>
      <c r="B2840">
        <v>1981</v>
      </c>
      <c r="C2840">
        <v>7.1422432932273299E-4</v>
      </c>
      <c r="D2840" t="e">
        <f>INDEX('ODA current'!$B$10:$X$220,MATCH('recipient_profile.oda_per_perce'!$A2840,'ODA current'!$B$10:$B$220,0),MATCH('recipient_profile.oda_per_perce'!$B2840,'ODA current'!$B$10:$X$10,0))*1000000</f>
        <v>#N/A</v>
      </c>
      <c r="E2840">
        <f>INDEX('GDP current'!$C$4:$BK$268,MATCH('recipient_profile.oda_per_perce'!$A2840,'GDP current'!$C$4:$C$268,0),MATCH('recipient_profile.oda_per_perce'!$B2840,'GDP current'!$C$4:$BK$4,0))</f>
        <v>747994681.87620544</v>
      </c>
      <c r="F2840" t="e">
        <f t="shared" si="44"/>
        <v>#N/A</v>
      </c>
    </row>
    <row r="2841" spans="1:6" x14ac:dyDescent="0.25">
      <c r="A2841" t="s">
        <v>100</v>
      </c>
      <c r="B2841">
        <v>1982</v>
      </c>
      <c r="C2841">
        <v>8.8517534521770202E-3</v>
      </c>
      <c r="D2841" t="e">
        <f>INDEX('ODA current'!$B$10:$X$220,MATCH('recipient_profile.oda_per_perce'!$A2841,'ODA current'!$B$10:$B$220,0),MATCH('recipient_profile.oda_per_perce'!$B2841,'ODA current'!$B$10:$X$10,0))*1000000</f>
        <v>#N/A</v>
      </c>
      <c r="E2841">
        <f>INDEX('GDP current'!$C$4:$BK$268,MATCH('recipient_profile.oda_per_perce'!$A2841,'GDP current'!$C$4:$C$268,0),MATCH('recipient_profile.oda_per_perce'!$B2841,'GDP current'!$C$4:$BK$4,0))</f>
        <v>750214410.72413325</v>
      </c>
      <c r="F2841" t="e">
        <f t="shared" si="44"/>
        <v>#N/A</v>
      </c>
    </row>
    <row r="2842" spans="1:6" x14ac:dyDescent="0.25">
      <c r="A2842" t="s">
        <v>100</v>
      </c>
      <c r="B2842">
        <v>1983</v>
      </c>
      <c r="C2842">
        <v>8.0937668587281204E-3</v>
      </c>
      <c r="D2842" t="e">
        <f>INDEX('ODA current'!$B$10:$X$220,MATCH('recipient_profile.oda_per_perce'!$A2842,'ODA current'!$B$10:$B$220,0),MATCH('recipient_profile.oda_per_perce'!$B2842,'ODA current'!$B$10:$X$10,0))*1000000</f>
        <v>#N/A</v>
      </c>
      <c r="E2842">
        <f>INDEX('GDP current'!$C$4:$BK$268,MATCH('recipient_profile.oda_per_perce'!$A2842,'GDP current'!$C$4:$C$268,0),MATCH('recipient_profile.oda_per_perce'!$B2842,'GDP current'!$C$4:$BK$4,0))</f>
        <v>788371855.94475603</v>
      </c>
      <c r="F2842" t="e">
        <f t="shared" si="44"/>
        <v>#N/A</v>
      </c>
    </row>
    <row r="2843" spans="1:6" x14ac:dyDescent="0.25">
      <c r="A2843" t="s">
        <v>100</v>
      </c>
      <c r="B2843">
        <v>1984</v>
      </c>
      <c r="C2843">
        <v>1.8026698622031999E-3</v>
      </c>
      <c r="D2843" t="e">
        <f>INDEX('ODA current'!$B$10:$X$220,MATCH('recipient_profile.oda_per_perce'!$A2843,'ODA current'!$B$10:$B$220,0),MATCH('recipient_profile.oda_per_perce'!$B2843,'ODA current'!$B$10:$X$10,0))*1000000</f>
        <v>#N/A</v>
      </c>
      <c r="E2843">
        <f>INDEX('GDP current'!$C$4:$BK$268,MATCH('recipient_profile.oda_per_perce'!$A2843,'GDP current'!$C$4:$C$268,0),MATCH('recipient_profile.oda_per_perce'!$B2843,'GDP current'!$C$4:$BK$4,0))</f>
        <v>726937320.84608161</v>
      </c>
      <c r="F2843" t="e">
        <f t="shared" si="44"/>
        <v>#N/A</v>
      </c>
    </row>
    <row r="2844" spans="1:6" x14ac:dyDescent="0.25">
      <c r="A2844" t="s">
        <v>100</v>
      </c>
      <c r="B2844">
        <v>1985</v>
      </c>
      <c r="C2844">
        <v>6.9262622278572195E-4</v>
      </c>
      <c r="D2844" t="e">
        <f>INDEX('ODA current'!$B$10:$X$220,MATCH('recipient_profile.oda_per_perce'!$A2844,'ODA current'!$B$10:$B$220,0),MATCH('recipient_profile.oda_per_perce'!$B2844,'ODA current'!$B$10:$X$10,0))*1000000</f>
        <v>#N/A</v>
      </c>
      <c r="E2844">
        <f>INDEX('GDP current'!$C$4:$BK$268,MATCH('recipient_profile.oda_per_perce'!$A2844,'GDP current'!$C$4:$C$268,0),MATCH('recipient_profile.oda_per_perce'!$B2844,'GDP current'!$C$4:$BK$4,0))</f>
        <v>683193885.00310051</v>
      </c>
      <c r="F2844" t="e">
        <f t="shared" si="44"/>
        <v>#N/A</v>
      </c>
    </row>
    <row r="2845" spans="1:6" x14ac:dyDescent="0.25">
      <c r="A2845" t="s">
        <v>100</v>
      </c>
      <c r="B2845">
        <v>1986</v>
      </c>
      <c r="C2845">
        <v>5.0099132610218998E-3</v>
      </c>
      <c r="D2845" t="e">
        <f>INDEX('ODA current'!$B$10:$X$220,MATCH('recipient_profile.oda_per_perce'!$A2845,'ODA current'!$B$10:$B$220,0),MATCH('recipient_profile.oda_per_perce'!$B2845,'ODA current'!$B$10:$X$10,0))*1000000</f>
        <v>#N/A</v>
      </c>
      <c r="E2845">
        <f>INDEX('GDP current'!$C$4:$BK$268,MATCH('recipient_profile.oda_per_perce'!$A2845,'GDP current'!$C$4:$C$268,0),MATCH('recipient_profile.oda_per_perce'!$B2845,'GDP current'!$C$4:$BK$4,0))</f>
        <v>802890746.89075625</v>
      </c>
      <c r="F2845" t="e">
        <f t="shared" si="44"/>
        <v>#N/A</v>
      </c>
    </row>
    <row r="2846" spans="1:6" x14ac:dyDescent="0.25">
      <c r="A2846" t="s">
        <v>100</v>
      </c>
      <c r="B2846">
        <v>1987</v>
      </c>
      <c r="C2846">
        <v>6.6898576617632202E-4</v>
      </c>
      <c r="D2846" t="e">
        <f>INDEX('ODA current'!$B$10:$X$220,MATCH('recipient_profile.oda_per_perce'!$A2846,'ODA current'!$B$10:$B$220,0),MATCH('recipient_profile.oda_per_perce'!$B2846,'ODA current'!$B$10:$X$10,0))*1000000</f>
        <v>#N/A</v>
      </c>
      <c r="E2846">
        <f>INDEX('GDP current'!$C$4:$BK$268,MATCH('recipient_profile.oda_per_perce'!$A2846,'GDP current'!$C$4:$C$268,0),MATCH('recipient_profile.oda_per_perce'!$B2846,'GDP current'!$C$4:$BK$4,0))</f>
        <v>909820553.40113461</v>
      </c>
      <c r="F2846" t="e">
        <f t="shared" si="44"/>
        <v>#N/A</v>
      </c>
    </row>
    <row r="2847" spans="1:6" x14ac:dyDescent="0.25">
      <c r="A2847" t="s">
        <v>100</v>
      </c>
      <c r="B2847">
        <v>1988</v>
      </c>
      <c r="C2847">
        <v>1.9741303563549401E-3</v>
      </c>
      <c r="D2847" t="e">
        <f>INDEX('ODA current'!$B$10:$X$220,MATCH('recipient_profile.oda_per_perce'!$A2847,'ODA current'!$B$10:$B$220,0),MATCH('recipient_profile.oda_per_perce'!$B2847,'ODA current'!$B$10:$X$10,0))*1000000</f>
        <v>#N/A</v>
      </c>
      <c r="E2847">
        <f>INDEX('GDP current'!$C$4:$BK$268,MATCH('recipient_profile.oda_per_perce'!$A2847,'GDP current'!$C$4:$C$268,0),MATCH('recipient_profile.oda_per_perce'!$B2847,'GDP current'!$C$4:$BK$4,0))</f>
        <v>957377507.47612965</v>
      </c>
      <c r="F2847" t="e">
        <f t="shared" si="44"/>
        <v>#N/A</v>
      </c>
    </row>
    <row r="2848" spans="1:6" x14ac:dyDescent="0.25">
      <c r="A2848" t="s">
        <v>100</v>
      </c>
      <c r="B2848">
        <v>1989</v>
      </c>
      <c r="C2848">
        <v>1.88264559267707E-3</v>
      </c>
      <c r="D2848" t="e">
        <f>INDEX('ODA current'!$B$10:$X$220,MATCH('recipient_profile.oda_per_perce'!$A2848,'ODA current'!$B$10:$B$220,0),MATCH('recipient_profile.oda_per_perce'!$B2848,'ODA current'!$B$10:$X$10,0))*1000000</f>
        <v>#N/A</v>
      </c>
      <c r="E2848">
        <f>INDEX('GDP current'!$C$4:$BK$268,MATCH('recipient_profile.oda_per_perce'!$A2848,'GDP current'!$C$4:$C$268,0),MATCH('recipient_profile.oda_per_perce'!$B2848,'GDP current'!$C$4:$BK$4,0))</f>
        <v>981529400.53486204</v>
      </c>
      <c r="F2848" t="e">
        <f t="shared" si="44"/>
        <v>#N/A</v>
      </c>
    </row>
    <row r="2849" spans="1:6" x14ac:dyDescent="0.25">
      <c r="A2849" t="s">
        <v>100</v>
      </c>
      <c r="B2849">
        <v>1990</v>
      </c>
      <c r="C2849">
        <v>1.8485611764343601E-2</v>
      </c>
      <c r="D2849" t="e">
        <f>INDEX('ODA current'!$B$10:$X$220,MATCH('recipient_profile.oda_per_perce'!$A2849,'ODA current'!$B$10:$B$220,0),MATCH('recipient_profile.oda_per_perce'!$B2849,'ODA current'!$B$10:$X$10,0))*1000000</f>
        <v>#N/A</v>
      </c>
      <c r="E2849">
        <f>INDEX('GDP current'!$C$4:$BK$268,MATCH('recipient_profile.oda_per_perce'!$A2849,'GDP current'!$C$4:$C$268,0),MATCH('recipient_profile.oda_per_perce'!$B2849,'GDP current'!$C$4:$BK$4,0))</f>
        <v>1019600770.603394</v>
      </c>
      <c r="F2849" t="e">
        <f t="shared" si="44"/>
        <v>#N/A</v>
      </c>
    </row>
    <row r="2850" spans="1:6" x14ac:dyDescent="0.25">
      <c r="A2850" t="s">
        <v>100</v>
      </c>
      <c r="B2850">
        <v>1991</v>
      </c>
      <c r="C2850">
        <v>2.0295907663819401E-2</v>
      </c>
      <c r="D2850" t="e">
        <f>INDEX('ODA current'!$B$10:$X$220,MATCH('recipient_profile.oda_per_perce'!$A2850,'ODA current'!$B$10:$B$220,0),MATCH('recipient_profile.oda_per_perce'!$B2850,'ODA current'!$B$10:$X$10,0))*1000000</f>
        <v>#N/A</v>
      </c>
      <c r="E2850">
        <f>INDEX('GDP current'!$C$4:$BK$268,MATCH('recipient_profile.oda_per_perce'!$A2850,'GDP current'!$C$4:$C$268,0),MATCH('recipient_profile.oda_per_perce'!$B2850,'GDP current'!$C$4:$BK$4,0))</f>
        <v>1443688869.9603884</v>
      </c>
      <c r="F2850" t="e">
        <f t="shared" si="44"/>
        <v>#N/A</v>
      </c>
    </row>
    <row r="2851" spans="1:6" x14ac:dyDescent="0.25">
      <c r="A2851" t="s">
        <v>100</v>
      </c>
      <c r="B2851">
        <v>1992</v>
      </c>
      <c r="C2851">
        <v>2.0725941807226301E-2</v>
      </c>
      <c r="D2851" t="e">
        <f>INDEX('ODA current'!$B$10:$X$220,MATCH('recipient_profile.oda_per_perce'!$A2851,'ODA current'!$B$10:$B$220,0),MATCH('recipient_profile.oda_per_perce'!$B2851,'ODA current'!$B$10:$X$10,0))*1000000</f>
        <v>#N/A</v>
      </c>
      <c r="E2851">
        <f>INDEX('GDP current'!$C$4:$BK$268,MATCH('recipient_profile.oda_per_perce'!$A2851,'GDP current'!$C$4:$C$268,0),MATCH('recipient_profile.oda_per_perce'!$B2851,'GDP current'!$C$4:$BK$4,0))</f>
        <v>1464392416.146713</v>
      </c>
      <c r="F2851" t="e">
        <f t="shared" si="44"/>
        <v>#N/A</v>
      </c>
    </row>
    <row r="2852" spans="1:6" x14ac:dyDescent="0.25">
      <c r="A2852" t="s">
        <v>100</v>
      </c>
      <c r="B2852">
        <v>1993</v>
      </c>
      <c r="C2852">
        <v>6.1679357120302897E-2</v>
      </c>
      <c r="D2852" t="e">
        <f>INDEX('ODA current'!$B$10:$X$220,MATCH('recipient_profile.oda_per_perce'!$A2852,'ODA current'!$B$10:$B$220,0),MATCH('recipient_profile.oda_per_perce'!$B2852,'ODA current'!$B$10:$X$10,0))*1000000</f>
        <v>#N/A</v>
      </c>
      <c r="E2852">
        <f>INDEX('GDP current'!$C$4:$BK$268,MATCH('recipient_profile.oda_per_perce'!$A2852,'GDP current'!$C$4:$C$268,0),MATCH('recipient_profile.oda_per_perce'!$B2852,'GDP current'!$C$4:$BK$4,0))</f>
        <v>1249944999.4205587</v>
      </c>
      <c r="F2852" t="e">
        <f t="shared" si="44"/>
        <v>#N/A</v>
      </c>
    </row>
    <row r="2853" spans="1:6" x14ac:dyDescent="0.25">
      <c r="A2853" t="s">
        <v>100</v>
      </c>
      <c r="B2853">
        <v>1994</v>
      </c>
      <c r="C2853">
        <v>3.8025722814868101E-2</v>
      </c>
      <c r="D2853" t="e">
        <f>INDEX('ODA current'!$B$10:$X$220,MATCH('recipient_profile.oda_per_perce'!$A2853,'ODA current'!$B$10:$B$220,0),MATCH('recipient_profile.oda_per_perce'!$B2853,'ODA current'!$B$10:$X$10,0))*1000000</f>
        <v>#N/A</v>
      </c>
      <c r="E2853">
        <f>INDEX('GDP current'!$C$4:$BK$268,MATCH('recipient_profile.oda_per_perce'!$A2853,'GDP current'!$C$4:$C$268,0),MATCH('recipient_profile.oda_per_perce'!$B2853,'GDP current'!$C$4:$BK$4,0))</f>
        <v>1315932644.9524579</v>
      </c>
      <c r="F2853" t="e">
        <f t="shared" si="44"/>
        <v>#N/A</v>
      </c>
    </row>
    <row r="2854" spans="1:6" x14ac:dyDescent="0.25">
      <c r="A2854" t="s">
        <v>100</v>
      </c>
      <c r="B2854">
        <v>1995</v>
      </c>
      <c r="C2854">
        <v>4.7322914555739101E-2</v>
      </c>
      <c r="D2854">
        <f>INDEX('ODA current'!$B$10:$X$220,MATCH('recipient_profile.oda_per_perce'!$A2854,'ODA current'!$B$10:$B$220,0),MATCH('recipient_profile.oda_per_perce'!$B2854,'ODA current'!$B$10:$X$10,0))*1000000</f>
        <v>0</v>
      </c>
      <c r="E2854">
        <f>INDEX('GDP current'!$C$4:$BK$268,MATCH('recipient_profile.oda_per_perce'!$A2854,'GDP current'!$C$4:$C$268,0),MATCH('recipient_profile.oda_per_perce'!$B2854,'GDP current'!$C$4:$BK$4,0))</f>
        <v>1415296704.1181185</v>
      </c>
      <c r="F2854">
        <f t="shared" si="44"/>
        <v>0</v>
      </c>
    </row>
    <row r="2855" spans="1:6" x14ac:dyDescent="0.25">
      <c r="A2855" t="s">
        <v>100</v>
      </c>
      <c r="B2855">
        <v>1996</v>
      </c>
      <c r="C2855">
        <v>5.0334258265609298E-2</v>
      </c>
      <c r="D2855">
        <f>INDEX('ODA current'!$B$10:$X$220,MATCH('recipient_profile.oda_per_perce'!$A2855,'ODA current'!$B$10:$B$220,0),MATCH('recipient_profile.oda_per_perce'!$B2855,'ODA current'!$B$10:$X$10,0))*1000000</f>
        <v>0</v>
      </c>
      <c r="E2855">
        <f>INDEX('GDP current'!$C$4:$BK$268,MATCH('recipient_profile.oda_per_perce'!$A2855,'GDP current'!$C$4:$C$268,0),MATCH('recipient_profile.oda_per_perce'!$B2855,'GDP current'!$C$4:$BK$4,0))</f>
        <v>1442598431.0096047</v>
      </c>
      <c r="F2855">
        <f t="shared" si="44"/>
        <v>0</v>
      </c>
    </row>
    <row r="2856" spans="1:6" x14ac:dyDescent="0.25">
      <c r="A2856" t="s">
        <v>100</v>
      </c>
      <c r="B2856">
        <v>1997</v>
      </c>
      <c r="C2856">
        <v>4.7166476281715899E-2</v>
      </c>
      <c r="D2856">
        <f>INDEX('ODA current'!$B$10:$X$220,MATCH('recipient_profile.oda_per_perce'!$A2856,'ODA current'!$B$10:$B$220,0),MATCH('recipient_profile.oda_per_perce'!$B2856,'ODA current'!$B$10:$X$10,0))*1000000</f>
        <v>0</v>
      </c>
      <c r="E2856">
        <f>INDEX('GDP current'!$C$4:$BK$268,MATCH('recipient_profile.oda_per_perce'!$A2856,'GDP current'!$C$4:$C$268,0),MATCH('recipient_profile.oda_per_perce'!$B2856,'GDP current'!$C$4:$BK$4,0))</f>
        <v>1401946853.2067196</v>
      </c>
      <c r="F2856">
        <f t="shared" si="44"/>
        <v>0</v>
      </c>
    </row>
    <row r="2857" spans="1:6" x14ac:dyDescent="0.25">
      <c r="A2857" t="s">
        <v>100</v>
      </c>
      <c r="B2857">
        <v>1998</v>
      </c>
      <c r="C2857">
        <v>3.5991364924368503E-2</v>
      </c>
      <c r="D2857">
        <f>INDEX('ODA current'!$B$10:$X$220,MATCH('recipient_profile.oda_per_perce'!$A2857,'ODA current'!$B$10:$B$220,0),MATCH('recipient_profile.oda_per_perce'!$B2857,'ODA current'!$B$10:$X$10,0))*1000000</f>
        <v>0</v>
      </c>
      <c r="E2857">
        <f>INDEX('GDP current'!$C$4:$BK$268,MATCH('recipient_profile.oda_per_perce'!$A2857,'GDP current'!$C$4:$C$268,0),MATCH('recipient_profile.oda_per_perce'!$B2857,'GDP current'!$C$4:$BK$4,0))</f>
        <v>1375115534.0733037</v>
      </c>
      <c r="F2857">
        <f t="shared" si="44"/>
        <v>0</v>
      </c>
    </row>
    <row r="2858" spans="1:6" x14ac:dyDescent="0.25">
      <c r="A2858" t="s">
        <v>100</v>
      </c>
      <c r="B2858">
        <v>1999</v>
      </c>
      <c r="C2858">
        <v>6.8287372772001795E-2</v>
      </c>
      <c r="D2858">
        <f>INDEX('ODA current'!$B$10:$X$220,MATCH('recipient_profile.oda_per_perce'!$A2858,'ODA current'!$B$10:$B$220,0),MATCH('recipient_profile.oda_per_perce'!$B2858,'ODA current'!$B$10:$X$10,0))*1000000</f>
        <v>0</v>
      </c>
      <c r="E2858">
        <f>INDEX('GDP current'!$C$4:$BK$268,MATCH('recipient_profile.oda_per_perce'!$A2858,'GDP current'!$C$4:$C$268,0),MATCH('recipient_profile.oda_per_perce'!$B2858,'GDP current'!$C$4:$BK$4,0))</f>
        <v>1405662878.8529644</v>
      </c>
      <c r="F2858">
        <f t="shared" si="44"/>
        <v>0</v>
      </c>
    </row>
    <row r="2859" spans="1:6" x14ac:dyDescent="0.25">
      <c r="A2859" t="s">
        <v>100</v>
      </c>
      <c r="B2859">
        <v>2000</v>
      </c>
      <c r="C2859">
        <v>0.11173164882068599</v>
      </c>
      <c r="D2859">
        <f>INDEX('ODA current'!$B$10:$X$220,MATCH('recipient_profile.oda_per_perce'!$A2859,'ODA current'!$B$10:$B$220,0),MATCH('recipient_profile.oda_per_perce'!$B2859,'ODA current'!$B$10:$X$10,0))*1000000</f>
        <v>0</v>
      </c>
      <c r="E2859">
        <f>INDEX('GDP current'!$C$4:$BK$268,MATCH('recipient_profile.oda_per_perce'!$A2859,'GDP current'!$C$4:$C$268,0),MATCH('recipient_profile.oda_per_perce'!$B2859,'GDP current'!$C$4:$BK$4,0))</f>
        <v>1293654175.2102034</v>
      </c>
      <c r="F2859">
        <f t="shared" si="44"/>
        <v>0</v>
      </c>
    </row>
    <row r="2860" spans="1:6" x14ac:dyDescent="0.25">
      <c r="A2860" t="s">
        <v>100</v>
      </c>
      <c r="B2860">
        <v>2001</v>
      </c>
      <c r="C2860">
        <v>0.15693000182789599</v>
      </c>
      <c r="D2860">
        <f>INDEX('ODA current'!$B$10:$X$220,MATCH('recipient_profile.oda_per_perce'!$A2860,'ODA current'!$B$10:$B$220,0),MATCH('recipient_profile.oda_per_perce'!$B2860,'ODA current'!$B$10:$X$10,0))*1000000</f>
        <v>0</v>
      </c>
      <c r="E2860">
        <f>INDEX('GDP current'!$C$4:$BK$268,MATCH('recipient_profile.oda_per_perce'!$A2860,'GDP current'!$C$4:$C$268,0),MATCH('recipient_profile.oda_per_perce'!$B2860,'GDP current'!$C$4:$BK$4,0))</f>
        <v>1295539448.3648379</v>
      </c>
      <c r="F2860">
        <f t="shared" si="44"/>
        <v>0</v>
      </c>
    </row>
    <row r="2861" spans="1:6" x14ac:dyDescent="0.25">
      <c r="A2861" t="s">
        <v>100</v>
      </c>
      <c r="B2861">
        <v>2002</v>
      </c>
      <c r="C2861">
        <v>0.199851685760632</v>
      </c>
      <c r="D2861">
        <f>INDEX('ODA current'!$B$10:$X$220,MATCH('recipient_profile.oda_per_perce'!$A2861,'ODA current'!$B$10:$B$220,0),MATCH('recipient_profile.oda_per_perce'!$B2861,'ODA current'!$B$10:$X$10,0))*1000000</f>
        <v>264688840.00000003</v>
      </c>
      <c r="E2861">
        <f>INDEX('GDP current'!$C$4:$BK$268,MATCH('recipient_profile.oda_per_perce'!$A2861,'GDP current'!$C$4:$C$268,0),MATCH('recipient_profile.oda_per_perce'!$B2861,'GDP current'!$C$4:$BK$4,0))</f>
        <v>1324426606.62378</v>
      </c>
      <c r="F2861">
        <f t="shared" si="44"/>
        <v>0.19985164800844885</v>
      </c>
    </row>
    <row r="2862" spans="1:6" x14ac:dyDescent="0.25">
      <c r="A2862" t="s">
        <v>100</v>
      </c>
      <c r="B2862">
        <v>2003</v>
      </c>
      <c r="C2862">
        <v>0.165285070274277</v>
      </c>
      <c r="D2862">
        <f>INDEX('ODA current'!$B$10:$X$220,MATCH('recipient_profile.oda_per_perce'!$A2862,'ODA current'!$B$10:$B$220,0),MATCH('recipient_profile.oda_per_perce'!$B2862,'ODA current'!$B$10:$X$10,0))*1000000</f>
        <v>258352921.99999997</v>
      </c>
      <c r="E2862">
        <f>INDEX('GDP current'!$C$4:$BK$268,MATCH('recipient_profile.oda_per_perce'!$A2862,'GDP current'!$C$4:$C$268,0),MATCH('recipient_profile.oda_per_perce'!$B2862,'GDP current'!$C$4:$BK$4,0))</f>
        <v>1563074859.5217278</v>
      </c>
      <c r="F2862">
        <f t="shared" si="44"/>
        <v>0.16528506003804017</v>
      </c>
    </row>
    <row r="2863" spans="1:6" x14ac:dyDescent="0.25">
      <c r="A2863" t="s">
        <v>100</v>
      </c>
      <c r="B2863">
        <v>2004</v>
      </c>
      <c r="C2863">
        <v>0.15224259441958601</v>
      </c>
      <c r="D2863">
        <f>INDEX('ODA current'!$B$10:$X$220,MATCH('recipient_profile.oda_per_perce'!$A2863,'ODA current'!$B$10:$B$220,0),MATCH('recipient_profile.oda_per_perce'!$B2863,'ODA current'!$B$10:$X$10,0))*1000000</f>
        <v>279128363</v>
      </c>
      <c r="E2863">
        <f>INDEX('GDP current'!$C$4:$BK$268,MATCH('recipient_profile.oda_per_perce'!$A2863,'GDP current'!$C$4:$C$268,0),MATCH('recipient_profile.oda_per_perce'!$B2863,'GDP current'!$C$4:$BK$4,0))</f>
        <v>1833444740.3773584</v>
      </c>
      <c r="F2863">
        <f t="shared" si="44"/>
        <v>0.1522425829657402</v>
      </c>
    </row>
    <row r="2864" spans="1:6" x14ac:dyDescent="0.25">
      <c r="A2864" t="s">
        <v>100</v>
      </c>
      <c r="B2864">
        <v>2005</v>
      </c>
      <c r="C2864">
        <v>0.109924456079248</v>
      </c>
      <c r="D2864">
        <f>INDEX('ODA current'!$B$10:$X$220,MATCH('recipient_profile.oda_per_perce'!$A2864,'ODA current'!$B$10:$B$220,0),MATCH('recipient_profile.oda_per_perce'!$B2864,'ODA current'!$B$10:$X$10,0))*1000000</f>
        <v>240123893</v>
      </c>
      <c r="E2864">
        <f>INDEX('GDP current'!$C$4:$BK$268,MATCH('recipient_profile.oda_per_perce'!$A2864,'GDP current'!$C$4:$C$268,0),MATCH('recipient_profile.oda_per_perce'!$B2864,'GDP current'!$C$4:$BK$4,0))</f>
        <v>2184445123.1751943</v>
      </c>
      <c r="F2864">
        <f t="shared" si="44"/>
        <v>0.10992443364792272</v>
      </c>
    </row>
    <row r="2865" spans="1:6" x14ac:dyDescent="0.25">
      <c r="A2865" t="s">
        <v>100</v>
      </c>
      <c r="B2865">
        <v>2006</v>
      </c>
      <c r="C2865">
        <v>0.38909864774354902</v>
      </c>
      <c r="D2865">
        <f>INDEX('ODA current'!$B$10:$X$220,MATCH('recipient_profile.oda_per_perce'!$A2865,'ODA current'!$B$10:$B$220,0),MATCH('recipient_profile.oda_per_perce'!$B2865,'ODA current'!$B$10:$X$10,0))*1000000</f>
        <v>1183139263</v>
      </c>
      <c r="E2865">
        <f>INDEX('GDP current'!$C$4:$BK$268,MATCH('recipient_profile.oda_per_perce'!$A2865,'GDP current'!$C$4:$C$268,0),MATCH('recipient_profile.oda_per_perce'!$B2865,'GDP current'!$C$4:$BK$4,0))</f>
        <v>3040716679.0766935</v>
      </c>
      <c r="F2865">
        <f t="shared" si="44"/>
        <v>0.38909881711151645</v>
      </c>
    </row>
    <row r="2866" spans="1:6" x14ac:dyDescent="0.25">
      <c r="A2866" t="s">
        <v>100</v>
      </c>
      <c r="B2866">
        <v>2007</v>
      </c>
      <c r="C2866">
        <v>9.8757863209704005E-2</v>
      </c>
      <c r="D2866">
        <f>INDEX('ODA current'!$B$10:$X$220,MATCH('recipient_profile.oda_per_perce'!$A2866,'ODA current'!$B$10:$B$220,0),MATCH('recipient_profile.oda_per_perce'!$B2866,'ODA current'!$B$10:$X$10,0))*1000000</f>
        <v>331506238</v>
      </c>
      <c r="E2866">
        <f>INDEX('GDP current'!$C$4:$BK$268,MATCH('recipient_profile.oda_per_perce'!$A2866,'GDP current'!$C$4:$C$268,0),MATCH('recipient_profile.oda_per_perce'!$B2866,'GDP current'!$C$4:$BK$4,0))</f>
        <v>3356757064.4584579</v>
      </c>
      <c r="F2866">
        <f t="shared" si="44"/>
        <v>9.875788793595093E-2</v>
      </c>
    </row>
    <row r="2867" spans="1:6" x14ac:dyDescent="0.25">
      <c r="A2867" t="s">
        <v>100</v>
      </c>
      <c r="B2867">
        <v>2008</v>
      </c>
      <c r="C2867">
        <v>0.113357113724982</v>
      </c>
      <c r="D2867">
        <f>INDEX('ODA current'!$B$10:$X$220,MATCH('recipient_profile.oda_per_perce'!$A2867,'ODA current'!$B$10:$B$220,0),MATCH('recipient_profile.oda_per_perce'!$B2867,'ODA current'!$B$10:$X$10,0))*1000000</f>
        <v>450982883</v>
      </c>
      <c r="E2867">
        <f>INDEX('GDP current'!$C$4:$BK$268,MATCH('recipient_profile.oda_per_perce'!$A2867,'GDP current'!$C$4:$C$268,0),MATCH('recipient_profile.oda_per_perce'!$B2867,'GDP current'!$C$4:$BK$4,0))</f>
        <v>3978425880.6566286</v>
      </c>
      <c r="F2867">
        <f t="shared" si="44"/>
        <v>0.11335711573582627</v>
      </c>
    </row>
    <row r="2868" spans="1:6" x14ac:dyDescent="0.25">
      <c r="A2868" t="s">
        <v>100</v>
      </c>
      <c r="B2868">
        <v>2009</v>
      </c>
      <c r="C2868">
        <v>9.2985099698754806E-2</v>
      </c>
      <c r="D2868">
        <f>INDEX('ODA current'!$B$10:$X$220,MATCH('recipient_profile.oda_per_perce'!$A2868,'ODA current'!$B$10:$B$220,0),MATCH('recipient_profile.oda_per_perce'!$B2868,'ODA current'!$B$10:$X$10,0))*1000000</f>
        <v>341303136</v>
      </c>
      <c r="E2868">
        <f>INDEX('GDP current'!$C$4:$BK$268,MATCH('recipient_profile.oda_per_perce'!$A2868,'GDP current'!$C$4:$C$268,0),MATCH('recipient_profile.oda_per_perce'!$B2868,'GDP current'!$C$4:$BK$4,0))</f>
        <v>3670515287.9947953</v>
      </c>
      <c r="F2868">
        <f t="shared" si="44"/>
        <v>9.2985074089271563E-2</v>
      </c>
    </row>
    <row r="2869" spans="1:6" x14ac:dyDescent="0.25">
      <c r="A2869" t="s">
        <v>100</v>
      </c>
      <c r="B2869">
        <v>2010</v>
      </c>
      <c r="C2869">
        <v>8.7607055193314395E-2</v>
      </c>
      <c r="D2869">
        <f>INDEX('ODA current'!$B$10:$X$220,MATCH('recipient_profile.oda_per_perce'!$A2869,'ODA current'!$B$10:$B$220,0),MATCH('recipient_profile.oda_per_perce'!$B2869,'ODA current'!$B$10:$X$10,0))*1000000</f>
        <v>380535712</v>
      </c>
      <c r="E2869">
        <f>INDEX('GDP current'!$C$4:$BK$268,MATCH('recipient_profile.oda_per_perce'!$A2869,'GDP current'!$C$4:$C$268,0),MATCH('recipient_profile.oda_per_perce'!$B2869,'GDP current'!$C$4:$BK$4,0))</f>
        <v>4343665075.3789816</v>
      </c>
      <c r="F2869">
        <f t="shared" si="44"/>
        <v>8.7607056574636688E-2</v>
      </c>
    </row>
    <row r="2870" spans="1:6" x14ac:dyDescent="0.25">
      <c r="A2870" t="s">
        <v>100</v>
      </c>
      <c r="B2870">
        <v>2011</v>
      </c>
      <c r="C2870">
        <v>7.7207913700437406E-2</v>
      </c>
      <c r="D2870">
        <f>INDEX('ODA current'!$B$10:$X$220,MATCH('recipient_profile.oda_per_perce'!$A2870,'ODA current'!$B$10:$B$220,0),MATCH('recipient_profile.oda_per_perce'!$B2870,'ODA current'!$B$10:$X$10,0))*1000000</f>
        <v>399913033</v>
      </c>
      <c r="E2870">
        <f>INDEX('GDP current'!$C$4:$BK$268,MATCH('recipient_profile.oda_per_perce'!$A2870,'GDP current'!$C$4:$C$268,0),MATCH('recipient_profile.oda_per_perce'!$B2870,'GDP current'!$C$4:$BK$4,0))</f>
        <v>5179690135.8018618</v>
      </c>
      <c r="F2870">
        <f t="shared" si="44"/>
        <v>7.7207906750215272E-2</v>
      </c>
    </row>
    <row r="2871" spans="1:6" x14ac:dyDescent="0.25">
      <c r="A2871" t="s">
        <v>100</v>
      </c>
      <c r="B2871">
        <v>2012</v>
      </c>
      <c r="C2871">
        <v>8.8352023580963904E-2</v>
      </c>
      <c r="D2871">
        <f>INDEX('ODA current'!$B$10:$X$220,MATCH('recipient_profile.oda_per_perce'!$A2871,'ODA current'!$B$10:$B$220,0),MATCH('recipient_profile.oda_per_perce'!$B2871,'ODA current'!$B$10:$X$10,0))*1000000</f>
        <v>461686400</v>
      </c>
      <c r="E2871">
        <f>INDEX('GDP current'!$C$4:$BK$268,MATCH('recipient_profile.oda_per_perce'!$A2871,'GDP current'!$C$4:$C$268,0),MATCH('recipient_profile.oda_per_perce'!$B2871,'GDP current'!$C$4:$BK$4,0))</f>
        <v>5225533499.8289251</v>
      </c>
      <c r="F2871">
        <f t="shared" si="44"/>
        <v>8.8352012290250331E-2</v>
      </c>
    </row>
    <row r="2872" spans="1:6" x14ac:dyDescent="0.25">
      <c r="A2872" t="s">
        <v>100</v>
      </c>
      <c r="B2872">
        <v>2013</v>
      </c>
      <c r="C2872">
        <v>5.9099724217094002E-2</v>
      </c>
      <c r="D2872">
        <f>INDEX('ODA current'!$B$10:$X$220,MATCH('recipient_profile.oda_per_perce'!$A2872,'ODA current'!$B$10:$B$220,0),MATCH('recipient_profile.oda_per_perce'!$B2872,'ODA current'!$B$10:$X$10,0))*1000000</f>
        <v>338300226</v>
      </c>
      <c r="E2872">
        <f>INDEX('GDP current'!$C$4:$BK$268,MATCH('recipient_profile.oda_per_perce'!$A2872,'GDP current'!$C$4:$C$268,0),MATCH('recipient_profile.oda_per_perce'!$B2872,'GDP current'!$C$4:$BK$4,0))</f>
        <v>5724227185.1778345</v>
      </c>
      <c r="F2872">
        <f t="shared" si="44"/>
        <v>5.9099720373780036E-2</v>
      </c>
    </row>
    <row r="2873" spans="1:6" x14ac:dyDescent="0.25">
      <c r="A2873" t="s">
        <v>100</v>
      </c>
      <c r="B2873">
        <v>2014</v>
      </c>
      <c r="C2873">
        <v>5.8395217971022199E-2</v>
      </c>
      <c r="D2873">
        <f>INDEX('ODA current'!$B$10:$X$220,MATCH('recipient_profile.oda_per_perce'!$A2873,'ODA current'!$B$10:$B$220,0),MATCH('recipient_profile.oda_per_perce'!$B2873,'ODA current'!$B$10:$X$10,0))*1000000</f>
        <v>314836326</v>
      </c>
      <c r="E2873">
        <f>INDEX('GDP current'!$C$4:$BK$268,MATCH('recipient_profile.oda_per_perce'!$A2873,'GDP current'!$C$4:$C$268,0),MATCH('recipient_profile.oda_per_perce'!$B2873,'GDP current'!$C$4:$BK$4,0))</f>
        <v>5391475277.2432632</v>
      </c>
      <c r="F2873">
        <f t="shared" si="44"/>
        <v>5.8395209068079088E-2</v>
      </c>
    </row>
    <row r="2874" spans="1:6" x14ac:dyDescent="0.25">
      <c r="A2874" t="s">
        <v>100</v>
      </c>
      <c r="B2874">
        <v>2015</v>
      </c>
      <c r="C2874">
        <v>8.0098937111904703E-2</v>
      </c>
      <c r="D2874">
        <f>INDEX('ODA current'!$B$10:$X$220,MATCH('recipient_profile.oda_per_perce'!$A2874,'ODA current'!$B$10:$B$220,0),MATCH('recipient_profile.oda_per_perce'!$B2874,'ODA current'!$B$10:$X$10,0))*1000000</f>
        <v>388017203</v>
      </c>
      <c r="E2874">
        <f>INDEX('GDP current'!$C$4:$BK$268,MATCH('recipient_profile.oda_per_perce'!$A2874,'GDP current'!$C$4:$C$268,0),MATCH('recipient_profile.oda_per_perce'!$B2874,'GDP current'!$C$4:$BK$4,0))</f>
        <v>4844223106.9546871</v>
      </c>
      <c r="F2874">
        <f t="shared" si="44"/>
        <v>8.0098953832852343E-2</v>
      </c>
    </row>
    <row r="2875" spans="1:6" x14ac:dyDescent="0.25">
      <c r="A2875" t="s">
        <v>100</v>
      </c>
      <c r="B2875">
        <v>2016</v>
      </c>
      <c r="C2875">
        <v>7.7447874112014203E-2</v>
      </c>
      <c r="D2875">
        <f>INDEX('ODA current'!$B$10:$X$220,MATCH('recipient_profile.oda_per_perce'!$A2875,'ODA current'!$B$10:$B$220,0),MATCH('recipient_profile.oda_per_perce'!$B2875,'ODA current'!$B$10:$X$10,0))*1000000</f>
        <v>367048690</v>
      </c>
      <c r="E2875">
        <f>INDEX('GDP current'!$C$4:$BK$268,MATCH('recipient_profile.oda_per_perce'!$A2875,'GDP current'!$C$4:$C$268,0),MATCH('recipient_profile.oda_per_perce'!$B2875,'GDP current'!$C$4:$BK$4,0))</f>
        <v>4739298311.3923483</v>
      </c>
      <c r="F2875">
        <f t="shared" si="44"/>
        <v>7.7447897533203719E-2</v>
      </c>
    </row>
    <row r="2876" spans="1:6" x14ac:dyDescent="0.25">
      <c r="A2876" t="s">
        <v>101</v>
      </c>
      <c r="B2876">
        <v>1975</v>
      </c>
      <c r="C2876">
        <v>6.2943770449754898E-3</v>
      </c>
      <c r="D2876" t="e">
        <f>INDEX('ODA current'!$B$10:$X$220,MATCH('recipient_profile.oda_per_perce'!$A2876,'ODA current'!$B$10:$B$220,0),MATCH('recipient_profile.oda_per_perce'!$B2876,'ODA current'!$B$10:$X$10,0))*1000000</f>
        <v>#N/A</v>
      </c>
      <c r="E2876">
        <f>INDEX('GDP current'!$C$4:$BK$268,MATCH('recipient_profile.oda_per_perce'!$A2876,'GDP current'!$C$4:$C$268,0),MATCH('recipient_profile.oda_per_perce'!$B2876,'GDP current'!$C$4:$BK$4,0))</f>
        <v>474620439.5849604</v>
      </c>
      <c r="F2876" t="e">
        <f t="shared" si="44"/>
        <v>#N/A</v>
      </c>
    </row>
    <row r="2877" spans="1:6" x14ac:dyDescent="0.25">
      <c r="A2877" t="s">
        <v>101</v>
      </c>
      <c r="B2877">
        <v>1976</v>
      </c>
      <c r="C2877">
        <v>3.9974088665991501E-3</v>
      </c>
      <c r="D2877" t="e">
        <f>INDEX('ODA current'!$B$10:$X$220,MATCH('recipient_profile.oda_per_perce'!$A2877,'ODA current'!$B$10:$B$220,0),MATCH('recipient_profile.oda_per_perce'!$B2877,'ODA current'!$B$10:$X$10,0))*1000000</f>
        <v>#N/A</v>
      </c>
      <c r="E2877">
        <f>INDEX('GDP current'!$C$4:$BK$268,MATCH('recipient_profile.oda_per_perce'!$A2877,'GDP current'!$C$4:$C$268,0),MATCH('recipient_profile.oda_per_perce'!$B2877,'GDP current'!$C$4:$BK$4,0))</f>
        <v>527936988.79127538</v>
      </c>
      <c r="F2877" t="e">
        <f t="shared" si="44"/>
        <v>#N/A</v>
      </c>
    </row>
    <row r="2878" spans="1:6" x14ac:dyDescent="0.25">
      <c r="A2878" t="s">
        <v>101</v>
      </c>
      <c r="B2878">
        <v>1978</v>
      </c>
      <c r="C2878">
        <v>1.1239661184517699E-2</v>
      </c>
      <c r="D2878" t="e">
        <f>INDEX('ODA current'!$B$10:$X$220,MATCH('recipient_profile.oda_per_perce'!$A2878,'ODA current'!$B$10:$B$220,0),MATCH('recipient_profile.oda_per_perce'!$B2878,'ODA current'!$B$10:$X$10,0))*1000000</f>
        <v>#N/A</v>
      </c>
      <c r="E2878">
        <f>INDEX('GDP current'!$C$4:$BK$268,MATCH('recipient_profile.oda_per_perce'!$A2878,'GDP current'!$C$4:$C$268,0),MATCH('recipient_profile.oda_per_perce'!$B2878,'GDP current'!$C$4:$BK$4,0))</f>
        <v>793675169.87857866</v>
      </c>
      <c r="F2878" t="e">
        <f t="shared" si="44"/>
        <v>#N/A</v>
      </c>
    </row>
    <row r="2879" spans="1:6" x14ac:dyDescent="0.25">
      <c r="A2879" t="s">
        <v>101</v>
      </c>
      <c r="B2879">
        <v>1979</v>
      </c>
      <c r="C2879">
        <v>7.7212958424625899E-4</v>
      </c>
      <c r="D2879" t="e">
        <f>INDEX('ODA current'!$B$10:$X$220,MATCH('recipient_profile.oda_per_perce'!$A2879,'ODA current'!$B$10:$B$220,0),MATCH('recipient_profile.oda_per_perce'!$B2879,'ODA current'!$B$10:$X$10,0))*1000000</f>
        <v>#N/A</v>
      </c>
      <c r="E2879">
        <f>INDEX('GDP current'!$C$4:$BK$268,MATCH('recipient_profile.oda_per_perce'!$A2879,'GDP current'!$C$4:$C$268,0),MATCH('recipient_profile.oda_per_perce'!$B2879,'GDP current'!$C$4:$BK$4,0))</f>
        <v>1001300838.3233532</v>
      </c>
      <c r="F2879" t="e">
        <f t="shared" si="44"/>
        <v>#N/A</v>
      </c>
    </row>
    <row r="2880" spans="1:6" x14ac:dyDescent="0.25">
      <c r="A2880" t="s">
        <v>101</v>
      </c>
      <c r="B2880">
        <v>1990</v>
      </c>
      <c r="C2880">
        <v>6.5716627373724299E-4</v>
      </c>
      <c r="D2880" t="e">
        <f>INDEX('ODA current'!$B$10:$X$220,MATCH('recipient_profile.oda_per_perce'!$A2880,'ODA current'!$B$10:$B$220,0),MATCH('recipient_profile.oda_per_perce'!$B2880,'ODA current'!$B$10:$X$10,0))*1000000</f>
        <v>#N/A</v>
      </c>
      <c r="E2880">
        <f>INDEX('GDP current'!$C$4:$BK$268,MATCH('recipient_profile.oda_per_perce'!$A2880,'GDP current'!$C$4:$C$268,0),MATCH('recipient_profile.oda_per_perce'!$B2880,'GDP current'!$C$4:$BK$4,0))</f>
        <v>2547163582.3314872</v>
      </c>
      <c r="F2880" t="e">
        <f t="shared" si="44"/>
        <v>#N/A</v>
      </c>
    </row>
    <row r="2881" spans="1:6" x14ac:dyDescent="0.25">
      <c r="A2881" t="s">
        <v>101</v>
      </c>
      <c r="B2881">
        <v>1991</v>
      </c>
      <c r="C2881">
        <v>2.9189632926936501E-4</v>
      </c>
      <c r="D2881" t="e">
        <f>INDEX('ODA current'!$B$10:$X$220,MATCH('recipient_profile.oda_per_perce'!$A2881,'ODA current'!$B$10:$B$220,0),MATCH('recipient_profile.oda_per_perce'!$B2881,'ODA current'!$B$10:$X$10,0))*1000000</f>
        <v>#N/A</v>
      </c>
      <c r="E2881">
        <f>INDEX('GDP current'!$C$4:$BK$268,MATCH('recipient_profile.oda_per_perce'!$A2881,'GDP current'!$C$4:$C$268,0),MATCH('recipient_profile.oda_per_perce'!$B2881,'GDP current'!$C$4:$BK$4,0))</f>
        <v>2750041434.262948</v>
      </c>
      <c r="F2881" t="e">
        <f t="shared" si="44"/>
        <v>#N/A</v>
      </c>
    </row>
    <row r="2882" spans="1:6" x14ac:dyDescent="0.25">
      <c r="A2882" t="s">
        <v>101</v>
      </c>
      <c r="B2882">
        <v>1992</v>
      </c>
      <c r="C2882" s="1">
        <v>1.49964746633717E-5</v>
      </c>
      <c r="D2882" t="e">
        <f>INDEX('ODA current'!$B$10:$X$220,MATCH('recipient_profile.oda_per_perce'!$A2882,'ODA current'!$B$10:$B$220,0),MATCH('recipient_profile.oda_per_perce'!$B2882,'ODA current'!$B$10:$X$10,0))*1000000</f>
        <v>#N/A</v>
      </c>
      <c r="E2882">
        <f>INDEX('GDP current'!$C$4:$BK$268,MATCH('recipient_profile.oda_per_perce'!$A2882,'GDP current'!$C$4:$C$268,0),MATCH('recipient_profile.oda_per_perce'!$B2882,'GDP current'!$C$4:$BK$4,0))</f>
        <v>3021910216.718266</v>
      </c>
      <c r="F2882" t="e">
        <f t="shared" si="44"/>
        <v>#N/A</v>
      </c>
    </row>
    <row r="2883" spans="1:6" x14ac:dyDescent="0.25">
      <c r="A2883" t="s">
        <v>101</v>
      </c>
      <c r="B2883">
        <v>1993</v>
      </c>
      <c r="C2883">
        <v>3.00923860175776E-3</v>
      </c>
      <c r="D2883" t="e">
        <f>INDEX('ODA current'!$B$10:$X$220,MATCH('recipient_profile.oda_per_perce'!$A2883,'ODA current'!$B$10:$B$220,0),MATCH('recipient_profile.oda_per_perce'!$B2883,'ODA current'!$B$10:$X$10,0))*1000000</f>
        <v>#N/A</v>
      </c>
      <c r="E2883">
        <f>INDEX('GDP current'!$C$4:$BK$268,MATCH('recipient_profile.oda_per_perce'!$A2883,'GDP current'!$C$4:$C$268,0),MATCH('recipient_profile.oda_per_perce'!$B2883,'GDP current'!$C$4:$BK$4,0))</f>
        <v>2709178326.7827063</v>
      </c>
      <c r="F2883" t="e">
        <f t="shared" ref="F2883:F2946" si="45">D2883/E2883</f>
        <v>#N/A</v>
      </c>
    </row>
    <row r="2884" spans="1:6" x14ac:dyDescent="0.25">
      <c r="A2884" t="s">
        <v>101</v>
      </c>
      <c r="B2884">
        <v>1994</v>
      </c>
      <c r="C2884">
        <v>2.6936224951474002E-3</v>
      </c>
      <c r="D2884" t="e">
        <f>INDEX('ODA current'!$B$10:$X$220,MATCH('recipient_profile.oda_per_perce'!$A2884,'ODA current'!$B$10:$B$220,0),MATCH('recipient_profile.oda_per_perce'!$B2884,'ODA current'!$B$10:$X$10,0))*1000000</f>
        <v>#N/A</v>
      </c>
      <c r="E2884">
        <f>INDEX('GDP current'!$C$4:$BK$268,MATCH('recipient_profile.oda_per_perce'!$A2884,'GDP current'!$C$4:$C$268,0),MATCH('recipient_profile.oda_per_perce'!$B2884,'GDP current'!$C$4:$BK$4,0))</f>
        <v>2998570146.5409522</v>
      </c>
      <c r="F2884" t="e">
        <f t="shared" si="45"/>
        <v>#N/A</v>
      </c>
    </row>
    <row r="2885" spans="1:6" x14ac:dyDescent="0.25">
      <c r="A2885" t="s">
        <v>101</v>
      </c>
      <c r="B2885">
        <v>1995</v>
      </c>
      <c r="C2885" s="1">
        <v>4.2563923930717401E-5</v>
      </c>
      <c r="D2885">
        <f>INDEX('ODA current'!$B$10:$X$220,MATCH('recipient_profile.oda_per_perce'!$A2885,'ODA current'!$B$10:$B$220,0),MATCH('recipient_profile.oda_per_perce'!$B2885,'ODA current'!$B$10:$X$10,0))*1000000</f>
        <v>0</v>
      </c>
      <c r="E2885">
        <f>INDEX('GDP current'!$C$4:$BK$268,MATCH('recipient_profile.oda_per_perce'!$A2885,'GDP current'!$C$4:$C$268,0),MATCH('recipient_profile.oda_per_perce'!$B2885,'GDP current'!$C$4:$BK$4,0))</f>
        <v>3439931906.6147857</v>
      </c>
      <c r="F2885">
        <f t="shared" si="45"/>
        <v>0</v>
      </c>
    </row>
    <row r="2886" spans="1:6" x14ac:dyDescent="0.25">
      <c r="A2886" t="s">
        <v>101</v>
      </c>
      <c r="B2886">
        <v>1996</v>
      </c>
      <c r="C2886" s="1">
        <v>6.0735716172938499E-5</v>
      </c>
      <c r="D2886">
        <f>INDEX('ODA current'!$B$10:$X$220,MATCH('recipient_profile.oda_per_perce'!$A2886,'ODA current'!$B$10:$B$220,0),MATCH('recipient_profile.oda_per_perce'!$B2886,'ODA current'!$B$10:$X$10,0))*1000000</f>
        <v>0</v>
      </c>
      <c r="E2886">
        <f>INDEX('GDP current'!$C$4:$BK$268,MATCH('recipient_profile.oda_per_perce'!$A2886,'GDP current'!$C$4:$C$268,0),MATCH('recipient_profile.oda_per_perce'!$B2886,'GDP current'!$C$4:$BK$4,0))</f>
        <v>3570271557.884707</v>
      </c>
      <c r="F2886">
        <f t="shared" si="45"/>
        <v>0</v>
      </c>
    </row>
    <row r="2887" spans="1:6" x14ac:dyDescent="0.25">
      <c r="A2887" t="s">
        <v>101</v>
      </c>
      <c r="B2887">
        <v>1997</v>
      </c>
      <c r="C2887" s="1">
        <v>4.0567586312471602E-5</v>
      </c>
      <c r="D2887">
        <f>INDEX('ODA current'!$B$10:$X$220,MATCH('recipient_profile.oda_per_perce'!$A2887,'ODA current'!$B$10:$B$220,0),MATCH('recipient_profile.oda_per_perce'!$B2887,'ODA current'!$B$10:$X$10,0))*1000000</f>
        <v>0</v>
      </c>
      <c r="E2887">
        <f>INDEX('GDP current'!$C$4:$BK$268,MATCH('recipient_profile.oda_per_perce'!$A2887,'GDP current'!$C$4:$C$268,0),MATCH('recipient_profile.oda_per_perce'!$B2887,'GDP current'!$C$4:$BK$4,0))</f>
        <v>3705372038.7053719</v>
      </c>
      <c r="F2887">
        <f t="shared" si="45"/>
        <v>0</v>
      </c>
    </row>
    <row r="2888" spans="1:6" x14ac:dyDescent="0.25">
      <c r="A2888" t="s">
        <v>101</v>
      </c>
      <c r="B2888">
        <v>1998</v>
      </c>
      <c r="C2888" s="1">
        <v>2.80810821011127E-5</v>
      </c>
      <c r="D2888">
        <f>INDEX('ODA current'!$B$10:$X$220,MATCH('recipient_profile.oda_per_perce'!$A2888,'ODA current'!$B$10:$B$220,0),MATCH('recipient_profile.oda_per_perce'!$B2888,'ODA current'!$B$10:$X$10,0))*1000000</f>
        <v>0</v>
      </c>
      <c r="E2888">
        <f>INDEX('GDP current'!$C$4:$BK$268,MATCH('recipient_profile.oda_per_perce'!$A2888,'GDP current'!$C$4:$C$268,0),MATCH('recipient_profile.oda_per_perce'!$B2888,'GDP current'!$C$4:$BK$4,0))</f>
        <v>3923637971.0465245</v>
      </c>
      <c r="F2888">
        <f t="shared" si="45"/>
        <v>0</v>
      </c>
    </row>
    <row r="2889" spans="1:6" x14ac:dyDescent="0.25">
      <c r="A2889" t="s">
        <v>101</v>
      </c>
      <c r="B2889">
        <v>1999</v>
      </c>
      <c r="C2889" s="1">
        <v>3.9944624338347998E-5</v>
      </c>
      <c r="D2889">
        <f>INDEX('ODA current'!$B$10:$X$220,MATCH('recipient_profile.oda_per_perce'!$A2889,'ODA current'!$B$10:$B$220,0),MATCH('recipient_profile.oda_per_perce'!$B2889,'ODA current'!$B$10:$X$10,0))*1000000</f>
        <v>0</v>
      </c>
      <c r="E2889">
        <f>INDEX('GDP current'!$C$4:$BK$268,MATCH('recipient_profile.oda_per_perce'!$A2889,'GDP current'!$C$4:$C$268,0),MATCH('recipient_profile.oda_per_perce'!$B2889,'GDP current'!$C$4:$BK$4,0))</f>
        <v>4127313818.3383555</v>
      </c>
      <c r="F2889">
        <f t="shared" si="45"/>
        <v>0</v>
      </c>
    </row>
    <row r="2890" spans="1:6" x14ac:dyDescent="0.25">
      <c r="A2890" t="s">
        <v>101</v>
      </c>
      <c r="B2890">
        <v>2000</v>
      </c>
      <c r="C2890" s="1">
        <v>3.8163412910418599E-5</v>
      </c>
      <c r="D2890">
        <f>INDEX('ODA current'!$B$10:$X$220,MATCH('recipient_profile.oda_per_perce'!$A2890,'ODA current'!$B$10:$B$220,0),MATCH('recipient_profile.oda_per_perce'!$B2890,'ODA current'!$B$10:$X$10,0))*1000000</f>
        <v>0</v>
      </c>
      <c r="E2890">
        <f>INDEX('GDP current'!$C$4:$BK$268,MATCH('recipient_profile.oda_per_perce'!$A2890,'GDP current'!$C$4:$C$268,0),MATCH('recipient_profile.oda_per_perce'!$B2890,'GDP current'!$C$4:$BK$4,0))</f>
        <v>4306192435.8220654</v>
      </c>
      <c r="F2890">
        <f t="shared" si="45"/>
        <v>0</v>
      </c>
    </row>
    <row r="2891" spans="1:6" x14ac:dyDescent="0.25">
      <c r="A2891" t="s">
        <v>101</v>
      </c>
      <c r="B2891">
        <v>2001</v>
      </c>
      <c r="C2891" s="1">
        <v>9.4192332408446196E-5</v>
      </c>
      <c r="D2891">
        <f>INDEX('ODA current'!$B$10:$X$220,MATCH('recipient_profile.oda_per_perce'!$A2891,'ODA current'!$B$10:$B$220,0),MATCH('recipient_profile.oda_per_perce'!$B2891,'ODA current'!$B$10:$X$10,0))*1000000</f>
        <v>0</v>
      </c>
      <c r="E2891">
        <f>INDEX('GDP current'!$C$4:$BK$268,MATCH('recipient_profile.oda_per_perce'!$A2891,'GDP current'!$C$4:$C$268,0),MATCH('recipient_profile.oda_per_perce'!$B2891,'GDP current'!$C$4:$BK$4,0))</f>
        <v>4331870647.7153492</v>
      </c>
      <c r="F2891">
        <f t="shared" si="45"/>
        <v>0</v>
      </c>
    </row>
    <row r="2892" spans="1:6" x14ac:dyDescent="0.25">
      <c r="A2892" t="s">
        <v>101</v>
      </c>
      <c r="B2892">
        <v>2002</v>
      </c>
      <c r="C2892">
        <v>2.1046742288693699E-4</v>
      </c>
      <c r="D2892">
        <f>INDEX('ODA current'!$B$10:$X$220,MATCH('recipient_profile.oda_per_perce'!$A2892,'ODA current'!$B$10:$B$220,0),MATCH('recipient_profile.oda_per_perce'!$B2892,'ODA current'!$B$10:$X$10,0))*1000000</f>
        <v>987057</v>
      </c>
      <c r="E2892">
        <f>INDEX('GDP current'!$C$4:$BK$268,MATCH('recipient_profile.oda_per_perce'!$A2892,'GDP current'!$C$4:$C$268,0),MATCH('recipient_profile.oda_per_perce'!$B2892,'GDP current'!$C$4:$BK$4,0))</f>
        <v>4689832689.8326902</v>
      </c>
      <c r="F2892">
        <f t="shared" si="45"/>
        <v>2.1046742288693743E-4</v>
      </c>
    </row>
    <row r="2893" spans="1:6" x14ac:dyDescent="0.25">
      <c r="A2893" t="s">
        <v>102</v>
      </c>
      <c r="B2893">
        <v>1983</v>
      </c>
      <c r="C2893">
        <v>2.70782305961008E-4</v>
      </c>
      <c r="D2893" t="e">
        <f>INDEX('ODA current'!$B$10:$X$220,MATCH('recipient_profile.oda_per_perce'!$A2893,'ODA current'!$B$10:$B$220,0),MATCH('recipient_profile.oda_per_perce'!$B2893,'ODA current'!$B$10:$X$10,0))*1000000</f>
        <v>#N/A</v>
      </c>
      <c r="E2893">
        <f>INDEX('GDP current'!$C$4:$BK$268,MATCH('recipient_profile.oda_per_perce'!$A2893,'GDP current'!$C$4:$C$268,0),MATCH('recipient_profile.oda_per_perce'!$B2893,'GDP current'!$C$4:$BK$4,0))</f>
        <v>1094857357.6395414</v>
      </c>
      <c r="F2893" t="e">
        <f t="shared" si="45"/>
        <v>#N/A</v>
      </c>
    </row>
    <row r="2894" spans="1:6" x14ac:dyDescent="0.25">
      <c r="A2894" t="s">
        <v>102</v>
      </c>
      <c r="B2894">
        <v>1984</v>
      </c>
      <c r="C2894">
        <v>7.0807037196832299E-4</v>
      </c>
      <c r="D2894" t="e">
        <f>INDEX('ODA current'!$B$10:$X$220,MATCH('recipient_profile.oda_per_perce'!$A2894,'ODA current'!$B$10:$B$220,0),MATCH('recipient_profile.oda_per_perce'!$B2894,'ODA current'!$B$10:$X$10,0))*1000000</f>
        <v>#N/A</v>
      </c>
      <c r="E2894">
        <f>INDEX('GDP current'!$C$4:$BK$268,MATCH('recipient_profile.oda_per_perce'!$A2894,'GDP current'!$C$4:$C$268,0),MATCH('recipient_profile.oda_per_perce'!$B2894,'GDP current'!$C$4:$BK$4,0))</f>
        <v>1044928624.7400419</v>
      </c>
      <c r="F2894" t="e">
        <f t="shared" si="45"/>
        <v>#N/A</v>
      </c>
    </row>
    <row r="2895" spans="1:6" x14ac:dyDescent="0.25">
      <c r="A2895" t="s">
        <v>102</v>
      </c>
      <c r="B2895">
        <v>1985</v>
      </c>
      <c r="C2895">
        <v>9.1034956039122796E-4</v>
      </c>
      <c r="D2895" t="e">
        <f>INDEX('ODA current'!$B$10:$X$220,MATCH('recipient_profile.oda_per_perce'!$A2895,'ODA current'!$B$10:$B$220,0),MATCH('recipient_profile.oda_per_perce'!$B2895,'ODA current'!$B$10:$X$10,0))*1000000</f>
        <v>#N/A</v>
      </c>
      <c r="E2895">
        <f>INDEX('GDP current'!$C$4:$BK$268,MATCH('recipient_profile.oda_per_perce'!$A2895,'GDP current'!$C$4:$C$268,0),MATCH('recipient_profile.oda_per_perce'!$B2895,'GDP current'!$C$4:$BK$4,0))</f>
        <v>1080642033.3495226</v>
      </c>
      <c r="F2895" t="e">
        <f t="shared" si="45"/>
        <v>#N/A</v>
      </c>
    </row>
    <row r="2896" spans="1:6" x14ac:dyDescent="0.25">
      <c r="A2896" t="s">
        <v>102</v>
      </c>
      <c r="B2896">
        <v>1986</v>
      </c>
      <c r="C2896">
        <v>5.8358549223051402E-4</v>
      </c>
      <c r="D2896" t="e">
        <f>INDEX('ODA current'!$B$10:$X$220,MATCH('recipient_profile.oda_per_perce'!$A2896,'ODA current'!$B$10:$B$220,0),MATCH('recipient_profile.oda_per_perce'!$B2896,'ODA current'!$B$10:$X$10,0))*1000000</f>
        <v>#N/A</v>
      </c>
      <c r="E2896">
        <f>INDEX('GDP current'!$C$4:$BK$268,MATCH('recipient_profile.oda_per_perce'!$A2896,'GDP current'!$C$4:$C$268,0),MATCH('recipient_profile.oda_per_perce'!$B2896,'GDP current'!$C$4:$BK$4,0))</f>
        <v>1469046114.77455</v>
      </c>
      <c r="F2896" t="e">
        <f t="shared" si="45"/>
        <v>#N/A</v>
      </c>
    </row>
    <row r="2897" spans="1:6" x14ac:dyDescent="0.25">
      <c r="A2897" t="s">
        <v>102</v>
      </c>
      <c r="B2897">
        <v>1987</v>
      </c>
      <c r="C2897">
        <v>4.0266913329625098E-3</v>
      </c>
      <c r="D2897" t="e">
        <f>INDEX('ODA current'!$B$10:$X$220,MATCH('recipient_profile.oda_per_perce'!$A2897,'ODA current'!$B$10:$B$220,0),MATCH('recipient_profile.oda_per_perce'!$B2897,'ODA current'!$B$10:$X$10,0))*1000000</f>
        <v>#N/A</v>
      </c>
      <c r="E2897">
        <f>INDEX('GDP current'!$C$4:$BK$268,MATCH('recipient_profile.oda_per_perce'!$A2897,'GDP current'!$C$4:$C$268,0),MATCH('recipient_profile.oda_per_perce'!$B2897,'GDP current'!$C$4:$BK$4,0))</f>
        <v>1888754655.1536705</v>
      </c>
      <c r="F2897" t="e">
        <f t="shared" si="45"/>
        <v>#N/A</v>
      </c>
    </row>
    <row r="2898" spans="1:6" x14ac:dyDescent="0.25">
      <c r="A2898" t="s">
        <v>102</v>
      </c>
      <c r="B2898">
        <v>1988</v>
      </c>
      <c r="C2898">
        <v>3.49160492788358E-3</v>
      </c>
      <c r="D2898" t="e">
        <f>INDEX('ODA current'!$B$10:$X$220,MATCH('recipient_profile.oda_per_perce'!$A2898,'ODA current'!$B$10:$B$220,0),MATCH('recipient_profile.oda_per_perce'!$B2898,'ODA current'!$B$10:$X$10,0))*1000000</f>
        <v>#N/A</v>
      </c>
      <c r="E2898">
        <f>INDEX('GDP current'!$C$4:$BK$268,MATCH('recipient_profile.oda_per_perce'!$A2898,'GDP current'!$C$4:$C$268,0),MATCH('recipient_profile.oda_per_perce'!$B2898,'GDP current'!$C$4:$BK$4,0))</f>
        <v>2143484487.6727417</v>
      </c>
      <c r="F2898" t="e">
        <f t="shared" si="45"/>
        <v>#N/A</v>
      </c>
    </row>
    <row r="2899" spans="1:6" x14ac:dyDescent="0.25">
      <c r="A2899" t="s">
        <v>102</v>
      </c>
      <c r="B2899">
        <v>1989</v>
      </c>
      <c r="C2899">
        <v>6.9697055738566398E-4</v>
      </c>
      <c r="D2899" t="e">
        <f>INDEX('ODA current'!$B$10:$X$220,MATCH('recipient_profile.oda_per_perce'!$A2899,'ODA current'!$B$10:$B$220,0),MATCH('recipient_profile.oda_per_perce'!$B2899,'ODA current'!$B$10:$X$10,0))*1000000</f>
        <v>#N/A</v>
      </c>
      <c r="E2899">
        <f>INDEX('GDP current'!$C$4:$BK$268,MATCH('recipient_profile.oda_per_perce'!$A2899,'GDP current'!$C$4:$C$268,0),MATCH('recipient_profile.oda_per_perce'!$B2899,'GDP current'!$C$4:$BK$4,0))</f>
        <v>2191096860.2866921</v>
      </c>
      <c r="F2899" t="e">
        <f t="shared" si="45"/>
        <v>#N/A</v>
      </c>
    </row>
    <row r="2900" spans="1:6" x14ac:dyDescent="0.25">
      <c r="A2900" t="s">
        <v>102</v>
      </c>
      <c r="B2900">
        <v>1990</v>
      </c>
      <c r="C2900">
        <v>1.9262577435699601E-2</v>
      </c>
      <c r="D2900" t="e">
        <f>INDEX('ODA current'!$B$10:$X$220,MATCH('recipient_profile.oda_per_perce'!$A2900,'ODA current'!$B$10:$B$220,0),MATCH('recipient_profile.oda_per_perce'!$B2900,'ODA current'!$B$10:$X$10,0))*1000000</f>
        <v>#N/A</v>
      </c>
      <c r="E2900">
        <f>INDEX('GDP current'!$C$4:$BK$268,MATCH('recipient_profile.oda_per_perce'!$A2900,'GDP current'!$C$4:$C$268,0),MATCH('recipient_profile.oda_per_perce'!$B2900,'GDP current'!$C$4:$BK$4,0))</f>
        <v>2653480001.3455782</v>
      </c>
      <c r="F2900" t="e">
        <f t="shared" si="45"/>
        <v>#N/A</v>
      </c>
    </row>
    <row r="2901" spans="1:6" x14ac:dyDescent="0.25">
      <c r="A2901" t="s">
        <v>102</v>
      </c>
      <c r="B2901">
        <v>1991</v>
      </c>
      <c r="C2901">
        <v>1.7115795970772899E-2</v>
      </c>
      <c r="D2901" t="e">
        <f>INDEX('ODA current'!$B$10:$X$220,MATCH('recipient_profile.oda_per_perce'!$A2901,'ODA current'!$B$10:$B$220,0),MATCH('recipient_profile.oda_per_perce'!$B2901,'ODA current'!$B$10:$X$10,0))*1000000</f>
        <v>#N/A</v>
      </c>
      <c r="E2901">
        <f>INDEX('GDP current'!$C$4:$BK$268,MATCH('recipient_profile.oda_per_perce'!$A2901,'GDP current'!$C$4:$C$268,0),MATCH('recipient_profile.oda_per_perce'!$B2901,'GDP current'!$C$4:$BK$4,0))</f>
        <v>2856890680.6028504</v>
      </c>
      <c r="F2901" t="e">
        <f t="shared" si="45"/>
        <v>#N/A</v>
      </c>
    </row>
    <row r="2902" spans="1:6" x14ac:dyDescent="0.25">
      <c r="A2902" t="s">
        <v>102</v>
      </c>
      <c r="B2902">
        <v>1992</v>
      </c>
      <c r="C2902">
        <v>9.4843512663262703E-3</v>
      </c>
      <c r="D2902" t="e">
        <f>INDEX('ODA current'!$B$10:$X$220,MATCH('recipient_profile.oda_per_perce'!$A2902,'ODA current'!$B$10:$B$220,0),MATCH('recipient_profile.oda_per_perce'!$B2902,'ODA current'!$B$10:$X$10,0))*1000000</f>
        <v>#N/A</v>
      </c>
      <c r="E2902">
        <f>INDEX('GDP current'!$C$4:$BK$268,MATCH('recipient_profile.oda_per_perce'!$A2902,'GDP current'!$C$4:$C$268,0),MATCH('recipient_profile.oda_per_perce'!$B2902,'GDP current'!$C$4:$BK$4,0))</f>
        <v>3224267547.8050785</v>
      </c>
      <c r="F2902" t="e">
        <f t="shared" si="45"/>
        <v>#N/A</v>
      </c>
    </row>
    <row r="2903" spans="1:6" x14ac:dyDescent="0.25">
      <c r="A2903" t="s">
        <v>102</v>
      </c>
      <c r="B2903">
        <v>1993</v>
      </c>
      <c r="C2903">
        <v>6.8699427043468998E-3</v>
      </c>
      <c r="D2903" t="e">
        <f>INDEX('ODA current'!$B$10:$X$220,MATCH('recipient_profile.oda_per_perce'!$A2903,'ODA current'!$B$10:$B$220,0),MATCH('recipient_profile.oda_per_perce'!$B2903,'ODA current'!$B$10:$X$10,0))*1000000</f>
        <v>#N/A</v>
      </c>
      <c r="E2903">
        <f>INDEX('GDP current'!$C$4:$BK$268,MATCH('recipient_profile.oda_per_perce'!$A2903,'GDP current'!$C$4:$C$268,0),MATCH('recipient_profile.oda_per_perce'!$B2903,'GDP current'!$C$4:$BK$4,0))</f>
        <v>3263368410.0181322</v>
      </c>
      <c r="F2903" t="e">
        <f t="shared" si="45"/>
        <v>#N/A</v>
      </c>
    </row>
    <row r="2904" spans="1:6" x14ac:dyDescent="0.25">
      <c r="A2904" t="s">
        <v>102</v>
      </c>
      <c r="B2904">
        <v>1994</v>
      </c>
      <c r="C2904">
        <v>1.4381329167290401E-3</v>
      </c>
      <c r="D2904" t="e">
        <f>INDEX('ODA current'!$B$10:$X$220,MATCH('recipient_profile.oda_per_perce'!$A2904,'ODA current'!$B$10:$B$220,0),MATCH('recipient_profile.oda_per_perce'!$B2904,'ODA current'!$B$10:$X$10,0))*1000000</f>
        <v>#N/A</v>
      </c>
      <c r="E2904">
        <f>INDEX('GDP current'!$C$4:$BK$268,MATCH('recipient_profile.oda_per_perce'!$A2904,'GDP current'!$C$4:$C$268,0),MATCH('recipient_profile.oda_per_perce'!$B2904,'GDP current'!$C$4:$BK$4,0))</f>
        <v>3558137040.3777199</v>
      </c>
      <c r="F2904" t="e">
        <f t="shared" si="45"/>
        <v>#N/A</v>
      </c>
    </row>
    <row r="2905" spans="1:6" x14ac:dyDescent="0.25">
      <c r="A2905" t="s">
        <v>102</v>
      </c>
      <c r="B2905">
        <v>1995</v>
      </c>
      <c r="C2905">
        <v>7.3176855368688601E-3</v>
      </c>
      <c r="D2905">
        <f>INDEX('ODA current'!$B$10:$X$220,MATCH('recipient_profile.oda_per_perce'!$A2905,'ODA current'!$B$10:$B$220,0),MATCH('recipient_profile.oda_per_perce'!$B2905,'ODA current'!$B$10:$X$10,0))*1000000</f>
        <v>0</v>
      </c>
      <c r="E2905">
        <f>INDEX('GDP current'!$C$4:$BK$268,MATCH('recipient_profile.oda_per_perce'!$A2905,'GDP current'!$C$4:$C$268,0),MATCH('recipient_profile.oda_per_perce'!$B2905,'GDP current'!$C$4:$BK$4,0))</f>
        <v>4040345933.292305</v>
      </c>
      <c r="F2905">
        <f t="shared" si="45"/>
        <v>0</v>
      </c>
    </row>
    <row r="2906" spans="1:6" x14ac:dyDescent="0.25">
      <c r="A2906" t="s">
        <v>102</v>
      </c>
      <c r="B2906">
        <v>1996</v>
      </c>
      <c r="C2906">
        <v>3.2978061900290701E-3</v>
      </c>
      <c r="D2906">
        <f>INDEX('ODA current'!$B$10:$X$220,MATCH('recipient_profile.oda_per_perce'!$A2906,'ODA current'!$B$10:$B$220,0),MATCH('recipient_profile.oda_per_perce'!$B2906,'ODA current'!$B$10:$X$10,0))*1000000</f>
        <v>0</v>
      </c>
      <c r="E2906">
        <f>INDEX('GDP current'!$C$4:$BK$268,MATCH('recipient_profile.oda_per_perce'!$A2906,'GDP current'!$C$4:$C$268,0),MATCH('recipient_profile.oda_per_perce'!$B2906,'GDP current'!$C$4:$BK$4,0))</f>
        <v>4421943910.4974899</v>
      </c>
      <c r="F2906">
        <f t="shared" si="45"/>
        <v>0</v>
      </c>
    </row>
    <row r="2907" spans="1:6" x14ac:dyDescent="0.25">
      <c r="A2907" t="s">
        <v>102</v>
      </c>
      <c r="B2907">
        <v>1997</v>
      </c>
      <c r="C2907">
        <v>4.82375084328258E-3</v>
      </c>
      <c r="D2907">
        <f>INDEX('ODA current'!$B$10:$X$220,MATCH('recipient_profile.oda_per_perce'!$A2907,'ODA current'!$B$10:$B$220,0),MATCH('recipient_profile.oda_per_perce'!$B2907,'ODA current'!$B$10:$X$10,0))*1000000</f>
        <v>0</v>
      </c>
      <c r="E2907">
        <f>INDEX('GDP current'!$C$4:$BK$268,MATCH('recipient_profile.oda_per_perce'!$A2907,'GDP current'!$C$4:$C$268,0),MATCH('recipient_profile.oda_per_perce'!$B2907,'GDP current'!$C$4:$BK$4,0))</f>
        <v>4187367601.7343149</v>
      </c>
      <c r="F2907">
        <f t="shared" si="45"/>
        <v>0</v>
      </c>
    </row>
    <row r="2908" spans="1:6" x14ac:dyDescent="0.25">
      <c r="A2908" t="s">
        <v>102</v>
      </c>
      <c r="B2908">
        <v>1998</v>
      </c>
      <c r="C2908">
        <v>3.8510097938281502E-3</v>
      </c>
      <c r="D2908">
        <f>INDEX('ODA current'!$B$10:$X$220,MATCH('recipient_profile.oda_per_perce'!$A2908,'ODA current'!$B$10:$B$220,0),MATCH('recipient_profile.oda_per_perce'!$B2908,'ODA current'!$B$10:$X$10,0))*1000000</f>
        <v>0</v>
      </c>
      <c r="E2908">
        <f>INDEX('GDP current'!$C$4:$BK$268,MATCH('recipient_profile.oda_per_perce'!$A2908,'GDP current'!$C$4:$C$268,0),MATCH('recipient_profile.oda_per_perce'!$B2908,'GDP current'!$C$4:$BK$4,0))</f>
        <v>4169664285.3868051</v>
      </c>
      <c r="F2908">
        <f t="shared" si="45"/>
        <v>0</v>
      </c>
    </row>
    <row r="2909" spans="1:6" x14ac:dyDescent="0.25">
      <c r="A2909" t="s">
        <v>102</v>
      </c>
      <c r="B2909">
        <v>1999</v>
      </c>
      <c r="C2909">
        <v>5.1521441689438303E-3</v>
      </c>
      <c r="D2909">
        <f>INDEX('ODA current'!$B$10:$X$220,MATCH('recipient_profile.oda_per_perce'!$A2909,'ODA current'!$B$10:$B$220,0),MATCH('recipient_profile.oda_per_perce'!$B2909,'ODA current'!$B$10:$X$10,0))*1000000</f>
        <v>0</v>
      </c>
      <c r="E2909">
        <f>INDEX('GDP current'!$C$4:$BK$268,MATCH('recipient_profile.oda_per_perce'!$A2909,'GDP current'!$C$4:$C$268,0),MATCH('recipient_profile.oda_per_perce'!$B2909,'GDP current'!$C$4:$BK$4,0))</f>
        <v>4291172815.6342063</v>
      </c>
      <c r="F2909">
        <f t="shared" si="45"/>
        <v>0</v>
      </c>
    </row>
    <row r="2910" spans="1:6" x14ac:dyDescent="0.25">
      <c r="A2910" t="s">
        <v>102</v>
      </c>
      <c r="B2910">
        <v>2000</v>
      </c>
      <c r="C2910">
        <v>4.0068820779115902E-3</v>
      </c>
      <c r="D2910">
        <f>INDEX('ODA current'!$B$10:$X$220,MATCH('recipient_profile.oda_per_perce'!$A2910,'ODA current'!$B$10:$B$220,0),MATCH('recipient_profile.oda_per_perce'!$B2910,'ODA current'!$B$10:$X$10,0))*1000000</f>
        <v>0</v>
      </c>
      <c r="E2910">
        <f>INDEX('GDP current'!$C$4:$BK$268,MATCH('recipient_profile.oda_per_perce'!$A2910,'GDP current'!$C$4:$C$268,0),MATCH('recipient_profile.oda_per_perce'!$B2910,'GDP current'!$C$4:$BK$4,0))</f>
        <v>4582555124.649518</v>
      </c>
      <c r="F2910">
        <f t="shared" si="45"/>
        <v>0</v>
      </c>
    </row>
    <row r="2911" spans="1:6" x14ac:dyDescent="0.25">
      <c r="A2911" t="s">
        <v>102</v>
      </c>
      <c r="B2911">
        <v>2001</v>
      </c>
      <c r="C2911">
        <v>5.3324828044245699E-3</v>
      </c>
      <c r="D2911">
        <f>INDEX('ODA current'!$B$10:$X$220,MATCH('recipient_profile.oda_per_perce'!$A2911,'ODA current'!$B$10:$B$220,0),MATCH('recipient_profile.oda_per_perce'!$B2911,'ODA current'!$B$10:$X$10,0))*1000000</f>
        <v>0</v>
      </c>
      <c r="E2911">
        <f>INDEX('GDP current'!$C$4:$BK$268,MATCH('recipient_profile.oda_per_perce'!$A2911,'GDP current'!$C$4:$C$268,0),MATCH('recipient_profile.oda_per_perce'!$B2911,'GDP current'!$C$4:$BK$4,0))</f>
        <v>4536538210.6676092</v>
      </c>
      <c r="F2911">
        <f t="shared" si="45"/>
        <v>0</v>
      </c>
    </row>
    <row r="2912" spans="1:6" x14ac:dyDescent="0.25">
      <c r="A2912" t="s">
        <v>102</v>
      </c>
      <c r="B2912">
        <v>2002</v>
      </c>
      <c r="C2912">
        <v>6.7348053947636601E-3</v>
      </c>
      <c r="D2912">
        <f>INDEX('ODA current'!$B$10:$X$220,MATCH('recipient_profile.oda_per_perce'!$A2912,'ODA current'!$B$10:$B$220,0),MATCH('recipient_profile.oda_per_perce'!$B2912,'ODA current'!$B$10:$X$10,0))*1000000</f>
        <v>32106848.999999996</v>
      </c>
      <c r="E2912">
        <f>INDEX('GDP current'!$C$4:$BK$268,MATCH('recipient_profile.oda_per_perce'!$A2912,'GDP current'!$C$4:$C$268,0),MATCH('recipient_profile.oda_per_perce'!$B2912,'GDP current'!$C$4:$BK$4,0))</f>
        <v>4767303153.9950609</v>
      </c>
      <c r="F2912">
        <f t="shared" si="45"/>
        <v>6.7348032971417072E-3</v>
      </c>
    </row>
    <row r="2913" spans="1:6" x14ac:dyDescent="0.25">
      <c r="A2913" t="s">
        <v>102</v>
      </c>
      <c r="B2913">
        <v>2003</v>
      </c>
      <c r="C2913">
        <v>5.9409643625590002E-3</v>
      </c>
      <c r="D2913">
        <f>INDEX('ODA current'!$B$10:$X$220,MATCH('recipient_profile.oda_per_perce'!$A2913,'ODA current'!$B$10:$B$220,0),MATCH('recipient_profile.oda_per_perce'!$B2913,'ODA current'!$B$10:$X$10,0))*1000000</f>
        <v>33327810.999999996</v>
      </c>
      <c r="E2913">
        <f>INDEX('GDP current'!$C$4:$BK$268,MATCH('recipient_profile.oda_per_perce'!$A2913,'GDP current'!$C$4:$C$268,0),MATCH('recipient_profile.oda_per_perce'!$B2913,'GDP current'!$C$4:$BK$4,0))</f>
        <v>5609831328.0647993</v>
      </c>
      <c r="F2913">
        <f t="shared" si="45"/>
        <v>5.9409648973344368E-3</v>
      </c>
    </row>
    <row r="2914" spans="1:6" x14ac:dyDescent="0.25">
      <c r="A2914" t="s">
        <v>102</v>
      </c>
      <c r="B2914">
        <v>2004</v>
      </c>
      <c r="C2914">
        <v>7.2183644301978397E-3</v>
      </c>
      <c r="D2914">
        <f>INDEX('ODA current'!$B$10:$X$220,MATCH('recipient_profile.oda_per_perce'!$A2914,'ODA current'!$B$10:$B$220,0),MATCH('recipient_profile.oda_per_perce'!$B2914,'ODA current'!$B$10:$X$10,0))*1000000</f>
        <v>46094248</v>
      </c>
      <c r="E2914">
        <f>INDEX('GDP current'!$C$4:$BK$268,MATCH('recipient_profile.oda_per_perce'!$A2914,'GDP current'!$C$4:$C$268,0),MATCH('recipient_profile.oda_per_perce'!$B2914,'GDP current'!$C$4:$BK$4,0))</f>
        <v>6385695187.0102005</v>
      </c>
      <c r="F2914">
        <f t="shared" si="45"/>
        <v>7.2183602019972783E-3</v>
      </c>
    </row>
    <row r="2915" spans="1:6" x14ac:dyDescent="0.25">
      <c r="A2915" t="s">
        <v>102</v>
      </c>
      <c r="B2915">
        <v>2005</v>
      </c>
      <c r="C2915">
        <v>8.2553077947442304E-3</v>
      </c>
      <c r="D2915">
        <f>INDEX('ODA current'!$B$10:$X$220,MATCH('recipient_profile.oda_per_perce'!$A2915,'ODA current'!$B$10:$B$220,0),MATCH('recipient_profile.oda_per_perce'!$B2915,'ODA current'!$B$10:$X$10,0))*1000000</f>
        <v>51874736</v>
      </c>
      <c r="E2915">
        <f>INDEX('GDP current'!$C$4:$BK$268,MATCH('recipient_profile.oda_per_perce'!$A2915,'GDP current'!$C$4:$C$268,0),MATCH('recipient_profile.oda_per_perce'!$B2915,'GDP current'!$C$4:$BK$4,0))</f>
        <v>6283803256.0126381</v>
      </c>
      <c r="F2915">
        <f t="shared" si="45"/>
        <v>8.2553087495799322E-3</v>
      </c>
    </row>
    <row r="2916" spans="1:6" x14ac:dyDescent="0.25">
      <c r="A2916" t="s">
        <v>102</v>
      </c>
      <c r="B2916">
        <v>2006</v>
      </c>
      <c r="C2916">
        <v>8.5698058212769906E-3</v>
      </c>
      <c r="D2916">
        <f>INDEX('ODA current'!$B$10:$X$220,MATCH('recipient_profile.oda_per_perce'!$A2916,'ODA current'!$B$10:$B$220,0),MATCH('recipient_profile.oda_per_perce'!$B2916,'ODA current'!$B$10:$X$10,0))*1000000</f>
        <v>60235472</v>
      </c>
      <c r="E2916">
        <f>INDEX('GDP current'!$C$4:$BK$268,MATCH('recipient_profile.oda_per_perce'!$A2916,'GDP current'!$C$4:$C$268,0),MATCH('recipient_profile.oda_per_perce'!$B2916,'GDP current'!$C$4:$BK$4,0))</f>
        <v>7028803365.7015085</v>
      </c>
      <c r="F2916">
        <f t="shared" si="45"/>
        <v>8.5698046831031542E-3</v>
      </c>
    </row>
    <row r="2917" spans="1:6" x14ac:dyDescent="0.25">
      <c r="A2917" t="s">
        <v>102</v>
      </c>
      <c r="B2917">
        <v>2007</v>
      </c>
      <c r="C2917">
        <v>1.15964507864359E-2</v>
      </c>
      <c r="D2917">
        <f>INDEX('ODA current'!$B$10:$X$220,MATCH('recipient_profile.oda_per_perce'!$A2917,'ODA current'!$B$10:$B$220,0),MATCH('recipient_profile.oda_per_perce'!$B2917,'ODA current'!$B$10:$X$10,0))*1000000</f>
        <v>94512656</v>
      </c>
      <c r="E2917">
        <f>INDEX('GDP current'!$C$4:$BK$268,MATCH('recipient_profile.oda_per_perce'!$A2917,'GDP current'!$C$4:$C$268,0),MATCH('recipient_profile.oda_per_perce'!$B2917,'GDP current'!$C$4:$BK$4,0))</f>
        <v>8150138757.1574097</v>
      </c>
      <c r="F2917">
        <f t="shared" si="45"/>
        <v>1.1596447473608898E-2</v>
      </c>
    </row>
    <row r="2918" spans="1:6" x14ac:dyDescent="0.25">
      <c r="A2918" t="s">
        <v>102</v>
      </c>
      <c r="B2918">
        <v>2008</v>
      </c>
      <c r="C2918">
        <v>1.5503042504650099E-2</v>
      </c>
      <c r="D2918">
        <f>INDEX('ODA current'!$B$10:$X$220,MATCH('recipient_profile.oda_per_perce'!$A2918,'ODA current'!$B$10:$B$220,0),MATCH('recipient_profile.oda_per_perce'!$B2918,'ODA current'!$B$10:$X$10,0))*1000000</f>
        <v>154881167</v>
      </c>
      <c r="E2918">
        <f>INDEX('GDP current'!$C$4:$BK$268,MATCH('recipient_profile.oda_per_perce'!$A2918,'GDP current'!$C$4:$C$268,0),MATCH('recipient_profile.oda_per_perce'!$B2918,'GDP current'!$C$4:$BK$4,0))</f>
        <v>9990370016.3077087</v>
      </c>
      <c r="F2918">
        <f t="shared" si="45"/>
        <v>1.5503046108120203E-2</v>
      </c>
    </row>
    <row r="2919" spans="1:6" x14ac:dyDescent="0.25">
      <c r="A2919" t="s">
        <v>102</v>
      </c>
      <c r="B2919">
        <v>2009</v>
      </c>
      <c r="C2919">
        <v>1.9003861598410301E-2</v>
      </c>
      <c r="D2919">
        <f>INDEX('ODA current'!$B$10:$X$220,MATCH('recipient_profile.oda_per_perce'!$A2919,'ODA current'!$B$10:$B$220,0),MATCH('recipient_profile.oda_per_perce'!$B2919,'ODA current'!$B$10:$X$10,0))*1000000</f>
        <v>173483375</v>
      </c>
      <c r="E2919">
        <f>INDEX('GDP current'!$C$4:$BK$268,MATCH('recipient_profile.oda_per_perce'!$A2919,'GDP current'!$C$4:$C$268,0),MATCH('recipient_profile.oda_per_perce'!$B2919,'GDP current'!$C$4:$BK$4,0))</f>
        <v>9128843109.1558762</v>
      </c>
      <c r="F2919">
        <f t="shared" si="45"/>
        <v>1.9003872990872511E-2</v>
      </c>
    </row>
    <row r="2920" spans="1:6" x14ac:dyDescent="0.25">
      <c r="A2920" t="s">
        <v>102</v>
      </c>
      <c r="B2920">
        <v>2010</v>
      </c>
      <c r="C2920">
        <v>1.4345955344016101E-2</v>
      </c>
      <c r="D2920">
        <f>INDEX('ODA current'!$B$10:$X$220,MATCH('recipient_profile.oda_per_perce'!$A2920,'ODA current'!$B$10:$B$220,0),MATCH('recipient_profile.oda_per_perce'!$B2920,'ODA current'!$B$10:$X$10,0))*1000000</f>
        <v>143512204</v>
      </c>
      <c r="E2920">
        <f>INDEX('GDP current'!$C$4:$BK$268,MATCH('recipient_profile.oda_per_perce'!$A2920,'GDP current'!$C$4:$C$268,0),MATCH('recipient_profile.oda_per_perce'!$B2920,'GDP current'!$C$4:$BK$4,0))</f>
        <v>10003670690.349657</v>
      </c>
      <c r="F2920">
        <f t="shared" si="45"/>
        <v>1.4345954444346451E-2</v>
      </c>
    </row>
    <row r="2921" spans="1:6" x14ac:dyDescent="0.25">
      <c r="A2921" t="s">
        <v>102</v>
      </c>
      <c r="B2921">
        <v>2011</v>
      </c>
      <c r="C2921">
        <v>1.8370293864229802E-2</v>
      </c>
      <c r="D2921">
        <f>INDEX('ODA current'!$B$10:$X$220,MATCH('recipient_profile.oda_per_perce'!$A2921,'ODA current'!$B$10:$B$220,0),MATCH('recipient_profile.oda_per_perce'!$B2921,'ODA current'!$B$10:$X$10,0))*1000000</f>
        <v>211596334</v>
      </c>
      <c r="E2921">
        <f>INDEX('GDP current'!$C$4:$BK$268,MATCH('recipient_profile.oda_per_perce'!$A2921,'GDP current'!$C$4:$C$268,0),MATCH('recipient_profile.oda_per_perce'!$B2921,'GDP current'!$C$4:$BK$4,0))</f>
        <v>11518393367.240299</v>
      </c>
      <c r="F2921">
        <f t="shared" si="45"/>
        <v>1.837029933374263E-2</v>
      </c>
    </row>
    <row r="2922" spans="1:6" x14ac:dyDescent="0.25">
      <c r="A2922" t="s">
        <v>102</v>
      </c>
      <c r="B2922">
        <v>2012</v>
      </c>
      <c r="C2922">
        <v>1.7005641088682501E-2</v>
      </c>
      <c r="D2922">
        <f>INDEX('ODA current'!$B$10:$X$220,MATCH('recipient_profile.oda_per_perce'!$A2922,'ODA current'!$B$10:$B$220,0),MATCH('recipient_profile.oda_per_perce'!$B2922,'ODA current'!$B$10:$X$10,0))*1000000</f>
        <v>198433444</v>
      </c>
      <c r="E2922">
        <f>INDEX('GDP current'!$C$4:$BK$268,MATCH('recipient_profile.oda_per_perce'!$A2922,'GDP current'!$C$4:$C$268,0),MATCH('recipient_profile.oda_per_perce'!$B2922,'GDP current'!$C$4:$BK$4,0))</f>
        <v>11668685524.126455</v>
      </c>
      <c r="F2922">
        <f t="shared" si="45"/>
        <v>1.7005638174901042E-2</v>
      </c>
    </row>
    <row r="2923" spans="1:6" x14ac:dyDescent="0.25">
      <c r="A2923" t="s">
        <v>102</v>
      </c>
      <c r="B2923">
        <v>2013</v>
      </c>
      <c r="C2923">
        <v>1.45752568525332E-2</v>
      </c>
      <c r="D2923">
        <f>INDEX('ODA current'!$B$10:$X$220,MATCH('recipient_profile.oda_per_perce'!$A2923,'ODA current'!$B$10:$B$220,0),MATCH('recipient_profile.oda_per_perce'!$B2923,'ODA current'!$B$10:$X$10,0))*1000000</f>
        <v>176792620</v>
      </c>
      <c r="E2923">
        <f>INDEX('GDP current'!$C$4:$BK$268,MATCH('recipient_profile.oda_per_perce'!$A2923,'GDP current'!$C$4:$C$268,0),MATCH('recipient_profile.oda_per_perce'!$B2923,'GDP current'!$C$4:$BK$4,0))</f>
        <v>12129642296.442507</v>
      </c>
      <c r="F2923">
        <f t="shared" si="45"/>
        <v>1.4575254214368E-2</v>
      </c>
    </row>
    <row r="2924" spans="1:6" x14ac:dyDescent="0.25">
      <c r="A2924" t="s">
        <v>102</v>
      </c>
      <c r="B2924">
        <v>2014</v>
      </c>
      <c r="C2924">
        <v>9.2149847480102395E-3</v>
      </c>
      <c r="D2924">
        <f>INDEX('ODA current'!$B$10:$X$220,MATCH('recipient_profile.oda_per_perce'!$A2924,'ODA current'!$B$10:$B$220,0),MATCH('recipient_profile.oda_per_perce'!$B2924,'ODA current'!$B$10:$X$10,0))*1000000</f>
        <v>117983587</v>
      </c>
      <c r="E2924">
        <f>INDEX('GDP current'!$C$4:$BK$268,MATCH('recipient_profile.oda_per_perce'!$A2924,'GDP current'!$C$4:$C$268,0),MATCH('recipient_profile.oda_per_perce'!$B2924,'GDP current'!$C$4:$BK$4,0))</f>
        <v>12803445933.589361</v>
      </c>
      <c r="F2924">
        <f t="shared" si="45"/>
        <v>9.2149869349215183E-3</v>
      </c>
    </row>
    <row r="2925" spans="1:6" x14ac:dyDescent="0.25">
      <c r="A2925" t="s">
        <v>102</v>
      </c>
      <c r="B2925">
        <v>2015</v>
      </c>
      <c r="C2925">
        <v>1.0371408460255501E-2</v>
      </c>
      <c r="D2925">
        <f>INDEX('ODA current'!$B$10:$X$220,MATCH('recipient_profile.oda_per_perce'!$A2925,'ODA current'!$B$10:$B$220,0),MATCH('recipient_profile.oda_per_perce'!$B2925,'ODA current'!$B$10:$X$10,0))*1000000</f>
        <v>121265418</v>
      </c>
      <c r="E2925">
        <f>INDEX('GDP current'!$C$4:$BK$268,MATCH('recipient_profile.oda_per_perce'!$A2925,'GDP current'!$C$4:$C$268,0),MATCH('recipient_profile.oda_per_perce'!$B2925,'GDP current'!$C$4:$BK$4,0))</f>
        <v>11692287066.381035</v>
      </c>
      <c r="F2925">
        <f t="shared" si="45"/>
        <v>1.0371402729982214E-2</v>
      </c>
    </row>
    <row r="2926" spans="1:6" x14ac:dyDescent="0.25">
      <c r="A2926" t="s">
        <v>102</v>
      </c>
      <c r="B2926">
        <v>2016</v>
      </c>
      <c r="C2926">
        <v>6.7579658789617501E-3</v>
      </c>
      <c r="D2926">
        <f>INDEX('ODA current'!$B$10:$X$220,MATCH('recipient_profile.oda_per_perce'!$A2926,'ODA current'!$B$10:$B$220,0),MATCH('recipient_profile.oda_per_perce'!$B2926,'ODA current'!$B$10:$X$10,0))*1000000</f>
        <v>82666573</v>
      </c>
      <c r="E2926">
        <f>INDEX('GDP current'!$C$4:$BK$268,MATCH('recipient_profile.oda_per_perce'!$A2926,'GDP current'!$C$4:$C$268,0),MATCH('recipient_profile.oda_per_perce'!$B2926,'GDP current'!$C$4:$BK$4,0))</f>
        <v>12232463655.57272</v>
      </c>
      <c r="F2926">
        <f t="shared" si="45"/>
        <v>6.7579659607114179E-3</v>
      </c>
    </row>
    <row r="2927" spans="1:6" x14ac:dyDescent="0.25">
      <c r="A2927" t="s">
        <v>103</v>
      </c>
      <c r="B2927">
        <v>1990</v>
      </c>
      <c r="C2927">
        <v>1.7675008519546401E-4</v>
      </c>
      <c r="D2927" t="e">
        <f>INDEX('ODA current'!$B$10:$X$220,MATCH('recipient_profile.oda_per_perce'!$A2927,'ODA current'!$B$10:$B$220,0),MATCH('recipient_profile.oda_per_perce'!$B2927,'ODA current'!$B$10:$X$10,0))*1000000</f>
        <v>#N/A</v>
      </c>
      <c r="E2927">
        <f>INDEX('GDP current'!$C$4:$BK$268,MATCH('recipient_profile.oda_per_perce'!$A2927,'GDP current'!$C$4:$C$268,0),MATCH('recipient_profile.oda_per_perce'!$B2927,'GDP current'!$C$4:$BK$4,0))</f>
        <v>215089005.23560205</v>
      </c>
      <c r="F2927" t="e">
        <f t="shared" si="45"/>
        <v>#N/A</v>
      </c>
    </row>
    <row r="2928" spans="1:6" x14ac:dyDescent="0.25">
      <c r="A2928" t="s">
        <v>103</v>
      </c>
      <c r="B2928">
        <v>1992</v>
      </c>
      <c r="C2928">
        <v>3.1676793440495898E-2</v>
      </c>
      <c r="D2928" t="e">
        <f>INDEX('ODA current'!$B$10:$X$220,MATCH('recipient_profile.oda_per_perce'!$A2928,'ODA current'!$B$10:$B$220,0),MATCH('recipient_profile.oda_per_perce'!$B2928,'ODA current'!$B$10:$X$10,0))*1000000</f>
        <v>#N/A</v>
      </c>
      <c r="E2928">
        <f>INDEX('GDP current'!$C$4:$BK$268,MATCH('recipient_profile.oda_per_perce'!$A2928,'GDP current'!$C$4:$C$268,0),MATCH('recipient_profile.oda_per_perce'!$B2928,'GDP current'!$C$4:$BK$4,0))</f>
        <v>284853358.56196785</v>
      </c>
      <c r="F2928" t="e">
        <f t="shared" si="45"/>
        <v>#N/A</v>
      </c>
    </row>
    <row r="2929" spans="1:6" x14ac:dyDescent="0.25">
      <c r="A2929" t="s">
        <v>103</v>
      </c>
      <c r="B2929">
        <v>1993</v>
      </c>
      <c r="C2929">
        <v>2.5332895043448499E-2</v>
      </c>
      <c r="D2929" t="e">
        <f>INDEX('ODA current'!$B$10:$X$220,MATCH('recipient_profile.oda_per_perce'!$A2929,'ODA current'!$B$10:$B$220,0),MATCH('recipient_profile.oda_per_perce'!$B2929,'ODA current'!$B$10:$X$10,0))*1000000</f>
        <v>#N/A</v>
      </c>
      <c r="E2929">
        <f>INDEX('GDP current'!$C$4:$BK$268,MATCH('recipient_profile.oda_per_perce'!$A2929,'GDP current'!$C$4:$C$268,0),MATCH('recipient_profile.oda_per_perce'!$B2929,'GDP current'!$C$4:$BK$4,0))</f>
        <v>322326642.33576638</v>
      </c>
      <c r="F2929" t="e">
        <f t="shared" si="45"/>
        <v>#N/A</v>
      </c>
    </row>
    <row r="2930" spans="1:6" x14ac:dyDescent="0.25">
      <c r="A2930" t="s">
        <v>103</v>
      </c>
      <c r="B2930">
        <v>1994</v>
      </c>
      <c r="C2930">
        <v>3.33996954202701E-3</v>
      </c>
      <c r="D2930" t="e">
        <f>INDEX('ODA current'!$B$10:$X$220,MATCH('recipient_profile.oda_per_perce'!$A2930,'ODA current'!$B$10:$B$220,0),MATCH('recipient_profile.oda_per_perce'!$B2930,'ODA current'!$B$10:$X$10,0))*1000000</f>
        <v>#N/A</v>
      </c>
      <c r="E2930">
        <f>INDEX('GDP current'!$C$4:$BK$268,MATCH('recipient_profile.oda_per_perce'!$A2930,'GDP current'!$C$4:$C$268,0),MATCH('recipient_profile.oda_per_perce'!$B2930,'GDP current'!$C$4:$BK$4,0))</f>
        <v>355884383.08886969</v>
      </c>
      <c r="F2930" t="e">
        <f t="shared" si="45"/>
        <v>#N/A</v>
      </c>
    </row>
    <row r="2931" spans="1:6" x14ac:dyDescent="0.25">
      <c r="A2931" t="s">
        <v>103</v>
      </c>
      <c r="B2931">
        <v>1995</v>
      </c>
      <c r="C2931">
        <v>5.6208222610245901E-3</v>
      </c>
      <c r="D2931">
        <f>INDEX('ODA current'!$B$10:$X$220,MATCH('recipient_profile.oda_per_perce'!$A2931,'ODA current'!$B$10:$B$220,0),MATCH('recipient_profile.oda_per_perce'!$B2931,'ODA current'!$B$10:$X$10,0))*1000000</f>
        <v>0</v>
      </c>
      <c r="E2931">
        <f>INDEX('GDP current'!$C$4:$BK$268,MATCH('recipient_profile.oda_per_perce'!$A2931,'GDP current'!$C$4:$C$268,0),MATCH('recipient_profile.oda_per_perce'!$B2931,'GDP current'!$C$4:$BK$4,0))</f>
        <v>398988954.97026342</v>
      </c>
      <c r="F2931">
        <f t="shared" si="45"/>
        <v>0</v>
      </c>
    </row>
    <row r="2932" spans="1:6" x14ac:dyDescent="0.25">
      <c r="A2932" t="s">
        <v>103</v>
      </c>
      <c r="B2932">
        <v>1996</v>
      </c>
      <c r="C2932">
        <v>1.7360530186758E-2</v>
      </c>
      <c r="D2932">
        <f>INDEX('ODA current'!$B$10:$X$220,MATCH('recipient_profile.oda_per_perce'!$A2932,'ODA current'!$B$10:$B$220,0),MATCH('recipient_profile.oda_per_perce'!$B2932,'ODA current'!$B$10:$X$10,0))*1000000</f>
        <v>0</v>
      </c>
      <c r="E2932">
        <f>INDEX('GDP current'!$C$4:$BK$268,MATCH('recipient_profile.oda_per_perce'!$A2932,'GDP current'!$C$4:$C$268,0),MATCH('recipient_profile.oda_per_perce'!$B2932,'GDP current'!$C$4:$BK$4,0))</f>
        <v>450382327.95242143</v>
      </c>
      <c r="F2932">
        <f t="shared" si="45"/>
        <v>0</v>
      </c>
    </row>
    <row r="2933" spans="1:6" x14ac:dyDescent="0.25">
      <c r="A2933" t="s">
        <v>103</v>
      </c>
      <c r="B2933">
        <v>1997</v>
      </c>
      <c r="C2933">
        <v>2.0483544942170501E-2</v>
      </c>
      <c r="D2933">
        <f>INDEX('ODA current'!$B$10:$X$220,MATCH('recipient_profile.oda_per_perce'!$A2933,'ODA current'!$B$10:$B$220,0),MATCH('recipient_profile.oda_per_perce'!$B2933,'ODA current'!$B$10:$X$10,0))*1000000</f>
        <v>0</v>
      </c>
      <c r="E2933">
        <f>INDEX('GDP current'!$C$4:$BK$268,MATCH('recipient_profile.oda_per_perce'!$A2933,'GDP current'!$C$4:$C$268,0),MATCH('recipient_profile.oda_per_perce'!$B2933,'GDP current'!$C$4:$BK$4,0))</f>
        <v>508223602.3789295</v>
      </c>
      <c r="F2933">
        <f t="shared" si="45"/>
        <v>0</v>
      </c>
    </row>
    <row r="2934" spans="1:6" x14ac:dyDescent="0.25">
      <c r="A2934" t="s">
        <v>103</v>
      </c>
      <c r="B2934">
        <v>1998</v>
      </c>
      <c r="C2934">
        <v>2.3601797857098001E-2</v>
      </c>
      <c r="D2934">
        <f>INDEX('ODA current'!$B$10:$X$220,MATCH('recipient_profile.oda_per_perce'!$A2934,'ODA current'!$B$10:$B$220,0),MATCH('recipient_profile.oda_per_perce'!$B2934,'ODA current'!$B$10:$X$10,0))*1000000</f>
        <v>0</v>
      </c>
      <c r="E2934">
        <f>INDEX('GDP current'!$C$4:$BK$268,MATCH('recipient_profile.oda_per_perce'!$A2934,'GDP current'!$C$4:$C$268,0),MATCH('recipient_profile.oda_per_perce'!$B2934,'GDP current'!$C$4:$BK$4,0))</f>
        <v>540096397.6210705</v>
      </c>
      <c r="F2934">
        <f t="shared" si="45"/>
        <v>0</v>
      </c>
    </row>
    <row r="2935" spans="1:6" x14ac:dyDescent="0.25">
      <c r="A2935" t="s">
        <v>103</v>
      </c>
      <c r="B2935">
        <v>1999</v>
      </c>
      <c r="C2935">
        <v>2.7115061232868699E-2</v>
      </c>
      <c r="D2935">
        <f>INDEX('ODA current'!$B$10:$X$220,MATCH('recipient_profile.oda_per_perce'!$A2935,'ODA current'!$B$10:$B$220,0),MATCH('recipient_profile.oda_per_perce'!$B2935,'ODA current'!$B$10:$X$10,0))*1000000</f>
        <v>0</v>
      </c>
      <c r="E2935">
        <f>INDEX('GDP current'!$C$4:$BK$268,MATCH('recipient_profile.oda_per_perce'!$A2935,'GDP current'!$C$4:$C$268,0),MATCH('recipient_profile.oda_per_perce'!$B2935,'GDP current'!$C$4:$BK$4,0))</f>
        <v>589239753.61087513</v>
      </c>
      <c r="F2935">
        <f t="shared" si="45"/>
        <v>0</v>
      </c>
    </row>
    <row r="2936" spans="1:6" x14ac:dyDescent="0.25">
      <c r="A2936" t="s">
        <v>103</v>
      </c>
      <c r="B2936">
        <v>2000</v>
      </c>
      <c r="C2936">
        <v>2.0729407336640901E-2</v>
      </c>
      <c r="D2936">
        <f>INDEX('ODA current'!$B$10:$X$220,MATCH('recipient_profile.oda_per_perce'!$A2936,'ODA current'!$B$10:$B$220,0),MATCH('recipient_profile.oda_per_perce'!$B2936,'ODA current'!$B$10:$X$10,0))*1000000</f>
        <v>0</v>
      </c>
      <c r="E2936">
        <f>INDEX('GDP current'!$C$4:$BK$268,MATCH('recipient_profile.oda_per_perce'!$A2936,'GDP current'!$C$4:$C$268,0),MATCH('recipient_profile.oda_per_perce'!$B2936,'GDP current'!$C$4:$BK$4,0))</f>
        <v>624337145.28462195</v>
      </c>
      <c r="F2936">
        <f t="shared" si="45"/>
        <v>0</v>
      </c>
    </row>
    <row r="2937" spans="1:6" x14ac:dyDescent="0.25">
      <c r="A2937" t="s">
        <v>103</v>
      </c>
      <c r="B2937">
        <v>2001</v>
      </c>
      <c r="C2937">
        <v>1.9099628804806899E-2</v>
      </c>
      <c r="D2937">
        <f>INDEX('ODA current'!$B$10:$X$220,MATCH('recipient_profile.oda_per_perce'!$A2937,'ODA current'!$B$10:$B$220,0),MATCH('recipient_profile.oda_per_perce'!$B2937,'ODA current'!$B$10:$X$10,0))*1000000</f>
        <v>0</v>
      </c>
      <c r="E2937">
        <f>INDEX('GDP current'!$C$4:$BK$268,MATCH('recipient_profile.oda_per_perce'!$A2937,'GDP current'!$C$4:$C$268,0),MATCH('recipient_profile.oda_per_perce'!$B2937,'GDP current'!$C$4:$BK$4,0))</f>
        <v>870179738.56209147</v>
      </c>
      <c r="F2937">
        <f t="shared" si="45"/>
        <v>0</v>
      </c>
    </row>
    <row r="2938" spans="1:6" x14ac:dyDescent="0.25">
      <c r="A2938" t="s">
        <v>103</v>
      </c>
      <c r="B2938">
        <v>2002</v>
      </c>
      <c r="C2938">
        <v>1.9692514614178699E-2</v>
      </c>
      <c r="D2938">
        <f>INDEX('ODA current'!$B$10:$X$220,MATCH('recipient_profile.oda_per_perce'!$A2938,'ODA current'!$B$10:$B$220,0),MATCH('recipient_profile.oda_per_perce'!$B2938,'ODA current'!$B$10:$X$10,0))*1000000</f>
        <v>17664804</v>
      </c>
      <c r="E2938">
        <f>INDEX('GDP current'!$C$4:$BK$268,MATCH('recipient_profile.oda_per_perce'!$A2938,'GDP current'!$C$4:$C$268,0),MATCH('recipient_profile.oda_per_perce'!$B2938,'GDP current'!$C$4:$BK$4,0))</f>
        <v>897031250</v>
      </c>
      <c r="F2938">
        <f t="shared" si="45"/>
        <v>1.9692517958543806E-2</v>
      </c>
    </row>
    <row r="2939" spans="1:6" x14ac:dyDescent="0.25">
      <c r="A2939" t="s">
        <v>103</v>
      </c>
      <c r="B2939">
        <v>2003</v>
      </c>
      <c r="C2939">
        <v>1.2863348698995299E-2</v>
      </c>
      <c r="D2939">
        <f>INDEX('ODA current'!$B$10:$X$220,MATCH('recipient_profile.oda_per_perce'!$A2939,'ODA current'!$B$10:$B$220,0),MATCH('recipient_profile.oda_per_perce'!$B2939,'ODA current'!$B$10:$X$10,0))*1000000</f>
        <v>13533800</v>
      </c>
      <c r="E2939">
        <f>INDEX('GDP current'!$C$4:$BK$268,MATCH('recipient_profile.oda_per_perce'!$A2939,'GDP current'!$C$4:$C$268,0),MATCH('recipient_profile.oda_per_perce'!$B2939,'GDP current'!$C$4:$BK$4,0))</f>
        <v>1052121054.6875</v>
      </c>
      <c r="F2939">
        <f t="shared" si="45"/>
        <v>1.2863348698995285E-2</v>
      </c>
    </row>
    <row r="2940" spans="1:6" x14ac:dyDescent="0.25">
      <c r="A2940" t="s">
        <v>103</v>
      </c>
      <c r="B2940">
        <v>2004</v>
      </c>
      <c r="C2940">
        <v>1.43971367660942E-2</v>
      </c>
      <c r="D2940">
        <f>INDEX('ODA current'!$B$10:$X$220,MATCH('recipient_profile.oda_per_perce'!$A2940,'ODA current'!$B$10:$B$220,0),MATCH('recipient_profile.oda_per_perce'!$B2940,'ODA current'!$B$10:$X$10,0))*1000000</f>
        <v>17662834</v>
      </c>
      <c r="E2940">
        <f>INDEX('GDP current'!$C$4:$BK$268,MATCH('recipient_profile.oda_per_perce'!$A2940,'GDP current'!$C$4:$C$268,0),MATCH('recipient_profile.oda_per_perce'!$B2940,'GDP current'!$C$4:$BK$4,0))</f>
        <v>1226829562.5</v>
      </c>
      <c r="F2940">
        <f t="shared" si="45"/>
        <v>1.4397137581203338E-2</v>
      </c>
    </row>
    <row r="2941" spans="1:6" x14ac:dyDescent="0.25">
      <c r="A2941" t="s">
        <v>103</v>
      </c>
      <c r="B2941">
        <v>2005</v>
      </c>
      <c r="C2941">
        <v>4.0763664419068903E-2</v>
      </c>
      <c r="D2941">
        <f>INDEX('ODA current'!$B$10:$X$220,MATCH('recipient_profile.oda_per_perce'!$A2941,'ODA current'!$B$10:$B$220,0),MATCH('recipient_profile.oda_per_perce'!$B2941,'ODA current'!$B$10:$X$10,0))*1000000</f>
        <v>47422918</v>
      </c>
      <c r="E2941">
        <f>INDEX('GDP current'!$C$4:$BK$268,MATCH('recipient_profile.oda_per_perce'!$A2941,'GDP current'!$C$4:$C$268,0),MATCH('recipient_profile.oda_per_perce'!$B2941,'GDP current'!$C$4:$BK$4,0))</f>
        <v>1163362437.4999998</v>
      </c>
      <c r="F2941">
        <f t="shared" si="45"/>
        <v>4.0763666138223589E-2</v>
      </c>
    </row>
    <row r="2942" spans="1:6" x14ac:dyDescent="0.25">
      <c r="A2942" t="s">
        <v>103</v>
      </c>
      <c r="B2942">
        <v>2006</v>
      </c>
      <c r="C2942">
        <v>2.03959897364249E-2</v>
      </c>
      <c r="D2942">
        <f>INDEX('ODA current'!$B$10:$X$220,MATCH('recipient_profile.oda_per_perce'!$A2942,'ODA current'!$B$10:$B$220,0),MATCH('recipient_profile.oda_per_perce'!$B2942,'ODA current'!$B$10:$X$10,0))*1000000</f>
        <v>32127772</v>
      </c>
      <c r="E2942">
        <f>INDEX('GDP current'!$C$4:$BK$268,MATCH('recipient_profile.oda_per_perce'!$A2942,'GDP current'!$C$4:$C$268,0),MATCH('recipient_profile.oda_per_perce'!$B2942,'GDP current'!$C$4:$BK$4,0))</f>
        <v>1575200390.625</v>
      </c>
      <c r="F2942">
        <f t="shared" si="45"/>
        <v>2.0395990371264768E-2</v>
      </c>
    </row>
    <row r="2943" spans="1:6" x14ac:dyDescent="0.25">
      <c r="A2943" t="s">
        <v>103</v>
      </c>
      <c r="B2943">
        <v>2007</v>
      </c>
      <c r="C2943">
        <v>1.8571931150893801E-2</v>
      </c>
      <c r="D2943">
        <f>INDEX('ODA current'!$B$10:$X$220,MATCH('recipient_profile.oda_per_perce'!$A2943,'ODA current'!$B$10:$B$220,0),MATCH('recipient_profile.oda_per_perce'!$B2943,'ODA current'!$B$10:$X$10,0))*1000000</f>
        <v>34699482</v>
      </c>
      <c r="E2943">
        <f>INDEX('GDP current'!$C$4:$BK$268,MATCH('recipient_profile.oda_per_perce'!$A2943,'GDP current'!$C$4:$C$268,0),MATCH('recipient_profile.oda_per_perce'!$B2943,'GDP current'!$C$4:$BK$4,0))</f>
        <v>1868383460.9375</v>
      </c>
      <c r="F2943">
        <f t="shared" si="45"/>
        <v>1.8571927404339588E-2</v>
      </c>
    </row>
    <row r="2944" spans="1:6" x14ac:dyDescent="0.25">
      <c r="A2944" t="s">
        <v>103</v>
      </c>
      <c r="B2944">
        <v>2008</v>
      </c>
      <c r="C2944">
        <v>1.20693905375174E-2</v>
      </c>
      <c r="D2944">
        <f>INDEX('ODA current'!$B$10:$X$220,MATCH('recipient_profile.oda_per_perce'!$A2944,'ODA current'!$B$10:$B$220,0),MATCH('recipient_profile.oda_per_perce'!$B2944,'ODA current'!$B$10:$X$10,0))*1000000</f>
        <v>27417373</v>
      </c>
      <c r="E2944">
        <f>INDEX('GDP current'!$C$4:$BK$268,MATCH('recipient_profile.oda_per_perce'!$A2944,'GDP current'!$C$4:$C$268,0),MATCH('recipient_profile.oda_per_perce'!$B2944,'GDP current'!$C$4:$BK$4,0))</f>
        <v>2271646187.5</v>
      </c>
      <c r="F2944">
        <f t="shared" si="45"/>
        <v>1.2069385255004637E-2</v>
      </c>
    </row>
    <row r="2945" spans="1:6" x14ac:dyDescent="0.25">
      <c r="A2945" t="s">
        <v>103</v>
      </c>
      <c r="B2945">
        <v>2009</v>
      </c>
      <c r="C2945">
        <v>1.833064381723E-2</v>
      </c>
      <c r="D2945">
        <f>INDEX('ODA current'!$B$10:$X$220,MATCH('recipient_profile.oda_per_perce'!$A2945,'ODA current'!$B$10:$B$220,0),MATCH('recipient_profile.oda_per_perce'!$B2945,'ODA current'!$B$10:$X$10,0))*1000000</f>
        <v>42990766</v>
      </c>
      <c r="E2945">
        <f>INDEX('GDP current'!$C$4:$BK$268,MATCH('recipient_profile.oda_per_perce'!$A2945,'GDP current'!$C$4:$C$268,0),MATCH('recipient_profile.oda_per_perce'!$B2945,'GDP current'!$C$4:$BK$4,0))</f>
        <v>2345294875</v>
      </c>
      <c r="F2945">
        <f t="shared" si="45"/>
        <v>1.8330644243615635E-2</v>
      </c>
    </row>
    <row r="2946" spans="1:6" x14ac:dyDescent="0.25">
      <c r="A2946" t="s">
        <v>103</v>
      </c>
      <c r="B2946">
        <v>2010</v>
      </c>
      <c r="C2946">
        <v>4.5672078136227298E-2</v>
      </c>
      <c r="D2946">
        <f>INDEX('ODA current'!$B$10:$X$220,MATCH('recipient_profile.oda_per_perce'!$A2946,'ODA current'!$B$10:$B$220,0),MATCH('recipient_profile.oda_per_perce'!$B2946,'ODA current'!$B$10:$X$10,0))*1000000</f>
        <v>118207360</v>
      </c>
      <c r="E2946">
        <f>INDEX('GDP current'!$C$4:$BK$268,MATCH('recipient_profile.oda_per_perce'!$A2946,'GDP current'!$C$4:$C$268,0),MATCH('recipient_profile.oda_per_perce'!$B2946,'GDP current'!$C$4:$BK$4,0))</f>
        <v>2588176054.6875</v>
      </c>
      <c r="F2946">
        <f t="shared" si="45"/>
        <v>4.5672070795150184E-2</v>
      </c>
    </row>
    <row r="2947" spans="1:6" x14ac:dyDescent="0.25">
      <c r="A2947" t="s">
        <v>103</v>
      </c>
      <c r="B2947">
        <v>2011</v>
      </c>
      <c r="C2947">
        <v>2.1166568654330899E-2</v>
      </c>
      <c r="D2947">
        <f>INDEX('ODA current'!$B$10:$X$220,MATCH('recipient_profile.oda_per_perce'!$A2947,'ODA current'!$B$10:$B$220,0),MATCH('recipient_profile.oda_per_perce'!$B2947,'ODA current'!$B$10:$X$10,0))*1000000</f>
        <v>58723491</v>
      </c>
      <c r="E2947">
        <f>INDEX('GDP current'!$C$4:$BK$268,MATCH('recipient_profile.oda_per_perce'!$A2947,'GDP current'!$C$4:$C$268,0),MATCH('recipient_profile.oda_per_perce'!$B2947,'GDP current'!$C$4:$BK$4,0))</f>
        <v>2774351760.0328722</v>
      </c>
      <c r="F2947">
        <f t="shared" ref="F2947:F3010" si="46">D2947/E2947</f>
        <v>2.1166562887218097E-2</v>
      </c>
    </row>
    <row r="2948" spans="1:6" x14ac:dyDescent="0.25">
      <c r="A2948" t="s">
        <v>103</v>
      </c>
      <c r="B2948">
        <v>2012</v>
      </c>
      <c r="C2948">
        <v>2.32740066227341E-2</v>
      </c>
      <c r="D2948">
        <f>INDEX('ODA current'!$B$10:$X$220,MATCH('recipient_profile.oda_per_perce'!$A2948,'ODA current'!$B$10:$B$220,0),MATCH('recipient_profile.oda_per_perce'!$B2948,'ODA current'!$B$10:$X$10,0))*1000000</f>
        <v>67172760</v>
      </c>
      <c r="E2948">
        <f>INDEX('GDP current'!$C$4:$BK$268,MATCH('recipient_profile.oda_per_perce'!$A2948,'GDP current'!$C$4:$C$268,0),MATCH('recipient_profile.oda_per_perce'!$B2948,'GDP current'!$C$4:$BK$4,0))</f>
        <v>2886170571.6963449</v>
      </c>
      <c r="F2948">
        <f t="shared" si="46"/>
        <v>2.3274009048092834E-2</v>
      </c>
    </row>
    <row r="2949" spans="1:6" x14ac:dyDescent="0.25">
      <c r="A2949" t="s">
        <v>103</v>
      </c>
      <c r="B2949">
        <v>2013</v>
      </c>
      <c r="C2949">
        <v>1.00080877360872E-2</v>
      </c>
      <c r="D2949">
        <f>INDEX('ODA current'!$B$10:$X$220,MATCH('recipient_profile.oda_per_perce'!$A2949,'ODA current'!$B$10:$B$220,0),MATCH('recipient_profile.oda_per_perce'!$B2949,'ODA current'!$B$10:$X$10,0))*1000000</f>
        <v>32976771</v>
      </c>
      <c r="E2949">
        <f>INDEX('GDP current'!$C$4:$BK$268,MATCH('recipient_profile.oda_per_perce'!$A2949,'GDP current'!$C$4:$C$268,0),MATCH('recipient_profile.oda_per_perce'!$B2949,'GDP current'!$C$4:$BK$4,0))</f>
        <v>3295011381.7540526</v>
      </c>
      <c r="F2949">
        <f t="shared" si="46"/>
        <v>1.0008090163999762E-2</v>
      </c>
    </row>
    <row r="2950" spans="1:6" x14ac:dyDescent="0.25">
      <c r="A2950" t="s">
        <v>103</v>
      </c>
      <c r="B2950">
        <v>2014</v>
      </c>
      <c r="C2950">
        <v>9.3135202585153103E-3</v>
      </c>
      <c r="D2950">
        <f>INDEX('ODA current'!$B$10:$X$220,MATCH('recipient_profile.oda_per_perce'!$A2950,'ODA current'!$B$10:$B$220,0),MATCH('recipient_profile.oda_per_perce'!$B2950,'ODA current'!$B$10:$X$10,0))*1000000</f>
        <v>34435358</v>
      </c>
      <c r="E2950">
        <f>INDEX('GDP current'!$C$4:$BK$268,MATCH('recipient_profile.oda_per_perce'!$A2950,'GDP current'!$C$4:$C$268,0),MATCH('recipient_profile.oda_per_perce'!$B2950,'GDP current'!$C$4:$BK$4,0))</f>
        <v>3697351596.8375335</v>
      </c>
      <c r="F2950">
        <f t="shared" si="46"/>
        <v>9.3135199880513657E-3</v>
      </c>
    </row>
    <row r="2951" spans="1:6" x14ac:dyDescent="0.25">
      <c r="A2951" t="s">
        <v>103</v>
      </c>
      <c r="B2951">
        <v>2015</v>
      </c>
      <c r="C2951">
        <v>9.7064253768423397E-3</v>
      </c>
      <c r="D2951">
        <f>INDEX('ODA current'!$B$10:$X$220,MATCH('recipient_profile.oda_per_perce'!$A2951,'ODA current'!$B$10:$B$220,0),MATCH('recipient_profile.oda_per_perce'!$B2951,'ODA current'!$B$10:$X$10,0))*1000000</f>
        <v>38889087</v>
      </c>
      <c r="E2951">
        <f>INDEX('GDP current'!$C$4:$BK$268,MATCH('recipient_profile.oda_per_perce'!$A2951,'GDP current'!$C$4:$C$268,0),MATCH('recipient_profile.oda_per_perce'!$B2951,'GDP current'!$C$4:$BK$4,0))</f>
        <v>4006531188.3797665</v>
      </c>
      <c r="F2951">
        <f t="shared" si="46"/>
        <v>9.7064231305102281E-3</v>
      </c>
    </row>
    <row r="2952" spans="1:6" x14ac:dyDescent="0.25">
      <c r="A2952" t="s">
        <v>103</v>
      </c>
      <c r="B2952">
        <v>2016</v>
      </c>
      <c r="C2952">
        <v>1.0006686106697599E-2</v>
      </c>
      <c r="D2952">
        <f>INDEX('ODA current'!$B$10:$X$220,MATCH('recipient_profile.oda_per_perce'!$A2952,'ODA current'!$B$10:$B$220,0),MATCH('recipient_profile.oda_per_perce'!$B2952,'ODA current'!$B$10:$X$10,0))*1000000</f>
        <v>42255889</v>
      </c>
      <c r="E2952">
        <f>INDEX('GDP current'!$C$4:$BK$268,MATCH('recipient_profile.oda_per_perce'!$A2952,'GDP current'!$C$4:$C$268,0),MATCH('recipient_profile.oda_per_perce'!$B2952,'GDP current'!$C$4:$BK$4,0))</f>
        <v>4222767412.6520333</v>
      </c>
      <c r="F2952">
        <f t="shared" si="46"/>
        <v>1.000668160727847E-2</v>
      </c>
    </row>
    <row r="2953" spans="1:6" x14ac:dyDescent="0.25">
      <c r="A2953" t="s">
        <v>104</v>
      </c>
      <c r="B2953">
        <v>1973</v>
      </c>
      <c r="C2953">
        <v>4.88027524203261E-3</v>
      </c>
      <c r="D2953" t="e">
        <f>INDEX('ODA current'!$B$10:$X$220,MATCH('recipient_profile.oda_per_perce'!$A2953,'ODA current'!$B$10:$B$220,0),MATCH('recipient_profile.oda_per_perce'!$B2953,'ODA current'!$B$10:$X$10,0))*1000000</f>
        <v>#N/A</v>
      </c>
      <c r="E2953">
        <f>INDEX('GDP current'!$C$4:$BK$268,MATCH('recipient_profile.oda_per_perce'!$A2953,'GDP current'!$C$4:$C$268,0),MATCH('recipient_profile.oda_per_perce'!$B2953,'GDP current'!$C$4:$BK$4,0))</f>
        <v>444281703.89356768</v>
      </c>
      <c r="F2953" t="e">
        <f t="shared" si="46"/>
        <v>#N/A</v>
      </c>
    </row>
    <row r="2954" spans="1:6" x14ac:dyDescent="0.25">
      <c r="A2954" t="s">
        <v>104</v>
      </c>
      <c r="B2954">
        <v>1974</v>
      </c>
      <c r="C2954">
        <v>7.1946569187434101E-3</v>
      </c>
      <c r="D2954" t="e">
        <f>INDEX('ODA current'!$B$10:$X$220,MATCH('recipient_profile.oda_per_perce'!$A2954,'ODA current'!$B$10:$B$220,0),MATCH('recipient_profile.oda_per_perce'!$B2954,'ODA current'!$B$10:$X$10,0))*1000000</f>
        <v>#N/A</v>
      </c>
      <c r="E2954">
        <f>INDEX('GDP current'!$C$4:$BK$268,MATCH('recipient_profile.oda_per_perce'!$A2954,'GDP current'!$C$4:$C$268,0),MATCH('recipient_profile.oda_per_perce'!$B2954,'GDP current'!$C$4:$BK$4,0))</f>
        <v>548621017.59391344</v>
      </c>
      <c r="F2954" t="e">
        <f t="shared" si="46"/>
        <v>#N/A</v>
      </c>
    </row>
    <row r="2955" spans="1:6" x14ac:dyDescent="0.25">
      <c r="A2955" t="s">
        <v>104</v>
      </c>
      <c r="B2955">
        <v>1975</v>
      </c>
      <c r="C2955">
        <v>5.8209748529357997E-3</v>
      </c>
      <c r="D2955" t="e">
        <f>INDEX('ODA current'!$B$10:$X$220,MATCH('recipient_profile.oda_per_perce'!$A2955,'ODA current'!$B$10:$B$220,0),MATCH('recipient_profile.oda_per_perce'!$B2955,'ODA current'!$B$10:$X$10,0))*1000000</f>
        <v>#N/A</v>
      </c>
      <c r="E2955">
        <f>INDEX('GDP current'!$C$4:$BK$268,MATCH('recipient_profile.oda_per_perce'!$A2955,'GDP current'!$C$4:$C$268,0),MATCH('recipient_profile.oda_per_perce'!$B2955,'GDP current'!$C$4:$BK$4,0))</f>
        <v>613220652.92891884</v>
      </c>
      <c r="F2955" t="e">
        <f t="shared" si="46"/>
        <v>#N/A</v>
      </c>
    </row>
    <row r="2956" spans="1:6" x14ac:dyDescent="0.25">
      <c r="A2956" t="s">
        <v>104</v>
      </c>
      <c r="B2956">
        <v>1976</v>
      </c>
      <c r="C2956">
        <v>5.3301596405225197E-3</v>
      </c>
      <c r="D2956" t="e">
        <f>INDEX('ODA current'!$B$10:$X$220,MATCH('recipient_profile.oda_per_perce'!$A2956,'ODA current'!$B$10:$B$220,0),MATCH('recipient_profile.oda_per_perce'!$B2956,'ODA current'!$B$10:$X$10,0))*1000000</f>
        <v>#N/A</v>
      </c>
      <c r="E2956">
        <f>INDEX('GDP current'!$C$4:$BK$268,MATCH('recipient_profile.oda_per_perce'!$A2956,'GDP current'!$C$4:$C$268,0),MATCH('recipient_profile.oda_per_perce'!$B2956,'GDP current'!$C$4:$BK$4,0))</f>
        <v>670317634.17305589</v>
      </c>
      <c r="F2956" t="e">
        <f t="shared" si="46"/>
        <v>#N/A</v>
      </c>
    </row>
    <row r="2957" spans="1:6" x14ac:dyDescent="0.25">
      <c r="A2957" t="s">
        <v>104</v>
      </c>
      <c r="B2957">
        <v>1977</v>
      </c>
      <c r="C2957">
        <v>1.15971340971147E-2</v>
      </c>
      <c r="D2957" t="e">
        <f>INDEX('ODA current'!$B$10:$X$220,MATCH('recipient_profile.oda_per_perce'!$A2957,'ODA current'!$B$10:$B$220,0),MATCH('recipient_profile.oda_per_perce'!$B2957,'ODA current'!$B$10:$X$10,0))*1000000</f>
        <v>#N/A</v>
      </c>
      <c r="E2957">
        <f>INDEX('GDP current'!$C$4:$BK$268,MATCH('recipient_profile.oda_per_perce'!$A2957,'GDP current'!$C$4:$C$268,0),MATCH('recipient_profile.oda_per_perce'!$B2957,'GDP current'!$C$4:$BK$4,0))</f>
        <v>806290840.62465382</v>
      </c>
      <c r="F2957" t="e">
        <f t="shared" si="46"/>
        <v>#N/A</v>
      </c>
    </row>
    <row r="2958" spans="1:6" x14ac:dyDescent="0.25">
      <c r="A2958" t="s">
        <v>104</v>
      </c>
      <c r="B2958">
        <v>1978</v>
      </c>
      <c r="C2958">
        <v>7.0409393989011599E-3</v>
      </c>
      <c r="D2958" t="e">
        <f>INDEX('ODA current'!$B$10:$X$220,MATCH('recipient_profile.oda_per_perce'!$A2958,'ODA current'!$B$10:$B$220,0),MATCH('recipient_profile.oda_per_perce'!$B2958,'ODA current'!$B$10:$X$10,0))*1000000</f>
        <v>#N/A</v>
      </c>
      <c r="E2958">
        <f>INDEX('GDP current'!$C$4:$BK$268,MATCH('recipient_profile.oda_per_perce'!$A2958,'GDP current'!$C$4:$C$268,0),MATCH('recipient_profile.oda_per_perce'!$B2958,'GDP current'!$C$4:$BK$4,0))</f>
        <v>949034016.83062696</v>
      </c>
      <c r="F2958" t="e">
        <f t="shared" si="46"/>
        <v>#N/A</v>
      </c>
    </row>
    <row r="2959" spans="1:6" x14ac:dyDescent="0.25">
      <c r="A2959" t="s">
        <v>104</v>
      </c>
      <c r="B2959">
        <v>1979</v>
      </c>
      <c r="C2959">
        <v>6.7348477141697099E-3</v>
      </c>
      <c r="D2959" t="e">
        <f>INDEX('ODA current'!$B$10:$X$220,MATCH('recipient_profile.oda_per_perce'!$A2959,'ODA current'!$B$10:$B$220,0),MATCH('recipient_profile.oda_per_perce'!$B2959,'ODA current'!$B$10:$X$10,0))*1000000</f>
        <v>#N/A</v>
      </c>
      <c r="E2959">
        <f>INDEX('GDP current'!$C$4:$BK$268,MATCH('recipient_profile.oda_per_perce'!$A2959,'GDP current'!$C$4:$C$268,0),MATCH('recipient_profile.oda_per_perce'!$B2959,'GDP current'!$C$4:$BK$4,0))</f>
        <v>1058269065.9811482</v>
      </c>
      <c r="F2959" t="e">
        <f t="shared" si="46"/>
        <v>#N/A</v>
      </c>
    </row>
    <row r="2960" spans="1:6" x14ac:dyDescent="0.25">
      <c r="A2960" t="s">
        <v>104</v>
      </c>
      <c r="B2960">
        <v>1980</v>
      </c>
      <c r="C2960">
        <v>5.75258803721025E-3</v>
      </c>
      <c r="D2960" t="e">
        <f>INDEX('ODA current'!$B$10:$X$220,MATCH('recipient_profile.oda_per_perce'!$A2960,'ODA current'!$B$10:$B$220,0),MATCH('recipient_profile.oda_per_perce'!$B2960,'ODA current'!$B$10:$X$10,0))*1000000</f>
        <v>#N/A</v>
      </c>
      <c r="E2960">
        <f>INDEX('GDP current'!$C$4:$BK$268,MATCH('recipient_profile.oda_per_perce'!$A2960,'GDP current'!$C$4:$C$268,0),MATCH('recipient_profile.oda_per_perce'!$B2960,'GDP current'!$C$4:$BK$4,0))</f>
        <v>1237655461.1501045</v>
      </c>
      <c r="F2960" t="e">
        <f t="shared" si="46"/>
        <v>#N/A</v>
      </c>
    </row>
    <row r="2961" spans="1:6" x14ac:dyDescent="0.25">
      <c r="A2961" t="s">
        <v>104</v>
      </c>
      <c r="B2961">
        <v>1981</v>
      </c>
      <c r="C2961">
        <v>1.4784278528111601E-3</v>
      </c>
      <c r="D2961" t="e">
        <f>INDEX('ODA current'!$B$10:$X$220,MATCH('recipient_profile.oda_per_perce'!$A2961,'ODA current'!$B$10:$B$220,0),MATCH('recipient_profile.oda_per_perce'!$B2961,'ODA current'!$B$10:$X$10,0))*1000000</f>
        <v>#N/A</v>
      </c>
      <c r="E2961">
        <f>INDEX('GDP current'!$C$4:$BK$268,MATCH('recipient_profile.oda_per_perce'!$A2961,'GDP current'!$C$4:$C$268,0),MATCH('recipient_profile.oda_per_perce'!$B2961,'GDP current'!$C$4:$BK$4,0))</f>
        <v>1237685691.9468334</v>
      </c>
      <c r="F2961" t="e">
        <f t="shared" si="46"/>
        <v>#N/A</v>
      </c>
    </row>
    <row r="2962" spans="1:6" x14ac:dyDescent="0.25">
      <c r="A2962" t="s">
        <v>104</v>
      </c>
      <c r="B2962">
        <v>1982</v>
      </c>
      <c r="C2962">
        <v>1.80047657755294E-3</v>
      </c>
      <c r="D2962" t="e">
        <f>INDEX('ODA current'!$B$10:$X$220,MATCH('recipient_profile.oda_per_perce'!$A2962,'ODA current'!$B$10:$B$220,0),MATCH('recipient_profile.oda_per_perce'!$B2962,'ODA current'!$B$10:$X$10,0))*1000000</f>
        <v>#N/A</v>
      </c>
      <c r="E2962">
        <f>INDEX('GDP current'!$C$4:$BK$268,MATCH('recipient_profile.oda_per_perce'!$A2962,'GDP current'!$C$4:$C$268,0),MATCH('recipient_profile.oda_per_perce'!$B2962,'GDP current'!$C$4:$BK$4,0))</f>
        <v>1180104216.011369</v>
      </c>
      <c r="F2962" t="e">
        <f t="shared" si="46"/>
        <v>#N/A</v>
      </c>
    </row>
    <row r="2963" spans="1:6" x14ac:dyDescent="0.25">
      <c r="A2963" t="s">
        <v>104</v>
      </c>
      <c r="B2963">
        <v>1983</v>
      </c>
      <c r="C2963">
        <v>2.33063331458835E-4</v>
      </c>
      <c r="D2963" t="e">
        <f>INDEX('ODA current'!$B$10:$X$220,MATCH('recipient_profile.oda_per_perce'!$A2963,'ODA current'!$B$10:$B$220,0),MATCH('recipient_profile.oda_per_perce'!$B2963,'ODA current'!$B$10:$X$10,0))*1000000</f>
        <v>#N/A</v>
      </c>
      <c r="E2963">
        <f>INDEX('GDP current'!$C$4:$BK$268,MATCH('recipient_profile.oda_per_perce'!$A2963,'GDP current'!$C$4:$C$268,0),MATCH('recipient_profile.oda_per_perce'!$B2963,'GDP current'!$C$4:$BK$4,0))</f>
        <v>1223186840.3132448</v>
      </c>
      <c r="F2963" t="e">
        <f t="shared" si="46"/>
        <v>#N/A</v>
      </c>
    </row>
    <row r="2964" spans="1:6" x14ac:dyDescent="0.25">
      <c r="A2964" t="s">
        <v>104</v>
      </c>
      <c r="B2964">
        <v>1984</v>
      </c>
      <c r="C2964">
        <v>1.2972883636692401E-3</v>
      </c>
      <c r="D2964" t="e">
        <f>INDEX('ODA current'!$B$10:$X$220,MATCH('recipient_profile.oda_per_perce'!$A2964,'ODA current'!$B$10:$B$220,0),MATCH('recipient_profile.oda_per_perce'!$B2964,'ODA current'!$B$10:$X$10,0))*1000000</f>
        <v>#N/A</v>
      </c>
      <c r="E2964">
        <f>INDEX('GDP current'!$C$4:$BK$268,MATCH('recipient_profile.oda_per_perce'!$A2964,'GDP current'!$C$4:$C$268,0),MATCH('recipient_profile.oda_per_perce'!$B2964,'GDP current'!$C$4:$BK$4,0))</f>
        <v>1208008985.4252157</v>
      </c>
      <c r="F2964" t="e">
        <f t="shared" si="46"/>
        <v>#N/A</v>
      </c>
    </row>
    <row r="2965" spans="1:6" x14ac:dyDescent="0.25">
      <c r="A2965" t="s">
        <v>104</v>
      </c>
      <c r="B2965">
        <v>1985</v>
      </c>
      <c r="C2965">
        <v>3.6267927566456999E-3</v>
      </c>
      <c r="D2965" t="e">
        <f>INDEX('ODA current'!$B$10:$X$220,MATCH('recipient_profile.oda_per_perce'!$A2965,'ODA current'!$B$10:$B$220,0),MATCH('recipient_profile.oda_per_perce'!$B2965,'ODA current'!$B$10:$X$10,0))*1000000</f>
        <v>#N/A</v>
      </c>
      <c r="E2965">
        <f>INDEX('GDP current'!$C$4:$BK$268,MATCH('recipient_profile.oda_per_perce'!$A2965,'GDP current'!$C$4:$C$268,0),MATCH('recipient_profile.oda_per_perce'!$B2965,'GDP current'!$C$4:$BK$4,0))</f>
        <v>1131347798.2665348</v>
      </c>
      <c r="F2965" t="e">
        <f t="shared" si="46"/>
        <v>#N/A</v>
      </c>
    </row>
    <row r="2966" spans="1:6" x14ac:dyDescent="0.25">
      <c r="A2966" t="s">
        <v>104</v>
      </c>
      <c r="B2966">
        <v>1986</v>
      </c>
      <c r="C2966">
        <v>1.0128755206773E-3</v>
      </c>
      <c r="D2966" t="e">
        <f>INDEX('ODA current'!$B$10:$X$220,MATCH('recipient_profile.oda_per_perce'!$A2966,'ODA current'!$B$10:$B$220,0),MATCH('recipient_profile.oda_per_perce'!$B2966,'ODA current'!$B$10:$X$10,0))*1000000</f>
        <v>#N/A</v>
      </c>
      <c r="E2966">
        <f>INDEX('GDP current'!$C$4:$BK$268,MATCH('recipient_profile.oda_per_perce'!$A2966,'GDP current'!$C$4:$C$268,0),MATCH('recipient_profile.oda_per_perce'!$B2966,'GDP current'!$C$4:$BK$4,0))</f>
        <v>1183654827.7900167</v>
      </c>
      <c r="F2966" t="e">
        <f t="shared" si="46"/>
        <v>#N/A</v>
      </c>
    </row>
    <row r="2967" spans="1:6" x14ac:dyDescent="0.25">
      <c r="A2967" t="s">
        <v>104</v>
      </c>
      <c r="B2967">
        <v>1987</v>
      </c>
      <c r="C2967">
        <v>1.46591886418426E-4</v>
      </c>
      <c r="D2967" t="e">
        <f>INDEX('ODA current'!$B$10:$X$220,MATCH('recipient_profile.oda_per_perce'!$A2967,'ODA current'!$B$10:$B$220,0),MATCH('recipient_profile.oda_per_perce'!$B2967,'ODA current'!$B$10:$X$10,0))*1000000</f>
        <v>#N/A</v>
      </c>
      <c r="E2967">
        <f>INDEX('GDP current'!$C$4:$BK$268,MATCH('recipient_profile.oda_per_perce'!$A2967,'GDP current'!$C$4:$C$268,0),MATCH('recipient_profile.oda_per_perce'!$B2967,'GDP current'!$C$4:$BK$4,0))</f>
        <v>1183094127.7674651</v>
      </c>
      <c r="F2967" t="e">
        <f t="shared" si="46"/>
        <v>#N/A</v>
      </c>
    </row>
    <row r="2968" spans="1:6" x14ac:dyDescent="0.25">
      <c r="A2968" t="s">
        <v>104</v>
      </c>
      <c r="B2968">
        <v>1990</v>
      </c>
      <c r="C2968">
        <v>1.8093976318348099E-2</v>
      </c>
      <c r="D2968" t="e">
        <f>INDEX('ODA current'!$B$10:$X$220,MATCH('recipient_profile.oda_per_perce'!$A2968,'ODA current'!$B$10:$B$220,0),MATCH('recipient_profile.oda_per_perce'!$B2968,'ODA current'!$B$10:$X$10,0))*1000000</f>
        <v>#N/A</v>
      </c>
      <c r="E2968">
        <f>INDEX('GDP current'!$C$4:$BK$268,MATCH('recipient_profile.oda_per_perce'!$A2968,'GDP current'!$C$4:$C$268,0),MATCH('recipient_profile.oda_per_perce'!$B2968,'GDP current'!$C$4:$BK$4,0))</f>
        <v>1880771556.3047383</v>
      </c>
      <c r="F2968" t="e">
        <f t="shared" si="46"/>
        <v>#N/A</v>
      </c>
    </row>
    <row r="2969" spans="1:6" x14ac:dyDescent="0.25">
      <c r="A2969" t="s">
        <v>104</v>
      </c>
      <c r="B2969">
        <v>1991</v>
      </c>
      <c r="C2969">
        <v>6.2189220880185603E-3</v>
      </c>
      <c r="D2969" t="e">
        <f>INDEX('ODA current'!$B$10:$X$220,MATCH('recipient_profile.oda_per_perce'!$A2969,'ODA current'!$B$10:$B$220,0),MATCH('recipient_profile.oda_per_perce'!$B2969,'ODA current'!$B$10:$X$10,0))*1000000</f>
        <v>#N/A</v>
      </c>
      <c r="E2969">
        <f>INDEX('GDP current'!$C$4:$BK$268,MATCH('recipient_profile.oda_per_perce'!$A2969,'GDP current'!$C$4:$C$268,0),MATCH('recipient_profile.oda_per_perce'!$B2969,'GDP current'!$C$4:$BK$4,0))</f>
        <v>2203545856.6689258</v>
      </c>
      <c r="F2969" t="e">
        <f t="shared" si="46"/>
        <v>#N/A</v>
      </c>
    </row>
    <row r="2970" spans="1:6" x14ac:dyDescent="0.25">
      <c r="A2970" t="s">
        <v>104</v>
      </c>
      <c r="B2970">
        <v>1992</v>
      </c>
      <c r="C2970">
        <v>2.56039414529774E-2</v>
      </c>
      <c r="D2970" t="e">
        <f>INDEX('ODA current'!$B$10:$X$220,MATCH('recipient_profile.oda_per_perce'!$A2970,'ODA current'!$B$10:$B$220,0),MATCH('recipient_profile.oda_per_perce'!$B2970,'ODA current'!$B$10:$X$10,0))*1000000</f>
        <v>#N/A</v>
      </c>
      <c r="E2970">
        <f>INDEX('GDP current'!$C$4:$BK$268,MATCH('recipient_profile.oda_per_perce'!$A2970,'GDP current'!$C$4:$C$268,0),MATCH('recipient_profile.oda_per_perce'!$B2970,'GDP current'!$C$4:$BK$4,0))</f>
        <v>1799517081.5641217</v>
      </c>
      <c r="F2970" t="e">
        <f t="shared" si="46"/>
        <v>#N/A</v>
      </c>
    </row>
    <row r="2971" spans="1:6" x14ac:dyDescent="0.25">
      <c r="A2971" t="s">
        <v>104</v>
      </c>
      <c r="B2971">
        <v>1993</v>
      </c>
      <c r="C2971">
        <v>1.1205822035348201E-2</v>
      </c>
      <c r="D2971" t="e">
        <f>INDEX('ODA current'!$B$10:$X$220,MATCH('recipient_profile.oda_per_perce'!$A2971,'ODA current'!$B$10:$B$220,0),MATCH('recipient_profile.oda_per_perce'!$B2971,'ODA current'!$B$10:$X$10,0))*1000000</f>
        <v>#N/A</v>
      </c>
      <c r="E2971">
        <f>INDEX('GDP current'!$C$4:$BK$268,MATCH('recipient_profile.oda_per_perce'!$A2971,'GDP current'!$C$4:$C$268,0),MATCH('recipient_profile.oda_per_perce'!$B2971,'GDP current'!$C$4:$BK$4,0))</f>
        <v>2070636935.5864449</v>
      </c>
      <c r="F2971" t="e">
        <f t="shared" si="46"/>
        <v>#N/A</v>
      </c>
    </row>
    <row r="2972" spans="1:6" x14ac:dyDescent="0.25">
      <c r="A2972" t="s">
        <v>104</v>
      </c>
      <c r="B2972">
        <v>1994</v>
      </c>
      <c r="C2972">
        <v>8.5385359059586594E-2</v>
      </c>
      <c r="D2972" t="e">
        <f>INDEX('ODA current'!$B$10:$X$220,MATCH('recipient_profile.oda_per_perce'!$A2972,'ODA current'!$B$10:$B$220,0),MATCH('recipient_profile.oda_per_perce'!$B2972,'ODA current'!$B$10:$X$10,0))*1000000</f>
        <v>#N/A</v>
      </c>
      <c r="E2972">
        <f>INDEX('GDP current'!$C$4:$BK$268,MATCH('recipient_profile.oda_per_perce'!$A2972,'GDP current'!$C$4:$C$268,0),MATCH('recipient_profile.oda_per_perce'!$B2972,'GDP current'!$C$4:$BK$4,0))</f>
        <v>1181802596.0349801</v>
      </c>
      <c r="F2972" t="e">
        <f t="shared" si="46"/>
        <v>#N/A</v>
      </c>
    </row>
    <row r="2973" spans="1:6" x14ac:dyDescent="0.25">
      <c r="A2973" t="s">
        <v>104</v>
      </c>
      <c r="B2973">
        <v>1995</v>
      </c>
      <c r="C2973">
        <v>5.9487419319136502E-2</v>
      </c>
      <c r="D2973">
        <f>INDEX('ODA current'!$B$10:$X$220,MATCH('recipient_profile.oda_per_perce'!$A2973,'ODA current'!$B$10:$B$220,0),MATCH('recipient_profile.oda_per_perce'!$B2973,'ODA current'!$B$10:$X$10,0))*1000000</f>
        <v>0</v>
      </c>
      <c r="E2973">
        <f>INDEX('GDP current'!$C$4:$BK$268,MATCH('recipient_profile.oda_per_perce'!$A2973,'GDP current'!$C$4:$C$268,0),MATCH('recipient_profile.oda_per_perce'!$B2973,'GDP current'!$C$4:$BK$4,0))</f>
        <v>1397457932.3069675</v>
      </c>
      <c r="F2973">
        <f t="shared" si="46"/>
        <v>0</v>
      </c>
    </row>
    <row r="2974" spans="1:6" x14ac:dyDescent="0.25">
      <c r="A2974" t="s">
        <v>104</v>
      </c>
      <c r="B2974">
        <v>1996</v>
      </c>
      <c r="C2974">
        <v>5.2340017783320501E-2</v>
      </c>
      <c r="D2974">
        <f>INDEX('ODA current'!$B$10:$X$220,MATCH('recipient_profile.oda_per_perce'!$A2974,'ODA current'!$B$10:$B$220,0),MATCH('recipient_profile.oda_per_perce'!$B2974,'ODA current'!$B$10:$X$10,0))*1000000</f>
        <v>0</v>
      </c>
      <c r="E2974">
        <f>INDEX('GDP current'!$C$4:$BK$268,MATCH('recipient_profile.oda_per_perce'!$A2974,'GDP current'!$C$4:$C$268,0),MATCH('recipient_profile.oda_per_perce'!$B2974,'GDP current'!$C$4:$BK$4,0))</f>
        <v>2281034131.3649278</v>
      </c>
      <c r="F2974">
        <f t="shared" si="46"/>
        <v>0</v>
      </c>
    </row>
    <row r="2975" spans="1:6" x14ac:dyDescent="0.25">
      <c r="A2975" t="s">
        <v>104</v>
      </c>
      <c r="B2975">
        <v>1997</v>
      </c>
      <c r="C2975">
        <v>3.38583903553826E-2</v>
      </c>
      <c r="D2975">
        <f>INDEX('ODA current'!$B$10:$X$220,MATCH('recipient_profile.oda_per_perce'!$A2975,'ODA current'!$B$10:$B$220,0),MATCH('recipient_profile.oda_per_perce'!$B2975,'ODA current'!$B$10:$X$10,0))*1000000</f>
        <v>0</v>
      </c>
      <c r="E2975">
        <f>INDEX('GDP current'!$C$4:$BK$268,MATCH('recipient_profile.oda_per_perce'!$A2975,'GDP current'!$C$4:$C$268,0),MATCH('recipient_profile.oda_per_perce'!$B2975,'GDP current'!$C$4:$BK$4,0))</f>
        <v>2663234933.8976665</v>
      </c>
      <c r="F2975">
        <f t="shared" si="46"/>
        <v>0</v>
      </c>
    </row>
    <row r="2976" spans="1:6" x14ac:dyDescent="0.25">
      <c r="A2976" t="s">
        <v>104</v>
      </c>
      <c r="B2976">
        <v>1998</v>
      </c>
      <c r="C2976">
        <v>8.8532713376437699E-2</v>
      </c>
      <c r="D2976">
        <f>INDEX('ODA current'!$B$10:$X$220,MATCH('recipient_profile.oda_per_perce'!$A2976,'ODA current'!$B$10:$B$220,0),MATCH('recipient_profile.oda_per_perce'!$B2976,'ODA current'!$B$10:$X$10,0))*1000000</f>
        <v>0</v>
      </c>
      <c r="E2976">
        <f>INDEX('GDP current'!$C$4:$BK$268,MATCH('recipient_profile.oda_per_perce'!$A2976,'GDP current'!$C$4:$C$268,0),MATCH('recipient_profile.oda_per_perce'!$B2976,'GDP current'!$C$4:$BK$4,0))</f>
        <v>1750584265.2875352</v>
      </c>
      <c r="F2976">
        <f t="shared" si="46"/>
        <v>0</v>
      </c>
    </row>
    <row r="2977" spans="1:6" x14ac:dyDescent="0.25">
      <c r="A2977" t="s">
        <v>104</v>
      </c>
      <c r="B2977">
        <v>1999</v>
      </c>
      <c r="C2977">
        <v>9.1840600482103699E-2</v>
      </c>
      <c r="D2977">
        <f>INDEX('ODA current'!$B$10:$X$220,MATCH('recipient_profile.oda_per_perce'!$A2977,'ODA current'!$B$10:$B$220,0),MATCH('recipient_profile.oda_per_perce'!$B2977,'ODA current'!$B$10:$X$10,0))*1000000</f>
        <v>0</v>
      </c>
      <c r="E2977">
        <f>INDEX('GDP current'!$C$4:$BK$268,MATCH('recipient_profile.oda_per_perce'!$A2977,'GDP current'!$C$4:$C$268,0),MATCH('recipient_profile.oda_per_perce'!$B2977,'GDP current'!$C$4:$BK$4,0))</f>
        <v>1775921718.1053393</v>
      </c>
      <c r="F2977">
        <f t="shared" si="46"/>
        <v>0</v>
      </c>
    </row>
    <row r="2978" spans="1:6" x14ac:dyDescent="0.25">
      <c r="A2978" t="s">
        <v>104</v>
      </c>
      <c r="B2978">
        <v>2000</v>
      </c>
      <c r="C2978">
        <v>0.13478682458459501</v>
      </c>
      <c r="D2978">
        <f>INDEX('ODA current'!$B$10:$X$220,MATCH('recipient_profile.oda_per_perce'!$A2978,'ODA current'!$B$10:$B$220,0),MATCH('recipient_profile.oda_per_perce'!$B2978,'ODA current'!$B$10:$X$10,0))*1000000</f>
        <v>0</v>
      </c>
      <c r="E2978">
        <f>INDEX('GDP current'!$C$4:$BK$268,MATCH('recipient_profile.oda_per_perce'!$A2978,'GDP current'!$C$4:$C$268,0),MATCH('recipient_profile.oda_per_perce'!$B2978,'GDP current'!$C$4:$BK$4,0))</f>
        <v>1743506531.3265195</v>
      </c>
      <c r="F2978">
        <f t="shared" si="46"/>
        <v>0</v>
      </c>
    </row>
    <row r="2979" spans="1:6" x14ac:dyDescent="0.25">
      <c r="A2979" t="s">
        <v>104</v>
      </c>
      <c r="B2979">
        <v>2001</v>
      </c>
      <c r="C2979">
        <v>0.20650817588849299</v>
      </c>
      <c r="D2979">
        <f>INDEX('ODA current'!$B$10:$X$220,MATCH('recipient_profile.oda_per_perce'!$A2979,'ODA current'!$B$10:$B$220,0),MATCH('recipient_profile.oda_per_perce'!$B2979,'ODA current'!$B$10:$X$10,0))*1000000</f>
        <v>0</v>
      </c>
      <c r="E2979">
        <f>INDEX('GDP current'!$C$4:$BK$268,MATCH('recipient_profile.oda_per_perce'!$A2979,'GDP current'!$C$4:$C$268,0),MATCH('recipient_profile.oda_per_perce'!$B2979,'GDP current'!$C$4:$BK$4,0))</f>
        <v>1716502862.2954044</v>
      </c>
      <c r="F2979">
        <f t="shared" si="46"/>
        <v>0</v>
      </c>
    </row>
    <row r="2980" spans="1:6" x14ac:dyDescent="0.25">
      <c r="A2980" t="s">
        <v>104</v>
      </c>
      <c r="B2980">
        <v>2002</v>
      </c>
      <c r="C2980">
        <v>9.6924448919061698E-2</v>
      </c>
      <c r="D2980">
        <f>INDEX('ODA current'!$B$10:$X$220,MATCH('recipient_profile.oda_per_perce'!$A2980,'ODA current'!$B$10:$B$220,0),MATCH('recipient_profile.oda_per_perce'!$B2980,'ODA current'!$B$10:$X$10,0))*1000000</f>
        <v>338823469</v>
      </c>
      <c r="E2980">
        <f>INDEX('GDP current'!$C$4:$BK$268,MATCH('recipient_profile.oda_per_perce'!$A2980,'GDP current'!$C$4:$C$268,0),MATCH('recipient_profile.oda_per_perce'!$B2980,'GDP current'!$C$4:$BK$4,0))</f>
        <v>3495748397.6302533</v>
      </c>
      <c r="F2980">
        <f t="shared" si="46"/>
        <v>9.6924443769948201E-2</v>
      </c>
    </row>
    <row r="2981" spans="1:6" x14ac:dyDescent="0.25">
      <c r="A2981" t="s">
        <v>104</v>
      </c>
      <c r="B2981">
        <v>2003</v>
      </c>
      <c r="C2981">
        <v>0.15914557383434999</v>
      </c>
      <c r="D2981">
        <f>INDEX('ODA current'!$B$10:$X$220,MATCH('recipient_profile.oda_per_perce'!$A2981,'ODA current'!$B$10:$B$220,0),MATCH('recipient_profile.oda_per_perce'!$B2981,'ODA current'!$B$10:$X$10,0))*1000000</f>
        <v>510672316</v>
      </c>
      <c r="E2981">
        <f>INDEX('GDP current'!$C$4:$BK$268,MATCH('recipient_profile.oda_per_perce'!$A2981,'GDP current'!$C$4:$C$268,0),MATCH('recipient_profile.oda_per_perce'!$B2981,'GDP current'!$C$4:$BK$4,0))</f>
        <v>3208837077.2506866</v>
      </c>
      <c r="F2981">
        <f t="shared" si="46"/>
        <v>0.15914560437500963</v>
      </c>
    </row>
    <row r="2982" spans="1:6" x14ac:dyDescent="0.25">
      <c r="A2982" t="s">
        <v>104</v>
      </c>
      <c r="B2982">
        <v>2004</v>
      </c>
      <c r="C2982">
        <v>0.15725224161106</v>
      </c>
      <c r="D2982">
        <f>INDEX('ODA current'!$B$10:$X$220,MATCH('recipient_profile.oda_per_perce'!$A2982,'ODA current'!$B$10:$B$220,0),MATCH('recipient_profile.oda_per_perce'!$B2982,'ODA current'!$B$10:$X$10,0))*1000000</f>
        <v>546623686</v>
      </c>
      <c r="E2982">
        <f>INDEX('GDP current'!$C$4:$BK$268,MATCH('recipient_profile.oda_per_perce'!$A2982,'GDP current'!$C$4:$C$268,0),MATCH('recipient_profile.oda_per_perce'!$B2982,'GDP current'!$C$4:$BK$4,0))</f>
        <v>3476094498.8751664</v>
      </c>
      <c r="F2982">
        <f t="shared" si="46"/>
        <v>0.15725225139215365</v>
      </c>
    </row>
    <row r="2983" spans="1:6" x14ac:dyDescent="0.25">
      <c r="A2983" t="s">
        <v>104</v>
      </c>
      <c r="B2983">
        <v>2005</v>
      </c>
      <c r="C2983">
        <v>0.16362072505977501</v>
      </c>
      <c r="D2983">
        <f>INDEX('ODA current'!$B$10:$X$220,MATCH('recipient_profile.oda_per_perce'!$A2983,'ODA current'!$B$10:$B$220,0),MATCH('recipient_profile.oda_per_perce'!$B2983,'ODA current'!$B$10:$X$10,0))*1000000</f>
        <v>598182591</v>
      </c>
      <c r="E2983">
        <f>INDEX('GDP current'!$C$4:$BK$268,MATCH('recipient_profile.oda_per_perce'!$A2983,'GDP current'!$C$4:$C$268,0),MATCH('recipient_profile.oda_per_perce'!$B2983,'GDP current'!$C$4:$BK$4,0))</f>
        <v>3655909664.1423011</v>
      </c>
      <c r="F2983">
        <f t="shared" si="46"/>
        <v>0.16362072533330424</v>
      </c>
    </row>
    <row r="2984" spans="1:6" x14ac:dyDescent="0.25">
      <c r="A2984" t="s">
        <v>104</v>
      </c>
      <c r="B2984">
        <v>2006</v>
      </c>
      <c r="C2984">
        <v>0.77234203357224196</v>
      </c>
      <c r="D2984">
        <f>INDEX('ODA current'!$B$10:$X$220,MATCH('recipient_profile.oda_per_perce'!$A2984,'ODA current'!$B$10:$B$220,0),MATCH('recipient_profile.oda_per_perce'!$B2984,'ODA current'!$B$10:$X$10,0))*1000000</f>
        <v>3087709992</v>
      </c>
      <c r="E2984">
        <f>INDEX('GDP current'!$C$4:$BK$268,MATCH('recipient_profile.oda_per_perce'!$A2984,'GDP current'!$C$4:$C$268,0),MATCH('recipient_profile.oda_per_perce'!$B2984,'GDP current'!$C$4:$BK$4,0))</f>
        <v>3997852636.245471</v>
      </c>
      <c r="F2984">
        <f t="shared" si="46"/>
        <v>0.77234212287018689</v>
      </c>
    </row>
    <row r="2985" spans="1:6" x14ac:dyDescent="0.25">
      <c r="A2985" t="s">
        <v>104</v>
      </c>
      <c r="B2985">
        <v>2007</v>
      </c>
      <c r="C2985">
        <v>0.20957436460450299</v>
      </c>
      <c r="D2985">
        <f>INDEX('ODA current'!$B$10:$X$220,MATCH('recipient_profile.oda_per_perce'!$A2985,'ODA current'!$B$10:$B$220,0),MATCH('recipient_profile.oda_per_perce'!$B2985,'ODA current'!$B$10:$X$10,0))*1000000</f>
        <v>928874181</v>
      </c>
      <c r="E2985">
        <f>INDEX('GDP current'!$C$4:$BK$268,MATCH('recipient_profile.oda_per_perce'!$A2985,'GDP current'!$C$4:$C$268,0),MATCH('recipient_profile.oda_per_perce'!$B2985,'GDP current'!$C$4:$BK$4,0))</f>
        <v>4432192843.5899782</v>
      </c>
      <c r="F2985">
        <f t="shared" si="46"/>
        <v>0.20957440566769933</v>
      </c>
    </row>
    <row r="2986" spans="1:6" x14ac:dyDescent="0.25">
      <c r="A2986" t="s">
        <v>104</v>
      </c>
      <c r="B2986">
        <v>2008</v>
      </c>
      <c r="C2986">
        <v>0.171872451954934</v>
      </c>
      <c r="D2986">
        <f>INDEX('ODA current'!$B$10:$X$220,MATCH('recipient_profile.oda_per_perce'!$A2986,'ODA current'!$B$10:$B$220,0),MATCH('recipient_profile.oda_per_perce'!$B2986,'ODA current'!$B$10:$X$10,0))*1000000</f>
        <v>914520532</v>
      </c>
      <c r="E2986">
        <f>INDEX('GDP current'!$C$4:$BK$268,MATCH('recipient_profile.oda_per_perce'!$A2986,'GDP current'!$C$4:$C$268,0),MATCH('recipient_profile.oda_per_perce'!$B2986,'GDP current'!$C$4:$BK$4,0))</f>
        <v>5320925102.2949648</v>
      </c>
      <c r="F2986">
        <f t="shared" si="46"/>
        <v>0.17187246849341267</v>
      </c>
    </row>
    <row r="2987" spans="1:6" x14ac:dyDescent="0.25">
      <c r="A2987" t="s">
        <v>104</v>
      </c>
      <c r="B2987">
        <v>2009</v>
      </c>
      <c r="C2987">
        <v>0.121504609435569</v>
      </c>
      <c r="D2987">
        <f>INDEX('ODA current'!$B$10:$X$220,MATCH('recipient_profile.oda_per_perce'!$A2987,'ODA current'!$B$10:$B$220,0),MATCH('recipient_profile.oda_per_perce'!$B2987,'ODA current'!$B$10:$X$10,0))*1000000</f>
        <v>752234086</v>
      </c>
      <c r="E2987">
        <f>INDEX('GDP current'!$C$4:$BK$268,MATCH('recipient_profile.oda_per_perce'!$A2987,'GDP current'!$C$4:$C$268,0),MATCH('recipient_profile.oda_per_perce'!$B2987,'GDP current'!$C$4:$BK$4,0))</f>
        <v>6190991712.1201391</v>
      </c>
      <c r="F2987">
        <f t="shared" si="46"/>
        <v>0.12150461848096923</v>
      </c>
    </row>
    <row r="2988" spans="1:6" x14ac:dyDescent="0.25">
      <c r="A2988" t="s">
        <v>104</v>
      </c>
      <c r="B2988">
        <v>2010</v>
      </c>
      <c r="C2988">
        <v>0.145399008144972</v>
      </c>
      <c r="D2988">
        <f>INDEX('ODA current'!$B$10:$X$220,MATCH('recipient_profile.oda_per_perce'!$A2988,'ODA current'!$B$10:$B$220,0),MATCH('recipient_profile.oda_per_perce'!$B2988,'ODA current'!$B$10:$X$10,0))*1000000</f>
        <v>1011932948</v>
      </c>
      <c r="E2988">
        <f>INDEX('GDP current'!$C$4:$BK$268,MATCH('recipient_profile.oda_per_perce'!$A2988,'GDP current'!$C$4:$C$268,0),MATCH('recipient_profile.oda_per_perce'!$B2988,'GDP current'!$C$4:$BK$4,0))</f>
        <v>6959697194.0209637</v>
      </c>
      <c r="F2988">
        <f t="shared" si="46"/>
        <v>0.14539899075915916</v>
      </c>
    </row>
    <row r="2989" spans="1:6" x14ac:dyDescent="0.25">
      <c r="A2989" t="s">
        <v>104</v>
      </c>
      <c r="B2989">
        <v>2011</v>
      </c>
      <c r="C2989">
        <v>0.10118128908519999</v>
      </c>
      <c r="D2989">
        <f>INDEX('ODA current'!$B$10:$X$220,MATCH('recipient_profile.oda_per_perce'!$A2989,'ODA current'!$B$10:$B$220,0),MATCH('recipient_profile.oda_per_perce'!$B2989,'ODA current'!$B$10:$X$10,0))*1000000</f>
        <v>809784222</v>
      </c>
      <c r="E2989">
        <f>INDEX('GDP current'!$C$4:$BK$268,MATCH('recipient_profile.oda_per_perce'!$A2989,'GDP current'!$C$4:$C$268,0),MATCH('recipient_profile.oda_per_perce'!$B2989,'GDP current'!$C$4:$BK$4,0))</f>
        <v>8003300198.3016586</v>
      </c>
      <c r="F2989">
        <f t="shared" si="46"/>
        <v>0.10118128796066407</v>
      </c>
    </row>
    <row r="2990" spans="1:6" x14ac:dyDescent="0.25">
      <c r="A2990" t="s">
        <v>104</v>
      </c>
      <c r="B2990">
        <v>2012</v>
      </c>
      <c r="C2990">
        <v>0.19648708822726199</v>
      </c>
      <c r="D2990">
        <f>INDEX('ODA current'!$B$10:$X$220,MATCH('recipient_profile.oda_per_perce'!$A2990,'ODA current'!$B$10:$B$220,0),MATCH('recipient_profile.oda_per_perce'!$B2990,'ODA current'!$B$10:$X$10,0))*1000000</f>
        <v>1184516538</v>
      </c>
      <c r="E2990">
        <f>INDEX('GDP current'!$C$4:$BK$268,MATCH('recipient_profile.oda_per_perce'!$A2990,'GDP current'!$C$4:$C$268,0),MATCH('recipient_profile.oda_per_perce'!$B2990,'GDP current'!$C$4:$BK$4,0))</f>
        <v>6028470988.5362377</v>
      </c>
      <c r="F2990">
        <f t="shared" si="46"/>
        <v>0.1964870595300999</v>
      </c>
    </row>
    <row r="2991" spans="1:6" x14ac:dyDescent="0.25">
      <c r="A2991" t="s">
        <v>104</v>
      </c>
      <c r="B2991">
        <v>2013</v>
      </c>
      <c r="C2991">
        <v>0.21163654021265099</v>
      </c>
      <c r="D2991">
        <f>INDEX('ODA current'!$B$10:$X$220,MATCH('recipient_profile.oda_per_perce'!$A2991,'ODA current'!$B$10:$B$220,0),MATCH('recipient_profile.oda_per_perce'!$B2991,'ODA current'!$B$10:$X$10,0))*1000000</f>
        <v>1168001062</v>
      </c>
      <c r="E2991">
        <f>INDEX('GDP current'!$C$4:$BK$268,MATCH('recipient_profile.oda_per_perce'!$A2991,'GDP current'!$C$4:$C$268,0),MATCH('recipient_profile.oda_per_perce'!$B2991,'GDP current'!$C$4:$BK$4,0))</f>
        <v>5518901971.4005728</v>
      </c>
      <c r="F2991">
        <f t="shared" si="46"/>
        <v>0.21163649364541759</v>
      </c>
    </row>
    <row r="2992" spans="1:6" x14ac:dyDescent="0.25">
      <c r="A2992" t="s">
        <v>104</v>
      </c>
      <c r="B2992">
        <v>2014</v>
      </c>
      <c r="C2992">
        <v>0.16859322383168601</v>
      </c>
      <c r="D2992">
        <f>INDEX('ODA current'!$B$10:$X$220,MATCH('recipient_profile.oda_per_perce'!$A2992,'ODA current'!$B$10:$B$220,0),MATCH('recipient_profile.oda_per_perce'!$B2992,'ODA current'!$B$10:$X$10,0))*1000000</f>
        <v>1020789679</v>
      </c>
      <c r="E2992">
        <f>INDEX('GDP current'!$C$4:$BK$268,MATCH('recipient_profile.oda_per_perce'!$A2992,'GDP current'!$C$4:$C$268,0),MATCH('recipient_profile.oda_per_perce'!$B2992,'GDP current'!$C$4:$BK$4,0))</f>
        <v>6054750320.3277969</v>
      </c>
      <c r="F2992">
        <f t="shared" si="46"/>
        <v>0.16859319129524991</v>
      </c>
    </row>
    <row r="2993" spans="1:6" x14ac:dyDescent="0.25">
      <c r="A2993" t="s">
        <v>104</v>
      </c>
      <c r="B2993">
        <v>2015</v>
      </c>
      <c r="C2993">
        <v>0.173222188548395</v>
      </c>
      <c r="D2993">
        <f>INDEX('ODA current'!$B$10:$X$220,MATCH('recipient_profile.oda_per_perce'!$A2993,'ODA current'!$B$10:$B$220,0),MATCH('recipient_profile.oda_per_perce'!$B2993,'ODA current'!$B$10:$X$10,0))*1000000</f>
        <v>1103979880</v>
      </c>
      <c r="E2993">
        <f>INDEX('GDP current'!$C$4:$BK$268,MATCH('recipient_profile.oda_per_perce'!$A2993,'GDP current'!$C$4:$C$268,0),MATCH('recipient_profile.oda_per_perce'!$B2993,'GDP current'!$C$4:$BK$4,0))</f>
        <v>6373201160.0324821</v>
      </c>
      <c r="F2993">
        <f t="shared" si="46"/>
        <v>0.1732221927848851</v>
      </c>
    </row>
    <row r="2994" spans="1:6" x14ac:dyDescent="0.25">
      <c r="A2994" t="s">
        <v>104</v>
      </c>
      <c r="B2994">
        <v>2016</v>
      </c>
      <c r="C2994">
        <v>0.237256145384942</v>
      </c>
      <c r="D2994">
        <f>INDEX('ODA current'!$B$10:$X$220,MATCH('recipient_profile.oda_per_perce'!$A2994,'ODA current'!$B$10:$B$220,0),MATCH('recipient_profile.oda_per_perce'!$B2994,'ODA current'!$B$10:$X$10,0))*1000000</f>
        <v>1286997533</v>
      </c>
      <c r="E2994">
        <f>INDEX('GDP current'!$C$4:$BK$268,MATCH('recipient_profile.oda_per_perce'!$A2994,'GDP current'!$C$4:$C$268,0),MATCH('recipient_profile.oda_per_perce'!$B2994,'GDP current'!$C$4:$BK$4,0))</f>
        <v>5433038646.5167665</v>
      </c>
      <c r="F2994">
        <f t="shared" si="46"/>
        <v>0.23688355941018766</v>
      </c>
    </row>
    <row r="2995" spans="1:6" x14ac:dyDescent="0.25">
      <c r="A2995" t="s">
        <v>105</v>
      </c>
      <c r="B2995">
        <v>1973</v>
      </c>
      <c r="C2995">
        <v>1.8902288350217101E-4</v>
      </c>
      <c r="D2995" t="e">
        <f>INDEX('ODA current'!$B$10:$X$220,MATCH('recipient_profile.oda_per_perce'!$A2995,'ODA current'!$B$10:$B$220,0),MATCH('recipient_profile.oda_per_perce'!$B2995,'ODA current'!$B$10:$X$10,0))*1000000</f>
        <v>#N/A</v>
      </c>
      <c r="E2995">
        <f>INDEX('GDP current'!$C$4:$BK$268,MATCH('recipient_profile.oda_per_perce'!$A2995,'GDP current'!$C$4:$C$268,0),MATCH('recipient_profile.oda_per_perce'!$B2995,'GDP current'!$C$4:$BK$4,0))</f>
        <v>55280000000</v>
      </c>
      <c r="F2995" t="e">
        <f t="shared" si="46"/>
        <v>#N/A</v>
      </c>
    </row>
    <row r="2996" spans="1:6" x14ac:dyDescent="0.25">
      <c r="A2996" t="s">
        <v>105</v>
      </c>
      <c r="B2996">
        <v>1974</v>
      </c>
      <c r="C2996" s="1">
        <v>1.8633833333333301E-5</v>
      </c>
      <c r="D2996" t="e">
        <f>INDEX('ODA current'!$B$10:$X$220,MATCH('recipient_profile.oda_per_perce'!$A2996,'ODA current'!$B$10:$B$220,0),MATCH('recipient_profile.oda_per_perce'!$B2996,'ODA current'!$B$10:$X$10,0))*1000000</f>
        <v>#N/A</v>
      </c>
      <c r="E2996">
        <f>INDEX('GDP current'!$C$4:$BK$268,MATCH('recipient_profile.oda_per_perce'!$A2996,'GDP current'!$C$4:$C$268,0),MATCH('recipient_profile.oda_per_perce'!$B2996,'GDP current'!$C$4:$BK$4,0))</f>
        <v>72000000000</v>
      </c>
      <c r="F2996" t="e">
        <f t="shared" si="46"/>
        <v>#N/A</v>
      </c>
    </row>
    <row r="2997" spans="1:6" x14ac:dyDescent="0.25">
      <c r="A2997" t="s">
        <v>105</v>
      </c>
      <c r="B2997">
        <v>1975</v>
      </c>
      <c r="C2997">
        <v>1.6248522727272701E-4</v>
      </c>
      <c r="D2997" t="e">
        <f>INDEX('ODA current'!$B$10:$X$220,MATCH('recipient_profile.oda_per_perce'!$A2997,'ODA current'!$B$10:$B$220,0),MATCH('recipient_profile.oda_per_perce'!$B2997,'ODA current'!$B$10:$X$10,0))*1000000</f>
        <v>#N/A</v>
      </c>
      <c r="E2997">
        <f>INDEX('GDP current'!$C$4:$BK$268,MATCH('recipient_profile.oda_per_perce'!$A2997,'GDP current'!$C$4:$C$268,0),MATCH('recipient_profile.oda_per_perce'!$B2997,'GDP current'!$C$4:$BK$4,0))</f>
        <v>88000000000</v>
      </c>
      <c r="F2997" t="e">
        <f t="shared" si="46"/>
        <v>#N/A</v>
      </c>
    </row>
    <row r="2998" spans="1:6" x14ac:dyDescent="0.25">
      <c r="A2998" t="s">
        <v>105</v>
      </c>
      <c r="B2998">
        <v>1976</v>
      </c>
      <c r="C2998" s="1">
        <v>1.9419164113785599E-5</v>
      </c>
      <c r="D2998" t="e">
        <f>INDEX('ODA current'!$B$10:$X$220,MATCH('recipient_profile.oda_per_perce'!$A2998,'ODA current'!$B$10:$B$220,0),MATCH('recipient_profile.oda_per_perce'!$B2998,'ODA current'!$B$10:$X$10,0))*1000000</f>
        <v>#N/A</v>
      </c>
      <c r="E2998">
        <f>INDEX('GDP current'!$C$4:$BK$268,MATCH('recipient_profile.oda_per_perce'!$A2998,'GDP current'!$C$4:$C$268,0),MATCH('recipient_profile.oda_per_perce'!$B2998,'GDP current'!$C$4:$BK$4,0))</f>
        <v>89025974025.97403</v>
      </c>
      <c r="F2998" t="e">
        <f t="shared" si="46"/>
        <v>#N/A</v>
      </c>
    </row>
    <row r="2999" spans="1:6" x14ac:dyDescent="0.25">
      <c r="A2999" t="s">
        <v>105</v>
      </c>
      <c r="B2999">
        <v>1977</v>
      </c>
      <c r="C2999">
        <v>3.0084408631692798E-4</v>
      </c>
      <c r="D2999" t="e">
        <f>INDEX('ODA current'!$B$10:$X$220,MATCH('recipient_profile.oda_per_perce'!$A2999,'ODA current'!$B$10:$B$220,0),MATCH('recipient_profile.oda_per_perce'!$B2999,'ODA current'!$B$10:$X$10,0))*1000000</f>
        <v>#N/A</v>
      </c>
      <c r="E2999">
        <f>INDEX('GDP current'!$C$4:$BK$268,MATCH('recipient_profile.oda_per_perce'!$A2999,'GDP current'!$C$4:$C$268,0),MATCH('recipient_profile.oda_per_perce'!$B2999,'GDP current'!$C$4:$BK$4,0))</f>
        <v>81814159292.0354</v>
      </c>
      <c r="F2999" t="e">
        <f t="shared" si="46"/>
        <v>#N/A</v>
      </c>
    </row>
    <row r="3000" spans="1:6" x14ac:dyDescent="0.25">
      <c r="A3000" t="s">
        <v>105</v>
      </c>
      <c r="B3000">
        <v>1978</v>
      </c>
      <c r="C3000">
        <v>1.7582946341463399E-4</v>
      </c>
      <c r="D3000" t="e">
        <f>INDEX('ODA current'!$B$10:$X$220,MATCH('recipient_profile.oda_per_perce'!$A3000,'ODA current'!$B$10:$B$220,0),MATCH('recipient_profile.oda_per_perce'!$B3000,'ODA current'!$B$10:$X$10,0))*1000000</f>
        <v>#N/A</v>
      </c>
      <c r="E3000">
        <f>INDEX('GDP current'!$C$4:$BK$268,MATCH('recipient_profile.oda_per_perce'!$A3000,'GDP current'!$C$4:$C$268,0),MATCH('recipient_profile.oda_per_perce'!$B3000,'GDP current'!$C$4:$BK$4,0))</f>
        <v>102500000000</v>
      </c>
      <c r="F3000" t="e">
        <f t="shared" si="46"/>
        <v>#N/A</v>
      </c>
    </row>
    <row r="3001" spans="1:6" x14ac:dyDescent="0.25">
      <c r="A3001" t="s">
        <v>105</v>
      </c>
      <c r="B3001">
        <v>1979</v>
      </c>
      <c r="C3001" s="1">
        <v>3.3930160365058698E-5</v>
      </c>
      <c r="D3001" t="e">
        <f>INDEX('ODA current'!$B$10:$X$220,MATCH('recipient_profile.oda_per_perce'!$A3001,'ODA current'!$B$10:$B$220,0),MATCH('recipient_profile.oda_per_perce'!$B3001,'ODA current'!$B$10:$X$10,0))*1000000</f>
        <v>#N/A</v>
      </c>
      <c r="E3001">
        <f>INDEX('GDP current'!$C$4:$BK$268,MATCH('recipient_profile.oda_per_perce'!$A3001,'GDP current'!$C$4:$C$268,0),MATCH('recipient_profile.oda_per_perce'!$B3001,'GDP current'!$C$4:$BK$4,0))</f>
        <v>134561403508.77193</v>
      </c>
      <c r="F3001" t="e">
        <f t="shared" si="46"/>
        <v>#N/A</v>
      </c>
    </row>
    <row r="3002" spans="1:6" x14ac:dyDescent="0.25">
      <c r="A3002" t="s">
        <v>105</v>
      </c>
      <c r="B3002">
        <v>1980</v>
      </c>
      <c r="C3002">
        <v>1.27007337807606E-4</v>
      </c>
      <c r="D3002" t="e">
        <f>INDEX('ODA current'!$B$10:$X$220,MATCH('recipient_profile.oda_per_perce'!$A3002,'ODA current'!$B$10:$B$220,0),MATCH('recipient_profile.oda_per_perce'!$B3002,'ODA current'!$B$10:$X$10,0))*1000000</f>
        <v>#N/A</v>
      </c>
      <c r="E3002">
        <f>INDEX('GDP current'!$C$4:$BK$268,MATCH('recipient_profile.oda_per_perce'!$A3002,'GDP current'!$C$4:$C$268,0),MATCH('recipient_profile.oda_per_perce'!$B3002,'GDP current'!$C$4:$BK$4,0))</f>
        <v>194347826086.95651</v>
      </c>
      <c r="F3002" t="e">
        <f t="shared" si="46"/>
        <v>#N/A</v>
      </c>
    </row>
    <row r="3003" spans="1:6" x14ac:dyDescent="0.25">
      <c r="A3003" t="s">
        <v>105</v>
      </c>
      <c r="B3003">
        <v>1981</v>
      </c>
      <c r="C3003">
        <v>1.09653074914314E-4</v>
      </c>
      <c r="D3003" t="e">
        <f>INDEX('ODA current'!$B$10:$X$220,MATCH('recipient_profile.oda_per_perce'!$A3003,'ODA current'!$B$10:$B$220,0),MATCH('recipient_profile.oda_per_perce'!$B3003,'ODA current'!$B$10:$X$10,0))*1000000</f>
        <v>#N/A</v>
      </c>
      <c r="E3003">
        <f>INDEX('GDP current'!$C$4:$BK$268,MATCH('recipient_profile.oda_per_perce'!$A3003,'GDP current'!$C$4:$C$268,0),MATCH('recipient_profile.oda_per_perce'!$B3003,'GDP current'!$C$4:$BK$4,0))</f>
        <v>250081632653.06122</v>
      </c>
      <c r="F3003" t="e">
        <f t="shared" si="46"/>
        <v>#N/A</v>
      </c>
    </row>
    <row r="3004" spans="1:6" x14ac:dyDescent="0.25">
      <c r="A3004" t="s">
        <v>105</v>
      </c>
      <c r="B3004">
        <v>1982</v>
      </c>
      <c r="C3004">
        <v>1.8086694843845699E-4</v>
      </c>
      <c r="D3004" t="e">
        <f>INDEX('ODA current'!$B$10:$X$220,MATCH('recipient_profile.oda_per_perce'!$A3004,'ODA current'!$B$10:$B$220,0),MATCH('recipient_profile.oda_per_perce'!$B3004,'ODA current'!$B$10:$X$10,0))*1000000</f>
        <v>#N/A</v>
      </c>
      <c r="E3004">
        <f>INDEX('GDP current'!$C$4:$BK$268,MATCH('recipient_profile.oda_per_perce'!$A3004,'GDP current'!$C$4:$C$268,0),MATCH('recipient_profile.oda_per_perce'!$B3004,'GDP current'!$C$4:$BK$4,0))</f>
        <v>173723404255.31915</v>
      </c>
      <c r="F3004" t="e">
        <f t="shared" si="46"/>
        <v>#N/A</v>
      </c>
    </row>
    <row r="3005" spans="1:6" x14ac:dyDescent="0.25">
      <c r="A3005" t="s">
        <v>105</v>
      </c>
      <c r="B3005">
        <v>1983</v>
      </c>
      <c r="C3005">
        <v>1.18921100173388E-4</v>
      </c>
      <c r="D3005" t="e">
        <f>INDEX('ODA current'!$B$10:$X$220,MATCH('recipient_profile.oda_per_perce'!$A3005,'ODA current'!$B$10:$B$220,0),MATCH('recipient_profile.oda_per_perce'!$B3005,'ODA current'!$B$10:$X$10,0))*1000000</f>
        <v>#N/A</v>
      </c>
      <c r="E3005">
        <f>INDEX('GDP current'!$C$4:$BK$268,MATCH('recipient_profile.oda_per_perce'!$A3005,'GDP current'!$C$4:$C$268,0),MATCH('recipient_profile.oda_per_perce'!$B3005,'GDP current'!$C$4:$BK$4,0))</f>
        <v>148867610324.7294</v>
      </c>
      <c r="F3005" t="e">
        <f t="shared" si="46"/>
        <v>#N/A</v>
      </c>
    </row>
    <row r="3006" spans="1:6" x14ac:dyDescent="0.25">
      <c r="A3006" t="s">
        <v>105</v>
      </c>
      <c r="B3006">
        <v>1987</v>
      </c>
      <c r="C3006" s="1">
        <v>6.2909218057948194E-5</v>
      </c>
      <c r="D3006" t="e">
        <f>INDEX('ODA current'!$B$10:$X$220,MATCH('recipient_profile.oda_per_perce'!$A3006,'ODA current'!$B$10:$B$220,0),MATCH('recipient_profile.oda_per_perce'!$B3006,'ODA current'!$B$10:$X$10,0))*1000000</f>
        <v>#N/A</v>
      </c>
      <c r="E3006">
        <f>INDEX('GDP current'!$C$4:$BK$268,MATCH('recipient_profile.oda_per_perce'!$A3006,'GDP current'!$C$4:$C$268,0),MATCH('recipient_profile.oda_per_perce'!$B3006,'GDP current'!$C$4:$BK$4,0))</f>
        <v>140263387026.55637</v>
      </c>
      <c r="F3006" t="e">
        <f t="shared" si="46"/>
        <v>#N/A</v>
      </c>
    </row>
    <row r="3007" spans="1:6" x14ac:dyDescent="0.25">
      <c r="A3007" t="s">
        <v>105</v>
      </c>
      <c r="B3007">
        <v>1990</v>
      </c>
      <c r="C3007">
        <v>1.20168761135366E-4</v>
      </c>
      <c r="D3007" t="e">
        <f>INDEX('ODA current'!$B$10:$X$220,MATCH('recipient_profile.oda_per_perce'!$A3007,'ODA current'!$B$10:$B$220,0),MATCH('recipient_profile.oda_per_perce'!$B3007,'ODA current'!$B$10:$X$10,0))*1000000</f>
        <v>#N/A</v>
      </c>
      <c r="E3007">
        <f>INDEX('GDP current'!$C$4:$BK$268,MATCH('recipient_profile.oda_per_perce'!$A3007,'GDP current'!$C$4:$C$268,0),MATCH('recipient_profile.oda_per_perce'!$B3007,'GDP current'!$C$4:$BK$4,0))</f>
        <v>262709948090.73453</v>
      </c>
      <c r="F3007" t="e">
        <f t="shared" si="46"/>
        <v>#N/A</v>
      </c>
    </row>
    <row r="3008" spans="1:6" x14ac:dyDescent="0.25">
      <c r="A3008" t="s">
        <v>105</v>
      </c>
      <c r="B3008">
        <v>1991</v>
      </c>
      <c r="C3008">
        <v>2.9085858831120098E-4</v>
      </c>
      <c r="D3008" t="e">
        <f>INDEX('ODA current'!$B$10:$X$220,MATCH('recipient_profile.oda_per_perce'!$A3008,'ODA current'!$B$10:$B$220,0),MATCH('recipient_profile.oda_per_perce'!$B3008,'ODA current'!$B$10:$X$10,0))*1000000</f>
        <v>#N/A</v>
      </c>
      <c r="E3008">
        <f>INDEX('GDP current'!$C$4:$BK$268,MATCH('recipient_profile.oda_per_perce'!$A3008,'GDP current'!$C$4:$C$268,0),MATCH('recipient_profile.oda_per_perce'!$B3008,'GDP current'!$C$4:$BK$4,0))</f>
        <v>314454015372.38269</v>
      </c>
      <c r="F3008" t="e">
        <f t="shared" si="46"/>
        <v>#N/A</v>
      </c>
    </row>
    <row r="3009" spans="1:6" x14ac:dyDescent="0.25">
      <c r="A3009" t="s">
        <v>105</v>
      </c>
      <c r="B3009">
        <v>1992</v>
      </c>
      <c r="C3009">
        <v>1.83908948727311E-4</v>
      </c>
      <c r="D3009" t="e">
        <f>INDEX('ODA current'!$B$10:$X$220,MATCH('recipient_profile.oda_per_perce'!$A3009,'ODA current'!$B$10:$B$220,0),MATCH('recipient_profile.oda_per_perce'!$B3009,'ODA current'!$B$10:$X$10,0))*1000000</f>
        <v>#N/A</v>
      </c>
      <c r="E3009">
        <f>INDEX('GDP current'!$C$4:$BK$268,MATCH('recipient_profile.oda_per_perce'!$A3009,'GDP current'!$C$4:$C$268,0),MATCH('recipient_profile.oda_per_perce'!$B3009,'GDP current'!$C$4:$BK$4,0))</f>
        <v>363609163462.47052</v>
      </c>
      <c r="F3009" t="e">
        <f t="shared" si="46"/>
        <v>#N/A</v>
      </c>
    </row>
    <row r="3010" spans="1:6" x14ac:dyDescent="0.25">
      <c r="A3010" t="s">
        <v>105</v>
      </c>
      <c r="B3010">
        <v>1993</v>
      </c>
      <c r="C3010">
        <v>2.3319629645377499E-4</v>
      </c>
      <c r="D3010" t="e">
        <f>INDEX('ODA current'!$B$10:$X$220,MATCH('recipient_profile.oda_per_perce'!$A3010,'ODA current'!$B$10:$B$220,0),MATCH('recipient_profile.oda_per_perce'!$B3010,'ODA current'!$B$10:$X$10,0))*1000000</f>
        <v>#N/A</v>
      </c>
      <c r="E3010">
        <f>INDEX('GDP current'!$C$4:$BK$268,MATCH('recipient_profile.oda_per_perce'!$A3010,'GDP current'!$C$4:$C$268,0),MATCH('recipient_profile.oda_per_perce'!$B3010,'GDP current'!$C$4:$BK$4,0))</f>
        <v>500736065605.34082</v>
      </c>
      <c r="F3010" t="e">
        <f t="shared" si="46"/>
        <v>#N/A</v>
      </c>
    </row>
    <row r="3011" spans="1:6" x14ac:dyDescent="0.25">
      <c r="A3011" t="s">
        <v>105</v>
      </c>
      <c r="B3011">
        <v>1994</v>
      </c>
      <c r="C3011">
        <v>4.50377347191749E-4</v>
      </c>
      <c r="D3011" t="e">
        <f>INDEX('ODA current'!$B$10:$X$220,MATCH('recipient_profile.oda_per_perce'!$A3011,'ODA current'!$B$10:$B$220,0),MATCH('recipient_profile.oda_per_perce'!$B3011,'ODA current'!$B$10:$X$10,0))*1000000</f>
        <v>#N/A</v>
      </c>
      <c r="E3011">
        <f>INDEX('GDP current'!$C$4:$BK$268,MATCH('recipient_profile.oda_per_perce'!$A3011,'GDP current'!$C$4:$C$268,0),MATCH('recipient_profile.oda_per_perce'!$B3011,'GDP current'!$C$4:$BK$4,0))</f>
        <v>527813238126.27771</v>
      </c>
      <c r="F3011" t="e">
        <f t="shared" ref="F3011:F3074" si="47">D3011/E3011</f>
        <v>#N/A</v>
      </c>
    </row>
    <row r="3012" spans="1:6" x14ac:dyDescent="0.25">
      <c r="A3012" t="s">
        <v>105</v>
      </c>
      <c r="B3012">
        <v>1995</v>
      </c>
      <c r="C3012">
        <v>8.0518470668656996E-4</v>
      </c>
      <c r="D3012">
        <f>INDEX('ODA current'!$B$10:$X$220,MATCH('recipient_profile.oda_per_perce'!$A3012,'ODA current'!$B$10:$B$220,0),MATCH('recipient_profile.oda_per_perce'!$B3012,'ODA current'!$B$10:$X$10,0))*1000000</f>
        <v>0</v>
      </c>
      <c r="E3012">
        <f>INDEX('GDP current'!$C$4:$BK$268,MATCH('recipient_profile.oda_per_perce'!$A3012,'GDP current'!$C$4:$C$268,0),MATCH('recipient_profile.oda_per_perce'!$B3012,'GDP current'!$C$4:$BK$4,0))</f>
        <v>360073909243.85455</v>
      </c>
      <c r="F3012">
        <f t="shared" si="47"/>
        <v>0</v>
      </c>
    </row>
    <row r="3013" spans="1:6" x14ac:dyDescent="0.25">
      <c r="A3013" t="s">
        <v>105</v>
      </c>
      <c r="B3013">
        <v>1996</v>
      </c>
      <c r="C3013">
        <v>5.3798463101717995E-4</v>
      </c>
      <c r="D3013">
        <f>INDEX('ODA current'!$B$10:$X$220,MATCH('recipient_profile.oda_per_perce'!$A3013,'ODA current'!$B$10:$B$220,0),MATCH('recipient_profile.oda_per_perce'!$B3013,'ODA current'!$B$10:$X$10,0))*1000000</f>
        <v>0</v>
      </c>
      <c r="E3013">
        <f>INDEX('GDP current'!$C$4:$BK$268,MATCH('recipient_profile.oda_per_perce'!$A3013,'GDP current'!$C$4:$C$268,0),MATCH('recipient_profile.oda_per_perce'!$B3013,'GDP current'!$C$4:$BK$4,0))</f>
        <v>410975595310.15607</v>
      </c>
      <c r="F3013">
        <f t="shared" si="47"/>
        <v>0</v>
      </c>
    </row>
    <row r="3014" spans="1:6" x14ac:dyDescent="0.25">
      <c r="A3014" t="s">
        <v>105</v>
      </c>
      <c r="B3014">
        <v>1997</v>
      </c>
      <c r="C3014">
        <v>1.2243020835358599E-4</v>
      </c>
      <c r="D3014">
        <f>INDEX('ODA current'!$B$10:$X$220,MATCH('recipient_profile.oda_per_perce'!$A3014,'ODA current'!$B$10:$B$220,0),MATCH('recipient_profile.oda_per_perce'!$B3014,'ODA current'!$B$10:$X$10,0))*1000000</f>
        <v>0</v>
      </c>
      <c r="E3014">
        <f>INDEX('GDP current'!$C$4:$BK$268,MATCH('recipient_profile.oda_per_perce'!$A3014,'GDP current'!$C$4:$C$268,0),MATCH('recipient_profile.oda_per_perce'!$B3014,'GDP current'!$C$4:$BK$4,0))</f>
        <v>500413483109.17474</v>
      </c>
      <c r="F3014">
        <f t="shared" si="47"/>
        <v>0</v>
      </c>
    </row>
    <row r="3015" spans="1:6" x14ac:dyDescent="0.25">
      <c r="A3015" t="s">
        <v>105</v>
      </c>
      <c r="B3015">
        <v>1998</v>
      </c>
      <c r="C3015" s="1">
        <v>7.6376828803113706E-5</v>
      </c>
      <c r="D3015">
        <f>INDEX('ODA current'!$B$10:$X$220,MATCH('recipient_profile.oda_per_perce'!$A3015,'ODA current'!$B$10:$B$220,0),MATCH('recipient_profile.oda_per_perce'!$B3015,'ODA current'!$B$10:$X$10,0))*1000000</f>
        <v>0</v>
      </c>
      <c r="E3015">
        <f>INDEX('GDP current'!$C$4:$BK$268,MATCH('recipient_profile.oda_per_perce'!$A3015,'GDP current'!$C$4:$C$268,0),MATCH('recipient_profile.oda_per_perce'!$B3015,'GDP current'!$C$4:$BK$4,0))</f>
        <v>526502129378.28375</v>
      </c>
      <c r="F3015">
        <f t="shared" si="47"/>
        <v>0</v>
      </c>
    </row>
    <row r="3016" spans="1:6" x14ac:dyDescent="0.25">
      <c r="A3016" t="s">
        <v>105</v>
      </c>
      <c r="B3016">
        <v>1999</v>
      </c>
      <c r="C3016" s="1">
        <v>3.4589644949228799E-5</v>
      </c>
      <c r="D3016">
        <f>INDEX('ODA current'!$B$10:$X$220,MATCH('recipient_profile.oda_per_perce'!$A3016,'ODA current'!$B$10:$B$220,0),MATCH('recipient_profile.oda_per_perce'!$B3016,'ODA current'!$B$10:$X$10,0))*1000000</f>
        <v>0</v>
      </c>
      <c r="E3016">
        <f>INDEX('GDP current'!$C$4:$BK$268,MATCH('recipient_profile.oda_per_perce'!$A3016,'GDP current'!$C$4:$C$268,0),MATCH('recipient_profile.oda_per_perce'!$B3016,'GDP current'!$C$4:$BK$4,0))</f>
        <v>600232874042.92712</v>
      </c>
      <c r="F3016">
        <f t="shared" si="47"/>
        <v>0</v>
      </c>
    </row>
    <row r="3017" spans="1:6" x14ac:dyDescent="0.25">
      <c r="A3017" t="s">
        <v>105</v>
      </c>
      <c r="B3017">
        <v>2000</v>
      </c>
      <c r="C3017" s="1">
        <v>3.9399501719338499E-5</v>
      </c>
      <c r="D3017">
        <f>INDEX('ODA current'!$B$10:$X$220,MATCH('recipient_profile.oda_per_perce'!$A3017,'ODA current'!$B$10:$B$220,0),MATCH('recipient_profile.oda_per_perce'!$B3017,'ODA current'!$B$10:$X$10,0))*1000000</f>
        <v>0</v>
      </c>
      <c r="E3017">
        <f>INDEX('GDP current'!$C$4:$BK$268,MATCH('recipient_profile.oda_per_perce'!$A3017,'GDP current'!$C$4:$C$268,0),MATCH('recipient_profile.oda_per_perce'!$B3017,'GDP current'!$C$4:$BK$4,0))</f>
        <v>707906744574.64355</v>
      </c>
      <c r="F3017">
        <f t="shared" si="47"/>
        <v>0</v>
      </c>
    </row>
    <row r="3018" spans="1:6" x14ac:dyDescent="0.25">
      <c r="A3018" t="s">
        <v>105</v>
      </c>
      <c r="B3018">
        <v>2001</v>
      </c>
      <c r="C3018" s="1">
        <v>9.2471995998263603E-5</v>
      </c>
      <c r="D3018">
        <f>INDEX('ODA current'!$B$10:$X$220,MATCH('recipient_profile.oda_per_perce'!$A3018,'ODA current'!$B$10:$B$220,0),MATCH('recipient_profile.oda_per_perce'!$B3018,'ODA current'!$B$10:$X$10,0))*1000000</f>
        <v>0</v>
      </c>
      <c r="E3018">
        <f>INDEX('GDP current'!$C$4:$BK$268,MATCH('recipient_profile.oda_per_perce'!$A3018,'GDP current'!$C$4:$C$268,0),MATCH('recipient_profile.oda_per_perce'!$B3018,'GDP current'!$C$4:$BK$4,0))</f>
        <v>756706300589.79053</v>
      </c>
      <c r="F3018">
        <f t="shared" si="47"/>
        <v>0</v>
      </c>
    </row>
    <row r="3019" spans="1:6" x14ac:dyDescent="0.25">
      <c r="A3019" t="s">
        <v>105</v>
      </c>
      <c r="B3019">
        <v>2002</v>
      </c>
      <c r="C3019">
        <v>2.1955018197588E-4</v>
      </c>
      <c r="D3019">
        <f>INDEX('ODA current'!$B$10:$X$220,MATCH('recipient_profile.oda_per_perce'!$A3019,'ODA current'!$B$10:$B$220,0),MATCH('recipient_profile.oda_per_perce'!$B3019,'ODA current'!$B$10:$X$10,0))*1000000</f>
        <v>169516094</v>
      </c>
      <c r="E3019">
        <f>INDEX('GDP current'!$C$4:$BK$268,MATCH('recipient_profile.oda_per_perce'!$A3019,'GDP current'!$C$4:$C$268,0),MATCH('recipient_profile.oda_per_perce'!$B3019,'GDP current'!$C$4:$BK$4,0))</f>
        <v>772106378935.37695</v>
      </c>
      <c r="F3019">
        <f t="shared" si="47"/>
        <v>2.1955017938556366E-4</v>
      </c>
    </row>
    <row r="3020" spans="1:6" x14ac:dyDescent="0.25">
      <c r="A3020" t="s">
        <v>105</v>
      </c>
      <c r="B3020">
        <v>2003</v>
      </c>
      <c r="C3020">
        <v>2.72007864749882E-4</v>
      </c>
      <c r="D3020">
        <f>INDEX('ODA current'!$B$10:$X$220,MATCH('recipient_profile.oda_per_perce'!$A3020,'ODA current'!$B$10:$B$220,0),MATCH('recipient_profile.oda_per_perce'!$B3020,'ODA current'!$B$10:$X$10,0))*1000000</f>
        <v>198385144</v>
      </c>
      <c r="E3020">
        <f>INDEX('GDP current'!$C$4:$BK$268,MATCH('recipient_profile.oda_per_perce'!$A3020,'GDP current'!$C$4:$C$268,0),MATCH('recipient_profile.oda_per_perce'!$B3020,'GDP current'!$C$4:$BK$4,0))</f>
        <v>729336319677.44922</v>
      </c>
      <c r="F3020">
        <f t="shared" si="47"/>
        <v>2.7200776740110284E-4</v>
      </c>
    </row>
    <row r="3021" spans="1:6" x14ac:dyDescent="0.25">
      <c r="A3021" t="s">
        <v>105</v>
      </c>
      <c r="B3021">
        <v>2004</v>
      </c>
      <c r="C3021">
        <v>2.52654204471798E-4</v>
      </c>
      <c r="D3021">
        <f>INDEX('ODA current'!$B$10:$X$220,MATCH('recipient_profile.oda_per_perce'!$A3021,'ODA current'!$B$10:$B$220,0),MATCH('recipient_profile.oda_per_perce'!$B3021,'ODA current'!$B$10:$X$10,0))*1000000</f>
        <v>197636305</v>
      </c>
      <c r="E3021">
        <f>INDEX('GDP current'!$C$4:$BK$268,MATCH('recipient_profile.oda_per_perce'!$A3021,'GDP current'!$C$4:$C$268,0),MATCH('recipient_profile.oda_per_perce'!$B3021,'GDP current'!$C$4:$BK$4,0))</f>
        <v>782240601984.75989</v>
      </c>
      <c r="F3021">
        <f t="shared" si="47"/>
        <v>2.5265411242850633E-4</v>
      </c>
    </row>
    <row r="3022" spans="1:6" x14ac:dyDescent="0.25">
      <c r="A3022" t="s">
        <v>105</v>
      </c>
      <c r="B3022">
        <v>2005</v>
      </c>
      <c r="C3022">
        <v>3.1878846421547701E-4</v>
      </c>
      <c r="D3022">
        <f>INDEX('ODA current'!$B$10:$X$220,MATCH('recipient_profile.oda_per_perce'!$A3022,'ODA current'!$B$10:$B$220,0),MATCH('recipient_profile.oda_per_perce'!$B3022,'ODA current'!$B$10:$X$10,0))*1000000</f>
        <v>279729340</v>
      </c>
      <c r="E3022">
        <f>INDEX('GDP current'!$C$4:$BK$268,MATCH('recipient_profile.oda_per_perce'!$A3022,'GDP current'!$C$4:$C$268,0),MATCH('recipient_profile.oda_per_perce'!$B3022,'GDP current'!$C$4:$BK$4,0))</f>
        <v>877476221382.1012</v>
      </c>
      <c r="F3022">
        <f t="shared" si="47"/>
        <v>3.1878851321965397E-4</v>
      </c>
    </row>
    <row r="3023" spans="1:6" x14ac:dyDescent="0.25">
      <c r="A3023" t="s">
        <v>105</v>
      </c>
      <c r="B3023">
        <v>2006</v>
      </c>
      <c r="C3023">
        <v>3.3564851263107899E-4</v>
      </c>
      <c r="D3023">
        <f>INDEX('ODA current'!$B$10:$X$220,MATCH('recipient_profile.oda_per_perce'!$A3023,'ODA current'!$B$10:$B$220,0),MATCH('recipient_profile.oda_per_perce'!$B3023,'ODA current'!$B$10:$X$10,0))*1000000</f>
        <v>327387280</v>
      </c>
      <c r="E3023">
        <f>INDEX('GDP current'!$C$4:$BK$268,MATCH('recipient_profile.oda_per_perce'!$A3023,'GDP current'!$C$4:$C$268,0),MATCH('recipient_profile.oda_per_perce'!$B3023,'GDP current'!$C$4:$BK$4,0))</f>
        <v>975387131716.08923</v>
      </c>
      <c r="F3023">
        <f t="shared" si="47"/>
        <v>3.3564855364043723E-4</v>
      </c>
    </row>
    <row r="3024" spans="1:6" x14ac:dyDescent="0.25">
      <c r="A3024" t="s">
        <v>105</v>
      </c>
      <c r="B3024">
        <v>2007</v>
      </c>
      <c r="C3024">
        <v>2.2893742958631999E-4</v>
      </c>
      <c r="D3024">
        <f>INDEX('ODA current'!$B$10:$X$220,MATCH('recipient_profile.oda_per_perce'!$A3024,'ODA current'!$B$10:$B$220,0),MATCH('recipient_profile.oda_per_perce'!$B3024,'ODA current'!$B$10:$X$10,0))*1000000</f>
        <v>241001579</v>
      </c>
      <c r="E3024">
        <f>INDEX('GDP current'!$C$4:$BK$268,MATCH('recipient_profile.oda_per_perce'!$A3024,'GDP current'!$C$4:$C$268,0),MATCH('recipient_profile.oda_per_perce'!$B3024,'GDP current'!$C$4:$BK$4,0))</f>
        <v>1052696282278.8748</v>
      </c>
      <c r="F3024">
        <f t="shared" si="47"/>
        <v>2.2893742768643609E-4</v>
      </c>
    </row>
    <row r="3025" spans="1:6" x14ac:dyDescent="0.25">
      <c r="A3025" t="s">
        <v>105</v>
      </c>
      <c r="B3025">
        <v>2008</v>
      </c>
      <c r="C3025">
        <v>2.5526299018594601E-4</v>
      </c>
      <c r="D3025">
        <f>INDEX('ODA current'!$B$10:$X$220,MATCH('recipient_profile.oda_per_perce'!$A3025,'ODA current'!$B$10:$B$220,0),MATCH('recipient_profile.oda_per_perce'!$B3025,'ODA current'!$B$10:$X$10,0))*1000000</f>
        <v>283339236</v>
      </c>
      <c r="E3025">
        <f>INDEX('GDP current'!$C$4:$BK$268,MATCH('recipient_profile.oda_per_perce'!$A3025,'GDP current'!$C$4:$C$268,0),MATCH('recipient_profile.oda_per_perce'!$B3025,'GDP current'!$C$4:$BK$4,0))</f>
        <v>1109989038338.8591</v>
      </c>
      <c r="F3025">
        <f t="shared" si="47"/>
        <v>2.552630937905729E-4</v>
      </c>
    </row>
    <row r="3026" spans="1:6" x14ac:dyDescent="0.25">
      <c r="A3026" t="s">
        <v>105</v>
      </c>
      <c r="B3026">
        <v>2009</v>
      </c>
      <c r="C3026">
        <v>2.9540651195156102E-4</v>
      </c>
      <c r="D3026">
        <f>INDEX('ODA current'!$B$10:$X$220,MATCH('recipient_profile.oda_per_perce'!$A3026,'ODA current'!$B$10:$B$220,0),MATCH('recipient_profile.oda_per_perce'!$B3026,'ODA current'!$B$10:$X$10,0))*1000000</f>
        <v>265879262.99999997</v>
      </c>
      <c r="E3026">
        <f>INDEX('GDP current'!$C$4:$BK$268,MATCH('recipient_profile.oda_per_perce'!$A3026,'GDP current'!$C$4:$C$268,0),MATCH('recipient_profile.oda_per_perce'!$B3026,'GDP current'!$C$4:$BK$4,0))</f>
        <v>900045362045.36206</v>
      </c>
      <c r="F3026">
        <f t="shared" si="47"/>
        <v>2.9540651417367088E-4</v>
      </c>
    </row>
    <row r="3027" spans="1:6" x14ac:dyDescent="0.25">
      <c r="A3027" t="s">
        <v>105</v>
      </c>
      <c r="B3027">
        <v>2010</v>
      </c>
      <c r="C3027">
        <v>6.03973805704868E-4</v>
      </c>
      <c r="D3027">
        <f>INDEX('ODA current'!$B$10:$X$220,MATCH('recipient_profile.oda_per_perce'!$A3027,'ODA current'!$B$10:$B$220,0),MATCH('recipient_profile.oda_per_perce'!$B3027,'ODA current'!$B$10:$X$10,0))*1000000</f>
        <v>638883811</v>
      </c>
      <c r="E3027">
        <f>INDEX('GDP current'!$C$4:$BK$268,MATCH('recipient_profile.oda_per_perce'!$A3027,'GDP current'!$C$4:$C$268,0),MATCH('recipient_profile.oda_per_perce'!$B3027,'GDP current'!$C$4:$BK$4,0))</f>
        <v>1057801282051.2821</v>
      </c>
      <c r="F3027">
        <f t="shared" si="47"/>
        <v>6.0397337556736578E-4</v>
      </c>
    </row>
    <row r="3028" spans="1:6" x14ac:dyDescent="0.25">
      <c r="A3028" t="s">
        <v>105</v>
      </c>
      <c r="B3028">
        <v>2011</v>
      </c>
      <c r="C3028">
        <v>9.4599107699828197E-4</v>
      </c>
      <c r="D3028">
        <f>INDEX('ODA current'!$B$10:$X$220,MATCH('recipient_profile.oda_per_perce'!$A3028,'ODA current'!$B$10:$B$220,0),MATCH('recipient_profile.oda_per_perce'!$B3028,'ODA current'!$B$10:$X$10,0))*1000000</f>
        <v>1116733795</v>
      </c>
      <c r="E3028">
        <f>INDEX('GDP current'!$C$4:$BK$268,MATCH('recipient_profile.oda_per_perce'!$A3028,'GDP current'!$C$4:$C$268,0),MATCH('recipient_profile.oda_per_perce'!$B3028,'GDP current'!$C$4:$BK$4,0))</f>
        <v>1180489563964.4861</v>
      </c>
      <c r="F3028">
        <f t="shared" si="47"/>
        <v>9.4599209437280199E-4</v>
      </c>
    </row>
    <row r="3029" spans="1:6" x14ac:dyDescent="0.25">
      <c r="A3029" t="s">
        <v>105</v>
      </c>
      <c r="B3029">
        <v>2012</v>
      </c>
      <c r="C3029">
        <v>4.3156899147546598E-4</v>
      </c>
      <c r="D3029">
        <f>INDEX('ODA current'!$B$10:$X$220,MATCH('recipient_profile.oda_per_perce'!$A3029,'ODA current'!$B$10:$B$220,0),MATCH('recipient_profile.oda_per_perce'!$B3029,'ODA current'!$B$10:$X$10,0))*1000000</f>
        <v>518353277.00000006</v>
      </c>
      <c r="E3029">
        <f>INDEX('GDP current'!$C$4:$BK$268,MATCH('recipient_profile.oda_per_perce'!$A3029,'GDP current'!$C$4:$C$268,0),MATCH('recipient_profile.oda_per_perce'!$B3029,'GDP current'!$C$4:$BK$4,0))</f>
        <v>1201090018603.5918</v>
      </c>
      <c r="F3029">
        <f t="shared" si="47"/>
        <v>4.3156904892328272E-4</v>
      </c>
    </row>
    <row r="3030" spans="1:6" x14ac:dyDescent="0.25">
      <c r="A3030" t="s">
        <v>105</v>
      </c>
      <c r="B3030">
        <v>2013</v>
      </c>
      <c r="C3030">
        <v>6.1454309034699795E-4</v>
      </c>
      <c r="D3030">
        <f>INDEX('ODA current'!$B$10:$X$220,MATCH('recipient_profile.oda_per_perce'!$A3030,'ODA current'!$B$10:$B$220,0),MATCH('recipient_profile.oda_per_perce'!$B3030,'ODA current'!$B$10:$X$10,0))*1000000</f>
        <v>783200598</v>
      </c>
      <c r="E3030">
        <f>INDEX('GDP current'!$C$4:$BK$268,MATCH('recipient_profile.oda_per_perce'!$A3030,'GDP current'!$C$4:$C$268,0),MATCH('recipient_profile.oda_per_perce'!$B3030,'GDP current'!$C$4:$BK$4,0))</f>
        <v>1274443078609.4583</v>
      </c>
      <c r="F3030">
        <f t="shared" si="47"/>
        <v>6.1454341205614946E-4</v>
      </c>
    </row>
    <row r="3031" spans="1:6" x14ac:dyDescent="0.25">
      <c r="A3031" t="s">
        <v>105</v>
      </c>
      <c r="B3031">
        <v>2014</v>
      </c>
      <c r="C3031">
        <v>7.2124584192300497E-4</v>
      </c>
      <c r="D3031">
        <f>INDEX('ODA current'!$B$10:$X$220,MATCH('recipient_profile.oda_per_perce'!$A3031,'ODA current'!$B$10:$B$220,0),MATCH('recipient_profile.oda_per_perce'!$B3031,'ODA current'!$B$10:$X$10,0))*1000000</f>
        <v>947994673</v>
      </c>
      <c r="E3031">
        <f>INDEX('GDP current'!$C$4:$BK$268,MATCH('recipient_profile.oda_per_perce'!$A3031,'GDP current'!$C$4:$C$268,0),MATCH('recipient_profile.oda_per_perce'!$B3031,'GDP current'!$C$4:$BK$4,0))</f>
        <v>1314385330073.3496</v>
      </c>
      <c r="F3031">
        <f t="shared" si="47"/>
        <v>7.2124562813486131E-4</v>
      </c>
    </row>
    <row r="3032" spans="1:6" x14ac:dyDescent="0.25">
      <c r="A3032" t="s">
        <v>105</v>
      </c>
      <c r="B3032">
        <v>2015</v>
      </c>
      <c r="C3032">
        <v>4.34169132452362E-4</v>
      </c>
      <c r="D3032">
        <f>INDEX('ODA current'!$B$10:$X$220,MATCH('recipient_profile.oda_per_perce'!$A3032,'ODA current'!$B$10:$B$220,0),MATCH('recipient_profile.oda_per_perce'!$B3032,'ODA current'!$B$10:$X$10,0))*1000000</f>
        <v>507813870</v>
      </c>
      <c r="E3032">
        <f>INDEX('GDP current'!$C$4:$BK$268,MATCH('recipient_profile.oda_per_perce'!$A3032,'GDP current'!$C$4:$C$268,0),MATCH('recipient_profile.oda_per_perce'!$B3032,'GDP current'!$C$4:$BK$4,0))</f>
        <v>1169622672463.2925</v>
      </c>
      <c r="F3032">
        <f t="shared" si="47"/>
        <v>4.3416896915183324E-4</v>
      </c>
    </row>
    <row r="3033" spans="1:6" x14ac:dyDescent="0.25">
      <c r="A3033" t="s">
        <v>105</v>
      </c>
      <c r="B3033">
        <v>2016</v>
      </c>
      <c r="C3033">
        <v>8.1421208852995401E-4</v>
      </c>
      <c r="D3033">
        <f>INDEX('ODA current'!$B$10:$X$220,MATCH('recipient_profile.oda_per_perce'!$A3033,'ODA current'!$B$10:$B$220,0),MATCH('recipient_profile.oda_per_perce'!$B3033,'ODA current'!$B$10:$X$10,0))*1000000</f>
        <v>876833116</v>
      </c>
      <c r="E3033">
        <f>INDEX('GDP current'!$C$4:$BK$268,MATCH('recipient_profile.oda_per_perce'!$A3033,'GDP current'!$C$4:$C$268,0),MATCH('recipient_profile.oda_per_perce'!$B3033,'GDP current'!$C$4:$BK$4,0))</f>
        <v>1076912039691.1718</v>
      </c>
      <c r="F3033">
        <f t="shared" si="47"/>
        <v>8.1421052387105938E-4</v>
      </c>
    </row>
    <row r="3034" spans="1:6" x14ac:dyDescent="0.25">
      <c r="A3034" t="s">
        <v>106</v>
      </c>
      <c r="B3034">
        <v>1973</v>
      </c>
      <c r="C3034">
        <v>1.74301913555521E-4</v>
      </c>
      <c r="D3034" t="e">
        <f>INDEX('ODA current'!$B$10:$X$220,MATCH('recipient_profile.oda_per_perce'!$A3034,'ODA current'!$B$10:$B$220,0),MATCH('recipient_profile.oda_per_perce'!$B3034,'ODA current'!$B$10:$X$10,0))*1000000</f>
        <v>#N/A</v>
      </c>
      <c r="E3034">
        <f>INDEX('GDP current'!$C$4:$BK$268,MATCH('recipient_profile.oda_per_perce'!$A3034,'GDP current'!$C$4:$C$268,0),MATCH('recipient_profile.oda_per_perce'!$B3034,'GDP current'!$C$4:$BK$4,0))</f>
        <v>7662996766.6680317</v>
      </c>
      <c r="F3034" t="e">
        <f t="shared" si="47"/>
        <v>#N/A</v>
      </c>
    </row>
    <row r="3035" spans="1:6" x14ac:dyDescent="0.25">
      <c r="A3035" t="s">
        <v>106</v>
      </c>
      <c r="B3035">
        <v>1974</v>
      </c>
      <c r="C3035">
        <v>2.15658805459795E-4</v>
      </c>
      <c r="D3035" t="e">
        <f>INDEX('ODA current'!$B$10:$X$220,MATCH('recipient_profile.oda_per_perce'!$A3035,'ODA current'!$B$10:$B$220,0),MATCH('recipient_profile.oda_per_perce'!$B3035,'ODA current'!$B$10:$X$10,0))*1000000</f>
        <v>#N/A</v>
      </c>
      <c r="E3035">
        <f>INDEX('GDP current'!$C$4:$BK$268,MATCH('recipient_profile.oda_per_perce'!$A3035,'GDP current'!$C$4:$C$268,0),MATCH('recipient_profile.oda_per_perce'!$B3035,'GDP current'!$C$4:$BK$4,0))</f>
        <v>9496074114.0791836</v>
      </c>
      <c r="F3035" t="e">
        <f t="shared" si="47"/>
        <v>#N/A</v>
      </c>
    </row>
    <row r="3036" spans="1:6" x14ac:dyDescent="0.25">
      <c r="A3036" t="s">
        <v>106</v>
      </c>
      <c r="B3036">
        <v>1975</v>
      </c>
      <c r="C3036" s="1">
        <v>2.0836665305391401E-5</v>
      </c>
      <c r="D3036" t="e">
        <f>INDEX('ODA current'!$B$10:$X$220,MATCH('recipient_profile.oda_per_perce'!$A3036,'ODA current'!$B$10:$B$220,0),MATCH('recipient_profile.oda_per_perce'!$B3036,'ODA current'!$B$10:$X$10,0))*1000000</f>
        <v>#N/A</v>
      </c>
      <c r="E3036">
        <f>INDEX('GDP current'!$C$4:$BK$268,MATCH('recipient_profile.oda_per_perce'!$A3036,'GDP current'!$C$4:$C$268,0),MATCH('recipient_profile.oda_per_perce'!$B3036,'GDP current'!$C$4:$BK$4,0))</f>
        <v>9298800799.4670219</v>
      </c>
      <c r="F3036" t="e">
        <f t="shared" si="47"/>
        <v>#N/A</v>
      </c>
    </row>
    <row r="3037" spans="1:6" x14ac:dyDescent="0.25">
      <c r="A3037" t="s">
        <v>106</v>
      </c>
      <c r="B3037">
        <v>1976</v>
      </c>
      <c r="C3037" s="1">
        <v>3.8089158768025498E-6</v>
      </c>
      <c r="D3037" t="e">
        <f>INDEX('ODA current'!$B$10:$X$220,MATCH('recipient_profile.oda_per_perce'!$A3037,'ODA current'!$B$10:$B$220,0),MATCH('recipient_profile.oda_per_perce'!$B3037,'ODA current'!$B$10:$X$10,0))*1000000</f>
        <v>#N/A</v>
      </c>
      <c r="E3037">
        <f>INDEX('GDP current'!$C$4:$BK$268,MATCH('recipient_profile.oda_per_perce'!$A3037,'GDP current'!$C$4:$C$268,0),MATCH('recipient_profile.oda_per_perce'!$B3037,'GDP current'!$C$4:$BK$4,0))</f>
        <v>11050125904.941769</v>
      </c>
      <c r="F3037" t="e">
        <f t="shared" si="47"/>
        <v>#N/A</v>
      </c>
    </row>
    <row r="3038" spans="1:6" x14ac:dyDescent="0.25">
      <c r="A3038" t="s">
        <v>106</v>
      </c>
      <c r="B3038">
        <v>1977</v>
      </c>
      <c r="C3038">
        <v>1.6482536109462E-3</v>
      </c>
      <c r="D3038" t="e">
        <f>INDEX('ODA current'!$B$10:$X$220,MATCH('recipient_profile.oda_per_perce'!$A3038,'ODA current'!$B$10:$B$220,0),MATCH('recipient_profile.oda_per_perce'!$B3038,'ODA current'!$B$10:$X$10,0))*1000000</f>
        <v>#N/A</v>
      </c>
      <c r="E3038">
        <f>INDEX('GDP current'!$C$4:$BK$268,MATCH('recipient_profile.oda_per_perce'!$A3038,'GDP current'!$C$4:$C$268,0),MATCH('recipient_profile.oda_per_perce'!$B3038,'GDP current'!$C$4:$BK$4,0))</f>
        <v>13139397879.169544</v>
      </c>
      <c r="F3038" t="e">
        <f t="shared" si="47"/>
        <v>#N/A</v>
      </c>
    </row>
    <row r="3039" spans="1:6" x14ac:dyDescent="0.25">
      <c r="A3039" t="s">
        <v>106</v>
      </c>
      <c r="B3039">
        <v>1978</v>
      </c>
      <c r="C3039">
        <v>1.41624017420683E-3</v>
      </c>
      <c r="D3039" t="e">
        <f>INDEX('ODA current'!$B$10:$X$220,MATCH('recipient_profile.oda_per_perce'!$A3039,'ODA current'!$B$10:$B$220,0),MATCH('recipient_profile.oda_per_perce'!$B3039,'ODA current'!$B$10:$X$10,0))*1000000</f>
        <v>#N/A</v>
      </c>
      <c r="E3039">
        <f>INDEX('GDP current'!$C$4:$BK$268,MATCH('recipient_profile.oda_per_perce'!$A3039,'GDP current'!$C$4:$C$268,0),MATCH('recipient_profile.oda_per_perce'!$B3039,'GDP current'!$C$4:$BK$4,0))</f>
        <v>16358376511.226254</v>
      </c>
      <c r="F3039" t="e">
        <f t="shared" si="47"/>
        <v>#N/A</v>
      </c>
    </row>
    <row r="3040" spans="1:6" x14ac:dyDescent="0.25">
      <c r="A3040" t="s">
        <v>106</v>
      </c>
      <c r="B3040">
        <v>1979</v>
      </c>
      <c r="C3040">
        <v>5.8296573775633298E-4</v>
      </c>
      <c r="D3040" t="e">
        <f>INDEX('ODA current'!$B$10:$X$220,MATCH('recipient_profile.oda_per_perce'!$A3040,'ODA current'!$B$10:$B$220,0),MATCH('recipient_profile.oda_per_perce'!$B3040,'ODA current'!$B$10:$X$10,0))*1000000</f>
        <v>#N/A</v>
      </c>
      <c r="E3040">
        <f>INDEX('GDP current'!$C$4:$BK$268,MATCH('recipient_profile.oda_per_perce'!$A3040,'GDP current'!$C$4:$C$268,0),MATCH('recipient_profile.oda_per_perce'!$B3040,'GDP current'!$C$4:$BK$4,0))</f>
        <v>21213672089.19759</v>
      </c>
      <c r="F3040" t="e">
        <f t="shared" si="47"/>
        <v>#N/A</v>
      </c>
    </row>
    <row r="3041" spans="1:6" x14ac:dyDescent="0.25">
      <c r="A3041" t="s">
        <v>106</v>
      </c>
      <c r="B3041">
        <v>1980</v>
      </c>
      <c r="C3041">
        <v>3.6971070059278201E-4</v>
      </c>
      <c r="D3041" t="e">
        <f>INDEX('ODA current'!$B$10:$X$220,MATCH('recipient_profile.oda_per_perce'!$A3041,'ODA current'!$B$10:$B$220,0),MATCH('recipient_profile.oda_per_perce'!$B3041,'ODA current'!$B$10:$X$10,0))*1000000</f>
        <v>#N/A</v>
      </c>
      <c r="E3041">
        <f>INDEX('GDP current'!$C$4:$BK$268,MATCH('recipient_profile.oda_per_perce'!$A3041,'GDP current'!$C$4:$C$268,0),MATCH('recipient_profile.oda_per_perce'!$B3041,'GDP current'!$C$4:$BK$4,0))</f>
        <v>24488033442.050625</v>
      </c>
      <c r="F3041" t="e">
        <f t="shared" si="47"/>
        <v>#N/A</v>
      </c>
    </row>
    <row r="3042" spans="1:6" x14ac:dyDescent="0.25">
      <c r="A3042" t="s">
        <v>106</v>
      </c>
      <c r="B3042">
        <v>1981</v>
      </c>
      <c r="C3042">
        <v>3.8482797211219702E-4</v>
      </c>
      <c r="D3042" t="e">
        <f>INDEX('ODA current'!$B$10:$X$220,MATCH('recipient_profile.oda_per_perce'!$A3042,'ODA current'!$B$10:$B$220,0),MATCH('recipient_profile.oda_per_perce'!$B3042,'ODA current'!$B$10:$X$10,0))*1000000</f>
        <v>#N/A</v>
      </c>
      <c r="E3042">
        <f>INDEX('GDP current'!$C$4:$BK$268,MATCH('recipient_profile.oda_per_perce'!$A3042,'GDP current'!$C$4:$C$268,0),MATCH('recipient_profile.oda_per_perce'!$B3042,'GDP current'!$C$4:$BK$4,0))</f>
        <v>25004557093.876133</v>
      </c>
      <c r="F3042" t="e">
        <f t="shared" si="47"/>
        <v>#N/A</v>
      </c>
    </row>
    <row r="3043" spans="1:6" x14ac:dyDescent="0.25">
      <c r="A3043" t="s">
        <v>106</v>
      </c>
      <c r="B3043">
        <v>1982</v>
      </c>
      <c r="C3043" s="1">
        <v>9.2088233006917095E-5</v>
      </c>
      <c r="D3043" t="e">
        <f>INDEX('ODA current'!$B$10:$X$220,MATCH('recipient_profile.oda_per_perce'!$A3043,'ODA current'!$B$10:$B$220,0),MATCH('recipient_profile.oda_per_perce'!$B3043,'ODA current'!$B$10:$X$10,0))*1000000</f>
        <v>#N/A</v>
      </c>
      <c r="E3043">
        <f>INDEX('GDP current'!$C$4:$BK$268,MATCH('recipient_profile.oda_per_perce'!$A3043,'GDP current'!$C$4:$C$268,0),MATCH('recipient_profile.oda_per_perce'!$B3043,'GDP current'!$C$4:$BK$4,0))</f>
        <v>26804401815.534813</v>
      </c>
      <c r="F3043" t="e">
        <f t="shared" si="47"/>
        <v>#N/A</v>
      </c>
    </row>
    <row r="3044" spans="1:6" x14ac:dyDescent="0.25">
      <c r="A3044" t="s">
        <v>106</v>
      </c>
      <c r="B3044">
        <v>1983</v>
      </c>
      <c r="C3044" s="1">
        <v>1.9357962744875301E-5</v>
      </c>
      <c r="D3044" t="e">
        <f>INDEX('ODA current'!$B$10:$X$220,MATCH('recipient_profile.oda_per_perce'!$A3044,'ODA current'!$B$10:$B$220,0),MATCH('recipient_profile.oda_per_perce'!$B3044,'ODA current'!$B$10:$X$10,0))*1000000</f>
        <v>#N/A</v>
      </c>
      <c r="E3044">
        <f>INDEX('GDP current'!$C$4:$BK$268,MATCH('recipient_profile.oda_per_perce'!$A3044,'GDP current'!$C$4:$C$268,0),MATCH('recipient_profile.oda_per_perce'!$B3044,'GDP current'!$C$4:$BK$4,0))</f>
        <v>30346788437.513462</v>
      </c>
      <c r="F3044" t="e">
        <f t="shared" si="47"/>
        <v>#N/A</v>
      </c>
    </row>
    <row r="3045" spans="1:6" x14ac:dyDescent="0.25">
      <c r="A3045" t="s">
        <v>106</v>
      </c>
      <c r="B3045">
        <v>1984</v>
      </c>
      <c r="C3045" s="1">
        <v>6.2515051263356304E-6</v>
      </c>
      <c r="D3045" t="e">
        <f>INDEX('ODA current'!$B$10:$X$220,MATCH('recipient_profile.oda_per_perce'!$A3045,'ODA current'!$B$10:$B$220,0),MATCH('recipient_profile.oda_per_perce'!$B3045,'ODA current'!$B$10:$X$10,0))*1000000</f>
        <v>#N/A</v>
      </c>
      <c r="E3045">
        <f>INDEX('GDP current'!$C$4:$BK$268,MATCH('recipient_profile.oda_per_perce'!$A3045,'GDP current'!$C$4:$C$268,0),MATCH('recipient_profile.oda_per_perce'!$B3045,'GDP current'!$C$4:$BK$4,0))</f>
        <v>33943505717.699268</v>
      </c>
      <c r="F3045" t="e">
        <f t="shared" si="47"/>
        <v>#N/A</v>
      </c>
    </row>
    <row r="3046" spans="1:6" x14ac:dyDescent="0.25">
      <c r="A3046" t="s">
        <v>106</v>
      </c>
      <c r="B3046">
        <v>1986</v>
      </c>
      <c r="C3046" s="1">
        <v>2.8388044556806401E-6</v>
      </c>
      <c r="D3046" t="e">
        <f>INDEX('ODA current'!$B$10:$X$220,MATCH('recipient_profile.oda_per_perce'!$A3046,'ODA current'!$B$10:$B$220,0),MATCH('recipient_profile.oda_per_perce'!$B3046,'ODA current'!$B$10:$X$10,0))*1000000</f>
        <v>#N/A</v>
      </c>
      <c r="E3046">
        <f>INDEX('GDP current'!$C$4:$BK$268,MATCH('recipient_profile.oda_per_perce'!$A3046,'GDP current'!$C$4:$C$268,0),MATCH('recipient_profile.oda_per_perce'!$B3046,'GDP current'!$C$4:$BK$4,0))</f>
        <v>27734562640.427677</v>
      </c>
      <c r="F3046" t="e">
        <f t="shared" si="47"/>
        <v>#N/A</v>
      </c>
    </row>
    <row r="3047" spans="1:6" x14ac:dyDescent="0.25">
      <c r="A3047" t="s">
        <v>106</v>
      </c>
      <c r="B3047">
        <v>1990</v>
      </c>
      <c r="C3047">
        <v>9.3375027421788593E-3</v>
      </c>
      <c r="D3047" t="e">
        <f>INDEX('ODA current'!$B$10:$X$220,MATCH('recipient_profile.oda_per_perce'!$A3047,'ODA current'!$B$10:$B$220,0),MATCH('recipient_profile.oda_per_perce'!$B3047,'ODA current'!$B$10:$X$10,0))*1000000</f>
        <v>#N/A</v>
      </c>
      <c r="E3047">
        <f>INDEX('GDP current'!$C$4:$BK$268,MATCH('recipient_profile.oda_per_perce'!$A3047,'GDP current'!$C$4:$C$268,0),MATCH('recipient_profile.oda_per_perce'!$B3047,'GDP current'!$C$4:$BK$4,0))</f>
        <v>44024178343.007141</v>
      </c>
      <c r="F3047" t="e">
        <f t="shared" si="47"/>
        <v>#N/A</v>
      </c>
    </row>
    <row r="3048" spans="1:6" x14ac:dyDescent="0.25">
      <c r="A3048" t="s">
        <v>106</v>
      </c>
      <c r="B3048">
        <v>1991</v>
      </c>
      <c r="C3048">
        <v>5.2719344688498598E-3</v>
      </c>
      <c r="D3048" t="e">
        <f>INDEX('ODA current'!$B$10:$X$220,MATCH('recipient_profile.oda_per_perce'!$A3048,'ODA current'!$B$10:$B$220,0),MATCH('recipient_profile.oda_per_perce'!$B3048,'ODA current'!$B$10:$X$10,0))*1000000</f>
        <v>#N/A</v>
      </c>
      <c r="E3048">
        <f>INDEX('GDP current'!$C$4:$BK$268,MATCH('recipient_profile.oda_per_perce'!$A3048,'GDP current'!$C$4:$C$268,0),MATCH('recipient_profile.oda_per_perce'!$B3048,'GDP current'!$C$4:$BK$4,0))</f>
        <v>49142784405.004364</v>
      </c>
      <c r="F3048" t="e">
        <f t="shared" si="47"/>
        <v>#N/A</v>
      </c>
    </row>
    <row r="3049" spans="1:6" x14ac:dyDescent="0.25">
      <c r="A3049" t="s">
        <v>106</v>
      </c>
      <c r="B3049">
        <v>1992</v>
      </c>
      <c r="C3049">
        <v>4.0087780456288498E-3</v>
      </c>
      <c r="D3049" t="e">
        <f>INDEX('ODA current'!$B$10:$X$220,MATCH('recipient_profile.oda_per_perce'!$A3049,'ODA current'!$B$10:$B$220,0),MATCH('recipient_profile.oda_per_perce'!$B3049,'ODA current'!$B$10:$X$10,0))*1000000</f>
        <v>#N/A</v>
      </c>
      <c r="E3049">
        <f>INDEX('GDP current'!$C$4:$BK$268,MATCH('recipient_profile.oda_per_perce'!$A3049,'GDP current'!$C$4:$C$268,0),MATCH('recipient_profile.oda_per_perce'!$B3049,'GDP current'!$C$4:$BK$4,0))</f>
        <v>59167157497.938507</v>
      </c>
      <c r="F3049" t="e">
        <f t="shared" si="47"/>
        <v>#N/A</v>
      </c>
    </row>
    <row r="3050" spans="1:6" x14ac:dyDescent="0.25">
      <c r="A3050" t="s">
        <v>106</v>
      </c>
      <c r="B3050">
        <v>1993</v>
      </c>
      <c r="C3050">
        <v>1.4760905149460201E-3</v>
      </c>
      <c r="D3050" t="e">
        <f>INDEX('ODA current'!$B$10:$X$220,MATCH('recipient_profile.oda_per_perce'!$A3050,'ODA current'!$B$10:$B$220,0),MATCH('recipient_profile.oda_per_perce'!$B3050,'ODA current'!$B$10:$X$10,0))*1000000</f>
        <v>#N/A</v>
      </c>
      <c r="E3050">
        <f>INDEX('GDP current'!$C$4:$BK$268,MATCH('recipient_profile.oda_per_perce'!$A3050,'GDP current'!$C$4:$C$268,0),MATCH('recipient_profile.oda_per_perce'!$B3050,'GDP current'!$C$4:$BK$4,0))</f>
        <v>66894448545.122566</v>
      </c>
      <c r="F3050" t="e">
        <f t="shared" si="47"/>
        <v>#N/A</v>
      </c>
    </row>
    <row r="3051" spans="1:6" x14ac:dyDescent="0.25">
      <c r="A3051" t="s">
        <v>106</v>
      </c>
      <c r="B3051">
        <v>1994</v>
      </c>
      <c r="C3051">
        <v>1.43308177597462E-3</v>
      </c>
      <c r="D3051" t="e">
        <f>INDEX('ODA current'!$B$10:$X$220,MATCH('recipient_profile.oda_per_perce'!$A3051,'ODA current'!$B$10:$B$220,0),MATCH('recipient_profile.oda_per_perce'!$B3051,'ODA current'!$B$10:$X$10,0))*1000000</f>
        <v>#N/A</v>
      </c>
      <c r="E3051">
        <f>INDEX('GDP current'!$C$4:$BK$268,MATCH('recipient_profile.oda_per_perce'!$A3051,'GDP current'!$C$4:$C$268,0),MATCH('recipient_profile.oda_per_perce'!$B3051,'GDP current'!$C$4:$BK$4,0))</f>
        <v>74477975918.30513</v>
      </c>
      <c r="F3051" t="e">
        <f t="shared" si="47"/>
        <v>#N/A</v>
      </c>
    </row>
    <row r="3052" spans="1:6" x14ac:dyDescent="0.25">
      <c r="A3052" t="s">
        <v>106</v>
      </c>
      <c r="B3052">
        <v>1995</v>
      </c>
      <c r="C3052">
        <v>2.10629063272681E-3</v>
      </c>
      <c r="D3052">
        <f>INDEX('ODA current'!$B$10:$X$220,MATCH('recipient_profile.oda_per_perce'!$A3052,'ODA current'!$B$10:$B$220,0),MATCH('recipient_profile.oda_per_perce'!$B3052,'ODA current'!$B$10:$X$10,0))*1000000</f>
        <v>0</v>
      </c>
      <c r="E3052">
        <f>INDEX('GDP current'!$C$4:$BK$268,MATCH('recipient_profile.oda_per_perce'!$A3052,'GDP current'!$C$4:$C$268,0),MATCH('recipient_profile.oda_per_perce'!$B3052,'GDP current'!$C$4:$BK$4,0))</f>
        <v>88704944178.628387</v>
      </c>
      <c r="F3052">
        <f t="shared" si="47"/>
        <v>0</v>
      </c>
    </row>
    <row r="3053" spans="1:6" x14ac:dyDescent="0.25">
      <c r="A3053" t="s">
        <v>106</v>
      </c>
      <c r="B3053">
        <v>1996</v>
      </c>
      <c r="C3053">
        <v>2.1454347198954799E-3</v>
      </c>
      <c r="D3053">
        <f>INDEX('ODA current'!$B$10:$X$220,MATCH('recipient_profile.oda_per_perce'!$A3053,'ODA current'!$B$10:$B$220,0),MATCH('recipient_profile.oda_per_perce'!$B3053,'ODA current'!$B$10:$X$10,0))*1000000</f>
        <v>0</v>
      </c>
      <c r="E3053">
        <f>INDEX('GDP current'!$C$4:$BK$268,MATCH('recipient_profile.oda_per_perce'!$A3053,'GDP current'!$C$4:$C$268,0),MATCH('recipient_profile.oda_per_perce'!$B3053,'GDP current'!$C$4:$BK$4,0))</f>
        <v>100854996422.60912</v>
      </c>
      <c r="F3053">
        <f t="shared" si="47"/>
        <v>0</v>
      </c>
    </row>
    <row r="3054" spans="1:6" x14ac:dyDescent="0.25">
      <c r="A3054" t="s">
        <v>106</v>
      </c>
      <c r="B3054">
        <v>1997</v>
      </c>
      <c r="C3054">
        <v>3.9270573408832499E-3</v>
      </c>
      <c r="D3054">
        <f>INDEX('ODA current'!$B$10:$X$220,MATCH('recipient_profile.oda_per_perce'!$A3054,'ODA current'!$B$10:$B$220,0),MATCH('recipient_profile.oda_per_perce'!$B3054,'ODA current'!$B$10:$X$10,0))*1000000</f>
        <v>0</v>
      </c>
      <c r="E3054">
        <f>INDEX('GDP current'!$C$4:$BK$268,MATCH('recipient_profile.oda_per_perce'!$A3054,'GDP current'!$C$4:$C$268,0),MATCH('recipient_profile.oda_per_perce'!$B3054,'GDP current'!$C$4:$BK$4,0))</f>
        <v>100005323301.8667</v>
      </c>
      <c r="F3054">
        <f t="shared" si="47"/>
        <v>0</v>
      </c>
    </row>
    <row r="3055" spans="1:6" x14ac:dyDescent="0.25">
      <c r="A3055" t="s">
        <v>106</v>
      </c>
      <c r="B3055">
        <v>1998</v>
      </c>
      <c r="C3055">
        <v>2.65325463236503E-3</v>
      </c>
      <c r="D3055">
        <f>INDEX('ODA current'!$B$10:$X$220,MATCH('recipient_profile.oda_per_perce'!$A3055,'ODA current'!$B$10:$B$220,0),MATCH('recipient_profile.oda_per_perce'!$B3055,'ODA current'!$B$10:$X$10,0))*1000000</f>
        <v>0</v>
      </c>
      <c r="E3055">
        <f>INDEX('GDP current'!$C$4:$BK$268,MATCH('recipient_profile.oda_per_perce'!$A3055,'GDP current'!$C$4:$C$268,0),MATCH('recipient_profile.oda_per_perce'!$B3055,'GDP current'!$C$4:$BK$4,0))</f>
        <v>72167753770.892792</v>
      </c>
      <c r="F3055">
        <f t="shared" si="47"/>
        <v>0</v>
      </c>
    </row>
    <row r="3056" spans="1:6" x14ac:dyDescent="0.25">
      <c r="A3056" t="s">
        <v>106</v>
      </c>
      <c r="B3056">
        <v>1999</v>
      </c>
      <c r="C3056">
        <v>2.03488037876622E-3</v>
      </c>
      <c r="D3056">
        <f>INDEX('ODA current'!$B$10:$X$220,MATCH('recipient_profile.oda_per_perce'!$A3056,'ODA current'!$B$10:$B$220,0),MATCH('recipient_profile.oda_per_perce'!$B3056,'ODA current'!$B$10:$X$10,0))*1000000</f>
        <v>0</v>
      </c>
      <c r="E3056">
        <f>INDEX('GDP current'!$C$4:$BK$268,MATCH('recipient_profile.oda_per_perce'!$A3056,'GDP current'!$C$4:$C$268,0),MATCH('recipient_profile.oda_per_perce'!$B3056,'GDP current'!$C$4:$BK$4,0))</f>
        <v>79148947368.421051</v>
      </c>
      <c r="F3056">
        <f t="shared" si="47"/>
        <v>0</v>
      </c>
    </row>
    <row r="3057" spans="1:6" x14ac:dyDescent="0.25">
      <c r="A3057" t="s">
        <v>106</v>
      </c>
      <c r="B3057">
        <v>2000</v>
      </c>
      <c r="C3057">
        <v>9.0828275958821595E-4</v>
      </c>
      <c r="D3057">
        <f>INDEX('ODA current'!$B$10:$X$220,MATCH('recipient_profile.oda_per_perce'!$A3057,'ODA current'!$B$10:$B$220,0),MATCH('recipient_profile.oda_per_perce'!$B3057,'ODA current'!$B$10:$X$10,0))*1000000</f>
        <v>0</v>
      </c>
      <c r="E3057">
        <f>INDEX('GDP current'!$C$4:$BK$268,MATCH('recipient_profile.oda_per_perce'!$A3057,'GDP current'!$C$4:$C$268,0),MATCH('recipient_profile.oda_per_perce'!$B3057,'GDP current'!$C$4:$BK$4,0))</f>
        <v>93789736842.10527</v>
      </c>
      <c r="F3057">
        <f t="shared" si="47"/>
        <v>0</v>
      </c>
    </row>
    <row r="3058" spans="1:6" x14ac:dyDescent="0.25">
      <c r="A3058" t="s">
        <v>106</v>
      </c>
      <c r="B3058">
        <v>2001</v>
      </c>
      <c r="C3058">
        <v>1.2554977806392301E-3</v>
      </c>
      <c r="D3058">
        <f>INDEX('ODA current'!$B$10:$X$220,MATCH('recipient_profile.oda_per_perce'!$A3058,'ODA current'!$B$10:$B$220,0),MATCH('recipient_profile.oda_per_perce'!$B3058,'ODA current'!$B$10:$X$10,0))*1000000</f>
        <v>0</v>
      </c>
      <c r="E3058">
        <f>INDEX('GDP current'!$C$4:$BK$268,MATCH('recipient_profile.oda_per_perce'!$A3058,'GDP current'!$C$4:$C$268,0),MATCH('recipient_profile.oda_per_perce'!$B3058,'GDP current'!$C$4:$BK$4,0))</f>
        <v>92783947368.421051</v>
      </c>
      <c r="F3058">
        <f t="shared" si="47"/>
        <v>0</v>
      </c>
    </row>
    <row r="3059" spans="1:6" x14ac:dyDescent="0.25">
      <c r="A3059" t="s">
        <v>106</v>
      </c>
      <c r="B3059">
        <v>2002</v>
      </c>
      <c r="C3059">
        <v>1.25455965940523E-3</v>
      </c>
      <c r="D3059">
        <f>INDEX('ODA current'!$B$10:$X$220,MATCH('recipient_profile.oda_per_perce'!$A3059,'ODA current'!$B$10:$B$220,0),MATCH('recipient_profile.oda_per_perce'!$B3059,'ODA current'!$B$10:$X$10,0))*1000000</f>
        <v>126516392</v>
      </c>
      <c r="E3059">
        <f>INDEX('GDP current'!$C$4:$BK$268,MATCH('recipient_profile.oda_per_perce'!$A3059,'GDP current'!$C$4:$C$268,0),MATCH('recipient_profile.oda_per_perce'!$B3059,'GDP current'!$C$4:$BK$4,0))</f>
        <v>100845263157.89474</v>
      </c>
      <c r="F3059">
        <f t="shared" si="47"/>
        <v>1.2545595899919625E-3</v>
      </c>
    </row>
    <row r="3060" spans="1:6" x14ac:dyDescent="0.25">
      <c r="A3060" t="s">
        <v>106</v>
      </c>
      <c r="B3060">
        <v>2003</v>
      </c>
      <c r="C3060">
        <v>2.1023954595492901E-3</v>
      </c>
      <c r="D3060">
        <f>INDEX('ODA current'!$B$10:$X$220,MATCH('recipient_profile.oda_per_perce'!$A3060,'ODA current'!$B$10:$B$220,0),MATCH('recipient_profile.oda_per_perce'!$B3060,'ODA current'!$B$10:$X$10,0))*1000000</f>
        <v>231689053</v>
      </c>
      <c r="E3060">
        <f>INDEX('GDP current'!$C$4:$BK$268,MATCH('recipient_profile.oda_per_perce'!$A3060,'GDP current'!$C$4:$C$268,0),MATCH('recipient_profile.oda_per_perce'!$B3060,'GDP current'!$C$4:$BK$4,0))</f>
        <v>110202368421.05264</v>
      </c>
      <c r="F3060">
        <f t="shared" si="47"/>
        <v>2.102396312525521E-3</v>
      </c>
    </row>
    <row r="3061" spans="1:6" x14ac:dyDescent="0.25">
      <c r="A3061" t="s">
        <v>106</v>
      </c>
      <c r="B3061">
        <v>2004</v>
      </c>
      <c r="C3061">
        <v>3.48591104084178E-3</v>
      </c>
      <c r="D3061">
        <f>INDEX('ODA current'!$B$10:$X$220,MATCH('recipient_profile.oda_per_perce'!$A3061,'ODA current'!$B$10:$B$220,0),MATCH('recipient_profile.oda_per_perce'!$B3061,'ODA current'!$B$10:$X$10,0))*1000000</f>
        <v>434866610</v>
      </c>
      <c r="E3061">
        <f>INDEX('GDP current'!$C$4:$BK$268,MATCH('recipient_profile.oda_per_perce'!$A3061,'GDP current'!$C$4:$C$268,0),MATCH('recipient_profile.oda_per_perce'!$B3061,'GDP current'!$C$4:$BK$4,0))</f>
        <v>124749736842.10527</v>
      </c>
      <c r="F3061">
        <f t="shared" si="47"/>
        <v>3.4859120428478909E-3</v>
      </c>
    </row>
    <row r="3062" spans="1:6" x14ac:dyDescent="0.25">
      <c r="A3062" t="s">
        <v>106</v>
      </c>
      <c r="B3062">
        <v>2005</v>
      </c>
      <c r="C3062">
        <v>1.4714317584278601E-3</v>
      </c>
      <c r="D3062">
        <f>INDEX('ODA current'!$B$10:$X$220,MATCH('recipient_profile.oda_per_perce'!$A3062,'ODA current'!$B$10:$B$220,0),MATCH('recipient_profile.oda_per_perce'!$B3062,'ODA current'!$B$10:$X$10,0))*1000000</f>
        <v>211200680</v>
      </c>
      <c r="E3062">
        <f>INDEX('GDP current'!$C$4:$BK$268,MATCH('recipient_profile.oda_per_perce'!$A3062,'GDP current'!$C$4:$C$268,0),MATCH('recipient_profile.oda_per_perce'!$B3062,'GDP current'!$C$4:$BK$4,0))</f>
        <v>143534102611.49692</v>
      </c>
      <c r="F3062">
        <f t="shared" si="47"/>
        <v>1.4714320580082344E-3</v>
      </c>
    </row>
    <row r="3063" spans="1:6" x14ac:dyDescent="0.25">
      <c r="A3063" t="s">
        <v>106</v>
      </c>
      <c r="B3063">
        <v>2006</v>
      </c>
      <c r="C3063">
        <v>2.1212730020704401E-3</v>
      </c>
      <c r="D3063">
        <f>INDEX('ODA current'!$B$10:$X$220,MATCH('recipient_profile.oda_per_perce'!$A3063,'ODA current'!$B$10:$B$220,0),MATCH('recipient_profile.oda_per_perce'!$B3063,'ODA current'!$B$10:$X$10,0))*1000000</f>
        <v>345112069</v>
      </c>
      <c r="E3063">
        <f>INDEX('GDP current'!$C$4:$BK$268,MATCH('recipient_profile.oda_per_perce'!$A3063,'GDP current'!$C$4:$C$268,0),MATCH('recipient_profile.oda_per_perce'!$B3063,'GDP current'!$C$4:$BK$4,0))</f>
        <v>162690965596.20523</v>
      </c>
      <c r="F3063">
        <f t="shared" si="47"/>
        <v>2.1212737150786802E-3</v>
      </c>
    </row>
    <row r="3064" spans="1:6" x14ac:dyDescent="0.25">
      <c r="A3064" t="s">
        <v>106</v>
      </c>
      <c r="B3064">
        <v>2007</v>
      </c>
      <c r="C3064">
        <v>1.87897086293805E-3</v>
      </c>
      <c r="D3064">
        <f>INDEX('ODA current'!$B$10:$X$220,MATCH('recipient_profile.oda_per_perce'!$A3064,'ODA current'!$B$10:$B$220,0),MATCH('recipient_profile.oda_per_perce'!$B3064,'ODA current'!$B$10:$X$10,0))*1000000</f>
        <v>363670525</v>
      </c>
      <c r="E3064">
        <f>INDEX('GDP current'!$C$4:$BK$268,MATCH('recipient_profile.oda_per_perce'!$A3064,'GDP current'!$C$4:$C$268,0),MATCH('recipient_profile.oda_per_perce'!$B3064,'GDP current'!$C$4:$BK$4,0))</f>
        <v>193547824063.29996</v>
      </c>
      <c r="F3064">
        <f t="shared" si="47"/>
        <v>1.8789698451017528E-3</v>
      </c>
    </row>
    <row r="3065" spans="1:6" x14ac:dyDescent="0.25">
      <c r="A3065" t="s">
        <v>106</v>
      </c>
      <c r="B3065">
        <v>2008</v>
      </c>
      <c r="C3065">
        <v>1.16411669590076E-3</v>
      </c>
      <c r="D3065">
        <f>INDEX('ODA current'!$B$10:$X$220,MATCH('recipient_profile.oda_per_perce'!$A3065,'ODA current'!$B$10:$B$220,0),MATCH('recipient_profile.oda_per_perce'!$B3065,'ODA current'!$B$10:$X$10,0))*1000000</f>
        <v>268693987</v>
      </c>
      <c r="E3065">
        <f>INDEX('GDP current'!$C$4:$BK$268,MATCH('recipient_profile.oda_per_perce'!$A3065,'GDP current'!$C$4:$C$268,0),MATCH('recipient_profile.oda_per_perce'!$B3065,'GDP current'!$C$4:$BK$4,0))</f>
        <v>230813597937.52625</v>
      </c>
      <c r="F3065">
        <f t="shared" si="47"/>
        <v>1.1641167998807712E-3</v>
      </c>
    </row>
    <row r="3066" spans="1:6" x14ac:dyDescent="0.25">
      <c r="A3066" t="s">
        <v>106</v>
      </c>
      <c r="B3066">
        <v>2009</v>
      </c>
      <c r="C3066">
        <v>1.43282720489227E-3</v>
      </c>
      <c r="D3066">
        <f>INDEX('ODA current'!$B$10:$X$220,MATCH('recipient_profile.oda_per_perce'!$A3066,'ODA current'!$B$10:$B$220,0),MATCH('recipient_profile.oda_per_perce'!$B3066,'ODA current'!$B$10:$X$10,0))*1000000</f>
        <v>289800162</v>
      </c>
      <c r="E3066">
        <f>INDEX('GDP current'!$C$4:$BK$268,MATCH('recipient_profile.oda_per_perce'!$A3066,'GDP current'!$C$4:$C$268,0),MATCH('recipient_profile.oda_per_perce'!$B3066,'GDP current'!$C$4:$BK$4,0))</f>
        <v>202257586267.55566</v>
      </c>
      <c r="F3066">
        <f t="shared" si="47"/>
        <v>1.432827155450372E-3</v>
      </c>
    </row>
    <row r="3067" spans="1:6" x14ac:dyDescent="0.25">
      <c r="A3067" t="s">
        <v>106</v>
      </c>
      <c r="B3067">
        <v>2010</v>
      </c>
      <c r="C3067">
        <v>7.7627046173776501E-4</v>
      </c>
      <c r="D3067">
        <f>INDEX('ODA current'!$B$10:$X$220,MATCH('recipient_profile.oda_per_perce'!$A3067,'ODA current'!$B$10:$B$220,0),MATCH('recipient_profile.oda_per_perce'!$B3067,'ODA current'!$B$10:$X$10,0))*1000000</f>
        <v>197961943</v>
      </c>
      <c r="E3067">
        <f>INDEX('GDP current'!$C$4:$BK$268,MATCH('recipient_profile.oda_per_perce'!$A3067,'GDP current'!$C$4:$C$268,0),MATCH('recipient_profile.oda_per_perce'!$B3067,'GDP current'!$C$4:$BK$4,0))</f>
        <v>255016609232.87076</v>
      </c>
      <c r="F3067">
        <f t="shared" si="47"/>
        <v>7.7627078328544954E-4</v>
      </c>
    </row>
    <row r="3068" spans="1:6" x14ac:dyDescent="0.25">
      <c r="A3068" t="s">
        <v>106</v>
      </c>
      <c r="B3068">
        <v>2011</v>
      </c>
      <c r="C3068">
        <v>8.7155244528825803E-4</v>
      </c>
      <c r="D3068">
        <f>INDEX('ODA current'!$B$10:$X$220,MATCH('recipient_profile.oda_per_perce'!$A3068,'ODA current'!$B$10:$B$220,0),MATCH('recipient_profile.oda_per_perce'!$B3068,'ODA current'!$B$10:$X$10,0))*1000000</f>
        <v>259680426</v>
      </c>
      <c r="E3068">
        <f>INDEX('GDP current'!$C$4:$BK$268,MATCH('recipient_profile.oda_per_perce'!$A3068,'GDP current'!$C$4:$C$268,0),MATCH('recipient_profile.oda_per_perce'!$B3068,'GDP current'!$C$4:$BK$4,0))</f>
        <v>297951960784.31372</v>
      </c>
      <c r="F3068">
        <f t="shared" si="47"/>
        <v>8.7155132430218063E-4</v>
      </c>
    </row>
    <row r="3069" spans="1:6" x14ac:dyDescent="0.25">
      <c r="A3069" t="s">
        <v>106</v>
      </c>
      <c r="B3069">
        <v>2012</v>
      </c>
      <c r="C3069">
        <v>8.17865275346049E-4</v>
      </c>
      <c r="D3069">
        <f>INDEX('ODA current'!$B$10:$X$220,MATCH('recipient_profile.oda_per_perce'!$A3069,'ODA current'!$B$10:$B$220,0),MATCH('recipient_profile.oda_per_perce'!$B3069,'ODA current'!$B$10:$X$10,0))*1000000</f>
        <v>257172537.99999997</v>
      </c>
      <c r="E3069">
        <f>INDEX('GDP current'!$C$4:$BK$268,MATCH('recipient_profile.oda_per_perce'!$A3069,'GDP current'!$C$4:$C$268,0),MATCH('recipient_profile.oda_per_perce'!$B3069,'GDP current'!$C$4:$BK$4,0))</f>
        <v>314443149443.14941</v>
      </c>
      <c r="F3069">
        <f t="shared" si="47"/>
        <v>8.1786656333721834E-4</v>
      </c>
    </row>
    <row r="3070" spans="1:6" x14ac:dyDescent="0.25">
      <c r="A3070" t="s">
        <v>106</v>
      </c>
      <c r="B3070">
        <v>2013</v>
      </c>
      <c r="C3070">
        <v>6.2114895985515605E-4</v>
      </c>
      <c r="D3070">
        <f>INDEX('ODA current'!$B$10:$X$220,MATCH('recipient_profile.oda_per_perce'!$A3070,'ODA current'!$B$10:$B$220,0),MATCH('recipient_profile.oda_per_perce'!$B3070,'ODA current'!$B$10:$X$10,0))*1000000</f>
        <v>200803102</v>
      </c>
      <c r="E3070">
        <f>INDEX('GDP current'!$C$4:$BK$268,MATCH('recipient_profile.oda_per_perce'!$A3070,'GDP current'!$C$4:$C$268,0),MATCH('recipient_profile.oda_per_perce'!$B3070,'GDP current'!$C$4:$BK$4,0))</f>
        <v>323277158906.97894</v>
      </c>
      <c r="F3070">
        <f t="shared" si="47"/>
        <v>6.2114843708391992E-4</v>
      </c>
    </row>
    <row r="3071" spans="1:6" x14ac:dyDescent="0.25">
      <c r="A3071" t="s">
        <v>106</v>
      </c>
      <c r="B3071">
        <v>2014</v>
      </c>
      <c r="C3071">
        <v>4.5074913625030901E-4</v>
      </c>
      <c r="D3071">
        <f>INDEX('ODA current'!$B$10:$X$220,MATCH('recipient_profile.oda_per_perce'!$A3071,'ODA current'!$B$10:$B$220,0),MATCH('recipient_profile.oda_per_perce'!$B3071,'ODA current'!$B$10:$X$10,0))*1000000</f>
        <v>152381123</v>
      </c>
      <c r="E3071">
        <f>INDEX('GDP current'!$C$4:$BK$268,MATCH('recipient_profile.oda_per_perce'!$A3071,'GDP current'!$C$4:$C$268,0),MATCH('recipient_profile.oda_per_perce'!$B3071,'GDP current'!$C$4:$BK$4,0))</f>
        <v>338061963396.37628</v>
      </c>
      <c r="F3071">
        <f t="shared" si="47"/>
        <v>4.5074909187974439E-4</v>
      </c>
    </row>
    <row r="3072" spans="1:6" x14ac:dyDescent="0.25">
      <c r="A3072" t="s">
        <v>106</v>
      </c>
      <c r="B3072">
        <v>2015</v>
      </c>
      <c r="C3072">
        <v>4.2171771995200898E-4</v>
      </c>
      <c r="D3072">
        <f>INDEX('ODA current'!$B$10:$X$220,MATCH('recipient_profile.oda_per_perce'!$A3072,'ODA current'!$B$10:$B$220,0),MATCH('recipient_profile.oda_per_perce'!$B3072,'ODA current'!$B$10:$X$10,0))*1000000</f>
        <v>125011475</v>
      </c>
      <c r="E3072">
        <f>INDEX('GDP current'!$C$4:$BK$268,MATCH('recipient_profile.oda_per_perce'!$A3072,'GDP current'!$C$4:$C$268,0),MATCH('recipient_profile.oda_per_perce'!$B3072,'GDP current'!$C$4:$BK$4,0))</f>
        <v>296434003328.6391</v>
      </c>
      <c r="F3072">
        <f t="shared" si="47"/>
        <v>4.2171773007230573E-4</v>
      </c>
    </row>
    <row r="3073" spans="1:6" x14ac:dyDescent="0.25">
      <c r="A3073" t="s">
        <v>106</v>
      </c>
      <c r="B3073">
        <v>2016</v>
      </c>
      <c r="C3073">
        <v>3.0515840317798301E-4</v>
      </c>
      <c r="D3073">
        <f>INDEX('ODA current'!$B$10:$X$220,MATCH('recipient_profile.oda_per_perce'!$A3073,'ODA current'!$B$10:$B$220,0),MATCH('recipient_profile.oda_per_perce'!$B3073,'ODA current'!$B$10:$X$10,0))*1000000</f>
        <v>90490378</v>
      </c>
      <c r="E3073">
        <f>INDEX('GDP current'!$C$4:$BK$268,MATCH('recipient_profile.oda_per_perce'!$A3073,'GDP current'!$C$4:$C$268,0),MATCH('recipient_profile.oda_per_perce'!$B3073,'GDP current'!$C$4:$BK$4,0))</f>
        <v>296535930381.12</v>
      </c>
      <c r="F3073">
        <f t="shared" si="47"/>
        <v>3.0515822444753356E-4</v>
      </c>
    </row>
    <row r="3074" spans="1:6" x14ac:dyDescent="0.25">
      <c r="A3074" t="s">
        <v>107</v>
      </c>
      <c r="B3074">
        <v>1976</v>
      </c>
      <c r="C3074" t="s">
        <v>5</v>
      </c>
      <c r="D3074" t="e">
        <f>INDEX('ODA current'!$B$10:$X$220,MATCH('recipient_profile.oda_per_perce'!$A3074,'ODA current'!$B$10:$B$220,0),MATCH('recipient_profile.oda_per_perce'!$B3074,'ODA current'!$B$10:$X$10,0))*1000000</f>
        <v>#N/A</v>
      </c>
      <c r="E3074">
        <f>INDEX('GDP current'!$C$4:$BK$268,MATCH('recipient_profile.oda_per_perce'!$A3074,'GDP current'!$C$4:$C$268,0),MATCH('recipient_profile.oda_per_perce'!$B3074,'GDP current'!$C$4:$BK$4,0))</f>
        <v>0</v>
      </c>
      <c r="F3074" t="e">
        <f t="shared" si="47"/>
        <v>#N/A</v>
      </c>
    </row>
    <row r="3075" spans="1:6" x14ac:dyDescent="0.25">
      <c r="A3075" t="s">
        <v>107</v>
      </c>
      <c r="B3075">
        <v>1978</v>
      </c>
      <c r="C3075" t="s">
        <v>5</v>
      </c>
      <c r="D3075" t="e">
        <f>INDEX('ODA current'!$B$10:$X$220,MATCH('recipient_profile.oda_per_perce'!$A3075,'ODA current'!$B$10:$B$220,0),MATCH('recipient_profile.oda_per_perce'!$B3075,'ODA current'!$B$10:$X$10,0))*1000000</f>
        <v>#N/A</v>
      </c>
      <c r="E3075">
        <f>INDEX('GDP current'!$C$4:$BK$268,MATCH('recipient_profile.oda_per_perce'!$A3075,'GDP current'!$C$4:$C$268,0),MATCH('recipient_profile.oda_per_perce'!$B3075,'GDP current'!$C$4:$BK$4,0))</f>
        <v>0</v>
      </c>
      <c r="F3075" t="e">
        <f t="shared" ref="F3075:F3138" si="48">D3075/E3075</f>
        <v>#N/A</v>
      </c>
    </row>
    <row r="3076" spans="1:6" x14ac:dyDescent="0.25">
      <c r="A3076" t="s">
        <v>107</v>
      </c>
      <c r="B3076">
        <v>1979</v>
      </c>
      <c r="C3076" t="s">
        <v>5</v>
      </c>
      <c r="D3076" t="e">
        <f>INDEX('ODA current'!$B$10:$X$220,MATCH('recipient_profile.oda_per_perce'!$A3076,'ODA current'!$B$10:$B$220,0),MATCH('recipient_profile.oda_per_perce'!$B3076,'ODA current'!$B$10:$X$10,0))*1000000</f>
        <v>#N/A</v>
      </c>
      <c r="E3076">
        <f>INDEX('GDP current'!$C$4:$BK$268,MATCH('recipient_profile.oda_per_perce'!$A3076,'GDP current'!$C$4:$C$268,0),MATCH('recipient_profile.oda_per_perce'!$B3076,'GDP current'!$C$4:$BK$4,0))</f>
        <v>0</v>
      </c>
      <c r="F3076" t="e">
        <f t="shared" si="48"/>
        <v>#N/A</v>
      </c>
    </row>
    <row r="3077" spans="1:6" x14ac:dyDescent="0.25">
      <c r="A3077" t="s">
        <v>107</v>
      </c>
      <c r="B3077">
        <v>1980</v>
      </c>
      <c r="C3077">
        <v>1.31754475775854E-2</v>
      </c>
      <c r="D3077" t="e">
        <f>INDEX('ODA current'!$B$10:$X$220,MATCH('recipient_profile.oda_per_perce'!$A3077,'ODA current'!$B$10:$B$220,0),MATCH('recipient_profile.oda_per_perce'!$B3077,'ODA current'!$B$10:$X$10,0))*1000000</f>
        <v>#N/A</v>
      </c>
      <c r="E3077">
        <f>INDEX('GDP current'!$C$4:$BK$268,MATCH('recipient_profile.oda_per_perce'!$A3077,'GDP current'!$C$4:$C$268,0),MATCH('recipient_profile.oda_per_perce'!$B3077,'GDP current'!$C$4:$BK$4,0))</f>
        <v>3526287037.0370374</v>
      </c>
      <c r="F3077" t="e">
        <f t="shared" si="48"/>
        <v>#N/A</v>
      </c>
    </row>
    <row r="3078" spans="1:6" x14ac:dyDescent="0.25">
      <c r="A3078" t="s">
        <v>107</v>
      </c>
      <c r="B3078">
        <v>1982</v>
      </c>
      <c r="C3078" s="1">
        <v>1.6976212848825901E-5</v>
      </c>
      <c r="D3078" t="e">
        <f>INDEX('ODA current'!$B$10:$X$220,MATCH('recipient_profile.oda_per_perce'!$A3078,'ODA current'!$B$10:$B$220,0),MATCH('recipient_profile.oda_per_perce'!$B3078,'ODA current'!$B$10:$X$10,0))*1000000</f>
        <v>#N/A</v>
      </c>
      <c r="E3078">
        <f>INDEX('GDP current'!$C$4:$BK$268,MATCH('recipient_profile.oda_per_perce'!$A3078,'GDP current'!$C$4:$C$268,0),MATCH('recipient_profile.oda_per_perce'!$B3078,'GDP current'!$C$4:$BK$4,0))</f>
        <v>3612171957.6719575</v>
      </c>
      <c r="F3078" t="e">
        <f t="shared" si="48"/>
        <v>#N/A</v>
      </c>
    </row>
    <row r="3079" spans="1:6" x14ac:dyDescent="0.25">
      <c r="A3079" t="s">
        <v>107</v>
      </c>
      <c r="B3079">
        <v>1983</v>
      </c>
      <c r="C3079">
        <v>6.7494423328939596E-4</v>
      </c>
      <c r="D3079" t="e">
        <f>INDEX('ODA current'!$B$10:$X$220,MATCH('recipient_profile.oda_per_perce'!$A3079,'ODA current'!$B$10:$B$220,0),MATCH('recipient_profile.oda_per_perce'!$B3079,'ODA current'!$B$10:$X$10,0))*1000000</f>
        <v>#N/A</v>
      </c>
      <c r="E3079">
        <f>INDEX('GDP current'!$C$4:$BK$268,MATCH('recipient_profile.oda_per_perce'!$A3079,'GDP current'!$C$4:$C$268,0),MATCH('recipient_profile.oda_per_perce'!$B3079,'GDP current'!$C$4:$BK$4,0))</f>
        <v>3236430348.2587066</v>
      </c>
      <c r="F3079" t="e">
        <f t="shared" si="48"/>
        <v>#N/A</v>
      </c>
    </row>
    <row r="3080" spans="1:6" x14ac:dyDescent="0.25">
      <c r="A3080" t="s">
        <v>107</v>
      </c>
      <c r="B3080">
        <v>1984</v>
      </c>
      <c r="C3080">
        <v>9.1693783500769303E-4</v>
      </c>
      <c r="D3080" t="e">
        <f>INDEX('ODA current'!$B$10:$X$220,MATCH('recipient_profile.oda_per_perce'!$A3080,'ODA current'!$B$10:$B$220,0),MATCH('recipient_profile.oda_per_perce'!$B3080,'ODA current'!$B$10:$X$10,0))*1000000</f>
        <v>#N/A</v>
      </c>
      <c r="E3080">
        <f>INDEX('GDP current'!$C$4:$BK$268,MATCH('recipient_profile.oda_per_perce'!$A3080,'GDP current'!$C$4:$C$268,0),MATCH('recipient_profile.oda_per_perce'!$B3080,'GDP current'!$C$4:$BK$4,0))</f>
        <v>3376172169.8113208</v>
      </c>
      <c r="F3080" t="e">
        <f t="shared" si="48"/>
        <v>#N/A</v>
      </c>
    </row>
    <row r="3081" spans="1:6" x14ac:dyDescent="0.25">
      <c r="A3081" t="s">
        <v>107</v>
      </c>
      <c r="B3081">
        <v>1985</v>
      </c>
      <c r="C3081">
        <v>2.0682904125301E-4</v>
      </c>
      <c r="D3081" t="e">
        <f>INDEX('ODA current'!$B$10:$X$220,MATCH('recipient_profile.oda_per_perce'!$A3081,'ODA current'!$B$10:$B$220,0),MATCH('recipient_profile.oda_per_perce'!$B3081,'ODA current'!$B$10:$X$10,0))*1000000</f>
        <v>#N/A</v>
      </c>
      <c r="E3081">
        <f>INDEX('GDP current'!$C$4:$BK$268,MATCH('recipient_profile.oda_per_perce'!$A3081,'GDP current'!$C$4:$C$268,0),MATCH('recipient_profile.oda_per_perce'!$B3081,'GDP current'!$C$4:$BK$4,0))</f>
        <v>4456240740.7407408</v>
      </c>
      <c r="F3081" t="e">
        <f t="shared" si="48"/>
        <v>#N/A</v>
      </c>
    </row>
    <row r="3082" spans="1:6" x14ac:dyDescent="0.25">
      <c r="A3082" t="s">
        <v>107</v>
      </c>
      <c r="B3082">
        <v>1986</v>
      </c>
      <c r="C3082">
        <v>1.24815704577554E-3</v>
      </c>
      <c r="D3082" t="e">
        <f>INDEX('ODA current'!$B$10:$X$220,MATCH('recipient_profile.oda_per_perce'!$A3082,'ODA current'!$B$10:$B$220,0),MATCH('recipient_profile.oda_per_perce'!$B3082,'ODA current'!$B$10:$X$10,0))*1000000</f>
        <v>#N/A</v>
      </c>
      <c r="E3082">
        <f>INDEX('GDP current'!$C$4:$BK$268,MATCH('recipient_profile.oda_per_perce'!$A3082,'GDP current'!$C$4:$C$268,0),MATCH('recipient_profile.oda_per_perce'!$B3082,'GDP current'!$C$4:$BK$4,0))</f>
        <v>5247193069.3069305</v>
      </c>
      <c r="F3082" t="e">
        <f t="shared" si="48"/>
        <v>#N/A</v>
      </c>
    </row>
    <row r="3083" spans="1:6" x14ac:dyDescent="0.25">
      <c r="A3083" t="s">
        <v>107</v>
      </c>
      <c r="B3083">
        <v>1987</v>
      </c>
      <c r="C3083">
        <v>7.2014814121420098E-3</v>
      </c>
      <c r="D3083" t="e">
        <f>INDEX('ODA current'!$B$10:$X$220,MATCH('recipient_profile.oda_per_perce'!$A3083,'ODA current'!$B$10:$B$220,0),MATCH('recipient_profile.oda_per_perce'!$B3083,'ODA current'!$B$10:$X$10,0))*1000000</f>
        <v>#N/A</v>
      </c>
      <c r="E3083">
        <f>INDEX('GDP current'!$C$4:$BK$268,MATCH('recipient_profile.oda_per_perce'!$A3083,'GDP current'!$C$4:$C$268,0),MATCH('recipient_profile.oda_per_perce'!$B3083,'GDP current'!$C$4:$BK$4,0))</f>
        <v>2354117303.0615754</v>
      </c>
      <c r="F3083" t="e">
        <f t="shared" si="48"/>
        <v>#N/A</v>
      </c>
    </row>
    <row r="3084" spans="1:6" x14ac:dyDescent="0.25">
      <c r="A3084" t="s">
        <v>107</v>
      </c>
      <c r="B3084">
        <v>1988</v>
      </c>
      <c r="C3084">
        <v>6.3962691932178302E-3</v>
      </c>
      <c r="D3084" t="e">
        <f>INDEX('ODA current'!$B$10:$X$220,MATCH('recipient_profile.oda_per_perce'!$A3084,'ODA current'!$B$10:$B$220,0),MATCH('recipient_profile.oda_per_perce'!$B3084,'ODA current'!$B$10:$X$10,0))*1000000</f>
        <v>#N/A</v>
      </c>
      <c r="E3084">
        <f>INDEX('GDP current'!$C$4:$BK$268,MATCH('recipient_profile.oda_per_perce'!$A3084,'GDP current'!$C$4:$C$268,0),MATCH('recipient_profile.oda_per_perce'!$B3084,'GDP current'!$C$4:$BK$4,0))</f>
        <v>2093571673.6561191</v>
      </c>
      <c r="F3084" t="e">
        <f t="shared" si="48"/>
        <v>#N/A</v>
      </c>
    </row>
    <row r="3085" spans="1:6" x14ac:dyDescent="0.25">
      <c r="A3085" t="s">
        <v>107</v>
      </c>
      <c r="B3085">
        <v>1989</v>
      </c>
      <c r="C3085">
        <v>5.2629315144518702E-3</v>
      </c>
      <c r="D3085" t="e">
        <f>INDEX('ODA current'!$B$10:$X$220,MATCH('recipient_profile.oda_per_perce'!$A3085,'ODA current'!$B$10:$B$220,0),MATCH('recipient_profile.oda_per_perce'!$B3085,'ODA current'!$B$10:$X$10,0))*1000000</f>
        <v>#N/A</v>
      </c>
      <c r="E3085">
        <f>INDEX('GDP current'!$C$4:$BK$268,MATCH('recipient_profile.oda_per_perce'!$A3085,'GDP current'!$C$4:$C$268,0),MATCH('recipient_profile.oda_per_perce'!$B3085,'GDP current'!$C$4:$BK$4,0))</f>
        <v>2314159887.2331858</v>
      </c>
      <c r="F3085" t="e">
        <f t="shared" si="48"/>
        <v>#N/A</v>
      </c>
    </row>
    <row r="3086" spans="1:6" x14ac:dyDescent="0.25">
      <c r="A3086" t="s">
        <v>107</v>
      </c>
      <c r="B3086">
        <v>1990</v>
      </c>
      <c r="C3086">
        <v>8.6834753150217395E-2</v>
      </c>
      <c r="D3086" t="e">
        <f>INDEX('ODA current'!$B$10:$X$220,MATCH('recipient_profile.oda_per_perce'!$A3086,'ODA current'!$B$10:$B$220,0),MATCH('recipient_profile.oda_per_perce'!$B3086,'ODA current'!$B$10:$X$10,0))*1000000</f>
        <v>#N/A</v>
      </c>
      <c r="E3086">
        <f>INDEX('GDP current'!$C$4:$BK$268,MATCH('recipient_profile.oda_per_perce'!$A3086,'GDP current'!$C$4:$C$268,0),MATCH('recipient_profile.oda_per_perce'!$B3086,'GDP current'!$C$4:$BK$4,0))</f>
        <v>2512079324.077064</v>
      </c>
      <c r="F3086" t="e">
        <f t="shared" si="48"/>
        <v>#N/A</v>
      </c>
    </row>
    <row r="3087" spans="1:6" x14ac:dyDescent="0.25">
      <c r="A3087" t="s">
        <v>107</v>
      </c>
      <c r="B3087">
        <v>1991</v>
      </c>
      <c r="C3087">
        <v>4.8290284032980899E-2</v>
      </c>
      <c r="D3087" t="e">
        <f>INDEX('ODA current'!$B$10:$X$220,MATCH('recipient_profile.oda_per_perce'!$A3087,'ODA current'!$B$10:$B$220,0),MATCH('recipient_profile.oda_per_perce'!$B3087,'ODA current'!$B$10:$X$10,0))*1000000</f>
        <v>#N/A</v>
      </c>
      <c r="E3087">
        <f>INDEX('GDP current'!$C$4:$BK$268,MATCH('recipient_profile.oda_per_perce'!$A3087,'GDP current'!$C$4:$C$268,0),MATCH('recipient_profile.oda_per_perce'!$B3087,'GDP current'!$C$4:$BK$4,0))</f>
        <v>3263761937.9574761</v>
      </c>
      <c r="F3087" t="e">
        <f t="shared" si="48"/>
        <v>#N/A</v>
      </c>
    </row>
    <row r="3088" spans="1:6" x14ac:dyDescent="0.25">
      <c r="A3088" t="s">
        <v>107</v>
      </c>
      <c r="B3088">
        <v>1992</v>
      </c>
      <c r="C3088">
        <v>8.7192327660486305E-2</v>
      </c>
      <c r="D3088" t="e">
        <f>INDEX('ODA current'!$B$10:$X$220,MATCH('recipient_profile.oda_per_perce'!$A3088,'ODA current'!$B$10:$B$220,0),MATCH('recipient_profile.oda_per_perce'!$B3088,'ODA current'!$B$10:$X$10,0))*1000000</f>
        <v>#N/A</v>
      </c>
      <c r="E3088">
        <f>INDEX('GDP current'!$C$4:$BK$268,MATCH('recipient_profile.oda_per_perce'!$A3088,'GDP current'!$C$4:$C$268,0),MATCH('recipient_profile.oda_per_perce'!$B3088,'GDP current'!$C$4:$BK$4,0))</f>
        <v>2291175764.6600432</v>
      </c>
      <c r="F3088" t="e">
        <f t="shared" si="48"/>
        <v>#N/A</v>
      </c>
    </row>
    <row r="3089" spans="1:6" x14ac:dyDescent="0.25">
      <c r="A3089" t="s">
        <v>107</v>
      </c>
      <c r="B3089">
        <v>1993</v>
      </c>
      <c r="C3089">
        <v>7.9283204265962304E-2</v>
      </c>
      <c r="D3089" t="e">
        <f>INDEX('ODA current'!$B$10:$X$220,MATCH('recipient_profile.oda_per_perce'!$A3089,'ODA current'!$B$10:$B$220,0),MATCH('recipient_profile.oda_per_perce'!$B3089,'ODA current'!$B$10:$X$10,0))*1000000</f>
        <v>#N/A</v>
      </c>
      <c r="E3089">
        <f>INDEX('GDP current'!$C$4:$BK$268,MATCH('recipient_profile.oda_per_perce'!$A3089,'GDP current'!$C$4:$C$268,0),MATCH('recipient_profile.oda_per_perce'!$B3089,'GDP current'!$C$4:$BK$4,0))</f>
        <v>2394823061.9321203</v>
      </c>
      <c r="F3089" t="e">
        <f t="shared" si="48"/>
        <v>#N/A</v>
      </c>
    </row>
    <row r="3090" spans="1:6" x14ac:dyDescent="0.25">
      <c r="A3090" t="s">
        <v>107</v>
      </c>
      <c r="B3090">
        <v>1994</v>
      </c>
      <c r="C3090">
        <v>4.4457073970930898E-2</v>
      </c>
      <c r="D3090" t="e">
        <f>INDEX('ODA current'!$B$10:$X$220,MATCH('recipient_profile.oda_per_perce'!$A3090,'ODA current'!$B$10:$B$220,0),MATCH('recipient_profile.oda_per_perce'!$B3090,'ODA current'!$B$10:$X$10,0))*1000000</f>
        <v>#N/A</v>
      </c>
      <c r="E3090">
        <f>INDEX('GDP current'!$C$4:$BK$268,MATCH('recipient_profile.oda_per_perce'!$A3090,'GDP current'!$C$4:$C$268,0),MATCH('recipient_profile.oda_per_perce'!$B3090,'GDP current'!$C$4:$BK$4,0))</f>
        <v>2460670287.7370744</v>
      </c>
      <c r="F3090" t="e">
        <f t="shared" si="48"/>
        <v>#N/A</v>
      </c>
    </row>
    <row r="3091" spans="1:6" x14ac:dyDescent="0.25">
      <c r="A3091" t="s">
        <v>107</v>
      </c>
      <c r="B3091">
        <v>1995</v>
      </c>
      <c r="C3091">
        <v>0.357275070057961</v>
      </c>
      <c r="D3091">
        <f>INDEX('ODA current'!$B$10:$X$220,MATCH('recipient_profile.oda_per_perce'!$A3091,'ODA current'!$B$10:$B$220,0),MATCH('recipient_profile.oda_per_perce'!$B3091,'ODA current'!$B$10:$X$10,0))*1000000</f>
        <v>0</v>
      </c>
      <c r="E3091">
        <f>INDEX('GDP current'!$C$4:$BK$268,MATCH('recipient_profile.oda_per_perce'!$A3091,'GDP current'!$C$4:$C$268,0),MATCH('recipient_profile.oda_per_perce'!$B3091,'GDP current'!$C$4:$BK$4,0))</f>
        <v>2521738759.5888476</v>
      </c>
      <c r="F3091">
        <f t="shared" si="48"/>
        <v>0</v>
      </c>
    </row>
    <row r="3092" spans="1:6" x14ac:dyDescent="0.25">
      <c r="A3092" t="s">
        <v>107</v>
      </c>
      <c r="B3092">
        <v>1996</v>
      </c>
      <c r="C3092">
        <v>5.5800899035916597E-2</v>
      </c>
      <c r="D3092">
        <f>INDEX('ODA current'!$B$10:$X$220,MATCH('recipient_profile.oda_per_perce'!$A3092,'ODA current'!$B$10:$B$220,0),MATCH('recipient_profile.oda_per_perce'!$B3092,'ODA current'!$B$10:$X$10,0))*1000000</f>
        <v>0</v>
      </c>
      <c r="E3092">
        <f>INDEX('GDP current'!$C$4:$BK$268,MATCH('recipient_profile.oda_per_perce'!$A3092,'GDP current'!$C$4:$C$268,0),MATCH('recipient_profile.oda_per_perce'!$B3092,'GDP current'!$C$4:$BK$4,0))</f>
        <v>3523842274.8966231</v>
      </c>
      <c r="F3092">
        <f t="shared" si="48"/>
        <v>0</v>
      </c>
    </row>
    <row r="3093" spans="1:6" x14ac:dyDescent="0.25">
      <c r="A3093" t="s">
        <v>107</v>
      </c>
      <c r="B3093">
        <v>1997</v>
      </c>
      <c r="C3093">
        <v>6.5463488276980897E-2</v>
      </c>
      <c r="D3093">
        <f>INDEX('ODA current'!$B$10:$X$220,MATCH('recipient_profile.oda_per_perce'!$A3093,'ODA current'!$B$10:$B$220,0),MATCH('recipient_profile.oda_per_perce'!$B3093,'ODA current'!$B$10:$X$10,0))*1000000</f>
        <v>0</v>
      </c>
      <c r="E3093">
        <f>INDEX('GDP current'!$C$4:$BK$268,MATCH('recipient_profile.oda_per_perce'!$A3093,'GDP current'!$C$4:$C$268,0),MATCH('recipient_profile.oda_per_perce'!$B3093,'GDP current'!$C$4:$BK$4,0))</f>
        <v>4227273069.0599122</v>
      </c>
      <c r="F3093">
        <f t="shared" si="48"/>
        <v>0</v>
      </c>
    </row>
    <row r="3094" spans="1:6" x14ac:dyDescent="0.25">
      <c r="A3094" t="s">
        <v>107</v>
      </c>
      <c r="B3094">
        <v>1998</v>
      </c>
      <c r="C3094">
        <v>6.5774485321765497E-2</v>
      </c>
      <c r="D3094">
        <f>INDEX('ODA current'!$B$10:$X$220,MATCH('recipient_profile.oda_per_perce'!$A3094,'ODA current'!$B$10:$B$220,0),MATCH('recipient_profile.oda_per_perce'!$B3094,'ODA current'!$B$10:$X$10,0))*1000000</f>
        <v>0</v>
      </c>
      <c r="E3094">
        <f>INDEX('GDP current'!$C$4:$BK$268,MATCH('recipient_profile.oda_per_perce'!$A3094,'GDP current'!$C$4:$C$268,0),MATCH('recipient_profile.oda_per_perce'!$B3094,'GDP current'!$C$4:$BK$4,0))</f>
        <v>4873242526.0640364</v>
      </c>
      <c r="F3094">
        <f t="shared" si="48"/>
        <v>0</v>
      </c>
    </row>
    <row r="3095" spans="1:6" x14ac:dyDescent="0.25">
      <c r="A3095" t="s">
        <v>107</v>
      </c>
      <c r="B3095">
        <v>1999</v>
      </c>
      <c r="C3095">
        <v>6.0565585297901202E-2</v>
      </c>
      <c r="D3095">
        <f>INDEX('ODA current'!$B$10:$X$220,MATCH('recipient_profile.oda_per_perce'!$A3095,'ODA current'!$B$10:$B$220,0),MATCH('recipient_profile.oda_per_perce'!$B3095,'ODA current'!$B$10:$X$10,0))*1000000</f>
        <v>0</v>
      </c>
      <c r="E3095">
        <f>INDEX('GDP current'!$C$4:$BK$268,MATCH('recipient_profile.oda_per_perce'!$A3095,'GDP current'!$C$4:$C$268,0),MATCH('recipient_profile.oda_per_perce'!$B3095,'GDP current'!$C$4:$BK$4,0))</f>
        <v>5302532113.2515593</v>
      </c>
      <c r="F3095">
        <f t="shared" si="48"/>
        <v>0</v>
      </c>
    </row>
    <row r="3096" spans="1:6" x14ac:dyDescent="0.25">
      <c r="A3096" t="s">
        <v>107</v>
      </c>
      <c r="B3096">
        <v>2000</v>
      </c>
      <c r="C3096">
        <v>9.3399155382265397E-2</v>
      </c>
      <c r="D3096">
        <f>INDEX('ODA current'!$B$10:$X$220,MATCH('recipient_profile.oda_per_perce'!$A3096,'ODA current'!$B$10:$B$220,0),MATCH('recipient_profile.oda_per_perce'!$B3096,'ODA current'!$B$10:$X$10,0))*1000000</f>
        <v>0</v>
      </c>
      <c r="E3096">
        <f>INDEX('GDP current'!$C$4:$BK$268,MATCH('recipient_profile.oda_per_perce'!$A3096,'GDP current'!$C$4:$C$268,0),MATCH('recipient_profile.oda_per_perce'!$B3096,'GDP current'!$C$4:$BK$4,0))</f>
        <v>5016469068.5089827</v>
      </c>
      <c r="F3096">
        <f t="shared" si="48"/>
        <v>0</v>
      </c>
    </row>
    <row r="3097" spans="1:6" x14ac:dyDescent="0.25">
      <c r="A3097" t="s">
        <v>107</v>
      </c>
      <c r="B3097">
        <v>2001</v>
      </c>
      <c r="C3097">
        <v>0.155445723940033</v>
      </c>
      <c r="D3097">
        <f>INDEX('ODA current'!$B$10:$X$220,MATCH('recipient_profile.oda_per_perce'!$A3097,'ODA current'!$B$10:$B$220,0),MATCH('recipient_profile.oda_per_perce'!$B3097,'ODA current'!$B$10:$X$10,0))*1000000</f>
        <v>0</v>
      </c>
      <c r="E3097">
        <f>INDEX('GDP current'!$C$4:$BK$268,MATCH('recipient_profile.oda_per_perce'!$A3097,'GDP current'!$C$4:$C$268,0),MATCH('recipient_profile.oda_per_perce'!$B3097,'GDP current'!$C$4:$BK$4,0))</f>
        <v>4766928746.6913967</v>
      </c>
      <c r="F3097">
        <f t="shared" si="48"/>
        <v>0</v>
      </c>
    </row>
    <row r="3098" spans="1:6" x14ac:dyDescent="0.25">
      <c r="A3098" t="s">
        <v>107</v>
      </c>
      <c r="B3098">
        <v>2002</v>
      </c>
      <c r="C3098">
        <v>0.42063144596844598</v>
      </c>
      <c r="D3098">
        <f>INDEX('ODA current'!$B$10:$X$220,MATCH('recipient_profile.oda_per_perce'!$A3098,'ODA current'!$B$10:$B$220,0),MATCH('recipient_profile.oda_per_perce'!$B3098,'ODA current'!$B$10:$X$10,0))*1000000</f>
        <v>2116412155.9999998</v>
      </c>
      <c r="E3098">
        <f>INDEX('GDP current'!$C$4:$BK$268,MATCH('recipient_profile.oda_per_perce'!$A3098,'GDP current'!$C$4:$C$268,0),MATCH('recipient_profile.oda_per_perce'!$B3098,'GDP current'!$C$4:$BK$4,0))</f>
        <v>5031510908.8605452</v>
      </c>
      <c r="F3098">
        <f t="shared" si="48"/>
        <v>0.42063153480855525</v>
      </c>
    </row>
    <row r="3099" spans="1:6" x14ac:dyDescent="0.25">
      <c r="A3099" t="s">
        <v>107</v>
      </c>
      <c r="B3099">
        <v>2003</v>
      </c>
      <c r="C3099">
        <v>0.17777273873378399</v>
      </c>
      <c r="D3099">
        <f>INDEX('ODA current'!$B$10:$X$220,MATCH('recipient_profile.oda_per_perce'!$A3099,'ODA current'!$B$10:$B$220,0),MATCH('recipient_profile.oda_per_perce'!$B3099,'ODA current'!$B$10:$X$10,0))*1000000</f>
        <v>995059482</v>
      </c>
      <c r="E3099">
        <f>INDEX('GDP current'!$C$4:$BK$268,MATCH('recipient_profile.oda_per_perce'!$A3099,'GDP current'!$C$4:$C$268,0),MATCH('recipient_profile.oda_per_perce'!$B3099,'GDP current'!$C$4:$BK$4,0))</f>
        <v>5597367853.4035816</v>
      </c>
      <c r="F3099">
        <f t="shared" si="48"/>
        <v>0.17777275106100734</v>
      </c>
    </row>
    <row r="3100" spans="1:6" x14ac:dyDescent="0.25">
      <c r="A3100" t="s">
        <v>107</v>
      </c>
      <c r="B3100">
        <v>2004</v>
      </c>
      <c r="C3100">
        <v>0.17047540495722199</v>
      </c>
      <c r="D3100">
        <f>INDEX('ODA current'!$B$10:$X$220,MATCH('recipient_profile.oda_per_perce'!$A3100,'ODA current'!$B$10:$B$220,0),MATCH('recipient_profile.oda_per_perce'!$B3100,'ODA current'!$B$10:$X$10,0))*1000000</f>
        <v>1164655397</v>
      </c>
      <c r="E3100">
        <f>INDEX('GDP current'!$C$4:$BK$268,MATCH('recipient_profile.oda_per_perce'!$A3100,'GDP current'!$C$4:$C$268,0),MATCH('recipient_profile.oda_per_perce'!$B3100,'GDP current'!$C$4:$BK$4,0))</f>
        <v>6831808930.3981619</v>
      </c>
      <c r="F3100">
        <f t="shared" si="48"/>
        <v>0.17047540539634548</v>
      </c>
    </row>
    <row r="3101" spans="1:6" x14ac:dyDescent="0.25">
      <c r="A3101" t="s">
        <v>107</v>
      </c>
      <c r="B3101">
        <v>2005</v>
      </c>
      <c r="C3101">
        <v>0.162770656908508</v>
      </c>
      <c r="D3101">
        <f>INDEX('ODA current'!$B$10:$X$220,MATCH('recipient_profile.oda_per_perce'!$A3101,'ODA current'!$B$10:$B$220,0),MATCH('recipient_profile.oda_per_perce'!$B3101,'ODA current'!$B$10:$X$10,0))*1000000</f>
        <v>1257215487</v>
      </c>
      <c r="E3101">
        <f>INDEX('GDP current'!$C$4:$BK$268,MATCH('recipient_profile.oda_per_perce'!$A3101,'GDP current'!$C$4:$C$268,0),MATCH('recipient_profile.oda_per_perce'!$B3101,'GDP current'!$C$4:$BK$4,0))</f>
        <v>7723846194.8744631</v>
      </c>
      <c r="F3101">
        <f t="shared" si="48"/>
        <v>0.16277065276549485</v>
      </c>
    </row>
    <row r="3102" spans="1:6" x14ac:dyDescent="0.25">
      <c r="A3102" t="s">
        <v>107</v>
      </c>
      <c r="B3102">
        <v>2006</v>
      </c>
      <c r="C3102">
        <v>0.41099746648083302</v>
      </c>
      <c r="D3102">
        <f>INDEX('ODA current'!$B$10:$X$220,MATCH('recipient_profile.oda_per_perce'!$A3102,'ODA current'!$B$10:$B$220,0),MATCH('recipient_profile.oda_per_perce'!$B3102,'ODA current'!$B$10:$X$10,0))*1000000</f>
        <v>3416243129</v>
      </c>
      <c r="E3102">
        <f>INDEX('GDP current'!$C$4:$BK$268,MATCH('recipient_profile.oda_per_perce'!$A3102,'GDP current'!$C$4:$C$268,0),MATCH('recipient_profile.oda_per_perce'!$B3102,'GDP current'!$C$4:$BK$4,0))</f>
        <v>8312078525.085824</v>
      </c>
      <c r="F3102">
        <f t="shared" si="48"/>
        <v>0.41099745613444222</v>
      </c>
    </row>
    <row r="3103" spans="1:6" x14ac:dyDescent="0.25">
      <c r="A3103" t="s">
        <v>107</v>
      </c>
      <c r="B3103">
        <v>2007</v>
      </c>
      <c r="C3103">
        <v>0.182747501259336</v>
      </c>
      <c r="D3103">
        <f>INDEX('ODA current'!$B$10:$X$220,MATCH('recipient_profile.oda_per_perce'!$A3103,'ODA current'!$B$10:$B$220,0),MATCH('recipient_profile.oda_per_perce'!$B3103,'ODA current'!$B$10:$X$10,0))*1000000</f>
        <v>1711748588</v>
      </c>
      <c r="E3103">
        <f>INDEX('GDP current'!$C$4:$BK$268,MATCH('recipient_profile.oda_per_perce'!$A3103,'GDP current'!$C$4:$C$268,0),MATCH('recipient_profile.oda_per_perce'!$B3103,'GDP current'!$C$4:$BK$4,0))</f>
        <v>9366742309.4933109</v>
      </c>
      <c r="F3103">
        <f t="shared" si="48"/>
        <v>0.18274748375058011</v>
      </c>
    </row>
    <row r="3104" spans="1:6" x14ac:dyDescent="0.25">
      <c r="A3104" t="s">
        <v>107</v>
      </c>
      <c r="B3104">
        <v>2008</v>
      </c>
      <c r="C3104">
        <v>0.168941036830493</v>
      </c>
      <c r="D3104">
        <f>INDEX('ODA current'!$B$10:$X$220,MATCH('recipient_profile.oda_per_perce'!$A3104,'ODA current'!$B$10:$B$220,0),MATCH('recipient_profile.oda_per_perce'!$B3104,'ODA current'!$B$10:$X$10,0))*1000000</f>
        <v>1941949633</v>
      </c>
      <c r="E3104">
        <f>INDEX('GDP current'!$C$4:$BK$268,MATCH('recipient_profile.oda_per_perce'!$A3104,'GDP current'!$C$4:$C$268,0),MATCH('recipient_profile.oda_per_perce'!$B3104,'GDP current'!$C$4:$BK$4,0))</f>
        <v>11494837053.40609</v>
      </c>
      <c r="F3104">
        <f t="shared" si="48"/>
        <v>0.16894103187174556</v>
      </c>
    </row>
    <row r="3105" spans="1:6" x14ac:dyDescent="0.25">
      <c r="A3105" t="s">
        <v>107</v>
      </c>
      <c r="B3105">
        <v>2009</v>
      </c>
      <c r="C3105">
        <v>0.183559105264925</v>
      </c>
      <c r="D3105">
        <f>INDEX('ODA current'!$B$10:$X$220,MATCH('recipient_profile.oda_per_perce'!$A3105,'ODA current'!$B$10:$B$220,0),MATCH('recipient_profile.oda_per_perce'!$B3105,'ODA current'!$B$10:$X$10,0))*1000000</f>
        <v>2002941620</v>
      </c>
      <c r="E3105">
        <f>INDEX('GDP current'!$C$4:$BK$268,MATCH('recipient_profile.oda_per_perce'!$A3105,'GDP current'!$C$4:$C$268,0),MATCH('recipient_profile.oda_per_perce'!$B3105,'GDP current'!$C$4:$BK$4,0))</f>
        <v>10911698208.101519</v>
      </c>
      <c r="F3105">
        <f t="shared" si="48"/>
        <v>0.18355911076361078</v>
      </c>
    </row>
    <row r="3106" spans="1:6" x14ac:dyDescent="0.25">
      <c r="A3106" t="s">
        <v>107</v>
      </c>
      <c r="B3106">
        <v>2010</v>
      </c>
      <c r="C3106">
        <v>0.19224693580190999</v>
      </c>
      <c r="D3106">
        <f>INDEX('ODA current'!$B$10:$X$220,MATCH('recipient_profile.oda_per_perce'!$A3106,'ODA current'!$B$10:$B$220,0),MATCH('recipient_profile.oda_per_perce'!$B3106,'ODA current'!$B$10:$X$10,0))*1000000</f>
        <v>1952121320</v>
      </c>
      <c r="E3106">
        <f>INDEX('GDP current'!$C$4:$BK$268,MATCH('recipient_profile.oda_per_perce'!$A3106,'GDP current'!$C$4:$C$268,0),MATCH('recipient_profile.oda_per_perce'!$B3106,'GDP current'!$C$4:$BK$4,0))</f>
        <v>10154238250.181831</v>
      </c>
      <c r="F3106">
        <f t="shared" si="48"/>
        <v>0.19224694870292644</v>
      </c>
    </row>
    <row r="3107" spans="1:6" x14ac:dyDescent="0.25">
      <c r="A3107" t="s">
        <v>107</v>
      </c>
      <c r="B3107">
        <v>2011</v>
      </c>
      <c r="C3107">
        <v>0.16130058080861701</v>
      </c>
      <c r="D3107">
        <f>INDEX('ODA current'!$B$10:$X$220,MATCH('recipient_profile.oda_per_perce'!$A3107,'ODA current'!$B$10:$B$220,0),MATCH('recipient_profile.oda_per_perce'!$B3107,'ODA current'!$B$10:$X$10,0))*1000000</f>
        <v>2118064602.9999998</v>
      </c>
      <c r="E3107">
        <f>INDEX('GDP current'!$C$4:$BK$268,MATCH('recipient_profile.oda_per_perce'!$A3107,'GDP current'!$C$4:$C$268,0),MATCH('recipient_profile.oda_per_perce'!$B3107,'GDP current'!$C$4:$BK$4,0))</f>
        <v>13131168011.806961</v>
      </c>
      <c r="F3107">
        <f t="shared" si="48"/>
        <v>0.16130054851902972</v>
      </c>
    </row>
    <row r="3108" spans="1:6" x14ac:dyDescent="0.25">
      <c r="A3108" t="s">
        <v>107</v>
      </c>
      <c r="B3108">
        <v>2012</v>
      </c>
      <c r="C3108">
        <v>0.14705997287005601</v>
      </c>
      <c r="D3108">
        <f>INDEX('ODA current'!$B$10:$X$220,MATCH('recipient_profile.oda_per_perce'!$A3108,'ODA current'!$B$10:$B$220,0),MATCH('recipient_profile.oda_per_perce'!$B3108,'ODA current'!$B$10:$X$10,0))*1000000</f>
        <v>2137410624</v>
      </c>
      <c r="E3108">
        <f>INDEX('GDP current'!$C$4:$BK$268,MATCH('recipient_profile.oda_per_perce'!$A3108,'GDP current'!$C$4:$C$268,0),MATCH('recipient_profile.oda_per_perce'!$B3108,'GDP current'!$C$4:$BK$4,0))</f>
        <v>14534278446.308725</v>
      </c>
      <c r="F3108">
        <f t="shared" si="48"/>
        <v>0.14705997493414188</v>
      </c>
    </row>
    <row r="3109" spans="1:6" x14ac:dyDescent="0.25">
      <c r="A3109" t="s">
        <v>107</v>
      </c>
      <c r="B3109">
        <v>2013</v>
      </c>
      <c r="C3109">
        <v>0.15086865419654999</v>
      </c>
      <c r="D3109">
        <f>INDEX('ODA current'!$B$10:$X$220,MATCH('recipient_profile.oda_per_perce'!$A3109,'ODA current'!$B$10:$B$220,0),MATCH('recipient_profile.oda_per_perce'!$B3109,'ODA current'!$B$10:$X$10,0))*1000000</f>
        <v>2416742046</v>
      </c>
      <c r="E3109">
        <f>INDEX('GDP current'!$C$4:$BK$268,MATCH('recipient_profile.oda_per_perce'!$A3109,'GDP current'!$C$4:$C$268,0),MATCH('recipient_profile.oda_per_perce'!$B3109,'GDP current'!$C$4:$BK$4,0))</f>
        <v>16018848990.669046</v>
      </c>
      <c r="F3109">
        <f t="shared" si="48"/>
        <v>0.15086864526956639</v>
      </c>
    </row>
    <row r="3110" spans="1:6" x14ac:dyDescent="0.25">
      <c r="A3110" t="s">
        <v>107</v>
      </c>
      <c r="B3110">
        <v>2014</v>
      </c>
      <c r="C3110">
        <v>0.12996741236760001</v>
      </c>
      <c r="D3110">
        <f>INDEX('ODA current'!$B$10:$X$220,MATCH('recipient_profile.oda_per_perce'!$A3110,'ODA current'!$B$10:$B$220,0),MATCH('recipient_profile.oda_per_perce'!$B3110,'ODA current'!$B$10:$X$10,0))*1000000</f>
        <v>2204392786</v>
      </c>
      <c r="E3110">
        <f>INDEX('GDP current'!$C$4:$BK$268,MATCH('recipient_profile.oda_per_perce'!$A3110,'GDP current'!$C$4:$C$268,0),MATCH('recipient_profile.oda_per_perce'!$B3110,'GDP current'!$C$4:$BK$4,0))</f>
        <v>16961117243.490992</v>
      </c>
      <c r="F3110">
        <f t="shared" si="48"/>
        <v>0.12996742810948725</v>
      </c>
    </row>
    <row r="3111" spans="1:6" x14ac:dyDescent="0.25">
      <c r="A3111" t="s">
        <v>107</v>
      </c>
      <c r="B3111">
        <v>2015</v>
      </c>
      <c r="C3111">
        <v>0.13198511603659199</v>
      </c>
      <c r="D3111">
        <f>INDEX('ODA current'!$B$10:$X$220,MATCH('recipient_profile.oda_per_perce'!$A3111,'ODA current'!$B$10:$B$220,0),MATCH('recipient_profile.oda_per_perce'!$B3111,'ODA current'!$B$10:$X$10,0))*1000000</f>
        <v>1953168085</v>
      </c>
      <c r="E3111">
        <f>INDEX('GDP current'!$C$4:$BK$268,MATCH('recipient_profile.oda_per_perce'!$A3111,'GDP current'!$C$4:$C$268,0),MATCH('recipient_profile.oda_per_perce'!$B3111,'GDP current'!$C$4:$BK$4,0))</f>
        <v>14798399862.439814</v>
      </c>
      <c r="F3111">
        <f t="shared" si="48"/>
        <v>0.13198508643879697</v>
      </c>
    </row>
    <row r="3112" spans="1:6" x14ac:dyDescent="0.25">
      <c r="A3112" t="s">
        <v>107</v>
      </c>
      <c r="B3112">
        <v>2016</v>
      </c>
      <c r="C3112">
        <v>0.164229528912855</v>
      </c>
      <c r="D3112">
        <f>INDEX('ODA current'!$B$10:$X$220,MATCH('recipient_profile.oda_per_perce'!$A3112,'ODA current'!$B$10:$B$220,0),MATCH('recipient_profile.oda_per_perce'!$B3112,'ODA current'!$B$10:$X$10,0))*1000000</f>
        <v>1806657366</v>
      </c>
      <c r="E3112">
        <f>INDEX('GDP current'!$C$4:$BK$268,MATCH('recipient_profile.oda_per_perce'!$A3112,'GDP current'!$C$4:$C$268,0),MATCH('recipient_profile.oda_per_perce'!$B3112,'GDP current'!$C$4:$BK$4,0))</f>
        <v>11014862241.734217</v>
      </c>
      <c r="F3112">
        <f t="shared" si="48"/>
        <v>0.16401996923345577</v>
      </c>
    </row>
    <row r="3113" spans="1:6" x14ac:dyDescent="0.25">
      <c r="A3113" t="s">
        <v>108</v>
      </c>
      <c r="B3113">
        <v>1990</v>
      </c>
      <c r="C3113">
        <v>5.9648775281125601E-3</v>
      </c>
      <c r="D3113" t="e">
        <f>INDEX('ODA current'!$B$10:$X$220,MATCH('recipient_profile.oda_per_perce'!$A3113,'ODA current'!$B$10:$B$220,0),MATCH('recipient_profile.oda_per_perce'!$B3113,'ODA current'!$B$10:$X$10,0))*1000000</f>
        <v>#N/A</v>
      </c>
      <c r="E3113">
        <f>INDEX('GDP current'!$C$4:$BK$268,MATCH('recipient_profile.oda_per_perce'!$A3113,'GDP current'!$C$4:$C$268,0),MATCH('recipient_profile.oda_per_perce'!$B3113,'GDP current'!$C$4:$BK$4,0))</f>
        <v>2529310103.8360834</v>
      </c>
      <c r="F3113" t="e">
        <f t="shared" si="48"/>
        <v>#N/A</v>
      </c>
    </row>
    <row r="3114" spans="1:6" x14ac:dyDescent="0.25">
      <c r="A3114" t="s">
        <v>108</v>
      </c>
      <c r="B3114">
        <v>1991</v>
      </c>
      <c r="C3114">
        <v>1.38794390801156E-2</v>
      </c>
      <c r="D3114" t="e">
        <f>INDEX('ODA current'!$B$10:$X$220,MATCH('recipient_profile.oda_per_perce'!$A3114,'ODA current'!$B$10:$B$220,0),MATCH('recipient_profile.oda_per_perce'!$B3114,'ODA current'!$B$10:$X$10,0))*1000000</f>
        <v>#N/A</v>
      </c>
      <c r="E3114">
        <f>INDEX('GDP current'!$C$4:$BK$268,MATCH('recipient_profile.oda_per_perce'!$A3114,'GDP current'!$C$4:$C$268,0),MATCH('recipient_profile.oda_per_perce'!$B3114,'GDP current'!$C$4:$BK$4,0))</f>
        <v>2653781596.4600844</v>
      </c>
      <c r="F3114" t="e">
        <f t="shared" si="48"/>
        <v>#N/A</v>
      </c>
    </row>
    <row r="3115" spans="1:6" x14ac:dyDescent="0.25">
      <c r="A3115" t="s">
        <v>108</v>
      </c>
      <c r="B3115">
        <v>1992</v>
      </c>
      <c r="C3115">
        <v>9.5469371521587094E-3</v>
      </c>
      <c r="D3115" t="e">
        <f>INDEX('ODA current'!$B$10:$X$220,MATCH('recipient_profile.oda_per_perce'!$A3115,'ODA current'!$B$10:$B$220,0),MATCH('recipient_profile.oda_per_perce'!$B3115,'ODA current'!$B$10:$X$10,0))*1000000</f>
        <v>#N/A</v>
      </c>
      <c r="E3115">
        <f>INDEX('GDP current'!$C$4:$BK$268,MATCH('recipient_profile.oda_per_perce'!$A3115,'GDP current'!$C$4:$C$268,0),MATCH('recipient_profile.oda_per_perce'!$B3115,'GDP current'!$C$4:$BK$4,0))</f>
        <v>2923764926.3971753</v>
      </c>
      <c r="F3115" t="e">
        <f t="shared" si="48"/>
        <v>#N/A</v>
      </c>
    </row>
    <row r="3116" spans="1:6" x14ac:dyDescent="0.25">
      <c r="A3116" t="s">
        <v>108</v>
      </c>
      <c r="B3116">
        <v>1993</v>
      </c>
      <c r="C3116">
        <v>1.1298884546355199E-2</v>
      </c>
      <c r="D3116" t="e">
        <f>INDEX('ODA current'!$B$10:$X$220,MATCH('recipient_profile.oda_per_perce'!$A3116,'ODA current'!$B$10:$B$220,0),MATCH('recipient_profile.oda_per_perce'!$B3116,'ODA current'!$B$10:$X$10,0))*1000000</f>
        <v>#N/A</v>
      </c>
      <c r="E3116">
        <f>INDEX('GDP current'!$C$4:$BK$268,MATCH('recipient_profile.oda_per_perce'!$A3116,'GDP current'!$C$4:$C$268,0),MATCH('recipient_profile.oda_per_perce'!$B3116,'GDP current'!$C$4:$BK$4,0))</f>
        <v>3070161471.0445051</v>
      </c>
      <c r="F3116" t="e">
        <f t="shared" si="48"/>
        <v>#N/A</v>
      </c>
    </row>
    <row r="3117" spans="1:6" x14ac:dyDescent="0.25">
      <c r="A3117" t="s">
        <v>108</v>
      </c>
      <c r="B3117">
        <v>1994</v>
      </c>
      <c r="C3117">
        <v>1.3650548922979599E-2</v>
      </c>
      <c r="D3117" t="e">
        <f>INDEX('ODA current'!$B$10:$X$220,MATCH('recipient_profile.oda_per_perce'!$A3117,'ODA current'!$B$10:$B$220,0),MATCH('recipient_profile.oda_per_perce'!$B3117,'ODA current'!$B$10:$X$10,0))*1000000</f>
        <v>#N/A</v>
      </c>
      <c r="E3117">
        <f>INDEX('GDP current'!$C$4:$BK$268,MATCH('recipient_profile.oda_per_perce'!$A3117,'GDP current'!$C$4:$C$268,0),MATCH('recipient_profile.oda_per_perce'!$B3117,'GDP current'!$C$4:$BK$4,0))</f>
        <v>3038727617.0390053</v>
      </c>
      <c r="F3117" t="e">
        <f t="shared" si="48"/>
        <v>#N/A</v>
      </c>
    </row>
    <row r="3118" spans="1:6" x14ac:dyDescent="0.25">
      <c r="A3118" t="s">
        <v>108</v>
      </c>
      <c r="B3118">
        <v>1995</v>
      </c>
      <c r="C3118">
        <v>9.2413917445698206E-3</v>
      </c>
      <c r="D3118">
        <f>INDEX('ODA current'!$B$10:$X$220,MATCH('recipient_profile.oda_per_perce'!$A3118,'ODA current'!$B$10:$B$220,0),MATCH('recipient_profile.oda_per_perce'!$B3118,'ODA current'!$B$10:$X$10,0))*1000000</f>
        <v>0</v>
      </c>
      <c r="E3118">
        <f>INDEX('GDP current'!$C$4:$BK$268,MATCH('recipient_profile.oda_per_perce'!$A3118,'GDP current'!$C$4:$C$268,0),MATCH('recipient_profile.oda_per_perce'!$B3118,'GDP current'!$C$4:$BK$4,0))</f>
        <v>3628440274.6700048</v>
      </c>
      <c r="F3118">
        <f t="shared" si="48"/>
        <v>0</v>
      </c>
    </row>
    <row r="3119" spans="1:6" x14ac:dyDescent="0.25">
      <c r="A3119" t="s">
        <v>108</v>
      </c>
      <c r="B3119">
        <v>1996</v>
      </c>
      <c r="C3119">
        <v>1.8276095620896101E-3</v>
      </c>
      <c r="D3119">
        <f>INDEX('ODA current'!$B$10:$X$220,MATCH('recipient_profile.oda_per_perce'!$A3119,'ODA current'!$B$10:$B$220,0),MATCH('recipient_profile.oda_per_perce'!$B3119,'ODA current'!$B$10:$X$10,0))*1000000</f>
        <v>0</v>
      </c>
      <c r="E3119">
        <f>INDEX('GDP current'!$C$4:$BK$268,MATCH('recipient_profile.oda_per_perce'!$A3119,'GDP current'!$C$4:$C$268,0),MATCH('recipient_profile.oda_per_perce'!$B3119,'GDP current'!$C$4:$BK$4,0))</f>
        <v>3606968433.9268174</v>
      </c>
      <c r="F3119">
        <f t="shared" si="48"/>
        <v>0</v>
      </c>
    </row>
    <row r="3120" spans="1:6" x14ac:dyDescent="0.25">
      <c r="A3120" t="s">
        <v>108</v>
      </c>
      <c r="B3120">
        <v>1997</v>
      </c>
      <c r="C3120">
        <v>6.7793403840876796E-4</v>
      </c>
      <c r="D3120">
        <f>INDEX('ODA current'!$B$10:$X$220,MATCH('recipient_profile.oda_per_perce'!$A3120,'ODA current'!$B$10:$B$220,0),MATCH('recipient_profile.oda_per_perce'!$B3120,'ODA current'!$B$10:$X$10,0))*1000000</f>
        <v>0</v>
      </c>
      <c r="E3120">
        <f>INDEX('GDP current'!$C$4:$BK$268,MATCH('recipient_profile.oda_per_perce'!$A3120,'GDP current'!$C$4:$C$268,0),MATCH('recipient_profile.oda_per_perce'!$B3120,'GDP current'!$C$4:$BK$4,0))</f>
        <v>3291489840.5714126</v>
      </c>
      <c r="F3120">
        <f t="shared" si="48"/>
        <v>0</v>
      </c>
    </row>
    <row r="3121" spans="1:6" x14ac:dyDescent="0.25">
      <c r="A3121" t="s">
        <v>108</v>
      </c>
      <c r="B3121">
        <v>1998</v>
      </c>
      <c r="C3121">
        <v>9.4079435336423597E-3</v>
      </c>
      <c r="D3121">
        <f>INDEX('ODA current'!$B$10:$X$220,MATCH('recipient_profile.oda_per_perce'!$A3121,'ODA current'!$B$10:$B$220,0),MATCH('recipient_profile.oda_per_perce'!$B3121,'ODA current'!$B$10:$X$10,0))*1000000</f>
        <v>0</v>
      </c>
      <c r="E3121">
        <f>INDEX('GDP current'!$C$4:$BK$268,MATCH('recipient_profile.oda_per_perce'!$A3121,'GDP current'!$C$4:$C$268,0),MATCH('recipient_profile.oda_per_perce'!$B3121,'GDP current'!$C$4:$BK$4,0))</f>
        <v>3158806480.2610722</v>
      </c>
      <c r="F3121">
        <f t="shared" si="48"/>
        <v>0</v>
      </c>
    </row>
    <row r="3122" spans="1:6" x14ac:dyDescent="0.25">
      <c r="A3122" t="s">
        <v>108</v>
      </c>
      <c r="B3122">
        <v>1999</v>
      </c>
      <c r="C3122">
        <v>7.3346820697890299E-3</v>
      </c>
      <c r="D3122">
        <f>INDEX('ODA current'!$B$10:$X$220,MATCH('recipient_profile.oda_per_perce'!$A3122,'ODA current'!$B$10:$B$220,0),MATCH('recipient_profile.oda_per_perce'!$B3122,'ODA current'!$B$10:$X$10,0))*1000000</f>
        <v>0</v>
      </c>
      <c r="E3122">
        <f>INDEX('GDP current'!$C$4:$BK$268,MATCH('recipient_profile.oda_per_perce'!$A3122,'GDP current'!$C$4:$C$268,0),MATCH('recipient_profile.oda_per_perce'!$B3122,'GDP current'!$C$4:$BK$4,0))</f>
        <v>3056999988.0914588</v>
      </c>
      <c r="F3122">
        <f t="shared" si="48"/>
        <v>0</v>
      </c>
    </row>
    <row r="3123" spans="1:6" x14ac:dyDescent="0.25">
      <c r="A3123" t="s">
        <v>109</v>
      </c>
      <c r="B3123">
        <v>1973</v>
      </c>
      <c r="C3123">
        <v>3.7749128265800402E-3</v>
      </c>
      <c r="D3123" t="e">
        <f>INDEX('ODA current'!$B$10:$X$220,MATCH('recipient_profile.oda_per_perce'!$A3123,'ODA current'!$B$10:$B$220,0),MATCH('recipient_profile.oda_per_perce'!$B3123,'ODA current'!$B$10:$X$10,0))*1000000</f>
        <v>#N/A</v>
      </c>
      <c r="E3123">
        <f>INDEX('GDP current'!$C$4:$BK$268,MATCH('recipient_profile.oda_per_perce'!$A3123,'GDP current'!$C$4:$C$268,0),MATCH('recipient_profile.oda_per_perce'!$B3123,'GDP current'!$C$4:$BK$4,0))</f>
        <v>946385033.01191807</v>
      </c>
      <c r="F3123" t="e">
        <f t="shared" si="48"/>
        <v>#N/A</v>
      </c>
    </row>
    <row r="3124" spans="1:6" x14ac:dyDescent="0.25">
      <c r="A3124" t="s">
        <v>109</v>
      </c>
      <c r="B3124">
        <v>1974</v>
      </c>
      <c r="C3124">
        <v>3.1190641011997998E-3</v>
      </c>
      <c r="D3124" t="e">
        <f>INDEX('ODA current'!$B$10:$X$220,MATCH('recipient_profile.oda_per_perce'!$A3124,'ODA current'!$B$10:$B$220,0),MATCH('recipient_profile.oda_per_perce'!$B3124,'ODA current'!$B$10:$X$10,0))*1000000</f>
        <v>#N/A</v>
      </c>
      <c r="E3124">
        <f>INDEX('GDP current'!$C$4:$BK$268,MATCH('recipient_profile.oda_per_perce'!$A3124,'GDP current'!$C$4:$C$268,0),MATCH('recipient_profile.oda_per_perce'!$B3124,'GDP current'!$C$4:$BK$4,0))</f>
        <v>1026136974.4753634</v>
      </c>
      <c r="F3124" t="e">
        <f t="shared" si="48"/>
        <v>#N/A</v>
      </c>
    </row>
    <row r="3125" spans="1:6" x14ac:dyDescent="0.25">
      <c r="A3125" t="s">
        <v>109</v>
      </c>
      <c r="B3125">
        <v>1975</v>
      </c>
      <c r="C3125">
        <v>3.7800994310733201E-3</v>
      </c>
      <c r="D3125" t="e">
        <f>INDEX('ODA current'!$B$10:$X$220,MATCH('recipient_profile.oda_per_perce'!$A3125,'ODA current'!$B$10:$B$220,0),MATCH('recipient_profile.oda_per_perce'!$B3125,'ODA current'!$B$10:$X$10,0))*1000000</f>
        <v>#N/A</v>
      </c>
      <c r="E3125">
        <f>INDEX('GDP current'!$C$4:$BK$268,MATCH('recipient_profile.oda_per_perce'!$A3125,'GDP current'!$C$4:$C$268,0),MATCH('recipient_profile.oda_per_perce'!$B3125,'GDP current'!$C$4:$BK$4,0))</f>
        <v>1048690933.2102733</v>
      </c>
      <c r="F3125" t="e">
        <f t="shared" si="48"/>
        <v>#N/A</v>
      </c>
    </row>
    <row r="3126" spans="1:6" x14ac:dyDescent="0.25">
      <c r="A3126" t="s">
        <v>109</v>
      </c>
      <c r="B3126">
        <v>1976</v>
      </c>
      <c r="C3126">
        <v>5.0699876911179899E-3</v>
      </c>
      <c r="D3126" t="e">
        <f>INDEX('ODA current'!$B$10:$X$220,MATCH('recipient_profile.oda_per_perce'!$A3126,'ODA current'!$B$10:$B$220,0),MATCH('recipient_profile.oda_per_perce'!$B3126,'ODA current'!$B$10:$X$10,0))*1000000</f>
        <v>#N/A</v>
      </c>
      <c r="E3126">
        <f>INDEX('GDP current'!$C$4:$BK$268,MATCH('recipient_profile.oda_per_perce'!$A3126,'GDP current'!$C$4:$C$268,0),MATCH('recipient_profile.oda_per_perce'!$B3126,'GDP current'!$C$4:$BK$4,0))</f>
        <v>1064517574.5604215</v>
      </c>
      <c r="F3126" t="e">
        <f t="shared" si="48"/>
        <v>#N/A</v>
      </c>
    </row>
    <row r="3127" spans="1:6" x14ac:dyDescent="0.25">
      <c r="A3127" t="s">
        <v>109</v>
      </c>
      <c r="B3127">
        <v>1977</v>
      </c>
      <c r="C3127">
        <v>5.1695410450284703E-3</v>
      </c>
      <c r="D3127" t="e">
        <f>INDEX('ODA current'!$B$10:$X$220,MATCH('recipient_profile.oda_per_perce'!$A3127,'ODA current'!$B$10:$B$220,0),MATCH('recipient_profile.oda_per_perce'!$B3127,'ODA current'!$B$10:$X$10,0))*1000000</f>
        <v>#N/A</v>
      </c>
      <c r="E3127">
        <f>INDEX('GDP current'!$C$4:$BK$268,MATCH('recipient_profile.oda_per_perce'!$A3127,'GDP current'!$C$4:$C$268,0),MATCH('recipient_profile.oda_per_perce'!$B3127,'GDP current'!$C$4:$BK$4,0))</f>
        <v>1291457973.1251707</v>
      </c>
      <c r="F3127" t="e">
        <f t="shared" si="48"/>
        <v>#N/A</v>
      </c>
    </row>
    <row r="3128" spans="1:6" x14ac:dyDescent="0.25">
      <c r="A3128" t="s">
        <v>109</v>
      </c>
      <c r="B3128">
        <v>1978</v>
      </c>
      <c r="C3128">
        <v>3.6212205512981799E-3</v>
      </c>
      <c r="D3128" t="e">
        <f>INDEX('ODA current'!$B$10:$X$220,MATCH('recipient_profile.oda_per_perce'!$A3128,'ODA current'!$B$10:$B$220,0),MATCH('recipient_profile.oda_per_perce'!$B3128,'ODA current'!$B$10:$X$10,0))*1000000</f>
        <v>#N/A</v>
      </c>
      <c r="E3128">
        <f>INDEX('GDP current'!$C$4:$BK$268,MATCH('recipient_profile.oda_per_perce'!$A3128,'GDP current'!$C$4:$C$268,0),MATCH('recipient_profile.oda_per_perce'!$B3128,'GDP current'!$C$4:$BK$4,0))</f>
        <v>1774365275.1822577</v>
      </c>
      <c r="F3128" t="e">
        <f t="shared" si="48"/>
        <v>#N/A</v>
      </c>
    </row>
    <row r="3129" spans="1:6" x14ac:dyDescent="0.25">
      <c r="A3129" t="s">
        <v>109</v>
      </c>
      <c r="B3129">
        <v>1979</v>
      </c>
      <c r="C3129">
        <v>2.2526844589720501E-3</v>
      </c>
      <c r="D3129" t="e">
        <f>INDEX('ODA current'!$B$10:$X$220,MATCH('recipient_profile.oda_per_perce'!$A3129,'ODA current'!$B$10:$B$220,0),MATCH('recipient_profile.oda_per_perce'!$B3129,'ODA current'!$B$10:$X$10,0))*1000000</f>
        <v>#N/A</v>
      </c>
      <c r="E3129">
        <f>INDEX('GDP current'!$C$4:$BK$268,MATCH('recipient_profile.oda_per_perce'!$A3129,'GDP current'!$C$4:$C$268,0),MATCH('recipient_profile.oda_per_perce'!$B3129,'GDP current'!$C$4:$BK$4,0))</f>
        <v>2109278101.9887025</v>
      </c>
      <c r="F3129" t="e">
        <f t="shared" si="48"/>
        <v>#N/A</v>
      </c>
    </row>
    <row r="3130" spans="1:6" x14ac:dyDescent="0.25">
      <c r="A3130" t="s">
        <v>109</v>
      </c>
      <c r="B3130">
        <v>1981</v>
      </c>
      <c r="C3130">
        <v>8.7049429250420801E-4</v>
      </c>
      <c r="D3130" t="e">
        <f>INDEX('ODA current'!$B$10:$X$220,MATCH('recipient_profile.oda_per_perce'!$A3130,'ODA current'!$B$10:$B$220,0),MATCH('recipient_profile.oda_per_perce'!$B3130,'ODA current'!$B$10:$X$10,0))*1000000</f>
        <v>#N/A</v>
      </c>
      <c r="E3130">
        <f>INDEX('GDP current'!$C$4:$BK$268,MATCH('recipient_profile.oda_per_perce'!$A3130,'GDP current'!$C$4:$C$268,0),MATCH('recipient_profile.oda_per_perce'!$B3130,'GDP current'!$C$4:$BK$4,0))</f>
        <v>2170893038.9005322</v>
      </c>
      <c r="F3130" t="e">
        <f t="shared" si="48"/>
        <v>#N/A</v>
      </c>
    </row>
    <row r="3131" spans="1:6" x14ac:dyDescent="0.25">
      <c r="A3131" t="s">
        <v>109</v>
      </c>
      <c r="B3131">
        <v>1982</v>
      </c>
      <c r="C3131">
        <v>6.2284524735987902E-4</v>
      </c>
      <c r="D3131" t="e">
        <f>INDEX('ODA current'!$B$10:$X$220,MATCH('recipient_profile.oda_per_perce'!$A3131,'ODA current'!$B$10:$B$220,0),MATCH('recipient_profile.oda_per_perce'!$B3131,'ODA current'!$B$10:$X$10,0))*1000000</f>
        <v>#N/A</v>
      </c>
      <c r="E3131">
        <f>INDEX('GDP current'!$C$4:$BK$268,MATCH('recipient_profile.oda_per_perce'!$A3131,'GDP current'!$C$4:$C$268,0),MATCH('recipient_profile.oda_per_perce'!$B3131,'GDP current'!$C$4:$BK$4,0))</f>
        <v>2017611927.4037049</v>
      </c>
      <c r="F3131" t="e">
        <f t="shared" si="48"/>
        <v>#N/A</v>
      </c>
    </row>
    <row r="3132" spans="1:6" x14ac:dyDescent="0.25">
      <c r="A3132" t="s">
        <v>109</v>
      </c>
      <c r="B3132">
        <v>1983</v>
      </c>
      <c r="C3132">
        <v>7.8494826172989301E-4</v>
      </c>
      <c r="D3132" t="e">
        <f>INDEX('ODA current'!$B$10:$X$220,MATCH('recipient_profile.oda_per_perce'!$A3132,'ODA current'!$B$10:$B$220,0),MATCH('recipient_profile.oda_per_perce'!$B3132,'ODA current'!$B$10:$X$10,0))*1000000</f>
        <v>#N/A</v>
      </c>
      <c r="E3132">
        <f>INDEX('GDP current'!$C$4:$BK$268,MATCH('recipient_profile.oda_per_perce'!$A3132,'GDP current'!$C$4:$C$268,0),MATCH('recipient_profile.oda_per_perce'!$B3132,'GDP current'!$C$4:$BK$4,0))</f>
        <v>1803099731.5425675</v>
      </c>
      <c r="F3132" t="e">
        <f t="shared" si="48"/>
        <v>#N/A</v>
      </c>
    </row>
    <row r="3133" spans="1:6" x14ac:dyDescent="0.25">
      <c r="A3133" t="s">
        <v>109</v>
      </c>
      <c r="B3133">
        <v>1984</v>
      </c>
      <c r="C3133">
        <v>5.8976424504172302E-4</v>
      </c>
      <c r="D3133" t="e">
        <f>INDEX('ODA current'!$B$10:$X$220,MATCH('recipient_profile.oda_per_perce'!$A3133,'ODA current'!$B$10:$B$220,0),MATCH('recipient_profile.oda_per_perce'!$B3133,'ODA current'!$B$10:$X$10,0))*1000000</f>
        <v>#N/A</v>
      </c>
      <c r="E3133">
        <f>INDEX('GDP current'!$C$4:$BK$268,MATCH('recipient_profile.oda_per_perce'!$A3133,'GDP current'!$C$4:$C$268,0),MATCH('recipient_profile.oda_per_perce'!$B3133,'GDP current'!$C$4:$BK$4,0))</f>
        <v>1461243212.4281421</v>
      </c>
      <c r="F3133" t="e">
        <f t="shared" si="48"/>
        <v>#N/A</v>
      </c>
    </row>
    <row r="3134" spans="1:6" x14ac:dyDescent="0.25">
      <c r="A3134" t="s">
        <v>109</v>
      </c>
      <c r="B3134">
        <v>1985</v>
      </c>
      <c r="C3134" s="1">
        <v>5.4448150390676601E-5</v>
      </c>
      <c r="D3134" t="e">
        <f>INDEX('ODA current'!$B$10:$X$220,MATCH('recipient_profile.oda_per_perce'!$A3134,'ODA current'!$B$10:$B$220,0),MATCH('recipient_profile.oda_per_perce'!$B3134,'ODA current'!$B$10:$X$10,0))*1000000</f>
        <v>#N/A</v>
      </c>
      <c r="E3134">
        <f>INDEX('GDP current'!$C$4:$BK$268,MATCH('recipient_profile.oda_per_perce'!$A3134,'GDP current'!$C$4:$C$268,0),MATCH('recipient_profile.oda_per_perce'!$B3134,'GDP current'!$C$4:$BK$4,0))</f>
        <v>1440581533.7563968</v>
      </c>
      <c r="F3134" t="e">
        <f t="shared" si="48"/>
        <v>#N/A</v>
      </c>
    </row>
    <row r="3135" spans="1:6" x14ac:dyDescent="0.25">
      <c r="A3135" t="s">
        <v>109</v>
      </c>
      <c r="B3135">
        <v>1986</v>
      </c>
      <c r="C3135">
        <v>2.1912118739397601E-4</v>
      </c>
      <c r="D3135" t="e">
        <f>INDEX('ODA current'!$B$10:$X$220,MATCH('recipient_profile.oda_per_perce'!$A3135,'ODA current'!$B$10:$B$220,0),MATCH('recipient_profile.oda_per_perce'!$B3135,'ODA current'!$B$10:$X$10,0))*1000000</f>
        <v>#N/A</v>
      </c>
      <c r="E3135">
        <f>INDEX('GDP current'!$C$4:$BK$268,MATCH('recipient_profile.oda_per_perce'!$A3135,'GDP current'!$C$4:$C$268,0),MATCH('recipient_profile.oda_per_perce'!$B3135,'GDP current'!$C$4:$BK$4,0))</f>
        <v>1904097020.2933302</v>
      </c>
      <c r="F3135" t="e">
        <f t="shared" si="48"/>
        <v>#N/A</v>
      </c>
    </row>
    <row r="3136" spans="1:6" x14ac:dyDescent="0.25">
      <c r="A3136" t="s">
        <v>109</v>
      </c>
      <c r="B3136">
        <v>1990</v>
      </c>
      <c r="C3136">
        <v>6.7434920624643499E-3</v>
      </c>
      <c r="D3136" t="e">
        <f>INDEX('ODA current'!$B$10:$X$220,MATCH('recipient_profile.oda_per_perce'!$A3136,'ODA current'!$B$10:$B$220,0),MATCH('recipient_profile.oda_per_perce'!$B3136,'ODA current'!$B$10:$X$10,0))*1000000</f>
        <v>#N/A</v>
      </c>
      <c r="E3136">
        <f>INDEX('GDP current'!$C$4:$BK$268,MATCH('recipient_profile.oda_per_perce'!$A3136,'GDP current'!$C$4:$C$268,0),MATCH('recipient_profile.oda_per_perce'!$B3136,'GDP current'!$C$4:$BK$4,0))</f>
        <v>2480673194.9925222</v>
      </c>
      <c r="F3136" t="e">
        <f t="shared" si="48"/>
        <v>#N/A</v>
      </c>
    </row>
    <row r="3137" spans="1:6" x14ac:dyDescent="0.25">
      <c r="A3137" t="s">
        <v>109</v>
      </c>
      <c r="B3137">
        <v>1991</v>
      </c>
      <c r="C3137">
        <v>6.0678615293088397E-3</v>
      </c>
      <c r="D3137" t="e">
        <f>INDEX('ODA current'!$B$10:$X$220,MATCH('recipient_profile.oda_per_perce'!$A3137,'ODA current'!$B$10:$B$220,0),MATCH('recipient_profile.oda_per_perce'!$B3137,'ODA current'!$B$10:$X$10,0))*1000000</f>
        <v>#N/A</v>
      </c>
      <c r="E3137">
        <f>INDEX('GDP current'!$C$4:$BK$268,MATCH('recipient_profile.oda_per_perce'!$A3137,'GDP current'!$C$4:$C$268,0),MATCH('recipient_profile.oda_per_perce'!$B3137,'GDP current'!$C$4:$BK$4,0))</f>
        <v>2327986215.8635612</v>
      </c>
      <c r="F3137" t="e">
        <f t="shared" si="48"/>
        <v>#N/A</v>
      </c>
    </row>
    <row r="3138" spans="1:6" x14ac:dyDescent="0.25">
      <c r="A3138" t="s">
        <v>109</v>
      </c>
      <c r="B3138">
        <v>1992</v>
      </c>
      <c r="C3138">
        <v>1.90790056747672E-2</v>
      </c>
      <c r="D3138" t="e">
        <f>INDEX('ODA current'!$B$10:$X$220,MATCH('recipient_profile.oda_per_perce'!$A3138,'ODA current'!$B$10:$B$220,0),MATCH('recipient_profile.oda_per_perce'!$B3138,'ODA current'!$B$10:$X$10,0))*1000000</f>
        <v>#N/A</v>
      </c>
      <c r="E3138">
        <f>INDEX('GDP current'!$C$4:$BK$268,MATCH('recipient_profile.oda_per_perce'!$A3138,'GDP current'!$C$4:$C$268,0),MATCH('recipient_profile.oda_per_perce'!$B3138,'GDP current'!$C$4:$BK$4,0))</f>
        <v>2344987614.2744126</v>
      </c>
      <c r="F3138" t="e">
        <f t="shared" si="48"/>
        <v>#N/A</v>
      </c>
    </row>
    <row r="3139" spans="1:6" x14ac:dyDescent="0.25">
      <c r="A3139" t="s">
        <v>109</v>
      </c>
      <c r="B3139">
        <v>1993</v>
      </c>
      <c r="C3139">
        <v>2.0042665195571401E-2</v>
      </c>
      <c r="D3139" t="e">
        <f>INDEX('ODA current'!$B$10:$X$220,MATCH('recipient_profile.oda_per_perce'!$A3139,'ODA current'!$B$10:$B$220,0),MATCH('recipient_profile.oda_per_perce'!$B3139,'ODA current'!$B$10:$X$10,0))*1000000</f>
        <v>#N/A</v>
      </c>
      <c r="E3139">
        <f>INDEX('GDP current'!$C$4:$BK$268,MATCH('recipient_profile.oda_per_perce'!$A3139,'GDP current'!$C$4:$C$268,0),MATCH('recipient_profile.oda_per_perce'!$B3139,'GDP current'!$C$4:$BK$4,0))</f>
        <v>1606581743.7849715</v>
      </c>
      <c r="F3139" t="e">
        <f t="shared" ref="F3139:F3202" si="49">D3139/E3139</f>
        <v>#N/A</v>
      </c>
    </row>
    <row r="3140" spans="1:6" x14ac:dyDescent="0.25">
      <c r="A3140" t="s">
        <v>109</v>
      </c>
      <c r="B3140">
        <v>1994</v>
      </c>
      <c r="C3140">
        <v>2.9541203668834601E-2</v>
      </c>
      <c r="D3140" t="e">
        <f>INDEX('ODA current'!$B$10:$X$220,MATCH('recipient_profile.oda_per_perce'!$A3140,'ODA current'!$B$10:$B$220,0),MATCH('recipient_profile.oda_per_perce'!$B3140,'ODA current'!$B$10:$X$10,0))*1000000</f>
        <v>#N/A</v>
      </c>
      <c r="E3140">
        <f>INDEX('GDP current'!$C$4:$BK$268,MATCH('recipient_profile.oda_per_perce'!$A3140,'GDP current'!$C$4:$C$268,0),MATCH('recipient_profile.oda_per_perce'!$B3140,'GDP current'!$C$4:$BK$4,0))</f>
        <v>1563207224.650656</v>
      </c>
      <c r="F3140" t="e">
        <f t="shared" si="49"/>
        <v>#N/A</v>
      </c>
    </row>
    <row r="3141" spans="1:6" x14ac:dyDescent="0.25">
      <c r="A3141" t="s">
        <v>109</v>
      </c>
      <c r="B3141">
        <v>1995</v>
      </c>
      <c r="C3141">
        <v>3.4029876436757998E-2</v>
      </c>
      <c r="D3141">
        <f>INDEX('ODA current'!$B$10:$X$220,MATCH('recipient_profile.oda_per_perce'!$A3141,'ODA current'!$B$10:$B$220,0),MATCH('recipient_profile.oda_per_perce'!$B3141,'ODA current'!$B$10:$X$10,0))*1000000</f>
        <v>0</v>
      </c>
      <c r="E3141">
        <f>INDEX('GDP current'!$C$4:$BK$268,MATCH('recipient_profile.oda_per_perce'!$A3141,'GDP current'!$C$4:$C$268,0),MATCH('recipient_profile.oda_per_perce'!$B3141,'GDP current'!$C$4:$BK$4,0))</f>
        <v>1880803361.6856229</v>
      </c>
      <c r="F3141">
        <f t="shared" si="49"/>
        <v>0</v>
      </c>
    </row>
    <row r="3142" spans="1:6" x14ac:dyDescent="0.25">
      <c r="A3142" t="s">
        <v>109</v>
      </c>
      <c r="B3142">
        <v>1996</v>
      </c>
      <c r="C3142">
        <v>4.1966112926359898E-2</v>
      </c>
      <c r="D3142">
        <f>INDEX('ODA current'!$B$10:$X$220,MATCH('recipient_profile.oda_per_perce'!$A3142,'ODA current'!$B$10:$B$220,0),MATCH('recipient_profile.oda_per_perce'!$B3142,'ODA current'!$B$10:$X$10,0))*1000000</f>
        <v>0</v>
      </c>
      <c r="E3142">
        <f>INDEX('GDP current'!$C$4:$BK$268,MATCH('recipient_profile.oda_per_perce'!$A3142,'GDP current'!$C$4:$C$268,0),MATCH('recipient_profile.oda_per_perce'!$B3142,'GDP current'!$C$4:$BK$4,0))</f>
        <v>1987770898.5433359</v>
      </c>
      <c r="F3142">
        <f t="shared" si="49"/>
        <v>0</v>
      </c>
    </row>
    <row r="3143" spans="1:6" x14ac:dyDescent="0.25">
      <c r="A3143" t="s">
        <v>109</v>
      </c>
      <c r="B3143">
        <v>1997</v>
      </c>
      <c r="C3143">
        <v>4.6117817543220703E-2</v>
      </c>
      <c r="D3143">
        <f>INDEX('ODA current'!$B$10:$X$220,MATCH('recipient_profile.oda_per_perce'!$A3143,'ODA current'!$B$10:$B$220,0),MATCH('recipient_profile.oda_per_perce'!$B3143,'ODA current'!$B$10:$X$10,0))*1000000</f>
        <v>0</v>
      </c>
      <c r="E3143">
        <f>INDEX('GDP current'!$C$4:$BK$268,MATCH('recipient_profile.oda_per_perce'!$A3143,'GDP current'!$C$4:$C$268,0),MATCH('recipient_profile.oda_per_perce'!$B3143,'GDP current'!$C$4:$BK$4,0))</f>
        <v>1845599608.4427245</v>
      </c>
      <c r="F3143">
        <f t="shared" si="49"/>
        <v>0</v>
      </c>
    </row>
    <row r="3144" spans="1:6" x14ac:dyDescent="0.25">
      <c r="A3144" t="s">
        <v>109</v>
      </c>
      <c r="B3144">
        <v>1998</v>
      </c>
      <c r="C3144">
        <v>3.4247916218802597E-2</v>
      </c>
      <c r="D3144">
        <f>INDEX('ODA current'!$B$10:$X$220,MATCH('recipient_profile.oda_per_perce'!$A3144,'ODA current'!$B$10:$B$220,0),MATCH('recipient_profile.oda_per_perce'!$B3144,'ODA current'!$B$10:$X$10,0))*1000000</f>
        <v>0</v>
      </c>
      <c r="E3144">
        <f>INDEX('GDP current'!$C$4:$BK$268,MATCH('recipient_profile.oda_per_perce'!$A3144,'GDP current'!$C$4:$C$268,0),MATCH('recipient_profile.oda_per_perce'!$B3144,'GDP current'!$C$4:$BK$4,0))</f>
        <v>2076737356.6789691</v>
      </c>
      <c r="F3144">
        <f t="shared" si="49"/>
        <v>0</v>
      </c>
    </row>
    <row r="3145" spans="1:6" x14ac:dyDescent="0.25">
      <c r="A3145" t="s">
        <v>109</v>
      </c>
      <c r="B3145">
        <v>1999</v>
      </c>
      <c r="C3145">
        <v>3.4050931729589201E-2</v>
      </c>
      <c r="D3145">
        <f>INDEX('ODA current'!$B$10:$X$220,MATCH('recipient_profile.oda_per_perce'!$A3145,'ODA current'!$B$10:$B$220,0),MATCH('recipient_profile.oda_per_perce'!$B3145,'ODA current'!$B$10:$X$10,0))*1000000</f>
        <v>0</v>
      </c>
      <c r="E3145">
        <f>INDEX('GDP current'!$C$4:$BK$268,MATCH('recipient_profile.oda_per_perce'!$A3145,'GDP current'!$C$4:$C$268,0),MATCH('recipient_profile.oda_per_perce'!$B3145,'GDP current'!$C$4:$BK$4,0))</f>
        <v>2018193703.060472</v>
      </c>
      <c r="F3145">
        <f t="shared" si="49"/>
        <v>0</v>
      </c>
    </row>
    <row r="3146" spans="1:6" x14ac:dyDescent="0.25">
      <c r="A3146" t="s">
        <v>109</v>
      </c>
      <c r="B3146">
        <v>2000</v>
      </c>
      <c r="C3146">
        <v>8.9464793250985303E-2</v>
      </c>
      <c r="D3146">
        <f>INDEX('ODA current'!$B$10:$X$220,MATCH('recipient_profile.oda_per_perce'!$A3146,'ODA current'!$B$10:$B$220,0),MATCH('recipient_profile.oda_per_perce'!$B3146,'ODA current'!$B$10:$X$10,0))*1000000</f>
        <v>0</v>
      </c>
      <c r="E3146">
        <f>INDEX('GDP current'!$C$4:$BK$268,MATCH('recipient_profile.oda_per_perce'!$A3146,'GDP current'!$C$4:$C$268,0),MATCH('recipient_profile.oda_per_perce'!$B3146,'GDP current'!$C$4:$BK$4,0))</f>
        <v>1798374468.3636239</v>
      </c>
      <c r="F3146">
        <f t="shared" si="49"/>
        <v>0</v>
      </c>
    </row>
    <row r="3147" spans="1:6" x14ac:dyDescent="0.25">
      <c r="A3147" t="s">
        <v>109</v>
      </c>
      <c r="B3147">
        <v>2001</v>
      </c>
      <c r="C3147">
        <v>0.11251246112853699</v>
      </c>
      <c r="D3147">
        <f>INDEX('ODA current'!$B$10:$X$220,MATCH('recipient_profile.oda_per_perce'!$A3147,'ODA current'!$B$10:$B$220,0),MATCH('recipient_profile.oda_per_perce'!$B3147,'ODA current'!$B$10:$X$10,0))*1000000</f>
        <v>0</v>
      </c>
      <c r="E3147">
        <f>INDEX('GDP current'!$C$4:$BK$268,MATCH('recipient_profile.oda_per_perce'!$A3147,'GDP current'!$C$4:$C$268,0),MATCH('recipient_profile.oda_per_perce'!$B3147,'GDP current'!$C$4:$BK$4,0))</f>
        <v>1945327564.6504242</v>
      </c>
      <c r="F3147">
        <f t="shared" si="49"/>
        <v>0</v>
      </c>
    </row>
    <row r="3148" spans="1:6" x14ac:dyDescent="0.25">
      <c r="A3148" t="s">
        <v>109</v>
      </c>
      <c r="B3148">
        <v>2002</v>
      </c>
      <c r="C3148">
        <v>0.12726880135639401</v>
      </c>
      <c r="D3148">
        <f>INDEX('ODA current'!$B$10:$X$220,MATCH('recipient_profile.oda_per_perce'!$A3148,'ODA current'!$B$10:$B$220,0),MATCH('recipient_profile.oda_per_perce'!$B3148,'ODA current'!$B$10:$X$10,0))*1000000</f>
        <v>276234615</v>
      </c>
      <c r="E3148">
        <f>INDEX('GDP current'!$C$4:$BK$268,MATCH('recipient_profile.oda_per_perce'!$A3148,'GDP current'!$C$4:$C$268,0),MATCH('recipient_profile.oda_per_perce'!$B3148,'GDP current'!$C$4:$BK$4,0))</f>
        <v>2170481508.8691602</v>
      </c>
      <c r="F3148">
        <f t="shared" si="49"/>
        <v>0.1272688174818502</v>
      </c>
    </row>
    <row r="3149" spans="1:6" x14ac:dyDescent="0.25">
      <c r="A3149" t="s">
        <v>109</v>
      </c>
      <c r="B3149">
        <v>2003</v>
      </c>
      <c r="C3149">
        <v>0.168544205497271</v>
      </c>
      <c r="D3149">
        <f>INDEX('ODA current'!$B$10:$X$220,MATCH('recipient_profile.oda_per_perce'!$A3149,'ODA current'!$B$10:$B$220,0),MATCH('recipient_profile.oda_per_perce'!$B3149,'ODA current'!$B$10:$X$10,0))*1000000</f>
        <v>460364340</v>
      </c>
      <c r="E3149">
        <f>INDEX('GDP current'!$C$4:$BK$268,MATCH('recipient_profile.oda_per_perce'!$A3149,'GDP current'!$C$4:$C$268,0),MATCH('recipient_profile.oda_per_perce'!$B3149,'GDP current'!$C$4:$BK$4,0))</f>
        <v>2731416346.4815831</v>
      </c>
      <c r="F3149">
        <f t="shared" si="49"/>
        <v>0.16854418426286741</v>
      </c>
    </row>
    <row r="3150" spans="1:6" x14ac:dyDescent="0.25">
      <c r="A3150" t="s">
        <v>109</v>
      </c>
      <c r="B3150">
        <v>2004</v>
      </c>
      <c r="C3150">
        <v>0.186232852943925</v>
      </c>
      <c r="D3150">
        <f>INDEX('ODA current'!$B$10:$X$220,MATCH('recipient_profile.oda_per_perce'!$A3150,'ODA current'!$B$10:$B$220,0),MATCH('recipient_profile.oda_per_perce'!$B3150,'ODA current'!$B$10:$X$10,0))*1000000</f>
        <v>568550037</v>
      </c>
      <c r="E3150">
        <f>INDEX('GDP current'!$C$4:$BK$268,MATCH('recipient_profile.oda_per_perce'!$A3150,'GDP current'!$C$4:$C$268,0),MATCH('recipient_profile.oda_per_perce'!$B3150,'GDP current'!$C$4:$BK$4,0))</f>
        <v>3052898739.467802</v>
      </c>
      <c r="F3150">
        <f t="shared" si="49"/>
        <v>0.18623285130613693</v>
      </c>
    </row>
    <row r="3151" spans="1:6" x14ac:dyDescent="0.25">
      <c r="A3151" t="s">
        <v>109</v>
      </c>
      <c r="B3151">
        <v>2005</v>
      </c>
      <c r="C3151">
        <v>0.154543545846617</v>
      </c>
      <c r="D3151">
        <f>INDEX('ODA current'!$B$10:$X$220,MATCH('recipient_profile.oda_per_perce'!$A3151,'ODA current'!$B$10:$B$220,0),MATCH('recipient_profile.oda_per_perce'!$B3151,'ODA current'!$B$10:$X$10,0))*1000000</f>
        <v>526241643.99999994</v>
      </c>
      <c r="E3151">
        <f>INDEX('GDP current'!$C$4:$BK$268,MATCH('recipient_profile.oda_per_perce'!$A3151,'GDP current'!$C$4:$C$268,0),MATCH('recipient_profile.oda_per_perce'!$B3151,'GDP current'!$C$4:$BK$4,0))</f>
        <v>3405134831.8504944</v>
      </c>
      <c r="F3151">
        <f t="shared" si="49"/>
        <v>0.15454355553786336</v>
      </c>
    </row>
    <row r="3152" spans="1:6" x14ac:dyDescent="0.25">
      <c r="A3152" t="s">
        <v>109</v>
      </c>
      <c r="B3152">
        <v>2006</v>
      </c>
      <c r="C3152">
        <v>0.51159920352463895</v>
      </c>
      <c r="D3152">
        <f>INDEX('ODA current'!$B$10:$X$220,MATCH('recipient_profile.oda_per_perce'!$A3152,'ODA current'!$B$10:$B$220,0),MATCH('recipient_profile.oda_per_perce'!$B3152,'ODA current'!$B$10:$X$10,0))*1000000</f>
        <v>1865663463</v>
      </c>
      <c r="E3152">
        <f>INDEX('GDP current'!$C$4:$BK$268,MATCH('recipient_profile.oda_per_perce'!$A3152,'GDP current'!$C$4:$C$268,0),MATCH('recipient_profile.oda_per_perce'!$B3152,'GDP current'!$C$4:$BK$4,0))</f>
        <v>3646728060.0646296</v>
      </c>
      <c r="F3152">
        <f t="shared" si="49"/>
        <v>0.5115992835964126</v>
      </c>
    </row>
    <row r="3153" spans="1:6" x14ac:dyDescent="0.25">
      <c r="A3153" t="s">
        <v>109</v>
      </c>
      <c r="B3153">
        <v>2007</v>
      </c>
      <c r="C3153">
        <v>0.12582269801325899</v>
      </c>
      <c r="D3153">
        <f>INDEX('ODA current'!$B$10:$X$220,MATCH('recipient_profile.oda_per_perce'!$A3153,'ODA current'!$B$10:$B$220,0),MATCH('recipient_profile.oda_per_perce'!$B3153,'ODA current'!$B$10:$X$10,0))*1000000</f>
        <v>539950933</v>
      </c>
      <c r="E3153">
        <f>INDEX('GDP current'!$C$4:$BK$268,MATCH('recipient_profile.oda_per_perce'!$A3153,'GDP current'!$C$4:$C$268,0),MATCH('recipient_profile.oda_per_perce'!$B3153,'GDP current'!$C$4:$BK$4,0))</f>
        <v>4291363390.9129529</v>
      </c>
      <c r="F3153">
        <f t="shared" si="49"/>
        <v>0.12582270104260032</v>
      </c>
    </row>
    <row r="3154" spans="1:6" x14ac:dyDescent="0.25">
      <c r="A3154" t="s">
        <v>109</v>
      </c>
      <c r="B3154">
        <v>2008</v>
      </c>
      <c r="C3154">
        <v>0.109867471650066</v>
      </c>
      <c r="D3154">
        <f>INDEX('ODA current'!$B$10:$X$220,MATCH('recipient_profile.oda_per_perce'!$A3154,'ODA current'!$B$10:$B$220,0),MATCH('recipient_profile.oda_per_perce'!$B3154,'ODA current'!$B$10:$X$10,0))*1000000</f>
        <v>593654036</v>
      </c>
      <c r="E3154">
        <f>INDEX('GDP current'!$C$4:$BK$268,MATCH('recipient_profile.oda_per_perce'!$A3154,'GDP current'!$C$4:$C$268,0),MATCH('recipient_profile.oda_per_perce'!$B3154,'GDP current'!$C$4:$BK$4,0))</f>
        <v>5403363917.3095989</v>
      </c>
      <c r="F3154">
        <f t="shared" si="49"/>
        <v>0.10986749089733486</v>
      </c>
    </row>
    <row r="3155" spans="1:6" x14ac:dyDescent="0.25">
      <c r="A3155" t="s">
        <v>109</v>
      </c>
      <c r="B3155">
        <v>2009</v>
      </c>
      <c r="C3155">
        <v>8.6016540918679302E-2</v>
      </c>
      <c r="D3155">
        <f>INDEX('ODA current'!$B$10:$X$220,MATCH('recipient_profile.oda_per_perce'!$A3155,'ODA current'!$B$10:$B$220,0),MATCH('recipient_profile.oda_per_perce'!$B3155,'ODA current'!$B$10:$X$10,0))*1000000</f>
        <v>464241761</v>
      </c>
      <c r="E3155">
        <f>INDEX('GDP current'!$C$4:$BK$268,MATCH('recipient_profile.oda_per_perce'!$A3155,'GDP current'!$C$4:$C$268,0),MATCH('recipient_profile.oda_per_perce'!$B3155,'GDP current'!$C$4:$BK$4,0))</f>
        <v>5397121856.3520374</v>
      </c>
      <c r="F3155">
        <f t="shared" si="49"/>
        <v>8.6016542400950191E-2</v>
      </c>
    </row>
    <row r="3156" spans="1:6" x14ac:dyDescent="0.25">
      <c r="A3156" t="s">
        <v>109</v>
      </c>
      <c r="B3156">
        <v>2010</v>
      </c>
      <c r="C3156">
        <v>0.12842390218251501</v>
      </c>
      <c r="D3156">
        <f>INDEX('ODA current'!$B$10:$X$220,MATCH('recipient_profile.oda_per_perce'!$A3156,'ODA current'!$B$10:$B$220,0),MATCH('recipient_profile.oda_per_perce'!$B3156,'ODA current'!$B$10:$X$10,0))*1000000</f>
        <v>734403770</v>
      </c>
      <c r="E3156">
        <f>INDEX('GDP current'!$C$4:$BK$268,MATCH('recipient_profile.oda_per_perce'!$A3156,'GDP current'!$C$4:$C$268,0),MATCH('recipient_profile.oda_per_perce'!$B3156,'GDP current'!$C$4:$BK$4,0))</f>
        <v>5718589799.2436562</v>
      </c>
      <c r="F3156">
        <f t="shared" si="49"/>
        <v>0.12842392893736365</v>
      </c>
    </row>
    <row r="3157" spans="1:6" x14ac:dyDescent="0.25">
      <c r="A3157" t="s">
        <v>109</v>
      </c>
      <c r="B3157">
        <v>2011</v>
      </c>
      <c r="C3157">
        <v>0.103611624508035</v>
      </c>
      <c r="D3157">
        <f>INDEX('ODA current'!$B$10:$X$220,MATCH('recipient_profile.oda_per_perce'!$A3157,'ODA current'!$B$10:$B$220,0),MATCH('recipient_profile.oda_per_perce'!$B3157,'ODA current'!$B$10:$X$10,0))*1000000</f>
        <v>664064455</v>
      </c>
      <c r="E3157">
        <f>INDEX('GDP current'!$C$4:$BK$268,MATCH('recipient_profile.oda_per_perce'!$A3157,'GDP current'!$C$4:$C$268,0),MATCH('recipient_profile.oda_per_perce'!$B3157,'GDP current'!$C$4:$BK$4,0))</f>
        <v>6409169889.5089092</v>
      </c>
      <c r="F3157">
        <f t="shared" si="49"/>
        <v>0.10361161686273894</v>
      </c>
    </row>
    <row r="3158" spans="1:6" x14ac:dyDescent="0.25">
      <c r="A3158" t="s">
        <v>109</v>
      </c>
      <c r="B3158">
        <v>2012</v>
      </c>
      <c r="C3158">
        <v>0.130142642096606</v>
      </c>
      <c r="D3158">
        <f>INDEX('ODA current'!$B$10:$X$220,MATCH('recipient_profile.oda_per_perce'!$A3158,'ODA current'!$B$10:$B$220,0),MATCH('recipient_profile.oda_per_perce'!$B3158,'ODA current'!$B$10:$X$10,0))*1000000</f>
        <v>903477359</v>
      </c>
      <c r="E3158">
        <f>INDEX('GDP current'!$C$4:$BK$268,MATCH('recipient_profile.oda_per_perce'!$A3158,'GDP current'!$C$4:$C$268,0),MATCH('recipient_profile.oda_per_perce'!$B3158,'GDP current'!$C$4:$BK$4,0))</f>
        <v>6942209336.1939058</v>
      </c>
      <c r="F3158">
        <f t="shared" si="49"/>
        <v>0.13014262682769159</v>
      </c>
    </row>
    <row r="3159" spans="1:6" x14ac:dyDescent="0.25">
      <c r="A3159" t="s">
        <v>109</v>
      </c>
      <c r="B3159">
        <v>2013</v>
      </c>
      <c r="C3159">
        <v>0.10536573087705101</v>
      </c>
      <c r="D3159">
        <f>INDEX('ODA current'!$B$10:$X$220,MATCH('recipient_profile.oda_per_perce'!$A3159,'ODA current'!$B$10:$B$220,0),MATCH('recipient_profile.oda_per_perce'!$B3159,'ODA current'!$B$10:$X$10,0))*1000000</f>
        <v>807939057</v>
      </c>
      <c r="E3159">
        <f>INDEX('GDP current'!$C$4:$BK$268,MATCH('recipient_profile.oda_per_perce'!$A3159,'GDP current'!$C$4:$C$268,0),MATCH('recipient_profile.oda_per_perce'!$B3159,'GDP current'!$C$4:$BK$4,0))</f>
        <v>7667949382.3544168</v>
      </c>
      <c r="F3159">
        <f t="shared" si="49"/>
        <v>0.10536572644300961</v>
      </c>
    </row>
    <row r="3160" spans="1:6" x14ac:dyDescent="0.25">
      <c r="A3160" t="s">
        <v>109</v>
      </c>
      <c r="B3160">
        <v>2014</v>
      </c>
      <c r="C3160">
        <v>0.115002906126301</v>
      </c>
      <c r="D3160">
        <f>INDEX('ODA current'!$B$10:$X$220,MATCH('recipient_profile.oda_per_perce'!$A3160,'ODA current'!$B$10:$B$220,0),MATCH('recipient_profile.oda_per_perce'!$B3160,'ODA current'!$B$10:$X$10,0))*1000000</f>
        <v>946443092</v>
      </c>
      <c r="E3160">
        <f>INDEX('GDP current'!$C$4:$BK$268,MATCH('recipient_profile.oda_per_perce'!$A3160,'GDP current'!$C$4:$C$268,0),MATCH('recipient_profile.oda_per_perce'!$B3160,'GDP current'!$C$4:$BK$4,0))</f>
        <v>8229732168.3382263</v>
      </c>
      <c r="F3160">
        <f t="shared" si="49"/>
        <v>0.11500290321004564</v>
      </c>
    </row>
    <row r="3161" spans="1:6" x14ac:dyDescent="0.25">
      <c r="A3161" t="s">
        <v>109</v>
      </c>
      <c r="B3161">
        <v>2015</v>
      </c>
      <c r="C3161">
        <v>0.12430017628369899</v>
      </c>
      <c r="D3161">
        <f>INDEX('ODA current'!$B$10:$X$220,MATCH('recipient_profile.oda_per_perce'!$A3161,'ODA current'!$B$10:$B$220,0),MATCH('recipient_profile.oda_per_perce'!$B3161,'ODA current'!$B$10:$X$10,0))*1000000</f>
        <v>901340783</v>
      </c>
      <c r="E3161">
        <f>INDEX('GDP current'!$C$4:$BK$268,MATCH('recipient_profile.oda_per_perce'!$A3161,'GDP current'!$C$4:$C$268,0),MATCH('recipient_profile.oda_per_perce'!$B3161,'GDP current'!$C$4:$BK$4,0))</f>
        <v>7251323996.0561981</v>
      </c>
      <c r="F3161">
        <f t="shared" si="49"/>
        <v>0.12430016690610091</v>
      </c>
    </row>
    <row r="3162" spans="1:6" x14ac:dyDescent="0.25">
      <c r="A3162" t="s">
        <v>109</v>
      </c>
      <c r="B3162">
        <v>2016</v>
      </c>
      <c r="C3162">
        <v>0.131063571552157</v>
      </c>
      <c r="D3162">
        <f>INDEX('ODA current'!$B$10:$X$220,MATCH('recipient_profile.oda_per_perce'!$A3162,'ODA current'!$B$10:$B$220,0),MATCH('recipient_profile.oda_per_perce'!$B3162,'ODA current'!$B$10:$X$10,0))*1000000</f>
        <v>996967483</v>
      </c>
      <c r="E3162">
        <f>INDEX('GDP current'!$C$4:$BK$268,MATCH('recipient_profile.oda_per_perce'!$A3162,'GDP current'!$C$4:$C$268,0),MATCH('recipient_profile.oda_per_perce'!$B3162,'GDP current'!$C$4:$BK$4,0))</f>
        <v>7606749314.0400305</v>
      </c>
      <c r="F3162">
        <f t="shared" si="49"/>
        <v>0.13106353868660611</v>
      </c>
    </row>
    <row r="3163" spans="1:6" x14ac:dyDescent="0.25">
      <c r="A3163" t="s">
        <v>110</v>
      </c>
      <c r="B3163">
        <v>1973</v>
      </c>
      <c r="C3163">
        <v>6.9605332658591605E-4</v>
      </c>
      <c r="D3163" t="e">
        <f>INDEX('ODA current'!$B$10:$X$220,MATCH('recipient_profile.oda_per_perce'!$A3163,'ODA current'!$B$10:$B$220,0),MATCH('recipient_profile.oda_per_perce'!$B3163,'ODA current'!$B$10:$X$10,0))*1000000</f>
        <v>#N/A</v>
      </c>
      <c r="E3163">
        <f>INDEX('GDP current'!$C$4:$BK$268,MATCH('recipient_profile.oda_per_perce'!$A3163,'GDP current'!$C$4:$C$268,0),MATCH('recipient_profile.oda_per_perce'!$B3163,'GDP current'!$C$4:$BK$4,0))</f>
        <v>15162871287.128712</v>
      </c>
      <c r="F3163" t="e">
        <f t="shared" si="49"/>
        <v>#N/A</v>
      </c>
    </row>
    <row r="3164" spans="1:6" x14ac:dyDescent="0.25">
      <c r="A3164" t="s">
        <v>110</v>
      </c>
      <c r="B3164">
        <v>1974</v>
      </c>
      <c r="C3164">
        <v>8.3286182365843698E-4</v>
      </c>
      <c r="D3164" t="e">
        <f>INDEX('ODA current'!$B$10:$X$220,MATCH('recipient_profile.oda_per_perce'!$A3164,'ODA current'!$B$10:$B$220,0),MATCH('recipient_profile.oda_per_perce'!$B3164,'ODA current'!$B$10:$X$10,0))*1000000</f>
        <v>#N/A</v>
      </c>
      <c r="E3164">
        <f>INDEX('GDP current'!$C$4:$BK$268,MATCH('recipient_profile.oda_per_perce'!$A3164,'GDP current'!$C$4:$C$268,0),MATCH('recipient_profile.oda_per_perce'!$B3164,'GDP current'!$C$4:$BK$4,0))</f>
        <v>24846641318.124207</v>
      </c>
      <c r="F3164" t="e">
        <f t="shared" si="49"/>
        <v>#N/A</v>
      </c>
    </row>
    <row r="3165" spans="1:6" x14ac:dyDescent="0.25">
      <c r="A3165" t="s">
        <v>110</v>
      </c>
      <c r="B3165">
        <v>1975</v>
      </c>
      <c r="C3165">
        <v>2.52741910186792E-4</v>
      </c>
      <c r="D3165" t="e">
        <f>INDEX('ODA current'!$B$10:$X$220,MATCH('recipient_profile.oda_per_perce'!$A3165,'ODA current'!$B$10:$B$220,0),MATCH('recipient_profile.oda_per_perce'!$B3165,'ODA current'!$B$10:$X$10,0))*1000000</f>
        <v>#N/A</v>
      </c>
      <c r="E3165">
        <f>INDEX('GDP current'!$C$4:$BK$268,MATCH('recipient_profile.oda_per_perce'!$A3165,'GDP current'!$C$4:$C$268,0),MATCH('recipient_profile.oda_per_perce'!$B3165,'GDP current'!$C$4:$BK$4,0))</f>
        <v>27778934624.697338</v>
      </c>
      <c r="F3165" t="e">
        <f t="shared" si="49"/>
        <v>#N/A</v>
      </c>
    </row>
    <row r="3166" spans="1:6" x14ac:dyDescent="0.25">
      <c r="A3166" t="s">
        <v>110</v>
      </c>
      <c r="B3166">
        <v>1976</v>
      </c>
      <c r="C3166" s="1">
        <v>8.9603361736929896E-5</v>
      </c>
      <c r="D3166" t="e">
        <f>INDEX('ODA current'!$B$10:$X$220,MATCH('recipient_profile.oda_per_perce'!$A3166,'ODA current'!$B$10:$B$220,0),MATCH('recipient_profile.oda_per_perce'!$B3166,'ODA current'!$B$10:$X$10,0))*1000000</f>
        <v>#N/A</v>
      </c>
      <c r="E3166">
        <f>INDEX('GDP current'!$C$4:$BK$268,MATCH('recipient_profile.oda_per_perce'!$A3166,'GDP current'!$C$4:$C$268,0),MATCH('recipient_profile.oda_per_perce'!$B3166,'GDP current'!$C$4:$BK$4,0))</f>
        <v>36308883248.730965</v>
      </c>
      <c r="F3166" t="e">
        <f t="shared" si="49"/>
        <v>#N/A</v>
      </c>
    </row>
    <row r="3167" spans="1:6" x14ac:dyDescent="0.25">
      <c r="A3167" t="s">
        <v>110</v>
      </c>
      <c r="B3167">
        <v>1977</v>
      </c>
      <c r="C3167" s="1">
        <v>3.0226604019651599E-5</v>
      </c>
      <c r="D3167" t="e">
        <f>INDEX('ODA current'!$B$10:$X$220,MATCH('recipient_profile.oda_per_perce'!$A3167,'ODA current'!$B$10:$B$220,0),MATCH('recipient_profile.oda_per_perce'!$B3167,'ODA current'!$B$10:$X$10,0))*1000000</f>
        <v>#N/A</v>
      </c>
      <c r="E3167">
        <f>INDEX('GDP current'!$C$4:$BK$268,MATCH('recipient_profile.oda_per_perce'!$A3167,'GDP current'!$C$4:$C$268,0),MATCH('recipient_profile.oda_per_perce'!$B3167,'GDP current'!$C$4:$BK$4,0))</f>
        <v>36035407725.321884</v>
      </c>
      <c r="F3167" t="e">
        <f t="shared" si="49"/>
        <v>#N/A</v>
      </c>
    </row>
    <row r="3168" spans="1:6" x14ac:dyDescent="0.25">
      <c r="A3168" t="s">
        <v>110</v>
      </c>
      <c r="B3168">
        <v>1978</v>
      </c>
      <c r="C3168" s="1">
        <v>1.4991296147338601E-7</v>
      </c>
      <c r="D3168" t="e">
        <f>INDEX('ODA current'!$B$10:$X$220,MATCH('recipient_profile.oda_per_perce'!$A3168,'ODA current'!$B$10:$B$220,0),MATCH('recipient_profile.oda_per_perce'!$B3168,'ODA current'!$B$10:$X$10,0))*1000000</f>
        <v>#N/A</v>
      </c>
      <c r="E3168">
        <f>INDEX('GDP current'!$C$4:$BK$268,MATCH('recipient_profile.oda_per_perce'!$A3168,'GDP current'!$C$4:$C$268,0),MATCH('recipient_profile.oda_per_perce'!$B3168,'GDP current'!$C$4:$BK$4,0))</f>
        <v>36527862208.713272</v>
      </c>
      <c r="F3168" t="e">
        <f t="shared" si="49"/>
        <v>#N/A</v>
      </c>
    </row>
    <row r="3169" spans="1:6" x14ac:dyDescent="0.25">
      <c r="A3169" t="s">
        <v>110</v>
      </c>
      <c r="B3169">
        <v>1979</v>
      </c>
      <c r="C3169" s="1">
        <v>3.09981534302759E-5</v>
      </c>
      <c r="D3169" t="e">
        <f>INDEX('ODA current'!$B$10:$X$220,MATCH('recipient_profile.oda_per_perce'!$A3169,'ODA current'!$B$10:$B$220,0),MATCH('recipient_profile.oda_per_perce'!$B3169,'ODA current'!$B$10:$X$10,0))*1000000</f>
        <v>#N/A</v>
      </c>
      <c r="E3169">
        <f>INDEX('GDP current'!$C$4:$BK$268,MATCH('recipient_profile.oda_per_perce'!$A3169,'GDP current'!$C$4:$C$268,0),MATCH('recipient_profile.oda_per_perce'!$B3169,'GDP current'!$C$4:$BK$4,0))</f>
        <v>47259911894.273125</v>
      </c>
      <c r="F3169" t="e">
        <f t="shared" si="49"/>
        <v>#N/A</v>
      </c>
    </row>
    <row r="3170" spans="1:6" x14ac:dyDescent="0.25">
      <c r="A3170" t="s">
        <v>110</v>
      </c>
      <c r="B3170">
        <v>1980</v>
      </c>
      <c r="C3170" s="1">
        <v>3.6000554931369501E-7</v>
      </c>
      <c r="D3170" t="e">
        <f>INDEX('ODA current'!$B$10:$X$220,MATCH('recipient_profile.oda_per_perce'!$A3170,'ODA current'!$B$10:$B$220,0),MATCH('recipient_profile.oda_per_perce'!$B3170,'ODA current'!$B$10:$X$10,0))*1000000</f>
        <v>#N/A</v>
      </c>
      <c r="E3170">
        <f>INDEX('GDP current'!$C$4:$BK$268,MATCH('recipient_profile.oda_per_perce'!$A3170,'GDP current'!$C$4:$C$268,0),MATCH('recipient_profile.oda_per_perce'!$B3170,'GDP current'!$C$4:$BK$4,0))</f>
        <v>64201788122.605354</v>
      </c>
      <c r="F3170" t="e">
        <f t="shared" si="49"/>
        <v>#N/A</v>
      </c>
    </row>
    <row r="3171" spans="1:6" x14ac:dyDescent="0.25">
      <c r="A3171" t="s">
        <v>110</v>
      </c>
      <c r="B3171">
        <v>1981</v>
      </c>
      <c r="C3171">
        <v>1.5605463661705899E-4</v>
      </c>
      <c r="D3171" t="e">
        <f>INDEX('ODA current'!$B$10:$X$220,MATCH('recipient_profile.oda_per_perce'!$A3171,'ODA current'!$B$10:$B$220,0),MATCH('recipient_profile.oda_per_perce'!$B3171,'ODA current'!$B$10:$X$10,0))*1000000</f>
        <v>#N/A</v>
      </c>
      <c r="E3171">
        <f>INDEX('GDP current'!$C$4:$BK$268,MATCH('recipient_profile.oda_per_perce'!$A3171,'GDP current'!$C$4:$C$268,0),MATCH('recipient_profile.oda_per_perce'!$B3171,'GDP current'!$C$4:$BK$4,0))</f>
        <v>61076493506.493507</v>
      </c>
      <c r="F3171" t="e">
        <f t="shared" si="49"/>
        <v>#N/A</v>
      </c>
    </row>
    <row r="3172" spans="1:6" x14ac:dyDescent="0.25">
      <c r="A3172" t="s">
        <v>110</v>
      </c>
      <c r="B3172">
        <v>1982</v>
      </c>
      <c r="C3172">
        <v>1.09803729890354E-3</v>
      </c>
      <c r="D3172" t="e">
        <f>INDEX('ODA current'!$B$10:$X$220,MATCH('recipient_profile.oda_per_perce'!$A3172,'ODA current'!$B$10:$B$220,0),MATCH('recipient_profile.oda_per_perce'!$B3172,'ODA current'!$B$10:$X$10,0))*1000000</f>
        <v>#N/A</v>
      </c>
      <c r="E3172">
        <f>INDEX('GDP current'!$C$4:$BK$268,MATCH('recipient_profile.oda_per_perce'!$A3172,'GDP current'!$C$4:$C$268,0),MATCH('recipient_profile.oda_per_perce'!$B3172,'GDP current'!$C$4:$BK$4,0))</f>
        <v>51397461685.823746</v>
      </c>
      <c r="F3172" t="e">
        <f t="shared" si="49"/>
        <v>#N/A</v>
      </c>
    </row>
    <row r="3173" spans="1:6" x14ac:dyDescent="0.25">
      <c r="A3173" t="s">
        <v>110</v>
      </c>
      <c r="B3173">
        <v>1983</v>
      </c>
      <c r="C3173" s="1">
        <v>4.8606879938361002E-6</v>
      </c>
      <c r="D3173" t="e">
        <f>INDEX('ODA current'!$B$10:$X$220,MATCH('recipient_profile.oda_per_perce'!$A3173,'ODA current'!$B$10:$B$220,0),MATCH('recipient_profile.oda_per_perce'!$B3173,'ODA current'!$B$10:$X$10,0))*1000000</f>
        <v>#N/A</v>
      </c>
      <c r="E3173">
        <f>INDEX('GDP current'!$C$4:$BK$268,MATCH('recipient_profile.oda_per_perce'!$A3173,'GDP current'!$C$4:$C$268,0),MATCH('recipient_profile.oda_per_perce'!$B3173,'GDP current'!$C$4:$BK$4,0))</f>
        <v>35451565749.235466</v>
      </c>
      <c r="F3173" t="e">
        <f t="shared" si="49"/>
        <v>#N/A</v>
      </c>
    </row>
    <row r="3174" spans="1:6" x14ac:dyDescent="0.25">
      <c r="A3174" t="s">
        <v>110</v>
      </c>
      <c r="B3174">
        <v>1985</v>
      </c>
      <c r="C3174" s="1">
        <v>2.2306071481310999E-5</v>
      </c>
      <c r="D3174" t="e">
        <f>INDEX('ODA current'!$B$10:$X$220,MATCH('recipient_profile.oda_per_perce'!$A3174,'ODA current'!$B$10:$B$220,0),MATCH('recipient_profile.oda_per_perce'!$B3174,'ODA current'!$B$10:$X$10,0))*1000000</f>
        <v>#N/A</v>
      </c>
      <c r="E3174">
        <f>INDEX('GDP current'!$C$4:$BK$268,MATCH('recipient_profile.oda_per_perce'!$A3174,'GDP current'!$C$4:$C$268,0),MATCH('recipient_profile.oda_per_perce'!$B3174,'GDP current'!$C$4:$BK$4,0))</f>
        <v>28873977228.111504</v>
      </c>
      <c r="F3174" t="e">
        <f t="shared" si="49"/>
        <v>#N/A</v>
      </c>
    </row>
    <row r="3175" spans="1:6" x14ac:dyDescent="0.25">
      <c r="A3175" t="s">
        <v>110</v>
      </c>
      <c r="B3175">
        <v>1986</v>
      </c>
      <c r="C3175" s="1">
        <v>3.0529933697530098E-5</v>
      </c>
      <c r="D3175" t="e">
        <f>INDEX('ODA current'!$B$10:$X$220,MATCH('recipient_profile.oda_per_perce'!$A3175,'ODA current'!$B$10:$B$220,0),MATCH('recipient_profile.oda_per_perce'!$B3175,'ODA current'!$B$10:$X$10,0))*1000000</f>
        <v>#N/A</v>
      </c>
      <c r="E3175">
        <f>INDEX('GDP current'!$C$4:$BK$268,MATCH('recipient_profile.oda_per_perce'!$A3175,'GDP current'!$C$4:$C$268,0),MATCH('recipient_profile.oda_per_perce'!$B3175,'GDP current'!$C$4:$BK$4,0))</f>
        <v>20721499308.437065</v>
      </c>
      <c r="F3175" t="e">
        <f t="shared" si="49"/>
        <v>#N/A</v>
      </c>
    </row>
    <row r="3176" spans="1:6" x14ac:dyDescent="0.25">
      <c r="A3176" t="s">
        <v>110</v>
      </c>
      <c r="B3176">
        <v>1987</v>
      </c>
      <c r="C3176">
        <v>1.5275345217036199E-4</v>
      </c>
      <c r="D3176" t="e">
        <f>INDEX('ODA current'!$B$10:$X$220,MATCH('recipient_profile.oda_per_perce'!$A3176,'ODA current'!$B$10:$B$220,0),MATCH('recipient_profile.oda_per_perce'!$B3176,'ODA current'!$B$10:$X$10,0))*1000000</f>
        <v>#N/A</v>
      </c>
      <c r="E3176">
        <f>INDEX('GDP current'!$C$4:$BK$268,MATCH('recipient_profile.oda_per_perce'!$A3176,'GDP current'!$C$4:$C$268,0),MATCH('recipient_profile.oda_per_perce'!$B3176,'GDP current'!$C$4:$BK$4,0))</f>
        <v>24093203444.564049</v>
      </c>
      <c r="F3176" t="e">
        <f t="shared" si="49"/>
        <v>#N/A</v>
      </c>
    </row>
    <row r="3177" spans="1:6" x14ac:dyDescent="0.25">
      <c r="A3177" t="s">
        <v>110</v>
      </c>
      <c r="B3177">
        <v>1988</v>
      </c>
      <c r="C3177">
        <v>1.13339837886868E-4</v>
      </c>
      <c r="D3177" t="e">
        <f>INDEX('ODA current'!$B$10:$X$220,MATCH('recipient_profile.oda_per_perce'!$A3177,'ODA current'!$B$10:$B$220,0),MATCH('recipient_profile.oda_per_perce'!$B3177,'ODA current'!$B$10:$X$10,0))*1000000</f>
        <v>#N/A</v>
      </c>
      <c r="E3177">
        <f>INDEX('GDP current'!$C$4:$BK$268,MATCH('recipient_profile.oda_per_perce'!$A3177,'GDP current'!$C$4:$C$268,0),MATCH('recipient_profile.oda_per_perce'!$B3177,'GDP current'!$C$4:$BK$4,0))</f>
        <v>23272161396.885323</v>
      </c>
      <c r="F3177" t="e">
        <f t="shared" si="49"/>
        <v>#N/A</v>
      </c>
    </row>
    <row r="3178" spans="1:6" x14ac:dyDescent="0.25">
      <c r="A3178" t="s">
        <v>110</v>
      </c>
      <c r="B3178">
        <v>1989</v>
      </c>
      <c r="C3178" s="1">
        <v>1.02953349652482E-5</v>
      </c>
      <c r="D3178" t="e">
        <f>INDEX('ODA current'!$B$10:$X$220,MATCH('recipient_profile.oda_per_perce'!$A3178,'ODA current'!$B$10:$B$220,0),MATCH('recipient_profile.oda_per_perce'!$B3178,'ODA current'!$B$10:$X$10,0))*1000000</f>
        <v>#N/A</v>
      </c>
      <c r="E3178">
        <f>INDEX('GDP current'!$C$4:$BK$268,MATCH('recipient_profile.oda_per_perce'!$A3178,'GDP current'!$C$4:$C$268,0),MATCH('recipient_profile.oda_per_perce'!$B3178,'GDP current'!$C$4:$BK$4,0))</f>
        <v>24231168858.718708</v>
      </c>
      <c r="F3178" t="e">
        <f t="shared" si="49"/>
        <v>#N/A</v>
      </c>
    </row>
    <row r="3179" spans="1:6" x14ac:dyDescent="0.25">
      <c r="A3179" t="s">
        <v>110</v>
      </c>
      <c r="B3179">
        <v>1990</v>
      </c>
      <c r="C3179">
        <v>2.0488247591877698E-3</v>
      </c>
      <c r="D3179" t="e">
        <f>INDEX('ODA current'!$B$10:$X$220,MATCH('recipient_profile.oda_per_perce'!$A3179,'ODA current'!$B$10:$B$220,0),MATCH('recipient_profile.oda_per_perce'!$B3179,'ODA current'!$B$10:$X$10,0))*1000000</f>
        <v>#N/A</v>
      </c>
      <c r="E3179">
        <f>INDEX('GDP current'!$C$4:$BK$268,MATCH('recipient_profile.oda_per_perce'!$A3179,'GDP current'!$C$4:$C$268,0),MATCH('recipient_profile.oda_per_perce'!$B3179,'GDP current'!$C$4:$BK$4,0))</f>
        <v>30757075595.368145</v>
      </c>
      <c r="F3179" t="e">
        <f t="shared" si="49"/>
        <v>#N/A</v>
      </c>
    </row>
    <row r="3180" spans="1:6" x14ac:dyDescent="0.25">
      <c r="A3180" t="s">
        <v>110</v>
      </c>
      <c r="B3180">
        <v>1991</v>
      </c>
      <c r="C3180">
        <v>1.66275727753378E-3</v>
      </c>
      <c r="D3180" t="e">
        <f>INDEX('ODA current'!$B$10:$X$220,MATCH('recipient_profile.oda_per_perce'!$A3180,'ODA current'!$B$10:$B$220,0),MATCH('recipient_profile.oda_per_perce'!$B3180,'ODA current'!$B$10:$X$10,0))*1000000</f>
        <v>#N/A</v>
      </c>
      <c r="E3180">
        <f>INDEX('GDP current'!$C$4:$BK$268,MATCH('recipient_profile.oda_per_perce'!$A3180,'GDP current'!$C$4:$C$268,0),MATCH('recipient_profile.oda_per_perce'!$B3180,'GDP current'!$C$4:$BK$4,0))</f>
        <v>27392886872.554733</v>
      </c>
      <c r="F3180" t="e">
        <f t="shared" si="49"/>
        <v>#N/A</v>
      </c>
    </row>
    <row r="3181" spans="1:6" x14ac:dyDescent="0.25">
      <c r="A3181" t="s">
        <v>110</v>
      </c>
      <c r="B3181">
        <v>1992</v>
      </c>
      <c r="C3181">
        <v>2.07984612837828E-3</v>
      </c>
      <c r="D3181" t="e">
        <f>INDEX('ODA current'!$B$10:$X$220,MATCH('recipient_profile.oda_per_perce'!$A3181,'ODA current'!$B$10:$B$220,0),MATCH('recipient_profile.oda_per_perce'!$B3181,'ODA current'!$B$10:$X$10,0))*1000000</f>
        <v>#N/A</v>
      </c>
      <c r="E3181">
        <f>INDEX('GDP current'!$C$4:$BK$268,MATCH('recipient_profile.oda_per_perce'!$A3181,'GDP current'!$C$4:$C$268,0),MATCH('recipient_profile.oda_per_perce'!$B3181,'GDP current'!$C$4:$BK$4,0))</f>
        <v>29300903643.058353</v>
      </c>
      <c r="F3181" t="e">
        <f t="shared" si="49"/>
        <v>#N/A</v>
      </c>
    </row>
    <row r="3182" spans="1:6" x14ac:dyDescent="0.25">
      <c r="A3182" t="s">
        <v>110</v>
      </c>
      <c r="B3182">
        <v>1993</v>
      </c>
      <c r="C3182">
        <v>8.5905597416996795E-4</v>
      </c>
      <c r="D3182" t="e">
        <f>INDEX('ODA current'!$B$10:$X$220,MATCH('recipient_profile.oda_per_perce'!$A3182,'ODA current'!$B$10:$B$220,0),MATCH('recipient_profile.oda_per_perce'!$B3182,'ODA current'!$B$10:$X$10,0))*1000000</f>
        <v>#N/A</v>
      </c>
      <c r="E3182">
        <f>INDEX('GDP current'!$C$4:$BK$268,MATCH('recipient_profile.oda_per_perce'!$A3182,'GDP current'!$C$4:$C$268,0),MATCH('recipient_profile.oda_per_perce'!$B3182,'GDP current'!$C$4:$BK$4,0))</f>
        <v>15789003752.759382</v>
      </c>
      <c r="F3182" t="e">
        <f t="shared" si="49"/>
        <v>#N/A</v>
      </c>
    </row>
    <row r="3183" spans="1:6" x14ac:dyDescent="0.25">
      <c r="A3183" t="s">
        <v>110</v>
      </c>
      <c r="B3183">
        <v>1994</v>
      </c>
      <c r="C3183">
        <v>7.2747299685850596E-4</v>
      </c>
      <c r="D3183" t="e">
        <f>INDEX('ODA current'!$B$10:$X$220,MATCH('recipient_profile.oda_per_perce'!$A3183,'ODA current'!$B$10:$B$220,0),MATCH('recipient_profile.oda_per_perce'!$B3183,'ODA current'!$B$10:$X$10,0))*1000000</f>
        <v>#N/A</v>
      </c>
      <c r="E3183">
        <f>INDEX('GDP current'!$C$4:$BK$268,MATCH('recipient_profile.oda_per_perce'!$A3183,'GDP current'!$C$4:$C$268,0),MATCH('recipient_profile.oda_per_perce'!$B3183,'GDP current'!$C$4:$BK$4,0))</f>
        <v>18086400535.57766</v>
      </c>
      <c r="F3183" t="e">
        <f t="shared" si="49"/>
        <v>#N/A</v>
      </c>
    </row>
    <row r="3184" spans="1:6" x14ac:dyDescent="0.25">
      <c r="A3184" t="s">
        <v>110</v>
      </c>
      <c r="B3184">
        <v>1995</v>
      </c>
      <c r="C3184">
        <v>1.3484702690655099E-3</v>
      </c>
      <c r="D3184">
        <f>INDEX('ODA current'!$B$10:$X$220,MATCH('recipient_profile.oda_per_perce'!$A3184,'ODA current'!$B$10:$B$220,0),MATCH('recipient_profile.oda_per_perce'!$B3184,'ODA current'!$B$10:$X$10,0))*1000000</f>
        <v>0</v>
      </c>
      <c r="E3184">
        <f>INDEX('GDP current'!$C$4:$BK$268,MATCH('recipient_profile.oda_per_perce'!$A3184,'GDP current'!$C$4:$C$268,0),MATCH('recipient_profile.oda_per_perce'!$B3184,'GDP current'!$C$4:$BK$4,0))</f>
        <v>28546958641.273453</v>
      </c>
      <c r="F3184">
        <f t="shared" si="49"/>
        <v>0</v>
      </c>
    </row>
    <row r="3185" spans="1:6" x14ac:dyDescent="0.25">
      <c r="A3185" t="s">
        <v>110</v>
      </c>
      <c r="B3185">
        <v>1996</v>
      </c>
      <c r="C3185">
        <v>5.7896733600910899E-4</v>
      </c>
      <c r="D3185">
        <f>INDEX('ODA current'!$B$10:$X$220,MATCH('recipient_profile.oda_per_perce'!$A3185,'ODA current'!$B$10:$B$220,0),MATCH('recipient_profile.oda_per_perce'!$B3185,'ODA current'!$B$10:$X$10,0))*1000000</f>
        <v>0</v>
      </c>
      <c r="E3185">
        <f>INDEX('GDP current'!$C$4:$BK$268,MATCH('recipient_profile.oda_per_perce'!$A3185,'GDP current'!$C$4:$C$268,0),MATCH('recipient_profile.oda_per_perce'!$B3185,'GDP current'!$C$4:$BK$4,0))</f>
        <v>34987951375</v>
      </c>
      <c r="F3185">
        <f t="shared" si="49"/>
        <v>0</v>
      </c>
    </row>
    <row r="3186" spans="1:6" x14ac:dyDescent="0.25">
      <c r="A3186" t="s">
        <v>110</v>
      </c>
      <c r="B3186">
        <v>1997</v>
      </c>
      <c r="C3186">
        <v>3.3273720055681898E-4</v>
      </c>
      <c r="D3186">
        <f>INDEX('ODA current'!$B$10:$X$220,MATCH('recipient_profile.oda_per_perce'!$A3186,'ODA current'!$B$10:$B$220,0),MATCH('recipient_profile.oda_per_perce'!$B3186,'ODA current'!$B$10:$X$10,0))*1000000</f>
        <v>0</v>
      </c>
      <c r="E3186">
        <f>INDEX('GDP current'!$C$4:$BK$268,MATCH('recipient_profile.oda_per_perce'!$A3186,'GDP current'!$C$4:$C$268,0),MATCH('recipient_profile.oda_per_perce'!$B3186,'GDP current'!$C$4:$BK$4,0))</f>
        <v>35822342617.697807</v>
      </c>
      <c r="F3186">
        <f t="shared" si="49"/>
        <v>0</v>
      </c>
    </row>
    <row r="3187" spans="1:6" x14ac:dyDescent="0.25">
      <c r="A3187" t="s">
        <v>110</v>
      </c>
      <c r="B3187">
        <v>1998</v>
      </c>
      <c r="C3187">
        <v>6.2741213366463496E-4</v>
      </c>
      <c r="D3187">
        <f>INDEX('ODA current'!$B$10:$X$220,MATCH('recipient_profile.oda_per_perce'!$A3187,'ODA current'!$B$10:$B$220,0),MATCH('recipient_profile.oda_per_perce'!$B3187,'ODA current'!$B$10:$X$10,0))*1000000</f>
        <v>0</v>
      </c>
      <c r="E3187">
        <f>INDEX('GDP current'!$C$4:$BK$268,MATCH('recipient_profile.oda_per_perce'!$A3187,'GDP current'!$C$4:$C$268,0),MATCH('recipient_profile.oda_per_perce'!$B3187,'GDP current'!$C$4:$BK$4,0))</f>
        <v>32004613750</v>
      </c>
      <c r="F3187">
        <f t="shared" si="49"/>
        <v>0</v>
      </c>
    </row>
    <row r="3188" spans="1:6" x14ac:dyDescent="0.25">
      <c r="A3188" t="s">
        <v>110</v>
      </c>
      <c r="B3188">
        <v>1999</v>
      </c>
      <c r="C3188">
        <v>7.2631555730471404E-4</v>
      </c>
      <c r="D3188">
        <f>INDEX('ODA current'!$B$10:$X$220,MATCH('recipient_profile.oda_per_perce'!$A3188,'ODA current'!$B$10:$B$220,0),MATCH('recipient_profile.oda_per_perce'!$B3188,'ODA current'!$B$10:$X$10,0))*1000000</f>
        <v>0</v>
      </c>
      <c r="E3188">
        <f>INDEX('GDP current'!$C$4:$BK$268,MATCH('recipient_profile.oda_per_perce'!$A3188,'GDP current'!$C$4:$C$268,0),MATCH('recipient_profile.oda_per_perce'!$B3188,'GDP current'!$C$4:$BK$4,0))</f>
        <v>35870792987.943222</v>
      </c>
      <c r="F3188">
        <f t="shared" si="49"/>
        <v>0</v>
      </c>
    </row>
    <row r="3189" spans="1:6" x14ac:dyDescent="0.25">
      <c r="A3189" t="s">
        <v>110</v>
      </c>
      <c r="B3189">
        <v>2000</v>
      </c>
      <c r="C3189">
        <v>2.1021940971301702E-3</v>
      </c>
      <c r="D3189">
        <f>INDEX('ODA current'!$B$10:$X$220,MATCH('recipient_profile.oda_per_perce'!$A3189,'ODA current'!$B$10:$B$220,0),MATCH('recipient_profile.oda_per_perce'!$B3189,'ODA current'!$B$10:$X$10,0))*1000000</f>
        <v>0</v>
      </c>
      <c r="E3189">
        <f>INDEX('GDP current'!$C$4:$BK$268,MATCH('recipient_profile.oda_per_perce'!$A3189,'GDP current'!$C$4:$C$268,0),MATCH('recipient_profile.oda_per_perce'!$B3189,'GDP current'!$C$4:$BK$4,0))</f>
        <v>46386011231.369957</v>
      </c>
      <c r="F3189">
        <f t="shared" si="49"/>
        <v>0</v>
      </c>
    </row>
    <row r="3190" spans="1:6" x14ac:dyDescent="0.25">
      <c r="A3190" t="s">
        <v>110</v>
      </c>
      <c r="B3190">
        <v>2001</v>
      </c>
      <c r="C3190">
        <v>3.0797569147586901E-3</v>
      </c>
      <c r="D3190">
        <f>INDEX('ODA current'!$B$10:$X$220,MATCH('recipient_profile.oda_per_perce'!$A3190,'ODA current'!$B$10:$B$220,0),MATCH('recipient_profile.oda_per_perce'!$B3190,'ODA current'!$B$10:$X$10,0))*1000000</f>
        <v>0</v>
      </c>
      <c r="E3190">
        <f>INDEX('GDP current'!$C$4:$BK$268,MATCH('recipient_profile.oda_per_perce'!$A3190,'GDP current'!$C$4:$C$268,0),MATCH('recipient_profile.oda_per_perce'!$B3190,'GDP current'!$C$4:$BK$4,0))</f>
        <v>44137994251.618034</v>
      </c>
      <c r="F3190">
        <f t="shared" si="49"/>
        <v>0</v>
      </c>
    </row>
    <row r="3191" spans="1:6" x14ac:dyDescent="0.25">
      <c r="A3191" t="s">
        <v>110</v>
      </c>
      <c r="B3191">
        <v>2002</v>
      </c>
      <c r="C3191">
        <v>4.7370441138063499E-3</v>
      </c>
      <c r="D3191">
        <f>INDEX('ODA current'!$B$10:$X$220,MATCH('recipient_profile.oda_per_perce'!$A3191,'ODA current'!$B$10:$B$220,0),MATCH('recipient_profile.oda_per_perce'!$B3191,'ODA current'!$B$10:$X$10,0))*1000000</f>
        <v>280039134</v>
      </c>
      <c r="E3191">
        <f>INDEX('GDP current'!$C$4:$BK$268,MATCH('recipient_profile.oda_per_perce'!$A3191,'GDP current'!$C$4:$C$268,0),MATCH('recipient_profile.oda_per_perce'!$B3191,'GDP current'!$C$4:$BK$4,0))</f>
        <v>59116847821.579681</v>
      </c>
      <c r="F3191">
        <f t="shared" si="49"/>
        <v>4.7370444182880823E-3</v>
      </c>
    </row>
    <row r="3192" spans="1:6" x14ac:dyDescent="0.25">
      <c r="A3192" t="s">
        <v>110</v>
      </c>
      <c r="B3192">
        <v>2003</v>
      </c>
      <c r="C3192">
        <v>4.7159963270811097E-3</v>
      </c>
      <c r="D3192">
        <f>INDEX('ODA current'!$B$10:$X$220,MATCH('recipient_profile.oda_per_perce'!$A3192,'ODA current'!$B$10:$B$220,0),MATCH('recipient_profile.oda_per_perce'!$B3192,'ODA current'!$B$10:$X$10,0))*1000000</f>
        <v>319064531</v>
      </c>
      <c r="E3192">
        <f>INDEX('GDP current'!$C$4:$BK$268,MATCH('recipient_profile.oda_per_perce'!$A3192,'GDP current'!$C$4:$C$268,0),MATCH('recipient_profile.oda_per_perce'!$B3192,'GDP current'!$C$4:$BK$4,0))</f>
        <v>67655813930.092621</v>
      </c>
      <c r="F3192">
        <f t="shared" si="49"/>
        <v>4.7159957506339792E-3</v>
      </c>
    </row>
    <row r="3193" spans="1:6" x14ac:dyDescent="0.25">
      <c r="A3193" t="s">
        <v>110</v>
      </c>
      <c r="B3193">
        <v>2004</v>
      </c>
      <c r="C3193">
        <v>5.9947457474247498E-3</v>
      </c>
      <c r="D3193">
        <f>INDEX('ODA current'!$B$10:$X$220,MATCH('recipient_profile.oda_per_perce'!$A3193,'ODA current'!$B$10:$B$220,0),MATCH('recipient_profile.oda_per_perce'!$B3193,'ODA current'!$B$10:$X$10,0))*1000000</f>
        <v>526611050</v>
      </c>
      <c r="E3193">
        <f>INDEX('GDP current'!$C$4:$BK$268,MATCH('recipient_profile.oda_per_perce'!$A3193,'GDP current'!$C$4:$C$268,0),MATCH('recipient_profile.oda_per_perce'!$B3193,'GDP current'!$C$4:$BK$4,0))</f>
        <v>87845420504.48497</v>
      </c>
      <c r="F3193">
        <f t="shared" si="49"/>
        <v>5.9947467605680569E-3</v>
      </c>
    </row>
    <row r="3194" spans="1:6" x14ac:dyDescent="0.25">
      <c r="A3194" t="s">
        <v>110</v>
      </c>
      <c r="B3194">
        <v>2005</v>
      </c>
      <c r="C3194">
        <v>5.7240312105023602E-2</v>
      </c>
      <c r="D3194">
        <f>INDEX('ODA current'!$B$10:$X$220,MATCH('recipient_profile.oda_per_perce'!$A3194,'ODA current'!$B$10:$B$220,0),MATCH('recipient_profile.oda_per_perce'!$B3194,'ODA current'!$B$10:$X$10,0))*1000000</f>
        <v>6425131674</v>
      </c>
      <c r="E3194">
        <f>INDEX('GDP current'!$C$4:$BK$268,MATCH('recipient_profile.oda_per_perce'!$A3194,'GDP current'!$C$4:$C$268,0),MATCH('recipient_profile.oda_per_perce'!$B3194,'GDP current'!$C$4:$BK$4,0))</f>
        <v>112248353104.91086</v>
      </c>
      <c r="F3194">
        <f t="shared" si="49"/>
        <v>5.7240320203138025E-2</v>
      </c>
    </row>
    <row r="3195" spans="1:6" x14ac:dyDescent="0.25">
      <c r="A3195" t="s">
        <v>110</v>
      </c>
      <c r="B3195">
        <v>2006</v>
      </c>
      <c r="C3195">
        <v>8.5128113848025599E-2</v>
      </c>
      <c r="D3195">
        <f>INDEX('ODA current'!$B$10:$X$220,MATCH('recipient_profile.oda_per_perce'!$A3195,'ODA current'!$B$10:$B$220,0),MATCH('recipient_profile.oda_per_perce'!$B3195,'ODA current'!$B$10:$X$10,0))*1000000</f>
        <v>12380160275</v>
      </c>
      <c r="E3195">
        <f>INDEX('GDP current'!$C$4:$BK$268,MATCH('recipient_profile.oda_per_perce'!$A3195,'GDP current'!$C$4:$C$268,0),MATCH('recipient_profile.oda_per_perce'!$B3195,'GDP current'!$C$4:$BK$4,0))</f>
        <v>145429764861.24939</v>
      </c>
      <c r="F3195">
        <f t="shared" si="49"/>
        <v>8.5128104874621621E-2</v>
      </c>
    </row>
    <row r="3196" spans="1:6" x14ac:dyDescent="0.25">
      <c r="A3196" t="s">
        <v>110</v>
      </c>
      <c r="B3196">
        <v>2007</v>
      </c>
      <c r="C3196">
        <v>1.21518909459207E-2</v>
      </c>
      <c r="D3196">
        <f>INDEX('ODA current'!$B$10:$X$220,MATCH('recipient_profile.oda_per_perce'!$A3196,'ODA current'!$B$10:$B$220,0),MATCH('recipient_profile.oda_per_perce'!$B3196,'ODA current'!$B$10:$X$10,0))*1000000</f>
        <v>2022697107</v>
      </c>
      <c r="E3196">
        <f>INDEX('GDP current'!$C$4:$BK$268,MATCH('recipient_profile.oda_per_perce'!$A3196,'GDP current'!$C$4:$C$268,0),MATCH('recipient_profile.oda_per_perce'!$B3196,'GDP current'!$C$4:$BK$4,0))</f>
        <v>166451213395.63986</v>
      </c>
      <c r="F3196">
        <f t="shared" si="49"/>
        <v>1.2151891630806122E-2</v>
      </c>
    </row>
    <row r="3197" spans="1:6" x14ac:dyDescent="0.25">
      <c r="A3197" t="s">
        <v>110</v>
      </c>
      <c r="B3197">
        <v>2008</v>
      </c>
      <c r="C3197">
        <v>6.9591610630273899E-3</v>
      </c>
      <c r="D3197">
        <f>INDEX('ODA current'!$B$10:$X$220,MATCH('recipient_profile.oda_per_perce'!$A3197,'ODA current'!$B$10:$B$220,0),MATCH('recipient_profile.oda_per_perce'!$B3197,'ODA current'!$B$10:$X$10,0))*1000000</f>
        <v>1447956216</v>
      </c>
      <c r="E3197">
        <f>INDEX('GDP current'!$C$4:$BK$268,MATCH('recipient_profile.oda_per_perce'!$A3197,'GDP current'!$C$4:$C$268,0),MATCH('recipient_profile.oda_per_perce'!$B3197,'GDP current'!$C$4:$BK$4,0))</f>
        <v>208064753766.47043</v>
      </c>
      <c r="F3197">
        <f t="shared" si="49"/>
        <v>6.9591614619416509E-3</v>
      </c>
    </row>
    <row r="3198" spans="1:6" x14ac:dyDescent="0.25">
      <c r="A3198" t="s">
        <v>110</v>
      </c>
      <c r="B3198">
        <v>2009</v>
      </c>
      <c r="C3198">
        <v>9.69964157617835E-3</v>
      </c>
      <c r="D3198">
        <f>INDEX('ODA current'!$B$10:$X$220,MATCH('recipient_profile.oda_per_perce'!$A3198,'ODA current'!$B$10:$B$220,0),MATCH('recipient_profile.oda_per_perce'!$B3198,'ODA current'!$B$10:$X$10,0))*1000000</f>
        <v>1643908122</v>
      </c>
      <c r="E3198">
        <f>INDEX('GDP current'!$C$4:$BK$268,MATCH('recipient_profile.oda_per_perce'!$A3198,'GDP current'!$C$4:$C$268,0),MATCH('recipient_profile.oda_per_perce'!$B3198,'GDP current'!$C$4:$BK$4,0))</f>
        <v>169481317540.36392</v>
      </c>
      <c r="F3198">
        <f t="shared" si="49"/>
        <v>9.6996420954096278E-3</v>
      </c>
    </row>
    <row r="3199" spans="1:6" x14ac:dyDescent="0.25">
      <c r="A3199" t="s">
        <v>110</v>
      </c>
      <c r="B3199">
        <v>2010</v>
      </c>
      <c r="C3199">
        <v>5.6485840884054799E-3</v>
      </c>
      <c r="D3199">
        <f>INDEX('ODA current'!$B$10:$X$220,MATCH('recipient_profile.oda_per_perce'!$A3199,'ODA current'!$B$10:$B$220,0),MATCH('recipient_profile.oda_per_perce'!$B3199,'ODA current'!$B$10:$X$10,0))*1000000</f>
        <v>2084680118.0000002</v>
      </c>
      <c r="E3199">
        <f>INDEX('GDP current'!$C$4:$BK$268,MATCH('recipient_profile.oda_per_perce'!$A3199,'GDP current'!$C$4:$C$268,0),MATCH('recipient_profile.oda_per_perce'!$B3199,'GDP current'!$C$4:$BK$4,0))</f>
        <v>369062464570.38684</v>
      </c>
      <c r="F3199">
        <f t="shared" si="49"/>
        <v>5.6485834191420852E-3</v>
      </c>
    </row>
    <row r="3200" spans="1:6" x14ac:dyDescent="0.25">
      <c r="A3200" t="s">
        <v>110</v>
      </c>
      <c r="B3200">
        <v>2011</v>
      </c>
      <c r="C3200">
        <v>4.6321847179516904E-3</v>
      </c>
      <c r="D3200">
        <f>INDEX('ODA current'!$B$10:$X$220,MATCH('recipient_profile.oda_per_perce'!$A3200,'ODA current'!$B$10:$B$220,0),MATCH('recipient_profile.oda_per_perce'!$B3200,'ODA current'!$B$10:$X$10,0))*1000000</f>
        <v>1907273587</v>
      </c>
      <c r="E3200">
        <f>INDEX('GDP current'!$C$4:$BK$268,MATCH('recipient_profile.oda_per_perce'!$A3200,'GDP current'!$C$4:$C$268,0),MATCH('recipient_profile.oda_per_perce'!$B3200,'GDP current'!$C$4:$BK$4,0))</f>
        <v>411743801711.64197</v>
      </c>
      <c r="F3200">
        <f t="shared" si="49"/>
        <v>4.632185303267122E-3</v>
      </c>
    </row>
    <row r="3201" spans="1:6" x14ac:dyDescent="0.25">
      <c r="A3201" t="s">
        <v>110</v>
      </c>
      <c r="B3201">
        <v>2012</v>
      </c>
      <c r="C3201">
        <v>4.3481046723903597E-3</v>
      </c>
      <c r="D3201">
        <f>INDEX('ODA current'!$B$10:$X$220,MATCH('recipient_profile.oda_per_perce'!$A3201,'ODA current'!$B$10:$B$220,0),MATCH('recipient_profile.oda_per_perce'!$B3201,'ODA current'!$B$10:$X$10,0))*1000000</f>
        <v>2004275496</v>
      </c>
      <c r="E3201">
        <f>INDEX('GDP current'!$C$4:$BK$268,MATCH('recipient_profile.oda_per_perce'!$A3201,'GDP current'!$C$4:$C$268,0),MATCH('recipient_profile.oda_per_perce'!$B3201,'GDP current'!$C$4:$BK$4,0))</f>
        <v>460953836444.36426</v>
      </c>
      <c r="F3201">
        <f t="shared" si="49"/>
        <v>4.3481045986302575E-3</v>
      </c>
    </row>
    <row r="3202" spans="1:6" x14ac:dyDescent="0.25">
      <c r="A3202" t="s">
        <v>110</v>
      </c>
      <c r="B3202">
        <v>2013</v>
      </c>
      <c r="C3202">
        <v>5.1566560704489903E-3</v>
      </c>
      <c r="D3202">
        <f>INDEX('ODA current'!$B$10:$X$220,MATCH('recipient_profile.oda_per_perce'!$A3202,'ODA current'!$B$10:$B$220,0),MATCH('recipient_profile.oda_per_perce'!$B3202,'ODA current'!$B$10:$X$10,0))*1000000</f>
        <v>2655503418</v>
      </c>
      <c r="E3202">
        <f>INDEX('GDP current'!$C$4:$BK$268,MATCH('recipient_profile.oda_per_perce'!$A3202,'GDP current'!$C$4:$C$268,0),MATCH('recipient_profile.oda_per_perce'!$B3202,'GDP current'!$C$4:$BK$4,0))</f>
        <v>514966287206.50519</v>
      </c>
      <c r="F3202">
        <f t="shared" si="49"/>
        <v>5.1566548800797982E-3</v>
      </c>
    </row>
    <row r="3203" spans="1:6" x14ac:dyDescent="0.25">
      <c r="A3203" t="s">
        <v>110</v>
      </c>
      <c r="B3203">
        <v>2014</v>
      </c>
      <c r="C3203">
        <v>4.5997655722894897E-3</v>
      </c>
      <c r="D3203">
        <f>INDEX('ODA current'!$B$10:$X$220,MATCH('recipient_profile.oda_per_perce'!$A3203,'ODA current'!$B$10:$B$220,0),MATCH('recipient_profile.oda_per_perce'!$B3203,'ODA current'!$B$10:$X$10,0))*1000000</f>
        <v>2614960664</v>
      </c>
      <c r="E3203">
        <f>INDEX('GDP current'!$C$4:$BK$268,MATCH('recipient_profile.oda_per_perce'!$A3203,'GDP current'!$C$4:$C$268,0),MATCH('recipient_profile.oda_per_perce'!$B3203,'GDP current'!$C$4:$BK$4,0))</f>
        <v>568498937587.90466</v>
      </c>
      <c r="F3203">
        <f t="shared" ref="F3203:F3266" si="50">D3203/E3203</f>
        <v>4.5997635019250308E-3</v>
      </c>
    </row>
    <row r="3204" spans="1:6" x14ac:dyDescent="0.25">
      <c r="A3204" t="s">
        <v>110</v>
      </c>
      <c r="B3204">
        <v>2015</v>
      </c>
      <c r="C3204">
        <v>5.2253768757250102E-3</v>
      </c>
      <c r="D3204">
        <f>INDEX('ODA current'!$B$10:$X$220,MATCH('recipient_profile.oda_per_perce'!$A3204,'ODA current'!$B$10:$B$220,0),MATCH('recipient_profile.oda_per_perce'!$B3204,'ODA current'!$B$10:$X$10,0))*1000000</f>
        <v>2513752040</v>
      </c>
      <c r="E3204">
        <f>INDEX('GDP current'!$C$4:$BK$268,MATCH('recipient_profile.oda_per_perce'!$A3204,'GDP current'!$C$4:$C$268,0),MATCH('recipient_profile.oda_per_perce'!$B3204,'GDP current'!$C$4:$BK$4,0))</f>
        <v>481066152888.96747</v>
      </c>
      <c r="F3204">
        <f t="shared" si="50"/>
        <v>5.2253770607307449E-3</v>
      </c>
    </row>
    <row r="3205" spans="1:6" x14ac:dyDescent="0.25">
      <c r="A3205" t="s">
        <v>110</v>
      </c>
      <c r="B3205">
        <v>2016</v>
      </c>
      <c r="C3205">
        <v>6.5916238025362896E-3</v>
      </c>
      <c r="D3205">
        <f>INDEX('ODA current'!$B$10:$X$220,MATCH('recipient_profile.oda_per_perce'!$A3205,'ODA current'!$B$10:$B$220,0),MATCH('recipient_profile.oda_per_perce'!$B3205,'ODA current'!$B$10:$X$10,0))*1000000</f>
        <v>2664653674</v>
      </c>
      <c r="E3205">
        <f>INDEX('GDP current'!$C$4:$BK$268,MATCH('recipient_profile.oda_per_perce'!$A3205,'GDP current'!$C$4:$C$268,0),MATCH('recipient_profile.oda_per_perce'!$B3205,'GDP current'!$C$4:$BK$4,0))</f>
        <v>404652720164.89801</v>
      </c>
      <c r="F3205">
        <f t="shared" si="50"/>
        <v>6.585038333398921E-3</v>
      </c>
    </row>
    <row r="3206" spans="1:6" x14ac:dyDescent="0.25">
      <c r="A3206" t="s">
        <v>111</v>
      </c>
      <c r="B3206">
        <v>1973</v>
      </c>
      <c r="C3206" t="s">
        <v>5</v>
      </c>
      <c r="D3206" t="e">
        <f>INDEX('ODA current'!$B$10:$X$220,MATCH('recipient_profile.oda_per_perce'!$A3206,'ODA current'!$B$10:$B$220,0),MATCH('recipient_profile.oda_per_perce'!$B3206,'ODA current'!$B$10:$X$10,0))*1000000</f>
        <v>#N/A</v>
      </c>
      <c r="E3206">
        <f>INDEX('GDP current'!$C$4:$BK$268,MATCH('recipient_profile.oda_per_perce'!$A3206,'GDP current'!$C$4:$C$268,0),MATCH('recipient_profile.oda_per_perce'!$B3206,'GDP current'!$C$4:$BK$4,0))</f>
        <v>0</v>
      </c>
      <c r="F3206" t="e">
        <f t="shared" si="50"/>
        <v>#N/A</v>
      </c>
    </row>
    <row r="3207" spans="1:6" x14ac:dyDescent="0.25">
      <c r="A3207" t="s">
        <v>111</v>
      </c>
      <c r="B3207">
        <v>1974</v>
      </c>
      <c r="C3207" t="s">
        <v>5</v>
      </c>
      <c r="D3207" t="e">
        <f>INDEX('ODA current'!$B$10:$X$220,MATCH('recipient_profile.oda_per_perce'!$A3207,'ODA current'!$B$10:$B$220,0),MATCH('recipient_profile.oda_per_perce'!$B3207,'ODA current'!$B$10:$X$10,0))*1000000</f>
        <v>#N/A</v>
      </c>
      <c r="E3207">
        <f>INDEX('GDP current'!$C$4:$BK$268,MATCH('recipient_profile.oda_per_perce'!$A3207,'GDP current'!$C$4:$C$268,0),MATCH('recipient_profile.oda_per_perce'!$B3207,'GDP current'!$C$4:$BK$4,0))</f>
        <v>0</v>
      </c>
      <c r="F3207" t="e">
        <f t="shared" si="50"/>
        <v>#N/A</v>
      </c>
    </row>
    <row r="3208" spans="1:6" x14ac:dyDescent="0.25">
      <c r="A3208" t="s">
        <v>111</v>
      </c>
      <c r="B3208">
        <v>1975</v>
      </c>
      <c r="C3208" t="s">
        <v>5</v>
      </c>
      <c r="D3208" t="e">
        <f>INDEX('ODA current'!$B$10:$X$220,MATCH('recipient_profile.oda_per_perce'!$A3208,'ODA current'!$B$10:$B$220,0),MATCH('recipient_profile.oda_per_perce'!$B3208,'ODA current'!$B$10:$X$10,0))*1000000</f>
        <v>#N/A</v>
      </c>
      <c r="E3208">
        <f>INDEX('GDP current'!$C$4:$BK$268,MATCH('recipient_profile.oda_per_perce'!$A3208,'GDP current'!$C$4:$C$268,0),MATCH('recipient_profile.oda_per_perce'!$B3208,'GDP current'!$C$4:$BK$4,0))</f>
        <v>0</v>
      </c>
      <c r="F3208" t="e">
        <f t="shared" si="50"/>
        <v>#N/A</v>
      </c>
    </row>
    <row r="3209" spans="1:6" x14ac:dyDescent="0.25">
      <c r="A3209" t="s">
        <v>111</v>
      </c>
      <c r="B3209">
        <v>1976</v>
      </c>
      <c r="C3209" t="s">
        <v>5</v>
      </c>
      <c r="D3209" t="e">
        <f>INDEX('ODA current'!$B$10:$X$220,MATCH('recipient_profile.oda_per_perce'!$A3209,'ODA current'!$B$10:$B$220,0),MATCH('recipient_profile.oda_per_perce'!$B3209,'ODA current'!$B$10:$X$10,0))*1000000</f>
        <v>#N/A</v>
      </c>
      <c r="E3209">
        <f>INDEX('GDP current'!$C$4:$BK$268,MATCH('recipient_profile.oda_per_perce'!$A3209,'GDP current'!$C$4:$C$268,0),MATCH('recipient_profile.oda_per_perce'!$B3209,'GDP current'!$C$4:$BK$4,0))</f>
        <v>0</v>
      </c>
      <c r="F3209" t="e">
        <f t="shared" si="50"/>
        <v>#N/A</v>
      </c>
    </row>
    <row r="3210" spans="1:6" x14ac:dyDescent="0.25">
      <c r="A3210" t="s">
        <v>111</v>
      </c>
      <c r="B3210">
        <v>1977</v>
      </c>
      <c r="C3210" t="s">
        <v>5</v>
      </c>
      <c r="D3210" t="e">
        <f>INDEX('ODA current'!$B$10:$X$220,MATCH('recipient_profile.oda_per_perce'!$A3210,'ODA current'!$B$10:$B$220,0),MATCH('recipient_profile.oda_per_perce'!$B3210,'ODA current'!$B$10:$X$10,0))*1000000</f>
        <v>#N/A</v>
      </c>
      <c r="E3210">
        <f>INDEX('GDP current'!$C$4:$BK$268,MATCH('recipient_profile.oda_per_perce'!$A3210,'GDP current'!$C$4:$C$268,0),MATCH('recipient_profile.oda_per_perce'!$B3210,'GDP current'!$C$4:$BK$4,0))</f>
        <v>0</v>
      </c>
      <c r="F3210" t="e">
        <f t="shared" si="50"/>
        <v>#N/A</v>
      </c>
    </row>
    <row r="3211" spans="1:6" x14ac:dyDescent="0.25">
      <c r="A3211" t="s">
        <v>111</v>
      </c>
      <c r="B3211">
        <v>1978</v>
      </c>
      <c r="C3211" t="s">
        <v>5</v>
      </c>
      <c r="D3211" t="e">
        <f>INDEX('ODA current'!$B$10:$X$220,MATCH('recipient_profile.oda_per_perce'!$A3211,'ODA current'!$B$10:$B$220,0),MATCH('recipient_profile.oda_per_perce'!$B3211,'ODA current'!$B$10:$X$10,0))*1000000</f>
        <v>#N/A</v>
      </c>
      <c r="E3211">
        <f>INDEX('GDP current'!$C$4:$BK$268,MATCH('recipient_profile.oda_per_perce'!$A3211,'GDP current'!$C$4:$C$268,0),MATCH('recipient_profile.oda_per_perce'!$B3211,'GDP current'!$C$4:$BK$4,0))</f>
        <v>0</v>
      </c>
      <c r="F3211" t="e">
        <f t="shared" si="50"/>
        <v>#N/A</v>
      </c>
    </row>
    <row r="3212" spans="1:6" x14ac:dyDescent="0.25">
      <c r="A3212" t="s">
        <v>111</v>
      </c>
      <c r="B3212">
        <v>1979</v>
      </c>
      <c r="C3212" t="s">
        <v>5</v>
      </c>
      <c r="D3212" t="e">
        <f>INDEX('ODA current'!$B$10:$X$220,MATCH('recipient_profile.oda_per_perce'!$A3212,'ODA current'!$B$10:$B$220,0),MATCH('recipient_profile.oda_per_perce'!$B3212,'ODA current'!$B$10:$X$10,0))*1000000</f>
        <v>#N/A</v>
      </c>
      <c r="E3212">
        <f>INDEX('GDP current'!$C$4:$BK$268,MATCH('recipient_profile.oda_per_perce'!$A3212,'GDP current'!$C$4:$C$268,0),MATCH('recipient_profile.oda_per_perce'!$B3212,'GDP current'!$C$4:$BK$4,0))</f>
        <v>0</v>
      </c>
      <c r="F3212" t="e">
        <f t="shared" si="50"/>
        <v>#N/A</v>
      </c>
    </row>
    <row r="3213" spans="1:6" x14ac:dyDescent="0.25">
      <c r="A3213" t="s">
        <v>111</v>
      </c>
      <c r="B3213">
        <v>1980</v>
      </c>
      <c r="C3213" t="s">
        <v>5</v>
      </c>
      <c r="D3213" t="e">
        <f>INDEX('ODA current'!$B$10:$X$220,MATCH('recipient_profile.oda_per_perce'!$A3213,'ODA current'!$B$10:$B$220,0),MATCH('recipient_profile.oda_per_perce'!$B3213,'ODA current'!$B$10:$X$10,0))*1000000</f>
        <v>#N/A</v>
      </c>
      <c r="E3213">
        <f>INDEX('GDP current'!$C$4:$BK$268,MATCH('recipient_profile.oda_per_perce'!$A3213,'GDP current'!$C$4:$C$268,0),MATCH('recipient_profile.oda_per_perce'!$B3213,'GDP current'!$C$4:$BK$4,0))</f>
        <v>0</v>
      </c>
      <c r="F3213" t="e">
        <f t="shared" si="50"/>
        <v>#N/A</v>
      </c>
    </row>
    <row r="3214" spans="1:6" x14ac:dyDescent="0.25">
      <c r="A3214" t="s">
        <v>111</v>
      </c>
      <c r="B3214">
        <v>1981</v>
      </c>
      <c r="C3214" t="s">
        <v>5</v>
      </c>
      <c r="D3214" t="e">
        <f>INDEX('ODA current'!$B$10:$X$220,MATCH('recipient_profile.oda_per_perce'!$A3214,'ODA current'!$B$10:$B$220,0),MATCH('recipient_profile.oda_per_perce'!$B3214,'ODA current'!$B$10:$X$10,0))*1000000</f>
        <v>#N/A</v>
      </c>
      <c r="E3214">
        <f>INDEX('GDP current'!$C$4:$BK$268,MATCH('recipient_profile.oda_per_perce'!$A3214,'GDP current'!$C$4:$C$268,0),MATCH('recipient_profile.oda_per_perce'!$B3214,'GDP current'!$C$4:$BK$4,0))</f>
        <v>0</v>
      </c>
      <c r="F3214" t="e">
        <f t="shared" si="50"/>
        <v>#N/A</v>
      </c>
    </row>
    <row r="3215" spans="1:6" x14ac:dyDescent="0.25">
      <c r="A3215" t="s">
        <v>111</v>
      </c>
      <c r="B3215">
        <v>1982</v>
      </c>
      <c r="C3215" t="s">
        <v>5</v>
      </c>
      <c r="D3215" t="e">
        <f>INDEX('ODA current'!$B$10:$X$220,MATCH('recipient_profile.oda_per_perce'!$A3215,'ODA current'!$B$10:$B$220,0),MATCH('recipient_profile.oda_per_perce'!$B3215,'ODA current'!$B$10:$X$10,0))*1000000</f>
        <v>#N/A</v>
      </c>
      <c r="E3215">
        <f>INDEX('GDP current'!$C$4:$BK$268,MATCH('recipient_profile.oda_per_perce'!$A3215,'GDP current'!$C$4:$C$268,0),MATCH('recipient_profile.oda_per_perce'!$B3215,'GDP current'!$C$4:$BK$4,0))</f>
        <v>0</v>
      </c>
      <c r="F3215" t="e">
        <f t="shared" si="50"/>
        <v>#N/A</v>
      </c>
    </row>
    <row r="3216" spans="1:6" x14ac:dyDescent="0.25">
      <c r="A3216" t="s">
        <v>111</v>
      </c>
      <c r="B3216">
        <v>1983</v>
      </c>
      <c r="C3216" t="s">
        <v>5</v>
      </c>
      <c r="D3216" t="e">
        <f>INDEX('ODA current'!$B$10:$X$220,MATCH('recipient_profile.oda_per_perce'!$A3216,'ODA current'!$B$10:$B$220,0),MATCH('recipient_profile.oda_per_perce'!$B3216,'ODA current'!$B$10:$X$10,0))*1000000</f>
        <v>#N/A</v>
      </c>
      <c r="E3216">
        <f>INDEX('GDP current'!$C$4:$BK$268,MATCH('recipient_profile.oda_per_perce'!$A3216,'GDP current'!$C$4:$C$268,0),MATCH('recipient_profile.oda_per_perce'!$B3216,'GDP current'!$C$4:$BK$4,0))</f>
        <v>0</v>
      </c>
      <c r="F3216" t="e">
        <f t="shared" si="50"/>
        <v>#N/A</v>
      </c>
    </row>
    <row r="3217" spans="1:6" x14ac:dyDescent="0.25">
      <c r="A3217" t="s">
        <v>111</v>
      </c>
      <c r="B3217">
        <v>1984</v>
      </c>
      <c r="C3217" t="s">
        <v>5</v>
      </c>
      <c r="D3217" t="e">
        <f>INDEX('ODA current'!$B$10:$X$220,MATCH('recipient_profile.oda_per_perce'!$A3217,'ODA current'!$B$10:$B$220,0),MATCH('recipient_profile.oda_per_perce'!$B3217,'ODA current'!$B$10:$X$10,0))*1000000</f>
        <v>#N/A</v>
      </c>
      <c r="E3217">
        <f>INDEX('GDP current'!$C$4:$BK$268,MATCH('recipient_profile.oda_per_perce'!$A3217,'GDP current'!$C$4:$C$268,0),MATCH('recipient_profile.oda_per_perce'!$B3217,'GDP current'!$C$4:$BK$4,0))</f>
        <v>0</v>
      </c>
      <c r="F3217" t="e">
        <f t="shared" si="50"/>
        <v>#N/A</v>
      </c>
    </row>
    <row r="3218" spans="1:6" x14ac:dyDescent="0.25">
      <c r="A3218" t="s">
        <v>111</v>
      </c>
      <c r="B3218">
        <v>1986</v>
      </c>
      <c r="C3218" t="s">
        <v>5</v>
      </c>
      <c r="D3218" t="e">
        <f>INDEX('ODA current'!$B$10:$X$220,MATCH('recipient_profile.oda_per_perce'!$A3218,'ODA current'!$B$10:$B$220,0),MATCH('recipient_profile.oda_per_perce'!$B3218,'ODA current'!$B$10:$X$10,0))*1000000</f>
        <v>#N/A</v>
      </c>
      <c r="E3218">
        <f>INDEX('GDP current'!$C$4:$BK$268,MATCH('recipient_profile.oda_per_perce'!$A3218,'GDP current'!$C$4:$C$268,0),MATCH('recipient_profile.oda_per_perce'!$B3218,'GDP current'!$C$4:$BK$4,0))</f>
        <v>0</v>
      </c>
      <c r="F3218" t="e">
        <f t="shared" si="50"/>
        <v>#N/A</v>
      </c>
    </row>
    <row r="3219" spans="1:6" x14ac:dyDescent="0.25">
      <c r="A3219" t="s">
        <v>111</v>
      </c>
      <c r="B3219">
        <v>1987</v>
      </c>
      <c r="C3219" t="s">
        <v>5</v>
      </c>
      <c r="D3219" t="e">
        <f>INDEX('ODA current'!$B$10:$X$220,MATCH('recipient_profile.oda_per_perce'!$A3219,'ODA current'!$B$10:$B$220,0),MATCH('recipient_profile.oda_per_perce'!$B3219,'ODA current'!$B$10:$X$10,0))*1000000</f>
        <v>#N/A</v>
      </c>
      <c r="E3219">
        <f>INDEX('GDP current'!$C$4:$BK$268,MATCH('recipient_profile.oda_per_perce'!$A3219,'GDP current'!$C$4:$C$268,0),MATCH('recipient_profile.oda_per_perce'!$B3219,'GDP current'!$C$4:$BK$4,0))</f>
        <v>0</v>
      </c>
      <c r="F3219" t="e">
        <f t="shared" si="50"/>
        <v>#N/A</v>
      </c>
    </row>
    <row r="3220" spans="1:6" x14ac:dyDescent="0.25">
      <c r="A3220" t="s">
        <v>111</v>
      </c>
      <c r="B3220">
        <v>1988</v>
      </c>
      <c r="C3220" t="s">
        <v>5</v>
      </c>
      <c r="D3220" t="e">
        <f>INDEX('ODA current'!$B$10:$X$220,MATCH('recipient_profile.oda_per_perce'!$A3220,'ODA current'!$B$10:$B$220,0),MATCH('recipient_profile.oda_per_perce'!$B3220,'ODA current'!$B$10:$X$10,0))*1000000</f>
        <v>#N/A</v>
      </c>
      <c r="E3220">
        <f>INDEX('GDP current'!$C$4:$BK$268,MATCH('recipient_profile.oda_per_perce'!$A3220,'GDP current'!$C$4:$C$268,0),MATCH('recipient_profile.oda_per_perce'!$B3220,'GDP current'!$C$4:$BK$4,0))</f>
        <v>0</v>
      </c>
      <c r="F3220" t="e">
        <f t="shared" si="50"/>
        <v>#N/A</v>
      </c>
    </row>
    <row r="3221" spans="1:6" x14ac:dyDescent="0.25">
      <c r="A3221" t="s">
        <v>111</v>
      </c>
      <c r="B3221">
        <v>1989</v>
      </c>
      <c r="C3221">
        <v>1.4816141050360599E-3</v>
      </c>
      <c r="D3221" t="e">
        <f>INDEX('ODA current'!$B$10:$X$220,MATCH('recipient_profile.oda_per_perce'!$A3221,'ODA current'!$B$10:$B$220,0),MATCH('recipient_profile.oda_per_perce'!$B3221,'ODA current'!$B$10:$X$10,0))*1000000</f>
        <v>#N/A</v>
      </c>
      <c r="E3221">
        <f>INDEX('GDP current'!$C$4:$BK$268,MATCH('recipient_profile.oda_per_perce'!$A3221,'GDP current'!$C$4:$C$268,0),MATCH('recipient_profile.oda_per_perce'!$B3221,'GDP current'!$C$4:$BK$4,0))</f>
        <v>1019966666.6666666</v>
      </c>
      <c r="F3221" t="e">
        <f t="shared" si="50"/>
        <v>#N/A</v>
      </c>
    </row>
    <row r="3222" spans="1:6" x14ac:dyDescent="0.25">
      <c r="A3222" t="s">
        <v>111</v>
      </c>
      <c r="B3222">
        <v>1990</v>
      </c>
      <c r="C3222">
        <v>4.7998353344120101E-2</v>
      </c>
      <c r="D3222" t="e">
        <f>INDEX('ODA current'!$B$10:$X$220,MATCH('recipient_profile.oda_per_perce'!$A3222,'ODA current'!$B$10:$B$220,0),MATCH('recipient_profile.oda_per_perce'!$B3222,'ODA current'!$B$10:$X$10,0))*1000000</f>
        <v>#N/A</v>
      </c>
      <c r="E3222">
        <f>INDEX('GDP current'!$C$4:$BK$268,MATCH('recipient_profile.oda_per_perce'!$A3222,'GDP current'!$C$4:$C$268,0),MATCH('recipient_profile.oda_per_perce'!$B3222,'GDP current'!$C$4:$BK$4,0))</f>
        <v>1009455483.8709677</v>
      </c>
      <c r="F3222" t="e">
        <f t="shared" si="50"/>
        <v>#N/A</v>
      </c>
    </row>
    <row r="3223" spans="1:6" x14ac:dyDescent="0.25">
      <c r="A3223" t="s">
        <v>111</v>
      </c>
      <c r="B3223">
        <v>1991</v>
      </c>
      <c r="C3223">
        <v>8.7154295137592902E-2</v>
      </c>
      <c r="D3223" t="e">
        <f>INDEX('ODA current'!$B$10:$X$220,MATCH('recipient_profile.oda_per_perce'!$A3223,'ODA current'!$B$10:$B$220,0),MATCH('recipient_profile.oda_per_perce'!$B3223,'ODA current'!$B$10:$X$10,0))*1000000</f>
        <v>#N/A</v>
      </c>
      <c r="E3223">
        <f>INDEX('GDP current'!$C$4:$BK$268,MATCH('recipient_profile.oda_per_perce'!$A3223,'GDP current'!$C$4:$C$268,0),MATCH('recipient_profile.oda_per_perce'!$B3223,'GDP current'!$C$4:$BK$4,0))</f>
        <v>1488804123.7113404</v>
      </c>
      <c r="F3223" t="e">
        <f t="shared" si="50"/>
        <v>#N/A</v>
      </c>
    </row>
    <row r="3224" spans="1:6" x14ac:dyDescent="0.25">
      <c r="A3224" t="s">
        <v>111</v>
      </c>
      <c r="B3224">
        <v>1992</v>
      </c>
      <c r="C3224">
        <v>9.8378703703703704E-2</v>
      </c>
      <c r="D3224" t="e">
        <f>INDEX('ODA current'!$B$10:$X$220,MATCH('recipient_profile.oda_per_perce'!$A3224,'ODA current'!$B$10:$B$220,0),MATCH('recipient_profile.oda_per_perce'!$B3224,'ODA current'!$B$10:$X$10,0))*1000000</f>
        <v>#N/A</v>
      </c>
      <c r="E3224">
        <f>INDEX('GDP current'!$C$4:$BK$268,MATCH('recipient_profile.oda_per_perce'!$A3224,'GDP current'!$C$4:$C$268,0),MATCH('recipient_profile.oda_per_perce'!$B3224,'GDP current'!$C$4:$BK$4,0))</f>
        <v>1792800000</v>
      </c>
      <c r="F3224" t="e">
        <f t="shared" si="50"/>
        <v>#N/A</v>
      </c>
    </row>
    <row r="3225" spans="1:6" x14ac:dyDescent="0.25">
      <c r="A3225" t="s">
        <v>111</v>
      </c>
      <c r="B3225">
        <v>1993</v>
      </c>
      <c r="C3225">
        <v>5.27943201972189E-2</v>
      </c>
      <c r="D3225" t="e">
        <f>INDEX('ODA current'!$B$10:$X$220,MATCH('recipient_profile.oda_per_perce'!$A3225,'ODA current'!$B$10:$B$220,0),MATCH('recipient_profile.oda_per_perce'!$B3225,'ODA current'!$B$10:$X$10,0))*1000000</f>
        <v>#N/A</v>
      </c>
      <c r="E3225">
        <f>INDEX('GDP current'!$C$4:$BK$268,MATCH('recipient_profile.oda_per_perce'!$A3225,'GDP current'!$C$4:$C$268,0),MATCH('recipient_profile.oda_per_perce'!$B3225,'GDP current'!$C$4:$BK$4,0))</f>
        <v>1756454248.3660131</v>
      </c>
      <c r="F3225" t="e">
        <f t="shared" si="50"/>
        <v>#N/A</v>
      </c>
    </row>
    <row r="3226" spans="1:6" x14ac:dyDescent="0.25">
      <c r="A3226" t="s">
        <v>111</v>
      </c>
      <c r="B3226">
        <v>1994</v>
      </c>
      <c r="C3226">
        <v>2.6249802397509799E-2</v>
      </c>
      <c r="D3226" t="e">
        <f>INDEX('ODA current'!$B$10:$X$220,MATCH('recipient_profile.oda_per_perce'!$A3226,'ODA current'!$B$10:$B$220,0),MATCH('recipient_profile.oda_per_perce'!$B3226,'ODA current'!$B$10:$X$10,0))*1000000</f>
        <v>#N/A</v>
      </c>
      <c r="E3226">
        <f>INDEX('GDP current'!$C$4:$BK$268,MATCH('recipient_profile.oda_per_perce'!$A3226,'GDP current'!$C$4:$C$268,0),MATCH('recipient_profile.oda_per_perce'!$B3226,'GDP current'!$C$4:$BK$4,0))</f>
        <v>3863185119.0476193</v>
      </c>
      <c r="F3226" t="e">
        <f t="shared" si="50"/>
        <v>#N/A</v>
      </c>
    </row>
    <row r="3227" spans="1:6" x14ac:dyDescent="0.25">
      <c r="A3227" t="s">
        <v>111</v>
      </c>
      <c r="B3227">
        <v>1995</v>
      </c>
      <c r="C3227">
        <v>1.2727616430018801E-2</v>
      </c>
      <c r="D3227">
        <f>INDEX('ODA current'!$B$10:$X$220,MATCH('recipient_profile.oda_per_perce'!$A3227,'ODA current'!$B$10:$B$220,0),MATCH('recipient_profile.oda_per_perce'!$B3227,'ODA current'!$B$10:$X$10,0))*1000000</f>
        <v>0</v>
      </c>
      <c r="E3227">
        <f>INDEX('GDP current'!$C$4:$BK$268,MATCH('recipient_profile.oda_per_perce'!$A3227,'GDP current'!$C$4:$C$268,0),MATCH('recipient_profile.oda_per_perce'!$B3227,'GDP current'!$C$4:$BK$4,0))</f>
        <v>4140470000</v>
      </c>
      <c r="F3227">
        <f t="shared" si="50"/>
        <v>0</v>
      </c>
    </row>
    <row r="3228" spans="1:6" x14ac:dyDescent="0.25">
      <c r="A3228" t="s">
        <v>111</v>
      </c>
      <c r="B3228">
        <v>1996</v>
      </c>
      <c r="C3228">
        <v>3.6243009977673102E-2</v>
      </c>
      <c r="D3228">
        <f>INDEX('ODA current'!$B$10:$X$220,MATCH('recipient_profile.oda_per_perce'!$A3228,'ODA current'!$B$10:$B$220,0),MATCH('recipient_profile.oda_per_perce'!$B3228,'ODA current'!$B$10:$X$10,0))*1000000</f>
        <v>0</v>
      </c>
      <c r="E3228">
        <f>INDEX('GDP current'!$C$4:$BK$268,MATCH('recipient_profile.oda_per_perce'!$A3228,'GDP current'!$C$4:$C$268,0),MATCH('recipient_profile.oda_per_perce'!$B3228,'GDP current'!$C$4:$BK$4,0))</f>
        <v>4308351902.7860107</v>
      </c>
      <c r="F3228">
        <f t="shared" si="50"/>
        <v>0</v>
      </c>
    </row>
    <row r="3229" spans="1:6" x14ac:dyDescent="0.25">
      <c r="A3229" t="s">
        <v>111</v>
      </c>
      <c r="B3229">
        <v>1997</v>
      </c>
      <c r="C3229">
        <v>2.4854919871024599E-2</v>
      </c>
      <c r="D3229">
        <f>INDEX('ODA current'!$B$10:$X$220,MATCH('recipient_profile.oda_per_perce'!$A3229,'ODA current'!$B$10:$B$220,0),MATCH('recipient_profile.oda_per_perce'!$B3229,'ODA current'!$B$10:$X$10,0))*1000000</f>
        <v>0</v>
      </c>
      <c r="E3229">
        <f>INDEX('GDP current'!$C$4:$BK$268,MATCH('recipient_profile.oda_per_perce'!$A3229,'GDP current'!$C$4:$C$268,0),MATCH('recipient_profile.oda_per_perce'!$B3229,'GDP current'!$C$4:$BK$4,0))</f>
        <v>4389965590.9653788</v>
      </c>
      <c r="F3229">
        <f t="shared" si="50"/>
        <v>0</v>
      </c>
    </row>
    <row r="3230" spans="1:6" x14ac:dyDescent="0.25">
      <c r="A3230" t="s">
        <v>111</v>
      </c>
      <c r="B3230">
        <v>1998</v>
      </c>
      <c r="C3230">
        <v>3.0278083914522101E-2</v>
      </c>
      <c r="D3230">
        <f>INDEX('ODA current'!$B$10:$X$220,MATCH('recipient_profile.oda_per_perce'!$A3230,'ODA current'!$B$10:$B$220,0),MATCH('recipient_profile.oda_per_perce'!$B3230,'ODA current'!$B$10:$X$10,0))*1000000</f>
        <v>0</v>
      </c>
      <c r="E3230">
        <f>INDEX('GDP current'!$C$4:$BK$268,MATCH('recipient_profile.oda_per_perce'!$A3230,'GDP current'!$C$4:$C$268,0),MATCH('recipient_profile.oda_per_perce'!$B3230,'GDP current'!$C$4:$BK$4,0))</f>
        <v>4635267224.8419495</v>
      </c>
      <c r="F3230">
        <f t="shared" si="50"/>
        <v>0</v>
      </c>
    </row>
    <row r="3231" spans="1:6" x14ac:dyDescent="0.25">
      <c r="A3231" t="s">
        <v>111</v>
      </c>
      <c r="B3231">
        <v>1999</v>
      </c>
      <c r="C3231">
        <v>2.5539975591788101E-2</v>
      </c>
      <c r="D3231">
        <f>INDEX('ODA current'!$B$10:$X$220,MATCH('recipient_profile.oda_per_perce'!$A3231,'ODA current'!$B$10:$B$220,0),MATCH('recipient_profile.oda_per_perce'!$B3231,'ODA current'!$B$10:$X$10,0))*1000000</f>
        <v>0</v>
      </c>
      <c r="E3231">
        <f>INDEX('GDP current'!$C$4:$BK$268,MATCH('recipient_profile.oda_per_perce'!$A3231,'GDP current'!$C$4:$C$268,0),MATCH('recipient_profile.oda_per_perce'!$B3231,'GDP current'!$C$4:$BK$4,0))</f>
        <v>4855717874.6824722</v>
      </c>
      <c r="F3231">
        <f t="shared" si="50"/>
        <v>0</v>
      </c>
    </row>
    <row r="3232" spans="1:6" x14ac:dyDescent="0.25">
      <c r="A3232" t="s">
        <v>111</v>
      </c>
      <c r="B3232">
        <v>2000</v>
      </c>
      <c r="C3232">
        <v>5.07383373266444E-2</v>
      </c>
      <c r="D3232">
        <f>INDEX('ODA current'!$B$10:$X$220,MATCH('recipient_profile.oda_per_perce'!$A3232,'ODA current'!$B$10:$B$220,0),MATCH('recipient_profile.oda_per_perce'!$B3232,'ODA current'!$B$10:$X$10,0))*1000000</f>
        <v>0</v>
      </c>
      <c r="E3232">
        <f>INDEX('GDP current'!$C$4:$BK$268,MATCH('recipient_profile.oda_per_perce'!$A3232,'GDP current'!$C$4:$C$268,0),MATCH('recipient_profile.oda_per_perce'!$B3232,'GDP current'!$C$4:$BK$4,0))</f>
        <v>5107329007.0921993</v>
      </c>
      <c r="F3232">
        <f t="shared" si="50"/>
        <v>0</v>
      </c>
    </row>
    <row r="3233" spans="1:6" x14ac:dyDescent="0.25">
      <c r="A3233" t="s">
        <v>111</v>
      </c>
      <c r="B3233">
        <v>2001</v>
      </c>
      <c r="C3233">
        <v>0.126400488638646</v>
      </c>
      <c r="D3233">
        <f>INDEX('ODA current'!$B$10:$X$220,MATCH('recipient_profile.oda_per_perce'!$A3233,'ODA current'!$B$10:$B$220,0),MATCH('recipient_profile.oda_per_perce'!$B3233,'ODA current'!$B$10:$X$10,0))*1000000</f>
        <v>0</v>
      </c>
      <c r="E3233">
        <f>INDEX('GDP current'!$C$4:$BK$268,MATCH('recipient_profile.oda_per_perce'!$A3233,'GDP current'!$C$4:$C$268,0),MATCH('recipient_profile.oda_per_perce'!$B3233,'GDP current'!$C$4:$BK$4,0))</f>
        <v>5323146565.7031498</v>
      </c>
      <c r="F3233">
        <f t="shared" si="50"/>
        <v>0</v>
      </c>
    </row>
    <row r="3234" spans="1:6" x14ac:dyDescent="0.25">
      <c r="A3234" t="s">
        <v>111</v>
      </c>
      <c r="B3234">
        <v>2002</v>
      </c>
      <c r="C3234">
        <v>6.4182593602900004E-2</v>
      </c>
      <c r="D3234">
        <f>INDEX('ODA current'!$B$10:$X$220,MATCH('recipient_profile.oda_per_perce'!$A3234,'ODA current'!$B$10:$B$220,0),MATCH('recipient_profile.oda_per_perce'!$B3234,'ODA current'!$B$10:$X$10,0))*1000000</f>
        <v>335303481</v>
      </c>
      <c r="E3234">
        <f>INDEX('GDP current'!$C$4:$BK$268,MATCH('recipient_profile.oda_per_perce'!$A3234,'GDP current'!$C$4:$C$268,0),MATCH('recipient_profile.oda_per_perce'!$B3234,'GDP current'!$C$4:$BK$4,0))</f>
        <v>5224213017.5438595</v>
      </c>
      <c r="F3234">
        <f t="shared" si="50"/>
        <v>6.4182582117917053E-2</v>
      </c>
    </row>
    <row r="3235" spans="1:6" x14ac:dyDescent="0.25">
      <c r="A3235" t="s">
        <v>111</v>
      </c>
      <c r="B3235">
        <v>2003</v>
      </c>
      <c r="C3235">
        <v>0.12612481164283601</v>
      </c>
      <c r="D3235">
        <f>INDEX('ODA current'!$B$10:$X$220,MATCH('recipient_profile.oda_per_perce'!$A3235,'ODA current'!$B$10:$B$220,0),MATCH('recipient_profile.oda_per_perce'!$B3235,'ODA current'!$B$10:$X$10,0))*1000000</f>
        <v>671293633</v>
      </c>
      <c r="E3235">
        <f>INDEX('GDP current'!$C$4:$BK$268,MATCH('recipient_profile.oda_per_perce'!$A3235,'GDP current'!$C$4:$C$268,0),MATCH('recipient_profile.oda_per_perce'!$B3235,'GDP current'!$C$4:$BK$4,0))</f>
        <v>5322454925.8474579</v>
      </c>
      <c r="F3235">
        <f t="shared" si="50"/>
        <v>0.12612481314590268</v>
      </c>
    </row>
    <row r="3236" spans="1:6" x14ac:dyDescent="0.25">
      <c r="A3236" t="s">
        <v>111</v>
      </c>
      <c r="B3236">
        <v>2004</v>
      </c>
      <c r="C3236">
        <v>0.231340348807448</v>
      </c>
      <c r="D3236">
        <f>INDEX('ODA current'!$B$10:$X$220,MATCH('recipient_profile.oda_per_perce'!$A3236,'ODA current'!$B$10:$B$220,0),MATCH('recipient_profile.oda_per_perce'!$B3236,'ODA current'!$B$10:$X$10,0))*1000000</f>
        <v>1340748100</v>
      </c>
      <c r="E3236">
        <f>INDEX('GDP current'!$C$4:$BK$268,MATCH('recipient_profile.oda_per_perce'!$A3236,'GDP current'!$C$4:$C$268,0),MATCH('recipient_profile.oda_per_perce'!$B3236,'GDP current'!$C$4:$BK$4,0))</f>
        <v>5795568204.6453238</v>
      </c>
      <c r="F3236">
        <f t="shared" si="50"/>
        <v>0.23134023320187133</v>
      </c>
    </row>
    <row r="3237" spans="1:6" x14ac:dyDescent="0.25">
      <c r="A3237" t="s">
        <v>111</v>
      </c>
      <c r="B3237">
        <v>2005</v>
      </c>
      <c r="C3237">
        <v>0.102208171126175</v>
      </c>
      <c r="D3237">
        <f>INDEX('ODA current'!$B$10:$X$220,MATCH('recipient_profile.oda_per_perce'!$A3237,'ODA current'!$B$10:$B$220,0),MATCH('recipient_profile.oda_per_perce'!$B3237,'ODA current'!$B$10:$X$10,0))*1000000</f>
        <v>646092230</v>
      </c>
      <c r="E3237">
        <f>INDEX('GDP current'!$C$4:$BK$268,MATCH('recipient_profile.oda_per_perce'!$A3237,'GDP current'!$C$4:$C$268,0),MATCH('recipient_profile.oda_per_perce'!$B3237,'GDP current'!$C$4:$BK$4,0))</f>
        <v>6321335612.2223349</v>
      </c>
      <c r="F3237">
        <f t="shared" si="50"/>
        <v>0.10220818346533878</v>
      </c>
    </row>
    <row r="3238" spans="1:6" x14ac:dyDescent="0.25">
      <c r="A3238" t="s">
        <v>111</v>
      </c>
      <c r="B3238">
        <v>2006</v>
      </c>
      <c r="C3238">
        <v>0.26341474476398802</v>
      </c>
      <c r="D3238">
        <f>INDEX('ODA current'!$B$10:$X$220,MATCH('recipient_profile.oda_per_perce'!$A3238,'ODA current'!$B$10:$B$220,0),MATCH('recipient_profile.oda_per_perce'!$B3238,'ODA current'!$B$10:$X$10,0))*1000000</f>
        <v>1781650699</v>
      </c>
      <c r="E3238">
        <f>INDEX('GDP current'!$C$4:$BK$268,MATCH('recipient_profile.oda_per_perce'!$A3238,'GDP current'!$C$4:$C$268,0),MATCH('recipient_profile.oda_per_perce'!$B3238,'GDP current'!$C$4:$BK$4,0))</f>
        <v>6763671610.700057</v>
      </c>
      <c r="F3238">
        <f t="shared" si="50"/>
        <v>0.26341472524796256</v>
      </c>
    </row>
    <row r="3239" spans="1:6" x14ac:dyDescent="0.25">
      <c r="A3239" t="s">
        <v>111</v>
      </c>
      <c r="B3239">
        <v>2007</v>
      </c>
      <c r="C3239">
        <v>8.8871440163807103E-2</v>
      </c>
      <c r="D3239">
        <f>INDEX('ODA current'!$B$10:$X$220,MATCH('recipient_profile.oda_per_perce'!$A3239,'ODA current'!$B$10:$B$220,0),MATCH('recipient_profile.oda_per_perce'!$B3239,'ODA current'!$B$10:$X$10,0))*1000000</f>
        <v>659726198</v>
      </c>
      <c r="E3239">
        <f>INDEX('GDP current'!$C$4:$BK$268,MATCH('recipient_profile.oda_per_perce'!$A3239,'GDP current'!$C$4:$C$268,0),MATCH('recipient_profile.oda_per_perce'!$B3239,'GDP current'!$C$4:$BK$4,0))</f>
        <v>7423377429.0592747</v>
      </c>
      <c r="F3239">
        <f t="shared" si="50"/>
        <v>8.8871434101876673E-2</v>
      </c>
    </row>
    <row r="3240" spans="1:6" x14ac:dyDescent="0.25">
      <c r="A3240" t="s">
        <v>111</v>
      </c>
      <c r="B3240">
        <v>2008</v>
      </c>
      <c r="C3240">
        <v>8.0733522145852707E-2</v>
      </c>
      <c r="D3240">
        <f>INDEX('ODA current'!$B$10:$X$220,MATCH('recipient_profile.oda_per_perce'!$A3240,'ODA current'!$B$10:$B$220,0),MATCH('recipient_profile.oda_per_perce'!$B3240,'ODA current'!$B$10:$X$10,0))*1000000</f>
        <v>685989978</v>
      </c>
      <c r="E3240">
        <f>INDEX('GDP current'!$C$4:$BK$268,MATCH('recipient_profile.oda_per_perce'!$A3240,'GDP current'!$C$4:$C$268,0),MATCH('recipient_profile.oda_per_perce'!$B3240,'GDP current'!$C$4:$BK$4,0))</f>
        <v>8496965842.2767</v>
      </c>
      <c r="F3240">
        <f t="shared" si="50"/>
        <v>8.0733521910474573E-2</v>
      </c>
    </row>
    <row r="3241" spans="1:6" x14ac:dyDescent="0.25">
      <c r="A3241" t="s">
        <v>111</v>
      </c>
      <c r="B3241">
        <v>2009</v>
      </c>
      <c r="C3241">
        <v>9.2632931753256306E-2</v>
      </c>
      <c r="D3241">
        <f>INDEX('ODA current'!$B$10:$X$220,MATCH('recipient_profile.oda_per_perce'!$A3241,'ODA current'!$B$10:$B$220,0),MATCH('recipient_profile.oda_per_perce'!$B3241,'ODA current'!$B$10:$X$10,0))*1000000</f>
        <v>768732548</v>
      </c>
      <c r="E3241">
        <f>INDEX('GDP current'!$C$4:$BK$268,MATCH('recipient_profile.oda_per_perce'!$A3241,'GDP current'!$C$4:$C$268,0),MATCH('recipient_profile.oda_per_perce'!$B3241,'GDP current'!$C$4:$BK$4,0))</f>
        <v>8298695144.9150667</v>
      </c>
      <c r="F3241">
        <f t="shared" si="50"/>
        <v>9.2632942236832536E-2</v>
      </c>
    </row>
    <row r="3242" spans="1:6" x14ac:dyDescent="0.25">
      <c r="A3242" t="s">
        <v>111</v>
      </c>
      <c r="B3242">
        <v>2010</v>
      </c>
      <c r="C3242">
        <v>7.7329158009588297E-2</v>
      </c>
      <c r="D3242">
        <f>INDEX('ODA current'!$B$10:$X$220,MATCH('recipient_profile.oda_per_perce'!$A3242,'ODA current'!$B$10:$B$220,0),MATCH('recipient_profile.oda_per_perce'!$B3242,'ODA current'!$B$10:$X$10,0))*1000000</f>
        <v>677296825</v>
      </c>
      <c r="E3242">
        <f>INDEX('GDP current'!$C$4:$BK$268,MATCH('recipient_profile.oda_per_perce'!$A3242,'GDP current'!$C$4:$C$268,0),MATCH('recipient_profile.oda_per_perce'!$B3242,'GDP current'!$C$4:$BK$4,0))</f>
        <v>8758622328.6696243</v>
      </c>
      <c r="F3242">
        <f t="shared" si="50"/>
        <v>7.7329150588329662E-2</v>
      </c>
    </row>
    <row r="3243" spans="1:6" x14ac:dyDescent="0.25">
      <c r="A3243" t="s">
        <v>111</v>
      </c>
      <c r="B3243">
        <v>2011</v>
      </c>
      <c r="C3243">
        <v>6.4358275755949407E-2</v>
      </c>
      <c r="D3243">
        <f>INDEX('ODA current'!$B$10:$X$220,MATCH('recipient_profile.oda_per_perce'!$A3243,'ODA current'!$B$10:$B$220,0),MATCH('recipient_profile.oda_per_perce'!$B3243,'ODA current'!$B$10:$X$10,0))*1000000</f>
        <v>629058078</v>
      </c>
      <c r="E3243">
        <f>INDEX('GDP current'!$C$4:$BK$268,MATCH('recipient_profile.oda_per_perce'!$A3243,'GDP current'!$C$4:$C$268,0),MATCH('recipient_profile.oda_per_perce'!$B3243,'GDP current'!$C$4:$BK$4,0))</f>
        <v>9774316692.1598454</v>
      </c>
      <c r="F3243">
        <f t="shared" si="50"/>
        <v>6.4358266445835421E-2</v>
      </c>
    </row>
    <row r="3244" spans="1:6" x14ac:dyDescent="0.25">
      <c r="A3244" t="s">
        <v>111</v>
      </c>
      <c r="B3244">
        <v>2012</v>
      </c>
      <c r="C3244">
        <v>5.2384069010946499E-2</v>
      </c>
      <c r="D3244">
        <f>INDEX('ODA current'!$B$10:$X$220,MATCH('recipient_profile.oda_per_perce'!$A3244,'ODA current'!$B$10:$B$220,0),MATCH('recipient_profile.oda_per_perce'!$B3244,'ODA current'!$B$10:$X$10,0))*1000000</f>
        <v>551709196</v>
      </c>
      <c r="E3244">
        <f>INDEX('GDP current'!$C$4:$BK$268,MATCH('recipient_profile.oda_per_perce'!$A3244,'GDP current'!$C$4:$C$268,0),MATCH('recipient_profile.oda_per_perce'!$B3244,'GDP current'!$C$4:$BK$4,0))</f>
        <v>10532001129.669975</v>
      </c>
      <c r="F3244">
        <f t="shared" si="50"/>
        <v>5.2384080594690179E-2</v>
      </c>
    </row>
    <row r="3245" spans="1:6" x14ac:dyDescent="0.25">
      <c r="A3245" t="s">
        <v>111</v>
      </c>
      <c r="B3245">
        <v>2013</v>
      </c>
      <c r="C3245">
        <v>4.7229058390704799E-2</v>
      </c>
      <c r="D3245">
        <f>INDEX('ODA current'!$B$10:$X$220,MATCH('recipient_profile.oda_per_perce'!$A3245,'ODA current'!$B$10:$B$220,0),MATCH('recipient_profile.oda_per_perce'!$B3245,'ODA current'!$B$10:$X$10,0))*1000000</f>
        <v>518715307.00000006</v>
      </c>
      <c r="E3245">
        <f>INDEX('GDP current'!$C$4:$BK$268,MATCH('recipient_profile.oda_per_perce'!$A3245,'GDP current'!$C$4:$C$268,0),MATCH('recipient_profile.oda_per_perce'!$B3245,'GDP current'!$C$4:$BK$4,0))</f>
        <v>10982972256.378729</v>
      </c>
      <c r="F3245">
        <f t="shared" si="50"/>
        <v>4.7229046463150154E-2</v>
      </c>
    </row>
    <row r="3246" spans="1:6" x14ac:dyDescent="0.25">
      <c r="A3246" t="s">
        <v>111</v>
      </c>
      <c r="B3246">
        <v>2014</v>
      </c>
      <c r="C3246">
        <v>3.8829373713927598E-2</v>
      </c>
      <c r="D3246">
        <f>INDEX('ODA current'!$B$10:$X$220,MATCH('recipient_profile.oda_per_perce'!$A3246,'ODA current'!$B$10:$B$220,0),MATCH('recipient_profile.oda_per_perce'!$B3246,'ODA current'!$B$10:$X$10,0))*1000000</f>
        <v>461309956</v>
      </c>
      <c r="E3246">
        <f>INDEX('GDP current'!$C$4:$BK$268,MATCH('recipient_profile.oda_per_perce'!$A3246,'GDP current'!$C$4:$C$268,0),MATCH('recipient_profile.oda_per_perce'!$B3246,'GDP current'!$C$4:$BK$4,0))</f>
        <v>11880438824.449419</v>
      </c>
      <c r="F3246">
        <f t="shared" si="50"/>
        <v>3.8829370094532571E-2</v>
      </c>
    </row>
    <row r="3247" spans="1:6" x14ac:dyDescent="0.25">
      <c r="A3247" t="s">
        <v>111</v>
      </c>
      <c r="B3247">
        <v>2015</v>
      </c>
      <c r="C3247">
        <v>4.09644072481542E-2</v>
      </c>
      <c r="D3247">
        <f>INDEX('ODA current'!$B$10:$X$220,MATCH('recipient_profile.oda_per_perce'!$A3247,'ODA current'!$B$10:$B$220,0),MATCH('recipient_profile.oda_per_perce'!$B3247,'ODA current'!$B$10:$X$10,0))*1000000</f>
        <v>516605681</v>
      </c>
      <c r="E3247">
        <f>INDEX('GDP current'!$C$4:$BK$268,MATCH('recipient_profile.oda_per_perce'!$A3247,'GDP current'!$C$4:$C$268,0),MATCH('recipient_profile.oda_per_perce'!$B3247,'GDP current'!$C$4:$BK$4,0))</f>
        <v>12611087031.493059</v>
      </c>
      <c r="F3247">
        <f t="shared" si="50"/>
        <v>4.0964405345067047E-2</v>
      </c>
    </row>
    <row r="3248" spans="1:6" x14ac:dyDescent="0.25">
      <c r="A3248" t="s">
        <v>111</v>
      </c>
      <c r="B3248">
        <v>2016</v>
      </c>
      <c r="C3248">
        <v>3.7918637984747497E-2</v>
      </c>
      <c r="D3248">
        <f>INDEX('ODA current'!$B$10:$X$220,MATCH('recipient_profile.oda_per_perce'!$A3248,'ODA current'!$B$10:$B$220,0),MATCH('recipient_profile.oda_per_perce'!$B3248,'ODA current'!$B$10:$X$10,0))*1000000</f>
        <v>499956873</v>
      </c>
      <c r="E3248">
        <f>INDEX('GDP current'!$C$4:$BK$268,MATCH('recipient_profile.oda_per_perce'!$A3248,'GDP current'!$C$4:$C$268,0),MATCH('recipient_profile.oda_per_perce'!$B3248,'GDP current'!$C$4:$BK$4,0))</f>
        <v>13184989877.566423</v>
      </c>
      <c r="F3248">
        <f t="shared" si="50"/>
        <v>3.7918639122404688E-2</v>
      </c>
    </row>
    <row r="3249" spans="1:6" x14ac:dyDescent="0.25">
      <c r="A3249" t="s">
        <v>112</v>
      </c>
      <c r="B3249">
        <v>1973</v>
      </c>
      <c r="C3249">
        <v>7.2665234700961196E-4</v>
      </c>
      <c r="D3249" t="e">
        <f>INDEX('ODA current'!$B$10:$X$220,MATCH('recipient_profile.oda_per_perce'!$A3249,'ODA current'!$B$10:$B$220,0),MATCH('recipient_profile.oda_per_perce'!$B3249,'ODA current'!$B$10:$X$10,0))*1000000</f>
        <v>#N/A</v>
      </c>
      <c r="E3249">
        <f>INDEX('GDP current'!$C$4:$BK$268,MATCH('recipient_profile.oda_per_perce'!$A3249,'GDP current'!$C$4:$C$268,0),MATCH('recipient_profile.oda_per_perce'!$B3249,'GDP current'!$C$4:$BK$4,0))</f>
        <v>972101724.99536824</v>
      </c>
      <c r="F3249" t="e">
        <f t="shared" si="50"/>
        <v>#N/A</v>
      </c>
    </row>
    <row r="3250" spans="1:6" x14ac:dyDescent="0.25">
      <c r="A3250" t="s">
        <v>112</v>
      </c>
      <c r="B3250">
        <v>1974</v>
      </c>
      <c r="C3250">
        <v>9.7650604405476204E-4</v>
      </c>
      <c r="D3250" t="e">
        <f>INDEX('ODA current'!$B$10:$X$220,MATCH('recipient_profile.oda_per_perce'!$A3250,'ODA current'!$B$10:$B$220,0),MATCH('recipient_profile.oda_per_perce'!$B3250,'ODA current'!$B$10:$X$10,0))*1000000</f>
        <v>#N/A</v>
      </c>
      <c r="E3250">
        <f>INDEX('GDP current'!$C$4:$BK$268,MATCH('recipient_profile.oda_per_perce'!$A3250,'GDP current'!$C$4:$C$268,0),MATCH('recipient_profile.oda_per_perce'!$B3250,'GDP current'!$C$4:$BK$4,0))</f>
        <v>1217953546.9760365</v>
      </c>
      <c r="F3250" t="e">
        <f t="shared" si="50"/>
        <v>#N/A</v>
      </c>
    </row>
    <row r="3251" spans="1:6" x14ac:dyDescent="0.25">
      <c r="A3251" t="s">
        <v>112</v>
      </c>
      <c r="B3251">
        <v>1975</v>
      </c>
      <c r="C3251">
        <v>6.0230262219904596E-4</v>
      </c>
      <c r="D3251" t="e">
        <f>INDEX('ODA current'!$B$10:$X$220,MATCH('recipient_profile.oda_per_perce'!$A3251,'ODA current'!$B$10:$B$220,0),MATCH('recipient_profile.oda_per_perce'!$B3251,'ODA current'!$B$10:$X$10,0))*1000000</f>
        <v>#N/A</v>
      </c>
      <c r="E3251">
        <f>INDEX('GDP current'!$C$4:$BK$268,MATCH('recipient_profile.oda_per_perce'!$A3251,'GDP current'!$C$4:$C$268,0),MATCH('recipient_profile.oda_per_perce'!$B3251,'GDP current'!$C$4:$BK$4,0))</f>
        <v>1575789254.4693799</v>
      </c>
      <c r="F3251" t="e">
        <f t="shared" si="50"/>
        <v>#N/A</v>
      </c>
    </row>
    <row r="3252" spans="1:6" x14ac:dyDescent="0.25">
      <c r="A3252" t="s">
        <v>112</v>
      </c>
      <c r="B3252">
        <v>1976</v>
      </c>
      <c r="C3252">
        <v>6.2173345188994405E-4</v>
      </c>
      <c r="D3252" t="e">
        <f>INDEX('ODA current'!$B$10:$X$220,MATCH('recipient_profile.oda_per_perce'!$A3252,'ODA current'!$B$10:$B$220,0),MATCH('recipient_profile.oda_per_perce'!$B3252,'ODA current'!$B$10:$X$10,0))*1000000</f>
        <v>#N/A</v>
      </c>
      <c r="E3252">
        <f>INDEX('GDP current'!$C$4:$BK$268,MATCH('recipient_profile.oda_per_perce'!$A3252,'GDP current'!$C$4:$C$268,0),MATCH('recipient_profile.oda_per_perce'!$B3252,'GDP current'!$C$4:$BK$4,0))</f>
        <v>1452792989.1086464</v>
      </c>
      <c r="F3252" t="e">
        <f t="shared" si="50"/>
        <v>#N/A</v>
      </c>
    </row>
    <row r="3253" spans="1:6" x14ac:dyDescent="0.25">
      <c r="A3253" t="s">
        <v>112</v>
      </c>
      <c r="B3253">
        <v>1977</v>
      </c>
      <c r="C3253">
        <v>1.02333478009259E-3</v>
      </c>
      <c r="D3253" t="e">
        <f>INDEX('ODA current'!$B$10:$X$220,MATCH('recipient_profile.oda_per_perce'!$A3253,'ODA current'!$B$10:$B$220,0),MATCH('recipient_profile.oda_per_perce'!$B3253,'ODA current'!$B$10:$X$10,0))*1000000</f>
        <v>#N/A</v>
      </c>
      <c r="E3253">
        <f>INDEX('GDP current'!$C$4:$BK$268,MATCH('recipient_profile.oda_per_perce'!$A3253,'GDP current'!$C$4:$C$268,0),MATCH('recipient_profile.oda_per_perce'!$B3253,'GDP current'!$C$4:$BK$4,0))</f>
        <v>1382400000</v>
      </c>
      <c r="F3253" t="e">
        <f t="shared" si="50"/>
        <v>#N/A</v>
      </c>
    </row>
    <row r="3254" spans="1:6" x14ac:dyDescent="0.25">
      <c r="A3254" t="s">
        <v>112</v>
      </c>
      <c r="B3254">
        <v>1978</v>
      </c>
      <c r="C3254">
        <v>6.2436318115290405E-4</v>
      </c>
      <c r="D3254" t="e">
        <f>INDEX('ODA current'!$B$10:$X$220,MATCH('recipient_profile.oda_per_perce'!$A3254,'ODA current'!$B$10:$B$220,0),MATCH('recipient_profile.oda_per_perce'!$B3254,'ODA current'!$B$10:$X$10,0))*1000000</f>
        <v>#N/A</v>
      </c>
      <c r="E3254">
        <f>INDEX('GDP current'!$C$4:$BK$268,MATCH('recipient_profile.oda_per_perce'!$A3254,'GDP current'!$C$4:$C$268,0),MATCH('recipient_profile.oda_per_perce'!$B3254,'GDP current'!$C$4:$BK$4,0))</f>
        <v>1604162497.4594533</v>
      </c>
      <c r="F3254" t="e">
        <f t="shared" si="50"/>
        <v>#N/A</v>
      </c>
    </row>
    <row r="3255" spans="1:6" x14ac:dyDescent="0.25">
      <c r="A3255" t="s">
        <v>112</v>
      </c>
      <c r="B3255">
        <v>1979</v>
      </c>
      <c r="C3255">
        <v>4.0687049107869097E-3</v>
      </c>
      <c r="D3255" t="e">
        <f>INDEX('ODA current'!$B$10:$X$220,MATCH('recipient_profile.oda_per_perce'!$A3255,'ODA current'!$B$10:$B$220,0),MATCH('recipient_profile.oda_per_perce'!$B3255,'ODA current'!$B$10:$X$10,0))*1000000</f>
        <v>#N/A</v>
      </c>
      <c r="E3255">
        <f>INDEX('GDP current'!$C$4:$BK$268,MATCH('recipient_profile.oda_per_perce'!$A3255,'GDP current'!$C$4:$C$268,0),MATCH('recipient_profile.oda_per_perce'!$B3255,'GDP current'!$C$4:$BK$4,0))</f>
        <v>1851250008.3333333</v>
      </c>
      <c r="F3255" t="e">
        <f t="shared" si="50"/>
        <v>#N/A</v>
      </c>
    </row>
    <row r="3256" spans="1:6" x14ac:dyDescent="0.25">
      <c r="A3256" t="s">
        <v>112</v>
      </c>
      <c r="B3256">
        <v>1980</v>
      </c>
      <c r="C3256">
        <v>3.1808917468585099E-4</v>
      </c>
      <c r="D3256" t="e">
        <f>INDEX('ODA current'!$B$10:$X$220,MATCH('recipient_profile.oda_per_perce'!$A3256,'ODA current'!$B$10:$B$220,0),MATCH('recipient_profile.oda_per_perce'!$B3256,'ODA current'!$B$10:$X$10,0))*1000000</f>
        <v>#N/A</v>
      </c>
      <c r="E3256">
        <f>INDEX('GDP current'!$C$4:$BK$268,MATCH('recipient_profile.oda_per_perce'!$A3256,'GDP current'!$C$4:$C$268,0),MATCH('recipient_profile.oda_per_perce'!$B3256,'GDP current'!$C$4:$BK$4,0))</f>
        <v>1945916583.3333333</v>
      </c>
      <c r="F3256" t="e">
        <f t="shared" si="50"/>
        <v>#N/A</v>
      </c>
    </row>
    <row r="3257" spans="1:6" x14ac:dyDescent="0.25">
      <c r="A3257" t="s">
        <v>112</v>
      </c>
      <c r="B3257">
        <v>1981</v>
      </c>
      <c r="C3257" s="1">
        <v>3.4232980805162897E-5</v>
      </c>
      <c r="D3257" t="e">
        <f>INDEX('ODA current'!$B$10:$X$220,MATCH('recipient_profile.oda_per_perce'!$A3257,'ODA current'!$B$10:$B$220,0),MATCH('recipient_profile.oda_per_perce'!$B3257,'ODA current'!$B$10:$X$10,0))*1000000</f>
        <v>#N/A</v>
      </c>
      <c r="E3257">
        <f>INDEX('GDP current'!$C$4:$BK$268,MATCH('recipient_profile.oda_per_perce'!$A3257,'GDP current'!$C$4:$C$268,0),MATCH('recipient_profile.oda_per_perce'!$B3257,'GDP current'!$C$4:$BK$4,0))</f>
        <v>2275583316.6666665</v>
      </c>
      <c r="F3257" t="e">
        <f t="shared" si="50"/>
        <v>#N/A</v>
      </c>
    </row>
    <row r="3258" spans="1:6" x14ac:dyDescent="0.25">
      <c r="A3258" t="s">
        <v>112</v>
      </c>
      <c r="B3258">
        <v>1990</v>
      </c>
      <c r="C3258">
        <v>1.3726357391807701E-2</v>
      </c>
      <c r="D3258" t="e">
        <f>INDEX('ODA current'!$B$10:$X$220,MATCH('recipient_profile.oda_per_perce'!$A3258,'ODA current'!$B$10:$B$220,0),MATCH('recipient_profile.oda_per_perce'!$B3258,'ODA current'!$B$10:$X$10,0))*1000000</f>
        <v>#N/A</v>
      </c>
      <c r="E3258">
        <f>INDEX('GDP current'!$C$4:$BK$268,MATCH('recipient_profile.oda_per_perce'!$A3258,'GDP current'!$C$4:$C$268,0),MATCH('recipient_profile.oda_per_perce'!$B3258,'GDP current'!$C$4:$BK$4,0))</f>
        <v>3627562402.6602683</v>
      </c>
      <c r="F3258" t="e">
        <f t="shared" si="50"/>
        <v>#N/A</v>
      </c>
    </row>
    <row r="3259" spans="1:6" x14ac:dyDescent="0.25">
      <c r="A3259" t="s">
        <v>112</v>
      </c>
      <c r="B3259">
        <v>1991</v>
      </c>
      <c r="C3259">
        <v>2.44174858974484E-2</v>
      </c>
      <c r="D3259" t="e">
        <f>INDEX('ODA current'!$B$10:$X$220,MATCH('recipient_profile.oda_per_perce'!$A3259,'ODA current'!$B$10:$B$220,0),MATCH('recipient_profile.oda_per_perce'!$B3259,'ODA current'!$B$10:$X$10,0))*1000000</f>
        <v>#N/A</v>
      </c>
      <c r="E3259">
        <f>INDEX('GDP current'!$C$4:$BK$268,MATCH('recipient_profile.oda_per_perce'!$A3259,'GDP current'!$C$4:$C$268,0),MATCH('recipient_profile.oda_per_perce'!$B3259,'GDP current'!$C$4:$BK$4,0))</f>
        <v>3921476084.8907189</v>
      </c>
      <c r="F3259" t="e">
        <f t="shared" si="50"/>
        <v>#N/A</v>
      </c>
    </row>
    <row r="3260" spans="1:6" x14ac:dyDescent="0.25">
      <c r="A3260" t="s">
        <v>112</v>
      </c>
      <c r="B3260">
        <v>1992</v>
      </c>
      <c r="C3260">
        <v>4.0217934030451097E-2</v>
      </c>
      <c r="D3260" t="e">
        <f>INDEX('ODA current'!$B$10:$X$220,MATCH('recipient_profile.oda_per_perce'!$A3260,'ODA current'!$B$10:$B$220,0),MATCH('recipient_profile.oda_per_perce'!$B3260,'ODA current'!$B$10:$X$10,0))*1000000</f>
        <v>#N/A</v>
      </c>
      <c r="E3260">
        <f>INDEX('GDP current'!$C$4:$BK$268,MATCH('recipient_profile.oda_per_perce'!$A3260,'GDP current'!$C$4:$C$268,0),MATCH('recipient_profile.oda_per_perce'!$B3260,'GDP current'!$C$4:$BK$4,0))</f>
        <v>3401211581.2917595</v>
      </c>
      <c r="F3260" t="e">
        <f t="shared" si="50"/>
        <v>#N/A</v>
      </c>
    </row>
    <row r="3261" spans="1:6" x14ac:dyDescent="0.25">
      <c r="A3261" t="s">
        <v>112</v>
      </c>
      <c r="B3261">
        <v>1993</v>
      </c>
      <c r="C3261">
        <v>2.4349199030065501E-2</v>
      </c>
      <c r="D3261" t="e">
        <f>INDEX('ODA current'!$B$10:$X$220,MATCH('recipient_profile.oda_per_perce'!$A3261,'ODA current'!$B$10:$B$220,0),MATCH('recipient_profile.oda_per_perce'!$B3261,'ODA current'!$B$10:$X$10,0))*1000000</f>
        <v>#N/A</v>
      </c>
      <c r="E3261">
        <f>INDEX('GDP current'!$C$4:$BK$268,MATCH('recipient_profile.oda_per_perce'!$A3261,'GDP current'!$C$4:$C$268,0),MATCH('recipient_profile.oda_per_perce'!$B3261,'GDP current'!$C$4:$BK$4,0))</f>
        <v>3660041666.6666665</v>
      </c>
      <c r="F3261" t="e">
        <f t="shared" si="50"/>
        <v>#N/A</v>
      </c>
    </row>
    <row r="3262" spans="1:6" x14ac:dyDescent="0.25">
      <c r="A3262" t="s">
        <v>112</v>
      </c>
      <c r="B3262">
        <v>1994</v>
      </c>
      <c r="C3262">
        <v>8.0357238598498196E-3</v>
      </c>
      <c r="D3262" t="e">
        <f>INDEX('ODA current'!$B$10:$X$220,MATCH('recipient_profile.oda_per_perce'!$A3262,'ODA current'!$B$10:$B$220,0),MATCH('recipient_profile.oda_per_perce'!$B3262,'ODA current'!$B$10:$X$10,0))*1000000</f>
        <v>#N/A</v>
      </c>
      <c r="E3262">
        <f>INDEX('GDP current'!$C$4:$BK$268,MATCH('recipient_profile.oda_per_perce'!$A3262,'GDP current'!$C$4:$C$268,0),MATCH('recipient_profile.oda_per_perce'!$B3262,'GDP current'!$C$4:$BK$4,0))</f>
        <v>4066775510.2040815</v>
      </c>
      <c r="F3262" t="e">
        <f t="shared" si="50"/>
        <v>#N/A</v>
      </c>
    </row>
    <row r="3263" spans="1:6" x14ac:dyDescent="0.25">
      <c r="A3263" t="s">
        <v>112</v>
      </c>
      <c r="B3263">
        <v>1995</v>
      </c>
      <c r="C3263">
        <v>4.7700208874187104E-3</v>
      </c>
      <c r="D3263">
        <f>INDEX('ODA current'!$B$10:$X$220,MATCH('recipient_profile.oda_per_perce'!$A3263,'ODA current'!$B$10:$B$220,0),MATCH('recipient_profile.oda_per_perce'!$B3263,'ODA current'!$B$10:$X$10,0))*1000000</f>
        <v>0</v>
      </c>
      <c r="E3263">
        <f>INDEX('GDP current'!$C$4:$BK$268,MATCH('recipient_profile.oda_per_perce'!$A3263,'GDP current'!$C$4:$C$268,0),MATCH('recipient_profile.oda_per_perce'!$B3263,'GDP current'!$C$4:$BK$4,0))</f>
        <v>4401104417.6706829</v>
      </c>
      <c r="F3263">
        <f t="shared" si="50"/>
        <v>0</v>
      </c>
    </row>
    <row r="3264" spans="1:6" x14ac:dyDescent="0.25">
      <c r="A3264" t="s">
        <v>112</v>
      </c>
      <c r="B3264">
        <v>1996</v>
      </c>
      <c r="C3264">
        <v>1.89229176043436E-2</v>
      </c>
      <c r="D3264">
        <f>INDEX('ODA current'!$B$10:$X$220,MATCH('recipient_profile.oda_per_perce'!$A3264,'ODA current'!$B$10:$B$220,0),MATCH('recipient_profile.oda_per_perce'!$B3264,'ODA current'!$B$10:$X$10,0))*1000000</f>
        <v>0</v>
      </c>
      <c r="E3264">
        <f>INDEX('GDP current'!$C$4:$BK$268,MATCH('recipient_profile.oda_per_perce'!$A3264,'GDP current'!$C$4:$C$268,0),MATCH('recipient_profile.oda_per_perce'!$B3264,'GDP current'!$C$4:$BK$4,0))</f>
        <v>4521580381.4713898</v>
      </c>
      <c r="F3264">
        <f t="shared" si="50"/>
        <v>0</v>
      </c>
    </row>
    <row r="3265" spans="1:6" x14ac:dyDescent="0.25">
      <c r="A3265" t="s">
        <v>112</v>
      </c>
      <c r="B3265">
        <v>1997</v>
      </c>
      <c r="C3265">
        <v>2.0556858554220101E-2</v>
      </c>
      <c r="D3265">
        <f>INDEX('ODA current'!$B$10:$X$220,MATCH('recipient_profile.oda_per_perce'!$A3265,'ODA current'!$B$10:$B$220,0),MATCH('recipient_profile.oda_per_perce'!$B3265,'ODA current'!$B$10:$X$10,0))*1000000</f>
        <v>0</v>
      </c>
      <c r="E3265">
        <f>INDEX('GDP current'!$C$4:$BK$268,MATCH('recipient_profile.oda_per_perce'!$A3265,'GDP current'!$C$4:$C$268,0),MATCH('recipient_profile.oda_per_perce'!$B3265,'GDP current'!$C$4:$BK$4,0))</f>
        <v>4918691916.5351572</v>
      </c>
      <c r="F3265">
        <f t="shared" si="50"/>
        <v>0</v>
      </c>
    </row>
    <row r="3266" spans="1:6" x14ac:dyDescent="0.25">
      <c r="A3266" t="s">
        <v>112</v>
      </c>
      <c r="B3266">
        <v>1998</v>
      </c>
      <c r="C3266">
        <v>2.4770173086140899E-2</v>
      </c>
      <c r="D3266">
        <f>INDEX('ODA current'!$B$10:$X$220,MATCH('recipient_profile.oda_per_perce'!$A3266,'ODA current'!$B$10:$B$220,0),MATCH('recipient_profile.oda_per_perce'!$B3266,'ODA current'!$B$10:$X$10,0))*1000000</f>
        <v>0</v>
      </c>
      <c r="E3266">
        <f>INDEX('GDP current'!$C$4:$BK$268,MATCH('recipient_profile.oda_per_perce'!$A3266,'GDP current'!$C$4:$C$268,0),MATCH('recipient_profile.oda_per_perce'!$B3266,'GDP current'!$C$4:$BK$4,0))</f>
        <v>4856255044.3906374</v>
      </c>
      <c r="F3266">
        <f t="shared" si="50"/>
        <v>0</v>
      </c>
    </row>
    <row r="3267" spans="1:6" x14ac:dyDescent="0.25">
      <c r="A3267" t="s">
        <v>112</v>
      </c>
      <c r="B3267">
        <v>1999</v>
      </c>
      <c r="C3267">
        <v>1.88472568690136E-2</v>
      </c>
      <c r="D3267">
        <f>INDEX('ODA current'!$B$10:$X$220,MATCH('recipient_profile.oda_per_perce'!$A3267,'ODA current'!$B$10:$B$220,0),MATCH('recipient_profile.oda_per_perce'!$B3267,'ODA current'!$B$10:$X$10,0))*1000000</f>
        <v>0</v>
      </c>
      <c r="E3267">
        <f>INDEX('GDP current'!$C$4:$BK$268,MATCH('recipient_profile.oda_per_perce'!$A3267,'GDP current'!$C$4:$C$268,0),MATCH('recipient_profile.oda_per_perce'!$B3267,'GDP current'!$C$4:$BK$4,0))</f>
        <v>5033642384.1059608</v>
      </c>
      <c r="F3267">
        <f t="shared" ref="F3267:F3330" si="51">D3267/E3267</f>
        <v>0</v>
      </c>
    </row>
    <row r="3268" spans="1:6" x14ac:dyDescent="0.25">
      <c r="A3268" t="s">
        <v>112</v>
      </c>
      <c r="B3268">
        <v>2000</v>
      </c>
      <c r="C3268">
        <v>3.8898298606042998E-2</v>
      </c>
      <c r="D3268">
        <f>INDEX('ODA current'!$B$10:$X$220,MATCH('recipient_profile.oda_per_perce'!$A3268,'ODA current'!$B$10:$B$220,0),MATCH('recipient_profile.oda_per_perce'!$B3268,'ODA current'!$B$10:$X$10,0))*1000000</f>
        <v>0</v>
      </c>
      <c r="E3268">
        <f>INDEX('GDP current'!$C$4:$BK$268,MATCH('recipient_profile.oda_per_perce'!$A3268,'GDP current'!$C$4:$C$268,0),MATCH('recipient_profile.oda_per_perce'!$B3268,'GDP current'!$C$4:$BK$4,0))</f>
        <v>5494252207.9050245</v>
      </c>
      <c r="F3268">
        <f t="shared" si="51"/>
        <v>0</v>
      </c>
    </row>
    <row r="3269" spans="1:6" x14ac:dyDescent="0.25">
      <c r="A3269" t="s">
        <v>112</v>
      </c>
      <c r="B3269">
        <v>2001</v>
      </c>
      <c r="C3269">
        <v>4.3654563720926999E-2</v>
      </c>
      <c r="D3269">
        <f>INDEX('ODA current'!$B$10:$X$220,MATCH('recipient_profile.oda_per_perce'!$A3269,'ODA current'!$B$10:$B$220,0),MATCH('recipient_profile.oda_per_perce'!$B3269,'ODA current'!$B$10:$X$10,0))*1000000</f>
        <v>0</v>
      </c>
      <c r="E3269">
        <f>INDEX('GDP current'!$C$4:$BK$268,MATCH('recipient_profile.oda_per_perce'!$A3269,'GDP current'!$C$4:$C$268,0),MATCH('recipient_profile.oda_per_perce'!$B3269,'GDP current'!$C$4:$BK$4,0))</f>
        <v>6007061224.4897947</v>
      </c>
      <c r="F3269">
        <f t="shared" si="51"/>
        <v>0</v>
      </c>
    </row>
    <row r="3270" spans="1:6" x14ac:dyDescent="0.25">
      <c r="A3270" t="s">
        <v>112</v>
      </c>
      <c r="B3270">
        <v>2002</v>
      </c>
      <c r="C3270">
        <v>4.6083125634953898E-2</v>
      </c>
      <c r="D3270">
        <f>INDEX('ODA current'!$B$10:$X$220,MATCH('recipient_profile.oda_per_perce'!$A3270,'ODA current'!$B$10:$B$220,0),MATCH('recipient_profile.oda_per_perce'!$B3270,'ODA current'!$B$10:$X$10,0))*1000000</f>
        <v>278843201</v>
      </c>
      <c r="E3270">
        <f>INDEX('GDP current'!$C$4:$BK$268,MATCH('recipient_profile.oda_per_perce'!$A3270,'GDP current'!$C$4:$C$268,0),MATCH('recipient_profile.oda_per_perce'!$B3270,'GDP current'!$C$4:$BK$4,0))</f>
        <v>6050875806.664032</v>
      </c>
      <c r="F3270">
        <f t="shared" si="51"/>
        <v>4.6083114231645718E-2</v>
      </c>
    </row>
    <row r="3271" spans="1:6" x14ac:dyDescent="0.25">
      <c r="A3271" t="s">
        <v>112</v>
      </c>
      <c r="B3271">
        <v>2003</v>
      </c>
      <c r="C3271">
        <v>6.8167667632267906E-2</v>
      </c>
      <c r="D3271">
        <f>INDEX('ODA current'!$B$10:$X$220,MATCH('recipient_profile.oda_per_perce'!$A3271,'ODA current'!$B$10:$B$220,0),MATCH('recipient_profile.oda_per_perce'!$B3271,'ODA current'!$B$10:$X$10,0))*1000000</f>
        <v>431533629</v>
      </c>
      <c r="E3271">
        <f>INDEX('GDP current'!$C$4:$BK$268,MATCH('recipient_profile.oda_per_perce'!$A3271,'GDP current'!$C$4:$C$268,0),MATCH('recipient_profile.oda_per_perce'!$B3271,'GDP current'!$C$4:$BK$4,0))</f>
        <v>6330473096.5407076</v>
      </c>
      <c r="F3271">
        <f t="shared" si="51"/>
        <v>6.8167674424809088E-2</v>
      </c>
    </row>
    <row r="3272" spans="1:6" x14ac:dyDescent="0.25">
      <c r="A3272" t="s">
        <v>112</v>
      </c>
      <c r="B3272">
        <v>2004</v>
      </c>
      <c r="C3272">
        <v>5.4398618860880099E-2</v>
      </c>
      <c r="D3272">
        <f>INDEX('ODA current'!$B$10:$X$220,MATCH('recipient_profile.oda_per_perce'!$A3272,'ODA current'!$B$10:$B$220,0),MATCH('recipient_profile.oda_per_perce'!$B3272,'ODA current'!$B$10:$X$10,0))*1000000</f>
        <v>395692304</v>
      </c>
      <c r="E3272">
        <f>INDEX('GDP current'!$C$4:$BK$268,MATCH('recipient_profile.oda_per_perce'!$A3272,'GDP current'!$C$4:$C$268,0),MATCH('recipient_profile.oda_per_perce'!$B3272,'GDP current'!$C$4:$BK$4,0))</f>
        <v>7273938314.7198763</v>
      </c>
      <c r="F3272">
        <f t="shared" si="51"/>
        <v>5.4398633433453629E-2</v>
      </c>
    </row>
    <row r="3273" spans="1:6" x14ac:dyDescent="0.25">
      <c r="A3273" t="s">
        <v>112</v>
      </c>
      <c r="B3273">
        <v>2005</v>
      </c>
      <c r="C3273">
        <v>5.1270355734586402E-2</v>
      </c>
      <c r="D3273">
        <f>INDEX('ODA current'!$B$10:$X$220,MATCH('recipient_profile.oda_per_perce'!$A3273,'ODA current'!$B$10:$B$220,0),MATCH('recipient_profile.oda_per_perce'!$B3273,'ODA current'!$B$10:$X$10,0))*1000000</f>
        <v>416841159</v>
      </c>
      <c r="E3273">
        <f>INDEX('GDP current'!$C$4:$BK$268,MATCH('recipient_profile.oda_per_perce'!$A3273,'GDP current'!$C$4:$C$268,0),MATCH('recipient_profile.oda_per_perce'!$B3273,'GDP current'!$C$4:$BK$4,0))</f>
        <v>8130258041.4670582</v>
      </c>
      <c r="F3273">
        <f t="shared" si="51"/>
        <v>5.1270347985755124E-2</v>
      </c>
    </row>
    <row r="3274" spans="1:6" x14ac:dyDescent="0.25">
      <c r="A3274" t="s">
        <v>112</v>
      </c>
      <c r="B3274">
        <v>2006</v>
      </c>
      <c r="C3274">
        <v>5.2606509413218899E-2</v>
      </c>
      <c r="D3274">
        <f>INDEX('ODA current'!$B$10:$X$220,MATCH('recipient_profile.oda_per_perce'!$A3274,'ODA current'!$B$10:$B$220,0),MATCH('recipient_profile.oda_per_perce'!$B3274,'ODA current'!$B$10:$X$10,0))*1000000</f>
        <v>475758349</v>
      </c>
      <c r="E3274">
        <f>INDEX('GDP current'!$C$4:$BK$268,MATCH('recipient_profile.oda_per_perce'!$A3274,'GDP current'!$C$4:$C$268,0),MATCH('recipient_profile.oda_per_perce'!$B3274,'GDP current'!$C$4:$BK$4,0))</f>
        <v>9043715355.8880978</v>
      </c>
      <c r="F3274">
        <f t="shared" si="51"/>
        <v>5.2606515163068204E-2</v>
      </c>
    </row>
    <row r="3275" spans="1:6" x14ac:dyDescent="0.25">
      <c r="A3275" t="s">
        <v>112</v>
      </c>
      <c r="B3275">
        <v>2007</v>
      </c>
      <c r="C3275">
        <v>5.4118164942716297E-2</v>
      </c>
      <c r="D3275">
        <f>INDEX('ODA current'!$B$10:$X$220,MATCH('recipient_profile.oda_per_perce'!$A3275,'ODA current'!$B$10:$B$220,0),MATCH('recipient_profile.oda_per_perce'!$B3275,'ODA current'!$B$10:$X$10,0))*1000000</f>
        <v>558803466</v>
      </c>
      <c r="E3275">
        <f>INDEX('GDP current'!$C$4:$BK$268,MATCH('recipient_profile.oda_per_perce'!$A3275,'GDP current'!$C$4:$C$268,0),MATCH('recipient_profile.oda_per_perce'!$B3275,'GDP current'!$C$4:$BK$4,0))</f>
        <v>10325618017.378969</v>
      </c>
      <c r="F3275">
        <f t="shared" si="51"/>
        <v>5.411816174678185E-2</v>
      </c>
    </row>
    <row r="3276" spans="1:6" x14ac:dyDescent="0.25">
      <c r="A3276" t="s">
        <v>112</v>
      </c>
      <c r="B3276">
        <v>2008</v>
      </c>
      <c r="C3276">
        <v>5.9382722950760497E-2</v>
      </c>
      <c r="D3276">
        <f>INDEX('ODA current'!$B$10:$X$220,MATCH('recipient_profile.oda_per_perce'!$A3276,'ODA current'!$B$10:$B$220,0),MATCH('recipient_profile.oda_per_perce'!$B3276,'ODA current'!$B$10:$X$10,0))*1000000</f>
        <v>744982217</v>
      </c>
      <c r="E3276">
        <f>INDEX('GDP current'!$C$4:$BK$268,MATCH('recipient_profile.oda_per_perce'!$A3276,'GDP current'!$C$4:$C$268,0),MATCH('recipient_profile.oda_per_perce'!$B3276,'GDP current'!$C$4:$BK$4,0))</f>
        <v>12545438605.395878</v>
      </c>
      <c r="F3276">
        <f t="shared" si="51"/>
        <v>5.9382715936258948E-2</v>
      </c>
    </row>
    <row r="3277" spans="1:6" x14ac:dyDescent="0.25">
      <c r="A3277" t="s">
        <v>112</v>
      </c>
      <c r="B3277">
        <v>2009</v>
      </c>
      <c r="C3277">
        <v>5.8990496964710801E-2</v>
      </c>
      <c r="D3277">
        <f>INDEX('ODA current'!$B$10:$X$220,MATCH('recipient_profile.oda_per_perce'!$A3277,'ODA current'!$B$10:$B$220,0),MATCH('recipient_profile.oda_per_perce'!$B3277,'ODA current'!$B$10:$X$10,0))*1000000</f>
        <v>758321888</v>
      </c>
      <c r="E3277">
        <f>INDEX('GDP current'!$C$4:$BK$268,MATCH('recipient_profile.oda_per_perce'!$A3277,'GDP current'!$C$4:$C$268,0),MATCH('recipient_profile.oda_per_perce'!$B3277,'GDP current'!$C$4:$BK$4,0))</f>
        <v>12854985464.076431</v>
      </c>
      <c r="F3277">
        <f t="shared" si="51"/>
        <v>5.899048973016336E-2</v>
      </c>
    </row>
    <row r="3278" spans="1:6" x14ac:dyDescent="0.25">
      <c r="A3278" t="s">
        <v>112</v>
      </c>
      <c r="B3278">
        <v>2010</v>
      </c>
      <c r="C3278">
        <v>5.9066253023074E-2</v>
      </c>
      <c r="D3278">
        <f>INDEX('ODA current'!$B$10:$X$220,MATCH('recipient_profile.oda_per_perce'!$A3278,'ODA current'!$B$10:$B$220,0),MATCH('recipient_profile.oda_per_perce'!$B3278,'ODA current'!$B$10:$X$10,0))*1000000</f>
        <v>945217186</v>
      </c>
      <c r="E3278">
        <f>INDEX('GDP current'!$C$4:$BK$268,MATCH('recipient_profile.oda_per_perce'!$A3278,'GDP current'!$C$4:$C$268,0),MATCH('recipient_profile.oda_per_perce'!$B3278,'GDP current'!$C$4:$BK$4,0))</f>
        <v>16002656434.474615</v>
      </c>
      <c r="F3278">
        <f t="shared" si="51"/>
        <v>5.9066267520666953E-2</v>
      </c>
    </row>
    <row r="3279" spans="1:6" x14ac:dyDescent="0.25">
      <c r="A3279" t="s">
        <v>112</v>
      </c>
      <c r="B3279">
        <v>2011</v>
      </c>
      <c r="C3279">
        <v>5.4666292300541701E-2</v>
      </c>
      <c r="D3279">
        <f>INDEX('ODA current'!$B$10:$X$220,MATCH('recipient_profile.oda_per_perce'!$A3279,'ODA current'!$B$10:$B$220,0),MATCH('recipient_profile.oda_per_perce'!$B3279,'ODA current'!$B$10:$X$10,0))*1000000</f>
        <v>1033934884.9999999</v>
      </c>
      <c r="E3279">
        <f>INDEX('GDP current'!$C$4:$BK$268,MATCH('recipient_profile.oda_per_perce'!$A3279,'GDP current'!$C$4:$C$268,0),MATCH('recipient_profile.oda_per_perce'!$B3279,'GDP current'!$C$4:$BK$4,0))</f>
        <v>18913574370.76004</v>
      </c>
      <c r="F3279">
        <f t="shared" si="51"/>
        <v>5.4666287013333655E-2</v>
      </c>
    </row>
    <row r="3280" spans="1:6" x14ac:dyDescent="0.25">
      <c r="A3280" t="s">
        <v>112</v>
      </c>
      <c r="B3280">
        <v>2012</v>
      </c>
      <c r="C3280">
        <v>4.9106592093843403E-2</v>
      </c>
      <c r="D3280">
        <f>INDEX('ODA current'!$B$10:$X$220,MATCH('recipient_profile.oda_per_perce'!$A3280,'ODA current'!$B$10:$B$220,0),MATCH('recipient_profile.oda_per_perce'!$B3280,'ODA current'!$B$10:$X$10,0))*1000000</f>
        <v>925733668</v>
      </c>
      <c r="E3280">
        <f>INDEX('GDP current'!$C$4:$BK$268,MATCH('recipient_profile.oda_per_perce'!$A3280,'GDP current'!$C$4:$C$268,0),MATCH('recipient_profile.oda_per_perce'!$B3280,'GDP current'!$C$4:$BK$4,0))</f>
        <v>18851513891.065998</v>
      </c>
      <c r="F3280">
        <f t="shared" si="51"/>
        <v>4.9106595541842317E-2</v>
      </c>
    </row>
    <row r="3281" spans="1:6" x14ac:dyDescent="0.25">
      <c r="A3281" t="s">
        <v>112</v>
      </c>
      <c r="B3281">
        <v>2013</v>
      </c>
      <c r="C3281">
        <v>5.37078499864342E-2</v>
      </c>
      <c r="D3281">
        <f>INDEX('ODA current'!$B$10:$X$220,MATCH('recipient_profile.oda_per_perce'!$A3281,'ODA current'!$B$10:$B$220,0),MATCH('recipient_profile.oda_per_perce'!$B3281,'ODA current'!$B$10:$X$10,0))*1000000</f>
        <v>1035012892</v>
      </c>
      <c r="E3281">
        <f>INDEX('GDP current'!$C$4:$BK$268,MATCH('recipient_profile.oda_per_perce'!$A3281,'GDP current'!$C$4:$C$268,0),MATCH('recipient_profile.oda_per_perce'!$B3281,'GDP current'!$C$4:$BK$4,0))</f>
        <v>19271168018.48201</v>
      </c>
      <c r="F3281">
        <f t="shared" si="51"/>
        <v>5.3707844330316203E-2</v>
      </c>
    </row>
    <row r="3282" spans="1:6" x14ac:dyDescent="0.25">
      <c r="A3282" t="s">
        <v>112</v>
      </c>
      <c r="B3282">
        <v>2014</v>
      </c>
      <c r="C3282">
        <v>5.2201240848764097E-2</v>
      </c>
      <c r="D3282">
        <f>INDEX('ODA current'!$B$10:$X$220,MATCH('recipient_profile.oda_per_perce'!$A3282,'ODA current'!$B$10:$B$220,0),MATCH('recipient_profile.oda_per_perce'!$B3282,'ODA current'!$B$10:$X$10,0))*1000000</f>
        <v>1044179809</v>
      </c>
      <c r="E3282">
        <f>INDEX('GDP current'!$C$4:$BK$268,MATCH('recipient_profile.oda_per_perce'!$A3282,'GDP current'!$C$4:$C$268,0),MATCH('recipient_profile.oda_per_perce'!$B3282,'GDP current'!$C$4:$BK$4,0))</f>
        <v>20002968837.947144</v>
      </c>
      <c r="F3282">
        <f t="shared" si="51"/>
        <v>5.2201241598652692E-2</v>
      </c>
    </row>
    <row r="3283" spans="1:6" x14ac:dyDescent="0.25">
      <c r="A3283" t="s">
        <v>112</v>
      </c>
      <c r="B3283">
        <v>2015</v>
      </c>
      <c r="C3283">
        <v>6.3742713741659907E-2</v>
      </c>
      <c r="D3283">
        <f>INDEX('ODA current'!$B$10:$X$220,MATCH('recipient_profile.oda_per_perce'!$A3283,'ODA current'!$B$10:$B$220,0),MATCH('recipient_profile.oda_per_perce'!$B3283,'ODA current'!$B$10:$X$10,0))*1000000</f>
        <v>1364785126</v>
      </c>
      <c r="E3283">
        <f>INDEX('GDP current'!$C$4:$BK$268,MATCH('recipient_profile.oda_per_perce'!$A3283,'GDP current'!$C$4:$C$268,0),MATCH('recipient_profile.oda_per_perce'!$B3283,'GDP current'!$C$4:$BK$4,0))</f>
        <v>21410840908.51981</v>
      </c>
      <c r="F3283">
        <f t="shared" si="51"/>
        <v>6.374271481588209E-2</v>
      </c>
    </row>
    <row r="3284" spans="1:6" x14ac:dyDescent="0.25">
      <c r="A3284" t="s">
        <v>112</v>
      </c>
      <c r="B3284">
        <v>2016</v>
      </c>
      <c r="C3284">
        <v>5.84385854660808E-2</v>
      </c>
      <c r="D3284">
        <f>INDEX('ODA current'!$B$10:$X$220,MATCH('recipient_profile.oda_per_perce'!$A3284,'ODA current'!$B$10:$B$220,0),MATCH('recipient_profile.oda_per_perce'!$B3284,'ODA current'!$B$10:$X$10,0))*1000000</f>
        <v>1234222116</v>
      </c>
      <c r="E3284">
        <f>INDEX('GDP current'!$C$4:$BK$268,MATCH('recipient_profile.oda_per_perce'!$A3284,'GDP current'!$C$4:$C$268,0),MATCH('recipient_profile.oda_per_perce'!$B3284,'GDP current'!$C$4:$BK$4,0))</f>
        <v>21131983246.185539</v>
      </c>
      <c r="F3284">
        <f t="shared" si="51"/>
        <v>5.8405408598967402E-2</v>
      </c>
    </row>
    <row r="3285" spans="1:6" x14ac:dyDescent="0.25">
      <c r="A3285" t="s">
        <v>113</v>
      </c>
      <c r="B3285">
        <v>1995</v>
      </c>
      <c r="C3285" t="s">
        <v>5</v>
      </c>
      <c r="D3285">
        <f>INDEX('ODA current'!$B$10:$X$220,MATCH('recipient_profile.oda_per_perce'!$A3285,'ODA current'!$B$10:$B$220,0),MATCH('recipient_profile.oda_per_perce'!$B3285,'ODA current'!$B$10:$X$10,0))*1000000</f>
        <v>0</v>
      </c>
      <c r="E3285">
        <f>INDEX('GDP current'!$C$4:$BK$268,MATCH('recipient_profile.oda_per_perce'!$A3285,'GDP current'!$C$4:$C$268,0),MATCH('recipient_profile.oda_per_perce'!$B3285,'GDP current'!$C$4:$BK$4,0))</f>
        <v>0</v>
      </c>
      <c r="F3285" t="e">
        <f t="shared" si="51"/>
        <v>#DIV/0!</v>
      </c>
    </row>
    <row r="3286" spans="1:6" x14ac:dyDescent="0.25">
      <c r="A3286" t="s">
        <v>113</v>
      </c>
      <c r="B3286">
        <v>1998</v>
      </c>
      <c r="C3286" t="s">
        <v>5</v>
      </c>
      <c r="D3286">
        <f>INDEX('ODA current'!$B$10:$X$220,MATCH('recipient_profile.oda_per_perce'!$A3286,'ODA current'!$B$10:$B$220,0),MATCH('recipient_profile.oda_per_perce'!$B3286,'ODA current'!$B$10:$X$10,0))*1000000</f>
        <v>0</v>
      </c>
      <c r="E3286">
        <f>INDEX('GDP current'!$C$4:$BK$268,MATCH('recipient_profile.oda_per_perce'!$A3286,'GDP current'!$C$4:$C$268,0),MATCH('recipient_profile.oda_per_perce'!$B3286,'GDP current'!$C$4:$BK$4,0))</f>
        <v>0</v>
      </c>
      <c r="F3286" t="e">
        <f t="shared" si="51"/>
        <v>#DIV/0!</v>
      </c>
    </row>
    <row r="3287" spans="1:6" x14ac:dyDescent="0.25">
      <c r="A3287" t="s">
        <v>113</v>
      </c>
      <c r="B3287">
        <v>1999</v>
      </c>
      <c r="C3287" t="s">
        <v>5</v>
      </c>
      <c r="D3287">
        <f>INDEX('ODA current'!$B$10:$X$220,MATCH('recipient_profile.oda_per_perce'!$A3287,'ODA current'!$B$10:$B$220,0),MATCH('recipient_profile.oda_per_perce'!$B3287,'ODA current'!$B$10:$X$10,0))*1000000</f>
        <v>0</v>
      </c>
      <c r="E3287">
        <f>INDEX('GDP current'!$C$4:$BK$268,MATCH('recipient_profile.oda_per_perce'!$A3287,'GDP current'!$C$4:$C$268,0),MATCH('recipient_profile.oda_per_perce'!$B3287,'GDP current'!$C$4:$BK$4,0))</f>
        <v>0</v>
      </c>
      <c r="F3287" t="e">
        <f t="shared" si="51"/>
        <v>#DIV/0!</v>
      </c>
    </row>
    <row r="3288" spans="1:6" x14ac:dyDescent="0.25">
      <c r="A3288" t="s">
        <v>113</v>
      </c>
      <c r="B3288">
        <v>2000</v>
      </c>
      <c r="C3288" t="s">
        <v>5</v>
      </c>
      <c r="D3288">
        <f>INDEX('ODA current'!$B$10:$X$220,MATCH('recipient_profile.oda_per_perce'!$A3288,'ODA current'!$B$10:$B$220,0),MATCH('recipient_profile.oda_per_perce'!$B3288,'ODA current'!$B$10:$X$10,0))*1000000</f>
        <v>0</v>
      </c>
      <c r="E3288">
        <f>INDEX('GDP current'!$C$4:$BK$268,MATCH('recipient_profile.oda_per_perce'!$A3288,'GDP current'!$C$4:$C$268,0),MATCH('recipient_profile.oda_per_perce'!$B3288,'GDP current'!$C$4:$BK$4,0))</f>
        <v>0</v>
      </c>
      <c r="F3288" t="e">
        <f t="shared" si="51"/>
        <v>#DIV/0!</v>
      </c>
    </row>
    <row r="3289" spans="1:6" x14ac:dyDescent="0.25">
      <c r="A3289" t="s">
        <v>113</v>
      </c>
      <c r="B3289">
        <v>2001</v>
      </c>
      <c r="C3289" t="s">
        <v>5</v>
      </c>
      <c r="D3289">
        <f>INDEX('ODA current'!$B$10:$X$220,MATCH('recipient_profile.oda_per_perce'!$A3289,'ODA current'!$B$10:$B$220,0),MATCH('recipient_profile.oda_per_perce'!$B3289,'ODA current'!$B$10:$X$10,0))*1000000</f>
        <v>0</v>
      </c>
      <c r="E3289">
        <f>INDEX('GDP current'!$C$4:$BK$268,MATCH('recipient_profile.oda_per_perce'!$A3289,'GDP current'!$C$4:$C$268,0),MATCH('recipient_profile.oda_per_perce'!$B3289,'GDP current'!$C$4:$BK$4,0))</f>
        <v>0</v>
      </c>
      <c r="F3289" t="e">
        <f t="shared" si="51"/>
        <v>#DIV/0!</v>
      </c>
    </row>
    <row r="3290" spans="1:6" x14ac:dyDescent="0.25">
      <c r="A3290" t="s">
        <v>113</v>
      </c>
      <c r="B3290">
        <v>2002</v>
      </c>
      <c r="C3290" t="s">
        <v>5</v>
      </c>
      <c r="D3290">
        <f>INDEX('ODA current'!$B$10:$X$220,MATCH('recipient_profile.oda_per_perce'!$A3290,'ODA current'!$B$10:$B$220,0),MATCH('recipient_profile.oda_per_perce'!$B3290,'ODA current'!$B$10:$X$10,0))*1000000</f>
        <v>11419366</v>
      </c>
      <c r="E3290">
        <f>INDEX('GDP current'!$C$4:$BK$268,MATCH('recipient_profile.oda_per_perce'!$A3290,'GDP current'!$C$4:$C$268,0),MATCH('recipient_profile.oda_per_perce'!$B3290,'GDP current'!$C$4:$BK$4,0))</f>
        <v>0</v>
      </c>
      <c r="F3290" t="e">
        <f t="shared" si="51"/>
        <v>#DIV/0!</v>
      </c>
    </row>
    <row r="3291" spans="1:6" x14ac:dyDescent="0.25">
      <c r="A3291" t="s">
        <v>113</v>
      </c>
      <c r="B3291">
        <v>2003</v>
      </c>
      <c r="C3291" t="s">
        <v>5</v>
      </c>
      <c r="D3291">
        <f>INDEX('ODA current'!$B$10:$X$220,MATCH('recipient_profile.oda_per_perce'!$A3291,'ODA current'!$B$10:$B$220,0),MATCH('recipient_profile.oda_per_perce'!$B3291,'ODA current'!$B$10:$X$10,0))*1000000</f>
        <v>16045203.999999998</v>
      </c>
      <c r="E3291">
        <f>INDEX('GDP current'!$C$4:$BK$268,MATCH('recipient_profile.oda_per_perce'!$A3291,'GDP current'!$C$4:$C$268,0),MATCH('recipient_profile.oda_per_perce'!$B3291,'GDP current'!$C$4:$BK$4,0))</f>
        <v>0</v>
      </c>
      <c r="F3291" t="e">
        <f t="shared" si="51"/>
        <v>#DIV/0!</v>
      </c>
    </row>
    <row r="3292" spans="1:6" x14ac:dyDescent="0.25">
      <c r="A3292" t="s">
        <v>113</v>
      </c>
      <c r="B3292">
        <v>2004</v>
      </c>
      <c r="C3292" t="s">
        <v>5</v>
      </c>
      <c r="D3292">
        <f>INDEX('ODA current'!$B$10:$X$220,MATCH('recipient_profile.oda_per_perce'!$A3292,'ODA current'!$B$10:$B$220,0),MATCH('recipient_profile.oda_per_perce'!$B3292,'ODA current'!$B$10:$X$10,0))*1000000</f>
        <v>13652121</v>
      </c>
      <c r="E3292">
        <f>INDEX('GDP current'!$C$4:$BK$268,MATCH('recipient_profile.oda_per_perce'!$A3292,'GDP current'!$C$4:$C$268,0),MATCH('recipient_profile.oda_per_perce'!$B3292,'GDP current'!$C$4:$BK$4,0))</f>
        <v>0</v>
      </c>
      <c r="F3292" t="e">
        <f t="shared" si="51"/>
        <v>#DIV/0!</v>
      </c>
    </row>
    <row r="3293" spans="1:6" x14ac:dyDescent="0.25">
      <c r="A3293" t="s">
        <v>113</v>
      </c>
      <c r="B3293">
        <v>2005</v>
      </c>
      <c r="C3293" t="s">
        <v>5</v>
      </c>
      <c r="D3293">
        <f>INDEX('ODA current'!$B$10:$X$220,MATCH('recipient_profile.oda_per_perce'!$A3293,'ODA current'!$B$10:$B$220,0),MATCH('recipient_profile.oda_per_perce'!$B3293,'ODA current'!$B$10:$X$10,0))*1000000</f>
        <v>9007535</v>
      </c>
      <c r="E3293">
        <f>INDEX('GDP current'!$C$4:$BK$268,MATCH('recipient_profile.oda_per_perce'!$A3293,'GDP current'!$C$4:$C$268,0),MATCH('recipient_profile.oda_per_perce'!$B3293,'GDP current'!$C$4:$BK$4,0))</f>
        <v>0</v>
      </c>
      <c r="F3293" t="e">
        <f t="shared" si="51"/>
        <v>#DIV/0!</v>
      </c>
    </row>
    <row r="3294" spans="1:6" x14ac:dyDescent="0.25">
      <c r="A3294" t="s">
        <v>113</v>
      </c>
      <c r="B3294">
        <v>2006</v>
      </c>
      <c r="C3294" t="s">
        <v>5</v>
      </c>
      <c r="D3294">
        <f>INDEX('ODA current'!$B$10:$X$220,MATCH('recipient_profile.oda_per_perce'!$A3294,'ODA current'!$B$10:$B$220,0),MATCH('recipient_profile.oda_per_perce'!$B3294,'ODA current'!$B$10:$X$10,0))*1000000</f>
        <v>17403062</v>
      </c>
      <c r="E3294">
        <f>INDEX('GDP current'!$C$4:$BK$268,MATCH('recipient_profile.oda_per_perce'!$A3294,'GDP current'!$C$4:$C$268,0),MATCH('recipient_profile.oda_per_perce'!$B3294,'GDP current'!$C$4:$BK$4,0))</f>
        <v>0</v>
      </c>
      <c r="F3294" t="e">
        <f t="shared" si="51"/>
        <v>#DIV/0!</v>
      </c>
    </row>
    <row r="3295" spans="1:6" x14ac:dyDescent="0.25">
      <c r="A3295" t="s">
        <v>113</v>
      </c>
      <c r="B3295">
        <v>2007</v>
      </c>
      <c r="C3295">
        <v>1.22682114136895</v>
      </c>
      <c r="D3295">
        <f>INDEX('ODA current'!$B$10:$X$220,MATCH('recipient_profile.oda_per_perce'!$A3295,'ODA current'!$B$10:$B$220,0),MATCH('recipient_profile.oda_per_perce'!$B3295,'ODA current'!$B$10:$X$10,0))*1000000</f>
        <v>25067317</v>
      </c>
      <c r="E3295">
        <f>INDEX('GDP current'!$C$4:$BK$268,MATCH('recipient_profile.oda_per_perce'!$A3295,'GDP current'!$C$4:$C$268,0),MATCH('recipient_profile.oda_per_perce'!$B3295,'GDP current'!$C$4:$BK$4,0))</f>
        <v>20432742.112698164</v>
      </c>
      <c r="F3295">
        <f t="shared" si="51"/>
        <v>1.2268209945458874</v>
      </c>
    </row>
    <row r="3296" spans="1:6" x14ac:dyDescent="0.25">
      <c r="A3296" t="s">
        <v>113</v>
      </c>
      <c r="B3296">
        <v>2008</v>
      </c>
      <c r="C3296">
        <v>0.77656991711228496</v>
      </c>
      <c r="D3296">
        <f>INDEX('ODA current'!$B$10:$X$220,MATCH('recipient_profile.oda_per_perce'!$A3296,'ODA current'!$B$10:$B$220,0),MATCH('recipient_profile.oda_per_perce'!$B3296,'ODA current'!$B$10:$X$10,0))*1000000</f>
        <v>30545263</v>
      </c>
      <c r="E3296">
        <f>INDEX('GDP current'!$C$4:$BK$268,MATCH('recipient_profile.oda_per_perce'!$A3296,'GDP current'!$C$4:$C$268,0),MATCH('recipient_profile.oda_per_perce'!$B3296,'GDP current'!$C$4:$BK$4,0))</f>
        <v>39333572.32478939</v>
      </c>
      <c r="F3296">
        <f t="shared" si="51"/>
        <v>0.77656976457104832</v>
      </c>
    </row>
    <row r="3297" spans="1:6" x14ac:dyDescent="0.25">
      <c r="A3297" t="s">
        <v>113</v>
      </c>
      <c r="B3297">
        <v>2009</v>
      </c>
      <c r="C3297">
        <v>0.52917740489259502</v>
      </c>
      <c r="D3297">
        <f>INDEX('ODA current'!$B$10:$X$220,MATCH('recipient_profile.oda_per_perce'!$A3297,'ODA current'!$B$10:$B$220,0),MATCH('recipient_profile.oda_per_perce'!$B3297,'ODA current'!$B$10:$X$10,0))*1000000</f>
        <v>23437769</v>
      </c>
      <c r="E3297">
        <f>INDEX('GDP current'!$C$4:$BK$268,MATCH('recipient_profile.oda_per_perce'!$A3297,'GDP current'!$C$4:$C$268,0),MATCH('recipient_profile.oda_per_perce'!$B3297,'GDP current'!$C$4:$BK$4,0))</f>
        <v>44290951.925200619</v>
      </c>
      <c r="F3297">
        <f t="shared" si="51"/>
        <v>0.52917735973663738</v>
      </c>
    </row>
    <row r="3298" spans="1:6" x14ac:dyDescent="0.25">
      <c r="A3298" t="s">
        <v>113</v>
      </c>
      <c r="B3298">
        <v>2010</v>
      </c>
      <c r="C3298">
        <v>0.56409770463370101</v>
      </c>
      <c r="D3298">
        <f>INDEX('ODA current'!$B$10:$X$220,MATCH('recipient_profile.oda_per_perce'!$A3298,'ODA current'!$B$10:$B$220,0),MATCH('recipient_profile.oda_per_perce'!$B3298,'ODA current'!$B$10:$X$10,0))*1000000</f>
        <v>27781145</v>
      </c>
      <c r="E3298">
        <f>INDEX('GDP current'!$C$4:$BK$268,MATCH('recipient_profile.oda_per_perce'!$A3298,'GDP current'!$C$4:$C$268,0),MATCH('recipient_profile.oda_per_perce'!$B3298,'GDP current'!$C$4:$BK$4,0))</f>
        <v>49248810.572687224</v>
      </c>
      <c r="F3298">
        <f t="shared" si="51"/>
        <v>0.56409778585408266</v>
      </c>
    </row>
    <row r="3299" spans="1:6" x14ac:dyDescent="0.25">
      <c r="A3299" t="s">
        <v>113</v>
      </c>
      <c r="B3299">
        <v>2011</v>
      </c>
      <c r="C3299">
        <v>0.51567271820841198</v>
      </c>
      <c r="D3299">
        <f>INDEX('ODA current'!$B$10:$X$220,MATCH('recipient_profile.oda_per_perce'!$A3299,'ODA current'!$B$10:$B$220,0),MATCH('recipient_profile.oda_per_perce'!$B3299,'ODA current'!$B$10:$X$10,0))*1000000</f>
        <v>37516108</v>
      </c>
      <c r="E3299">
        <f>INDEX('GDP current'!$C$4:$BK$268,MATCH('recipient_profile.oda_per_perce'!$A3299,'GDP current'!$C$4:$C$268,0),MATCH('recipient_profile.oda_per_perce'!$B3299,'GDP current'!$C$4:$BK$4,0))</f>
        <v>72751801.046087041</v>
      </c>
      <c r="F3299">
        <f t="shared" si="51"/>
        <v>0.51567256700949815</v>
      </c>
    </row>
    <row r="3300" spans="1:6" x14ac:dyDescent="0.25">
      <c r="A3300" t="s">
        <v>113</v>
      </c>
      <c r="B3300">
        <v>2012</v>
      </c>
      <c r="C3300">
        <v>0.29926195758385599</v>
      </c>
      <c r="D3300">
        <f>INDEX('ODA current'!$B$10:$X$220,MATCH('recipient_profile.oda_per_perce'!$A3300,'ODA current'!$B$10:$B$220,0),MATCH('recipient_profile.oda_per_perce'!$B3300,'ODA current'!$B$10:$X$10,0))*1000000</f>
        <v>31066970</v>
      </c>
      <c r="E3300">
        <f>INDEX('GDP current'!$C$4:$BK$268,MATCH('recipient_profile.oda_per_perce'!$A3300,'GDP current'!$C$4:$C$268,0),MATCH('recipient_profile.oda_per_perce'!$B3300,'GDP current'!$C$4:$BK$4,0))</f>
        <v>103811958.76288658</v>
      </c>
      <c r="F3300">
        <f t="shared" si="51"/>
        <v>0.29926195758389479</v>
      </c>
    </row>
    <row r="3301" spans="1:6" x14ac:dyDescent="0.25">
      <c r="A3301" t="s">
        <v>113</v>
      </c>
      <c r="B3301">
        <v>2013</v>
      </c>
      <c r="C3301">
        <v>0.26402532971634601</v>
      </c>
      <c r="D3301">
        <f>INDEX('ODA current'!$B$10:$X$220,MATCH('recipient_profile.oda_per_perce'!$A3301,'ODA current'!$B$10:$B$220,0),MATCH('recipient_profile.oda_per_perce'!$B3301,'ODA current'!$B$10:$X$10,0))*1000000</f>
        <v>28673561</v>
      </c>
      <c r="E3301">
        <f>INDEX('GDP current'!$C$4:$BK$268,MATCH('recipient_profile.oda_per_perce'!$A3301,'GDP current'!$C$4:$C$268,0),MATCH('recipient_profile.oda_per_perce'!$B3301,'GDP current'!$C$4:$BK$4,0))</f>
        <v>108601538.46153845</v>
      </c>
      <c r="F3301">
        <f t="shared" si="51"/>
        <v>0.26402536654814357</v>
      </c>
    </row>
    <row r="3302" spans="1:6" x14ac:dyDescent="0.25">
      <c r="A3302" t="s">
        <v>113</v>
      </c>
      <c r="B3302">
        <v>2014</v>
      </c>
      <c r="C3302">
        <v>0.19221584845901801</v>
      </c>
      <c r="D3302">
        <f>INDEX('ODA current'!$B$10:$X$220,MATCH('recipient_profile.oda_per_perce'!$A3302,'ODA current'!$B$10:$B$220,0),MATCH('recipient_profile.oda_per_perce'!$B3302,'ODA current'!$B$10:$X$10,0))*1000000</f>
        <v>22493162</v>
      </c>
      <c r="E3302">
        <f>INDEX('GDP current'!$C$4:$BK$268,MATCH('recipient_profile.oda_per_perce'!$A3302,'GDP current'!$C$4:$C$268,0),MATCH('recipient_profile.oda_per_perce'!$B3302,'GDP current'!$C$4:$BK$4,0))</f>
        <v>117020381.93169299</v>
      </c>
      <c r="F3302">
        <f t="shared" si="51"/>
        <v>0.19221576300383025</v>
      </c>
    </row>
    <row r="3303" spans="1:6" x14ac:dyDescent="0.25">
      <c r="A3303" t="s">
        <v>113</v>
      </c>
      <c r="B3303">
        <v>2015</v>
      </c>
      <c r="C3303">
        <v>0.31111579368770498</v>
      </c>
      <c r="D3303">
        <f>INDEX('ODA current'!$B$10:$X$220,MATCH('recipient_profile.oda_per_perce'!$A3303,'ODA current'!$B$10:$B$220,0),MATCH('recipient_profile.oda_per_perce'!$B3303,'ODA current'!$B$10:$X$10,0))*1000000</f>
        <v>31254623</v>
      </c>
      <c r="E3303">
        <f>INDEX('GDP current'!$C$4:$BK$268,MATCH('recipient_profile.oda_per_perce'!$A3303,'GDP current'!$C$4:$C$268,0),MATCH('recipient_profile.oda_per_perce'!$B3303,'GDP current'!$C$4:$BK$4,0))</f>
        <v>100459782.60869566</v>
      </c>
      <c r="F3303">
        <f t="shared" si="51"/>
        <v>0.31111577377925409</v>
      </c>
    </row>
    <row r="3304" spans="1:6" x14ac:dyDescent="0.25">
      <c r="A3304" t="s">
        <v>113</v>
      </c>
      <c r="B3304">
        <v>2016</v>
      </c>
      <c r="C3304">
        <v>0.22229620023028601</v>
      </c>
      <c r="D3304">
        <f>INDEX('ODA current'!$B$10:$X$220,MATCH('recipient_profile.oda_per_perce'!$A3304,'ODA current'!$B$10:$B$220,0),MATCH('recipient_profile.oda_per_perce'!$B3304,'ODA current'!$B$10:$X$10,0))*1000000</f>
        <v>22687570</v>
      </c>
      <c r="E3304">
        <f>INDEX('GDP current'!$C$4:$BK$268,MATCH('recipient_profile.oda_per_perce'!$A3304,'GDP current'!$C$4:$C$268,0),MATCH('recipient_profile.oda_per_perce'!$B3304,'GDP current'!$C$4:$BK$4,0))</f>
        <v>102060129.57705468</v>
      </c>
      <c r="F3304">
        <f t="shared" si="51"/>
        <v>0.22229611204707558</v>
      </c>
    </row>
    <row r="3305" spans="1:6" x14ac:dyDescent="0.25">
      <c r="A3305" t="s">
        <v>114</v>
      </c>
      <c r="B3305">
        <v>1990</v>
      </c>
      <c r="C3305" s="1">
        <v>8.1300496338667595E-6</v>
      </c>
      <c r="D3305" t="e">
        <f>INDEX('ODA current'!$B$10:$X$220,MATCH('recipient_profile.oda_per_perce'!$A3305,'ODA current'!$B$10:$B$220,0),MATCH('recipient_profile.oda_per_perce'!$B3305,'ODA current'!$B$10:$X$10,0))*1000000</f>
        <v>#N/A</v>
      </c>
      <c r="E3305">
        <f>INDEX('GDP current'!$C$4:$BK$268,MATCH('recipient_profile.oda_per_perce'!$A3305,'GDP current'!$C$4:$C$268,0),MATCH('recipient_profile.oda_per_perce'!$B3305,'GDP current'!$C$4:$BK$4,0))</f>
        <v>11685045513.654097</v>
      </c>
      <c r="F3305" t="e">
        <f t="shared" si="51"/>
        <v>#N/A</v>
      </c>
    </row>
    <row r="3306" spans="1:6" x14ac:dyDescent="0.25">
      <c r="A3306" t="s">
        <v>114</v>
      </c>
      <c r="B3306">
        <v>1991</v>
      </c>
      <c r="C3306">
        <v>2.27395317372959E-4</v>
      </c>
      <c r="D3306" t="e">
        <f>INDEX('ODA current'!$B$10:$X$220,MATCH('recipient_profile.oda_per_perce'!$A3306,'ODA current'!$B$10:$B$220,0),MATCH('recipient_profile.oda_per_perce'!$B3306,'ODA current'!$B$10:$X$10,0))*1000000</f>
        <v>#N/A</v>
      </c>
      <c r="E3306">
        <f>INDEX('GDP current'!$C$4:$BK$268,MATCH('recipient_profile.oda_per_perce'!$A3306,'GDP current'!$C$4:$C$268,0),MATCH('recipient_profile.oda_per_perce'!$B3306,'GDP current'!$C$4:$BK$4,0))</f>
        <v>11341482444.733419</v>
      </c>
      <c r="F3306" t="e">
        <f t="shared" si="51"/>
        <v>#N/A</v>
      </c>
    </row>
    <row r="3307" spans="1:6" x14ac:dyDescent="0.25">
      <c r="A3307" t="s">
        <v>114</v>
      </c>
      <c r="B3307">
        <v>1992</v>
      </c>
      <c r="C3307">
        <v>3.5937206290858199E-4</v>
      </c>
      <c r="D3307" t="e">
        <f>INDEX('ODA current'!$B$10:$X$220,MATCH('recipient_profile.oda_per_perce'!$A3307,'ODA current'!$B$10:$B$220,0),MATCH('recipient_profile.oda_per_perce'!$B3307,'ODA current'!$B$10:$X$10,0))*1000000</f>
        <v>#N/A</v>
      </c>
      <c r="E3307">
        <f>INDEX('GDP current'!$C$4:$BK$268,MATCH('recipient_profile.oda_per_perce'!$A3307,'GDP current'!$C$4:$C$268,0),MATCH('recipient_profile.oda_per_perce'!$B3307,'GDP current'!$C$4:$BK$4,0))</f>
        <v>12452275682.704809</v>
      </c>
      <c r="F3307" t="e">
        <f t="shared" si="51"/>
        <v>#N/A</v>
      </c>
    </row>
    <row r="3308" spans="1:6" x14ac:dyDescent="0.25">
      <c r="A3308" t="s">
        <v>114</v>
      </c>
      <c r="B3308">
        <v>1993</v>
      </c>
      <c r="C3308">
        <v>1.1924975018736E-3</v>
      </c>
      <c r="D3308" t="e">
        <f>INDEX('ODA current'!$B$10:$X$220,MATCH('recipient_profile.oda_per_perce'!$A3308,'ODA current'!$B$10:$B$220,0),MATCH('recipient_profile.oda_per_perce'!$B3308,'ODA current'!$B$10:$X$10,0))*1000000</f>
        <v>#N/A</v>
      </c>
      <c r="E3308">
        <f>INDEX('GDP current'!$C$4:$BK$268,MATCH('recipient_profile.oda_per_perce'!$A3308,'GDP current'!$C$4:$C$268,0),MATCH('recipient_profile.oda_per_perce'!$B3308,'GDP current'!$C$4:$BK$4,0))</f>
        <v>12493107932.379713</v>
      </c>
      <c r="F3308" t="e">
        <f t="shared" si="51"/>
        <v>#N/A</v>
      </c>
    </row>
    <row r="3309" spans="1:6" x14ac:dyDescent="0.25">
      <c r="A3309" t="s">
        <v>114</v>
      </c>
      <c r="B3309">
        <v>1994</v>
      </c>
      <c r="C3309">
        <v>2.11693440400218E-4</v>
      </c>
      <c r="D3309" t="e">
        <f>INDEX('ODA current'!$B$10:$X$220,MATCH('recipient_profile.oda_per_perce'!$A3309,'ODA current'!$B$10:$B$220,0),MATCH('recipient_profile.oda_per_perce'!$B3309,'ODA current'!$B$10:$X$10,0))*1000000</f>
        <v>#N/A</v>
      </c>
      <c r="E3309">
        <f>INDEX('GDP current'!$C$4:$BK$268,MATCH('recipient_profile.oda_per_perce'!$A3309,'GDP current'!$C$4:$C$268,0),MATCH('recipient_profile.oda_per_perce'!$B3309,'GDP current'!$C$4:$BK$4,0))</f>
        <v>12918855656.697012</v>
      </c>
      <c r="F3309" t="e">
        <f t="shared" si="51"/>
        <v>#N/A</v>
      </c>
    </row>
    <row r="3310" spans="1:6" x14ac:dyDescent="0.25">
      <c r="A3310" t="s">
        <v>114</v>
      </c>
      <c r="B3310">
        <v>1995</v>
      </c>
      <c r="C3310">
        <v>2.59381623579732E-4</v>
      </c>
      <c r="D3310">
        <f>INDEX('ODA current'!$B$10:$X$220,MATCH('recipient_profile.oda_per_perce'!$A3310,'ODA current'!$B$10:$B$220,0),MATCH('recipient_profile.oda_per_perce'!$B3310,'ODA current'!$B$10:$X$10,0))*1000000</f>
        <v>0</v>
      </c>
      <c r="E3310">
        <f>INDEX('GDP current'!$C$4:$BK$268,MATCH('recipient_profile.oda_per_perce'!$A3310,'GDP current'!$C$4:$C$268,0),MATCH('recipient_profile.oda_per_perce'!$B3310,'GDP current'!$C$4:$BK$4,0))</f>
        <v>13802600780.234072</v>
      </c>
      <c r="F3310">
        <f t="shared" si="51"/>
        <v>0</v>
      </c>
    </row>
    <row r="3311" spans="1:6" x14ac:dyDescent="0.25">
      <c r="A3311" t="s">
        <v>114</v>
      </c>
      <c r="B3311">
        <v>1996</v>
      </c>
      <c r="C3311">
        <v>1.7685396362119701E-4</v>
      </c>
      <c r="D3311">
        <f>INDEX('ODA current'!$B$10:$X$220,MATCH('recipient_profile.oda_per_perce'!$A3311,'ODA current'!$B$10:$B$220,0),MATCH('recipient_profile.oda_per_perce'!$B3311,'ODA current'!$B$10:$X$10,0))*1000000</f>
        <v>0</v>
      </c>
      <c r="E3311">
        <f>INDEX('GDP current'!$C$4:$BK$268,MATCH('recipient_profile.oda_per_perce'!$A3311,'GDP current'!$C$4:$C$268,0),MATCH('recipient_profile.oda_per_perce'!$B3311,'GDP current'!$C$4:$BK$4,0))</f>
        <v>15277763328.998701</v>
      </c>
      <c r="F3311">
        <f t="shared" si="51"/>
        <v>0</v>
      </c>
    </row>
    <row r="3312" spans="1:6" x14ac:dyDescent="0.25">
      <c r="A3312" t="s">
        <v>114</v>
      </c>
      <c r="B3312">
        <v>1997</v>
      </c>
      <c r="C3312">
        <v>3.7776949782412401E-4</v>
      </c>
      <c r="D3312">
        <f>INDEX('ODA current'!$B$10:$X$220,MATCH('recipient_profile.oda_per_perce'!$A3312,'ODA current'!$B$10:$B$220,0),MATCH('recipient_profile.oda_per_perce'!$B3312,'ODA current'!$B$10:$X$10,0))*1000000</f>
        <v>0</v>
      </c>
      <c r="E3312">
        <f>INDEX('GDP current'!$C$4:$BK$268,MATCH('recipient_profile.oda_per_perce'!$A3312,'GDP current'!$C$4:$C$268,0),MATCH('recipient_profile.oda_per_perce'!$B3312,'GDP current'!$C$4:$BK$4,0))</f>
        <v>15837451235.370613</v>
      </c>
      <c r="F3312">
        <f t="shared" si="51"/>
        <v>0</v>
      </c>
    </row>
    <row r="3313" spans="1:6" x14ac:dyDescent="0.25">
      <c r="A3313" t="s">
        <v>114</v>
      </c>
      <c r="B3313">
        <v>1998</v>
      </c>
      <c r="C3313">
        <v>1.2481465514217001E-4</v>
      </c>
      <c r="D3313">
        <f>INDEX('ODA current'!$B$10:$X$220,MATCH('recipient_profile.oda_per_perce'!$A3313,'ODA current'!$B$10:$B$220,0),MATCH('recipient_profile.oda_per_perce'!$B3313,'ODA current'!$B$10:$X$10,0))*1000000</f>
        <v>0</v>
      </c>
      <c r="E3313">
        <f>INDEX('GDP current'!$C$4:$BK$268,MATCH('recipient_profile.oda_per_perce'!$A3313,'GDP current'!$C$4:$C$268,0),MATCH('recipient_profile.oda_per_perce'!$B3313,'GDP current'!$C$4:$BK$4,0))</f>
        <v>14085373211.963589</v>
      </c>
      <c r="F3313">
        <f t="shared" si="51"/>
        <v>0</v>
      </c>
    </row>
    <row r="3314" spans="1:6" x14ac:dyDescent="0.25">
      <c r="A3314" t="s">
        <v>114</v>
      </c>
      <c r="B3314">
        <v>1999</v>
      </c>
      <c r="C3314" s="1">
        <v>2.9983167101284901E-5</v>
      </c>
      <c r="D3314">
        <f>INDEX('ODA current'!$B$10:$X$220,MATCH('recipient_profile.oda_per_perce'!$A3314,'ODA current'!$B$10:$B$220,0),MATCH('recipient_profile.oda_per_perce'!$B3314,'ODA current'!$B$10:$X$10,0))*1000000</f>
        <v>0</v>
      </c>
      <c r="E3314">
        <f>INDEX('GDP current'!$C$4:$BK$268,MATCH('recipient_profile.oda_per_perce'!$A3314,'GDP current'!$C$4:$C$268,0),MATCH('recipient_profile.oda_per_perce'!$B3314,'GDP current'!$C$4:$BK$4,0))</f>
        <v>15710148244.473341</v>
      </c>
      <c r="F3314">
        <f t="shared" si="51"/>
        <v>0</v>
      </c>
    </row>
    <row r="3315" spans="1:6" x14ac:dyDescent="0.25">
      <c r="A3315" t="s">
        <v>114</v>
      </c>
      <c r="B3315">
        <v>2000</v>
      </c>
      <c r="C3315" s="1">
        <v>6.4211899848012197E-5</v>
      </c>
      <c r="D3315">
        <f>INDEX('ODA current'!$B$10:$X$220,MATCH('recipient_profile.oda_per_perce'!$A3315,'ODA current'!$B$10:$B$220,0),MATCH('recipient_profile.oda_per_perce'!$B3315,'ODA current'!$B$10:$X$10,0))*1000000</f>
        <v>0</v>
      </c>
      <c r="E3315">
        <f>INDEX('GDP current'!$C$4:$BK$268,MATCH('recipient_profile.oda_per_perce'!$A3315,'GDP current'!$C$4:$C$268,0),MATCH('recipient_profile.oda_per_perce'!$B3315,'GDP current'!$C$4:$BK$4,0))</f>
        <v>19507412223.667103</v>
      </c>
      <c r="F3315">
        <f t="shared" si="51"/>
        <v>0</v>
      </c>
    </row>
    <row r="3316" spans="1:6" x14ac:dyDescent="0.25">
      <c r="A3316" t="s">
        <v>114</v>
      </c>
      <c r="B3316">
        <v>2001</v>
      </c>
      <c r="C3316">
        <v>2.7165740082628098E-4</v>
      </c>
      <c r="D3316">
        <f>INDEX('ODA current'!$B$10:$X$220,MATCH('recipient_profile.oda_per_perce'!$A3316,'ODA current'!$B$10:$B$220,0),MATCH('recipient_profile.oda_per_perce'!$B3316,'ODA current'!$B$10:$X$10,0))*1000000</f>
        <v>0</v>
      </c>
      <c r="E3316">
        <f>INDEX('GDP current'!$C$4:$BK$268,MATCH('recipient_profile.oda_per_perce'!$A3316,'GDP current'!$C$4:$C$268,0),MATCH('recipient_profile.oda_per_perce'!$B3316,'GDP current'!$C$4:$BK$4,0))</f>
        <v>19452015604.681404</v>
      </c>
      <c r="F3316">
        <f t="shared" si="51"/>
        <v>0</v>
      </c>
    </row>
    <row r="3317" spans="1:6" x14ac:dyDescent="0.25">
      <c r="A3317" t="s">
        <v>114</v>
      </c>
      <c r="B3317">
        <v>2002</v>
      </c>
      <c r="C3317">
        <v>1.5695944427946101E-4</v>
      </c>
      <c r="D3317">
        <f>INDEX('ODA current'!$B$10:$X$220,MATCH('recipient_profile.oda_per_perce'!$A3317,'ODA current'!$B$10:$B$220,0),MATCH('recipient_profile.oda_per_perce'!$B3317,'ODA current'!$B$10:$X$10,0))*1000000</f>
        <v>3161600</v>
      </c>
      <c r="E3317">
        <f>INDEX('GDP current'!$C$4:$BK$268,MATCH('recipient_profile.oda_per_perce'!$A3317,'GDP current'!$C$4:$C$268,0),MATCH('recipient_profile.oda_per_perce'!$B3317,'GDP current'!$C$4:$BK$4,0))</f>
        <v>20142782834.850456</v>
      </c>
      <c r="F3317">
        <f t="shared" si="51"/>
        <v>1.5695944427946131E-4</v>
      </c>
    </row>
    <row r="3318" spans="1:6" x14ac:dyDescent="0.25">
      <c r="A3318" t="s">
        <v>114</v>
      </c>
      <c r="B3318">
        <v>2003</v>
      </c>
      <c r="C3318">
        <v>2.3003982965064601E-4</v>
      </c>
      <c r="D3318">
        <f>INDEX('ODA current'!$B$10:$X$220,MATCH('recipient_profile.oda_per_perce'!$A3318,'ODA current'!$B$10:$B$220,0),MATCH('recipient_profile.oda_per_perce'!$B3318,'ODA current'!$B$10:$X$10,0))*1000000</f>
        <v>4976646</v>
      </c>
      <c r="E3318">
        <f>INDEX('GDP current'!$C$4:$BK$268,MATCH('recipient_profile.oda_per_perce'!$A3318,'GDP current'!$C$4:$C$268,0),MATCH('recipient_profile.oda_per_perce'!$B3318,'GDP current'!$C$4:$BK$4,0))</f>
        <v>21633810143.042912</v>
      </c>
      <c r="F3318">
        <f t="shared" si="51"/>
        <v>2.3004019944218704E-4</v>
      </c>
    </row>
    <row r="3319" spans="1:6" x14ac:dyDescent="0.25">
      <c r="A3319" t="s">
        <v>114</v>
      </c>
      <c r="B3319">
        <v>2004</v>
      </c>
      <c r="C3319">
        <v>3.2745144392749099E-4</v>
      </c>
      <c r="D3319">
        <f>INDEX('ODA current'!$B$10:$X$220,MATCH('recipient_profile.oda_per_perce'!$A3319,'ODA current'!$B$10:$B$220,0),MATCH('recipient_profile.oda_per_perce'!$B3319,'ODA current'!$B$10:$X$10,0))*1000000</f>
        <v>8108864.0000000009</v>
      </c>
      <c r="E3319">
        <f>INDEX('GDP current'!$C$4:$BK$268,MATCH('recipient_profile.oda_per_perce'!$A3319,'GDP current'!$C$4:$C$268,0),MATCH('recipient_profile.oda_per_perce'!$B3319,'GDP current'!$C$4:$BK$4,0))</f>
        <v>24763589076.723015</v>
      </c>
      <c r="F3319">
        <f t="shared" si="51"/>
        <v>3.2745108049067389E-4</v>
      </c>
    </row>
    <row r="3320" spans="1:6" x14ac:dyDescent="0.25">
      <c r="A3320" t="s">
        <v>114</v>
      </c>
      <c r="B3320">
        <v>2005</v>
      </c>
      <c r="C3320">
        <v>3.1504184934315099E-4</v>
      </c>
      <c r="D3320">
        <f>INDEX('ODA current'!$B$10:$X$220,MATCH('recipient_profile.oda_per_perce'!$A3320,'ODA current'!$B$10:$B$220,0),MATCH('recipient_profile.oda_per_perce'!$B3320,'ODA current'!$B$10:$X$10,0))*1000000</f>
        <v>9792105</v>
      </c>
      <c r="E3320">
        <f>INDEX('GDP current'!$C$4:$BK$268,MATCH('recipient_profile.oda_per_perce'!$A3320,'GDP current'!$C$4:$C$268,0),MATCH('recipient_profile.oda_per_perce'!$B3320,'GDP current'!$C$4:$BK$4,0))</f>
        <v>31081924577.373211</v>
      </c>
      <c r="F3320">
        <f t="shared" si="51"/>
        <v>3.1504178499707137E-4</v>
      </c>
    </row>
    <row r="3321" spans="1:6" x14ac:dyDescent="0.25">
      <c r="A3321" t="s">
        <v>114</v>
      </c>
      <c r="B3321">
        <v>2006</v>
      </c>
      <c r="C3321">
        <v>1.81375067961844E-4</v>
      </c>
      <c r="D3321">
        <f>INDEX('ODA current'!$B$10:$X$220,MATCH('recipient_profile.oda_per_perce'!$A3321,'ODA current'!$B$10:$B$220,0),MATCH('recipient_profile.oda_per_perce'!$B3321,'ODA current'!$B$10:$X$10,0))*1000000</f>
        <v>6750033</v>
      </c>
      <c r="E3321">
        <f>INDEX('GDP current'!$C$4:$BK$268,MATCH('recipient_profile.oda_per_perce'!$A3321,'GDP current'!$C$4:$C$268,0),MATCH('recipient_profile.oda_per_perce'!$B3321,'GDP current'!$C$4:$BK$4,0))</f>
        <v>37215864759.427826</v>
      </c>
      <c r="F3321">
        <f t="shared" si="51"/>
        <v>1.8137514857262659E-4</v>
      </c>
    </row>
    <row r="3322" spans="1:6" x14ac:dyDescent="0.25">
      <c r="A3322" t="s">
        <v>114</v>
      </c>
      <c r="B3322">
        <v>2007</v>
      </c>
      <c r="C3322">
        <v>2.4040642827126801E-4</v>
      </c>
      <c r="D3322">
        <f>INDEX('ODA current'!$B$10:$X$220,MATCH('recipient_profile.oda_per_perce'!$A3322,'ODA current'!$B$10:$B$220,0),MATCH('recipient_profile.oda_per_perce'!$B3322,'ODA current'!$B$10:$X$10,0))*1000000</f>
        <v>10117580</v>
      </c>
      <c r="E3322">
        <f>INDEX('GDP current'!$C$4:$BK$268,MATCH('recipient_profile.oda_per_perce'!$A3322,'GDP current'!$C$4:$C$268,0),MATCH('recipient_profile.oda_per_perce'!$B3322,'GDP current'!$C$4:$BK$4,0))</f>
        <v>42085305591.677505</v>
      </c>
      <c r="F3322">
        <f t="shared" si="51"/>
        <v>2.4040647579379301E-4</v>
      </c>
    </row>
    <row r="3323" spans="1:6" x14ac:dyDescent="0.25">
      <c r="A3323" t="s">
        <v>114</v>
      </c>
      <c r="B3323">
        <v>2008</v>
      </c>
      <c r="C3323">
        <v>7.3270086260200499E-4</v>
      </c>
      <c r="D3323">
        <f>INDEX('ODA current'!$B$10:$X$220,MATCH('recipient_profile.oda_per_perce'!$A3323,'ODA current'!$B$10:$B$220,0),MATCH('recipient_profile.oda_per_perce'!$B3323,'ODA current'!$B$10:$X$10,0))*1000000</f>
        <v>44625405</v>
      </c>
      <c r="E3323">
        <f>INDEX('GDP current'!$C$4:$BK$268,MATCH('recipient_profile.oda_per_perce'!$A3323,'GDP current'!$C$4:$C$268,0),MATCH('recipient_profile.oda_per_perce'!$B3323,'GDP current'!$C$4:$BK$4,0))</f>
        <v>60905331599.479836</v>
      </c>
      <c r="F3323">
        <f t="shared" si="51"/>
        <v>7.3270112530478574E-4</v>
      </c>
    </row>
    <row r="3324" spans="1:6" x14ac:dyDescent="0.25">
      <c r="A3324" t="s">
        <v>114</v>
      </c>
      <c r="B3324">
        <v>2009</v>
      </c>
      <c r="C3324">
        <v>4.3693678294356997E-3</v>
      </c>
      <c r="D3324">
        <f>INDEX('ODA current'!$B$10:$X$220,MATCH('recipient_profile.oda_per_perce'!$A3324,'ODA current'!$B$10:$B$220,0),MATCH('recipient_profile.oda_per_perce'!$B3324,'ODA current'!$B$10:$X$10,0))*1000000</f>
        <v>211426294</v>
      </c>
      <c r="E3324">
        <f>INDEX('GDP current'!$C$4:$BK$268,MATCH('recipient_profile.oda_per_perce'!$A3324,'GDP current'!$C$4:$C$268,0),MATCH('recipient_profile.oda_per_perce'!$B3324,'GDP current'!$C$4:$BK$4,0))</f>
        <v>48388296488.946671</v>
      </c>
      <c r="F3324">
        <f t="shared" si="51"/>
        <v>4.3693684080880193E-3</v>
      </c>
    </row>
    <row r="3325" spans="1:6" x14ac:dyDescent="0.25">
      <c r="A3325" t="s">
        <v>114</v>
      </c>
      <c r="B3325">
        <v>2010</v>
      </c>
      <c r="C3325">
        <v>4.8154150421323398E-4</v>
      </c>
      <c r="D3325">
        <f>INDEX('ODA current'!$B$10:$X$220,MATCH('recipient_profile.oda_per_perce'!$A3325,'ODA current'!$B$10:$B$220,0),MATCH('recipient_profile.oda_per_perce'!$B3325,'ODA current'!$B$10:$X$10,0))*1000000</f>
        <v>28238738</v>
      </c>
      <c r="E3325">
        <f>INDEX('GDP current'!$C$4:$BK$268,MATCH('recipient_profile.oda_per_perce'!$A3325,'GDP current'!$C$4:$C$268,0),MATCH('recipient_profile.oda_per_perce'!$B3325,'GDP current'!$C$4:$BK$4,0))</f>
        <v>58642392717.815331</v>
      </c>
      <c r="F3325">
        <f t="shared" si="51"/>
        <v>4.8154136779315248E-4</v>
      </c>
    </row>
    <row r="3326" spans="1:6" x14ac:dyDescent="0.25">
      <c r="A3326" t="s">
        <v>115</v>
      </c>
      <c r="B3326">
        <v>1974</v>
      </c>
      <c r="C3326">
        <v>1.5991627502459E-3</v>
      </c>
      <c r="D3326" t="e">
        <f>INDEX('ODA current'!$B$10:$X$220,MATCH('recipient_profile.oda_per_perce'!$A3326,'ODA current'!$B$10:$B$220,0),MATCH('recipient_profile.oda_per_perce'!$B3326,'ODA current'!$B$10:$X$10,0))*1000000</f>
        <v>#N/A</v>
      </c>
      <c r="E3326">
        <f>INDEX('GDP current'!$C$4:$BK$268,MATCH('recipient_profile.oda_per_perce'!$A3326,'GDP current'!$C$4:$C$268,0),MATCH('recipient_profile.oda_per_perce'!$B3326,'GDP current'!$C$4:$BK$4,0))</f>
        <v>2188307600</v>
      </c>
      <c r="F3326" t="e">
        <f t="shared" si="51"/>
        <v>#N/A</v>
      </c>
    </row>
    <row r="3327" spans="1:6" x14ac:dyDescent="0.25">
      <c r="A3327" t="s">
        <v>115</v>
      </c>
      <c r="B3327">
        <v>1975</v>
      </c>
      <c r="C3327">
        <v>1.5106203779642999E-3</v>
      </c>
      <c r="D3327" t="e">
        <f>INDEX('ODA current'!$B$10:$X$220,MATCH('recipient_profile.oda_per_perce'!$A3327,'ODA current'!$B$10:$B$220,0),MATCH('recipient_profile.oda_per_perce'!$B3327,'ODA current'!$B$10:$X$10,0))*1000000</f>
        <v>#N/A</v>
      </c>
      <c r="E3327">
        <f>INDEX('GDP current'!$C$4:$BK$268,MATCH('recipient_profile.oda_per_perce'!$A3327,'GDP current'!$C$4:$C$268,0),MATCH('recipient_profile.oda_per_perce'!$B3327,'GDP current'!$C$4:$BK$4,0))</f>
        <v>2435304100</v>
      </c>
      <c r="F3327" t="e">
        <f t="shared" si="51"/>
        <v>#N/A</v>
      </c>
    </row>
    <row r="3328" spans="1:6" x14ac:dyDescent="0.25">
      <c r="A3328" t="s">
        <v>115</v>
      </c>
      <c r="B3328">
        <v>1976</v>
      </c>
      <c r="C3328">
        <v>2.48536961005461E-3</v>
      </c>
      <c r="D3328" t="e">
        <f>INDEX('ODA current'!$B$10:$X$220,MATCH('recipient_profile.oda_per_perce'!$A3328,'ODA current'!$B$10:$B$220,0),MATCH('recipient_profile.oda_per_perce'!$B3328,'ODA current'!$B$10:$X$10,0))*1000000</f>
        <v>#N/A</v>
      </c>
      <c r="E3328">
        <f>INDEX('GDP current'!$C$4:$BK$268,MATCH('recipient_profile.oda_per_perce'!$A3328,'GDP current'!$C$4:$C$268,0),MATCH('recipient_profile.oda_per_perce'!$B3328,'GDP current'!$C$4:$BK$4,0))</f>
        <v>2588106000.0000005</v>
      </c>
      <c r="F3328" t="e">
        <f t="shared" si="51"/>
        <v>#N/A</v>
      </c>
    </row>
    <row r="3329" spans="1:6" x14ac:dyDescent="0.25">
      <c r="A3329" t="s">
        <v>115</v>
      </c>
      <c r="B3329">
        <v>1984</v>
      </c>
      <c r="C3329">
        <v>3.9589952244781798E-4</v>
      </c>
      <c r="D3329" t="e">
        <f>INDEX('ODA current'!$B$10:$X$220,MATCH('recipient_profile.oda_per_perce'!$A3329,'ODA current'!$B$10:$B$220,0),MATCH('recipient_profile.oda_per_perce'!$B3329,'ODA current'!$B$10:$X$10,0))*1000000</f>
        <v>#N/A</v>
      </c>
      <c r="E3329">
        <f>INDEX('GDP current'!$C$4:$BK$268,MATCH('recipient_profile.oda_per_perce'!$A3329,'GDP current'!$C$4:$C$268,0),MATCH('recipient_profile.oda_per_perce'!$B3329,'GDP current'!$C$4:$BK$4,0))</f>
        <v>6183387100</v>
      </c>
      <c r="F3329" t="e">
        <f t="shared" si="51"/>
        <v>#N/A</v>
      </c>
    </row>
    <row r="3330" spans="1:6" x14ac:dyDescent="0.25">
      <c r="A3330" t="s">
        <v>115</v>
      </c>
      <c r="B3330">
        <v>1990</v>
      </c>
      <c r="C3330" s="1">
        <v>7.7712552768766105E-7</v>
      </c>
      <c r="D3330" t="e">
        <f>INDEX('ODA current'!$B$10:$X$220,MATCH('recipient_profile.oda_per_perce'!$A3330,'ODA current'!$B$10:$B$220,0),MATCH('recipient_profile.oda_per_perce'!$B3330,'ODA current'!$B$10:$X$10,0))*1000000</f>
        <v>#N/A</v>
      </c>
      <c r="E3330">
        <f>INDEX('GDP current'!$C$4:$BK$268,MATCH('recipient_profile.oda_per_perce'!$A3330,'GDP current'!$C$4:$C$268,0),MATCH('recipient_profile.oda_per_perce'!$B3330,'GDP current'!$C$4:$BK$4,0))</f>
        <v>6433966999.999999</v>
      </c>
      <c r="F3330" t="e">
        <f t="shared" si="51"/>
        <v>#N/A</v>
      </c>
    </row>
    <row r="3331" spans="1:6" x14ac:dyDescent="0.25">
      <c r="A3331" t="s">
        <v>115</v>
      </c>
      <c r="B3331">
        <v>1991</v>
      </c>
      <c r="C3331">
        <v>3.5035599866029199E-3</v>
      </c>
      <c r="D3331" t="e">
        <f>INDEX('ODA current'!$B$10:$X$220,MATCH('recipient_profile.oda_per_perce'!$A3331,'ODA current'!$B$10:$B$220,0),MATCH('recipient_profile.oda_per_perce'!$B3331,'ODA current'!$B$10:$X$10,0))*1000000</f>
        <v>#N/A</v>
      </c>
      <c r="E3331">
        <f>INDEX('GDP current'!$C$4:$BK$268,MATCH('recipient_profile.oda_per_perce'!$A3331,'GDP current'!$C$4:$C$268,0),MATCH('recipient_profile.oda_per_perce'!$B3331,'GDP current'!$C$4:$BK$4,0))</f>
        <v>7074675500</v>
      </c>
      <c r="F3331" t="e">
        <f t="shared" ref="F3331:F3394" si="52">D3331/E3331</f>
        <v>#N/A</v>
      </c>
    </row>
    <row r="3332" spans="1:6" x14ac:dyDescent="0.25">
      <c r="A3332" t="s">
        <v>115</v>
      </c>
      <c r="B3332">
        <v>1992</v>
      </c>
      <c r="C3332">
        <v>1.7019091227666299E-2</v>
      </c>
      <c r="D3332" t="e">
        <f>INDEX('ODA current'!$B$10:$X$220,MATCH('recipient_profile.oda_per_perce'!$A3332,'ODA current'!$B$10:$B$220,0),MATCH('recipient_profile.oda_per_perce'!$B3332,'ODA current'!$B$10:$X$10,0))*1000000</f>
        <v>#N/A</v>
      </c>
      <c r="E3332">
        <f>INDEX('GDP current'!$C$4:$BK$268,MATCH('recipient_profile.oda_per_perce'!$A3332,'GDP current'!$C$4:$C$268,0),MATCH('recipient_profile.oda_per_perce'!$B3332,'GDP current'!$C$4:$BK$4,0))</f>
        <v>8042337700</v>
      </c>
      <c r="F3332" t="e">
        <f t="shared" si="52"/>
        <v>#N/A</v>
      </c>
    </row>
    <row r="3333" spans="1:6" x14ac:dyDescent="0.25">
      <c r="A3333" t="s">
        <v>115</v>
      </c>
      <c r="B3333">
        <v>1993</v>
      </c>
      <c r="C3333">
        <v>4.9125238224270501E-4</v>
      </c>
      <c r="D3333" t="e">
        <f>INDEX('ODA current'!$B$10:$X$220,MATCH('recipient_profile.oda_per_perce'!$A3333,'ODA current'!$B$10:$B$220,0),MATCH('recipient_profile.oda_per_perce'!$B3333,'ODA current'!$B$10:$X$10,0))*1000000</f>
        <v>#N/A</v>
      </c>
      <c r="E3333">
        <f>INDEX('GDP current'!$C$4:$BK$268,MATCH('recipient_profile.oda_per_perce'!$A3333,'GDP current'!$C$4:$C$268,0),MATCH('recipient_profile.oda_per_perce'!$B3333,'GDP current'!$C$4:$BK$4,0))</f>
        <v>8782585400</v>
      </c>
      <c r="F3333" t="e">
        <f t="shared" si="52"/>
        <v>#N/A</v>
      </c>
    </row>
    <row r="3334" spans="1:6" x14ac:dyDescent="0.25">
      <c r="A3334" t="s">
        <v>115</v>
      </c>
      <c r="B3334">
        <v>1994</v>
      </c>
      <c r="C3334">
        <v>1.2953053518963199E-4</v>
      </c>
      <c r="D3334" t="e">
        <f>INDEX('ODA current'!$B$10:$X$220,MATCH('recipient_profile.oda_per_perce'!$A3334,'ODA current'!$B$10:$B$220,0),MATCH('recipient_profile.oda_per_perce'!$B3334,'ODA current'!$B$10:$X$10,0))*1000000</f>
        <v>#N/A</v>
      </c>
      <c r="E3334">
        <f>INDEX('GDP current'!$C$4:$BK$268,MATCH('recipient_profile.oda_per_perce'!$A3334,'GDP current'!$C$4:$C$268,0),MATCH('recipient_profile.oda_per_perce'!$B3334,'GDP current'!$C$4:$BK$4,0))</f>
        <v>9365289800</v>
      </c>
      <c r="F3334" t="e">
        <f t="shared" si="52"/>
        <v>#N/A</v>
      </c>
    </row>
    <row r="3335" spans="1:6" x14ac:dyDescent="0.25">
      <c r="A3335" t="s">
        <v>115</v>
      </c>
      <c r="B3335">
        <v>1995</v>
      </c>
      <c r="C3335">
        <v>1.0064327865498399E-4</v>
      </c>
      <c r="D3335">
        <f>INDEX('ODA current'!$B$10:$X$220,MATCH('recipient_profile.oda_per_perce'!$A3335,'ODA current'!$B$10:$B$220,0),MATCH('recipient_profile.oda_per_perce'!$B3335,'ODA current'!$B$10:$X$10,0))*1000000</f>
        <v>0</v>
      </c>
      <c r="E3335">
        <f>INDEX('GDP current'!$C$4:$BK$268,MATCH('recipient_profile.oda_per_perce'!$A3335,'GDP current'!$C$4:$C$268,0),MATCH('recipient_profile.oda_per_perce'!$B3335,'GDP current'!$C$4:$BK$4,0))</f>
        <v>9573813700</v>
      </c>
      <c r="F3335">
        <f t="shared" si="52"/>
        <v>0</v>
      </c>
    </row>
    <row r="3336" spans="1:6" x14ac:dyDescent="0.25">
      <c r="A3336" t="s">
        <v>115</v>
      </c>
      <c r="B3336">
        <v>1996</v>
      </c>
      <c r="C3336">
        <v>2.6311237309905701E-3</v>
      </c>
      <c r="D3336">
        <f>INDEX('ODA current'!$B$10:$X$220,MATCH('recipient_profile.oda_per_perce'!$A3336,'ODA current'!$B$10:$B$220,0),MATCH('recipient_profile.oda_per_perce'!$B3336,'ODA current'!$B$10:$X$10,0))*1000000</f>
        <v>0</v>
      </c>
      <c r="E3336">
        <f>INDEX('GDP current'!$C$4:$BK$268,MATCH('recipient_profile.oda_per_perce'!$A3336,'GDP current'!$C$4:$C$268,0),MATCH('recipient_profile.oda_per_perce'!$B3336,'GDP current'!$C$4:$BK$4,0))</f>
        <v>9870494000</v>
      </c>
      <c r="F3336">
        <f t="shared" si="52"/>
        <v>0</v>
      </c>
    </row>
    <row r="3337" spans="1:6" x14ac:dyDescent="0.25">
      <c r="A3337" t="s">
        <v>115</v>
      </c>
      <c r="B3337">
        <v>1997</v>
      </c>
      <c r="C3337">
        <v>3.5136175661716102E-3</v>
      </c>
      <c r="D3337">
        <f>INDEX('ODA current'!$B$10:$X$220,MATCH('recipient_profile.oda_per_perce'!$A3337,'ODA current'!$B$10:$B$220,0),MATCH('recipient_profile.oda_per_perce'!$B3337,'ODA current'!$B$10:$X$10,0))*1000000</f>
        <v>0</v>
      </c>
      <c r="E3337">
        <f>INDEX('GDP current'!$C$4:$BK$268,MATCH('recipient_profile.oda_per_perce'!$A3337,'GDP current'!$C$4:$C$268,0),MATCH('recipient_profile.oda_per_perce'!$B3337,'GDP current'!$C$4:$BK$4,0))</f>
        <v>10677286100</v>
      </c>
      <c r="F3337">
        <f t="shared" si="52"/>
        <v>0</v>
      </c>
    </row>
    <row r="3338" spans="1:6" x14ac:dyDescent="0.25">
      <c r="A3338" t="s">
        <v>115</v>
      </c>
      <c r="B3338">
        <v>1998</v>
      </c>
      <c r="C3338">
        <v>1.57804599900009E-3</v>
      </c>
      <c r="D3338">
        <f>INDEX('ODA current'!$B$10:$X$220,MATCH('recipient_profile.oda_per_perce'!$A3338,'ODA current'!$B$10:$B$220,0),MATCH('recipient_profile.oda_per_perce'!$B3338,'ODA current'!$B$10:$X$10,0))*1000000</f>
        <v>0</v>
      </c>
      <c r="E3338">
        <f>INDEX('GDP current'!$C$4:$BK$268,MATCH('recipient_profile.oda_per_perce'!$A3338,'GDP current'!$C$4:$C$268,0),MATCH('recipient_profile.oda_per_perce'!$B3338,'GDP current'!$C$4:$BK$4,0))</f>
        <v>11575486400</v>
      </c>
      <c r="F3338">
        <f t="shared" si="52"/>
        <v>0</v>
      </c>
    </row>
    <row r="3339" spans="1:6" x14ac:dyDescent="0.25">
      <c r="A3339" t="s">
        <v>115</v>
      </c>
      <c r="B3339">
        <v>1999</v>
      </c>
      <c r="C3339">
        <v>1.85862549502474E-3</v>
      </c>
      <c r="D3339">
        <f>INDEX('ODA current'!$B$10:$X$220,MATCH('recipient_profile.oda_per_perce'!$A3339,'ODA current'!$B$10:$B$220,0),MATCH('recipient_profile.oda_per_perce'!$B3339,'ODA current'!$B$10:$X$10,0))*1000000</f>
        <v>0</v>
      </c>
      <c r="E3339">
        <f>INDEX('GDP current'!$C$4:$BK$268,MATCH('recipient_profile.oda_per_perce'!$A3339,'GDP current'!$C$4:$C$268,0),MATCH('recipient_profile.oda_per_perce'!$B3339,'GDP current'!$C$4:$BK$4,0))</f>
        <v>12130252200.000002</v>
      </c>
      <c r="F3339">
        <f t="shared" si="52"/>
        <v>0</v>
      </c>
    </row>
    <row r="3340" spans="1:6" x14ac:dyDescent="0.25">
      <c r="A3340" t="s">
        <v>115</v>
      </c>
      <c r="B3340">
        <v>2000</v>
      </c>
      <c r="C3340">
        <v>1.4445742745414799E-3</v>
      </c>
      <c r="D3340">
        <f>INDEX('ODA current'!$B$10:$X$220,MATCH('recipient_profile.oda_per_perce'!$A3340,'ODA current'!$B$10:$B$220,0),MATCH('recipient_profile.oda_per_perce'!$B3340,'ODA current'!$B$10:$X$10,0))*1000000</f>
        <v>0</v>
      </c>
      <c r="E3340">
        <f>INDEX('GDP current'!$C$4:$BK$268,MATCH('recipient_profile.oda_per_perce'!$A3340,'GDP current'!$C$4:$C$268,0),MATCH('recipient_profile.oda_per_perce'!$B3340,'GDP current'!$C$4:$BK$4,0))</f>
        <v>12304114999.999998</v>
      </c>
      <c r="F3340">
        <f t="shared" si="52"/>
        <v>0</v>
      </c>
    </row>
    <row r="3341" spans="1:6" x14ac:dyDescent="0.25">
      <c r="A3341" t="s">
        <v>115</v>
      </c>
      <c r="B3341">
        <v>2001</v>
      </c>
      <c r="C3341">
        <v>1.0928067794264201E-3</v>
      </c>
      <c r="D3341">
        <f>INDEX('ODA current'!$B$10:$X$220,MATCH('recipient_profile.oda_per_perce'!$A3341,'ODA current'!$B$10:$B$220,0),MATCH('recipient_profile.oda_per_perce'!$B3341,'ODA current'!$B$10:$X$10,0))*1000000</f>
        <v>0</v>
      </c>
      <c r="E3341">
        <f>INDEX('GDP current'!$C$4:$BK$268,MATCH('recipient_profile.oda_per_perce'!$A3341,'GDP current'!$C$4:$C$268,0),MATCH('recipient_profile.oda_per_perce'!$B3341,'GDP current'!$C$4:$BK$4,0))</f>
        <v>12502013400</v>
      </c>
      <c r="F3341">
        <f t="shared" si="52"/>
        <v>0</v>
      </c>
    </row>
    <row r="3342" spans="1:6" x14ac:dyDescent="0.25">
      <c r="A3342" t="s">
        <v>115</v>
      </c>
      <c r="B3342">
        <v>2002</v>
      </c>
      <c r="C3342">
        <v>1.7011803104226299E-3</v>
      </c>
      <c r="D3342">
        <f>INDEX('ODA current'!$B$10:$X$220,MATCH('recipient_profile.oda_per_perce'!$A3342,'ODA current'!$B$10:$B$220,0),MATCH('recipient_profile.oda_per_perce'!$B3342,'ODA current'!$B$10:$X$10,0))*1000000</f>
        <v>22105660</v>
      </c>
      <c r="E3342">
        <f>INDEX('GDP current'!$C$4:$BK$268,MATCH('recipient_profile.oda_per_perce'!$A3342,'GDP current'!$C$4:$C$268,0),MATCH('recipient_profile.oda_per_perce'!$B3342,'GDP current'!$C$4:$BK$4,0))</f>
        <v>12994310400</v>
      </c>
      <c r="F3342">
        <f t="shared" si="52"/>
        <v>1.7011799256388396E-3</v>
      </c>
    </row>
    <row r="3343" spans="1:6" x14ac:dyDescent="0.25">
      <c r="A3343" t="s">
        <v>115</v>
      </c>
      <c r="B3343">
        <v>2003</v>
      </c>
      <c r="C3343">
        <v>3.52837573634174E-3</v>
      </c>
      <c r="D3343">
        <f>INDEX('ODA current'!$B$10:$X$220,MATCH('recipient_profile.oda_per_perce'!$A3343,'ODA current'!$B$10:$B$220,0),MATCH('recipient_profile.oda_per_perce'!$B3343,'ODA current'!$B$10:$X$10,0))*1000000</f>
        <v>48317511</v>
      </c>
      <c r="E3343">
        <f>INDEX('GDP current'!$C$4:$BK$268,MATCH('recipient_profile.oda_per_perce'!$A3343,'GDP current'!$C$4:$C$268,0),MATCH('recipient_profile.oda_per_perce'!$B3343,'GDP current'!$C$4:$BK$4,0))</f>
        <v>13693981200</v>
      </c>
      <c r="F3343">
        <f t="shared" si="52"/>
        <v>3.5283757363417439E-3</v>
      </c>
    </row>
    <row r="3344" spans="1:6" x14ac:dyDescent="0.25">
      <c r="A3344" t="s">
        <v>115</v>
      </c>
      <c r="B3344">
        <v>2004</v>
      </c>
      <c r="C3344">
        <v>3.26234095546908E-3</v>
      </c>
      <c r="D3344">
        <f>INDEX('ODA current'!$B$10:$X$220,MATCH('recipient_profile.oda_per_perce'!$A3344,'ODA current'!$B$10:$B$220,0),MATCH('recipient_profile.oda_per_perce'!$B3344,'ODA current'!$B$10:$X$10,0))*1000000</f>
        <v>48978772</v>
      </c>
      <c r="E3344">
        <f>INDEX('GDP current'!$C$4:$BK$268,MATCH('recipient_profile.oda_per_perce'!$A3344,'GDP current'!$C$4:$C$268,0),MATCH('recipient_profile.oda_per_perce'!$B3344,'GDP current'!$C$4:$BK$4,0))</f>
        <v>15013381700</v>
      </c>
      <c r="F3344">
        <f t="shared" si="52"/>
        <v>3.2623410886835707E-3</v>
      </c>
    </row>
    <row r="3345" spans="1:6" x14ac:dyDescent="0.25">
      <c r="A3345" t="s">
        <v>115</v>
      </c>
      <c r="B3345">
        <v>2005</v>
      </c>
      <c r="C3345">
        <v>2.5242031706590399E-3</v>
      </c>
      <c r="D3345">
        <f>INDEX('ODA current'!$B$10:$X$220,MATCH('recipient_profile.oda_per_perce'!$A3345,'ODA current'!$B$10:$B$220,0),MATCH('recipient_profile.oda_per_perce'!$B3345,'ODA current'!$B$10:$X$10,0))*1000000</f>
        <v>41332288</v>
      </c>
      <c r="E3345">
        <f>INDEX('GDP current'!$C$4:$BK$268,MATCH('recipient_profile.oda_per_perce'!$A3345,'GDP current'!$C$4:$C$268,0),MATCH('recipient_profile.oda_per_perce'!$B3345,'GDP current'!$C$4:$BK$4,0))</f>
        <v>16374393899.999998</v>
      </c>
      <c r="F3345">
        <f t="shared" si="52"/>
        <v>2.5242026210203728E-3</v>
      </c>
    </row>
    <row r="3346" spans="1:6" x14ac:dyDescent="0.25">
      <c r="A3346" t="s">
        <v>115</v>
      </c>
      <c r="B3346">
        <v>2006</v>
      </c>
      <c r="C3346">
        <v>3.1665554888968498E-3</v>
      </c>
      <c r="D3346">
        <f>INDEX('ODA current'!$B$10:$X$220,MATCH('recipient_profile.oda_per_perce'!$A3346,'ODA current'!$B$10:$B$220,0),MATCH('recipient_profile.oda_per_perce'!$B3346,'ODA current'!$B$10:$X$10,0))*1000000</f>
        <v>57446594</v>
      </c>
      <c r="E3346">
        <f>INDEX('GDP current'!$C$4:$BK$268,MATCH('recipient_profile.oda_per_perce'!$A3346,'GDP current'!$C$4:$C$268,0),MATCH('recipient_profile.oda_per_perce'!$B3346,'GDP current'!$C$4:$BK$4,0))</f>
        <v>18141666300</v>
      </c>
      <c r="F3346">
        <f t="shared" si="52"/>
        <v>3.1665555440185777E-3</v>
      </c>
    </row>
    <row r="3347" spans="1:6" x14ac:dyDescent="0.25">
      <c r="A3347" t="s">
        <v>115</v>
      </c>
      <c r="B3347">
        <v>2007</v>
      </c>
      <c r="C3347">
        <v>2.0197484462821901E-3</v>
      </c>
      <c r="D3347">
        <f>INDEX('ODA current'!$B$10:$X$220,MATCH('recipient_profile.oda_per_perce'!$A3347,'ODA current'!$B$10:$B$220,0),MATCH('recipient_profile.oda_per_perce'!$B3347,'ODA current'!$B$10:$X$10,0))*1000000</f>
        <v>43012519</v>
      </c>
      <c r="E3347">
        <f>INDEX('GDP current'!$C$4:$BK$268,MATCH('recipient_profile.oda_per_perce'!$A3347,'GDP current'!$C$4:$C$268,0),MATCH('recipient_profile.oda_per_perce'!$B3347,'GDP current'!$C$4:$BK$4,0))</f>
        <v>21295984200</v>
      </c>
      <c r="F3347">
        <f t="shared" si="52"/>
        <v>2.0197478827956683E-3</v>
      </c>
    </row>
    <row r="3348" spans="1:6" x14ac:dyDescent="0.25">
      <c r="A3348" t="s">
        <v>115</v>
      </c>
      <c r="B3348">
        <v>2008</v>
      </c>
      <c r="C3348">
        <v>1.8691216497118701E-3</v>
      </c>
      <c r="D3348">
        <f>INDEX('ODA current'!$B$10:$X$220,MATCH('recipient_profile.oda_per_perce'!$A3348,'ODA current'!$B$10:$B$220,0),MATCH('recipient_profile.oda_per_perce'!$B3348,'ODA current'!$B$10:$X$10,0))*1000000</f>
        <v>47019418</v>
      </c>
      <c r="E3348">
        <f>INDEX('GDP current'!$C$4:$BK$268,MATCH('recipient_profile.oda_per_perce'!$A3348,'GDP current'!$C$4:$C$268,0),MATCH('recipient_profile.oda_per_perce'!$B3348,'GDP current'!$C$4:$BK$4,0))</f>
        <v>25155888600</v>
      </c>
      <c r="F3348">
        <f t="shared" si="52"/>
        <v>1.8691217292161168E-3</v>
      </c>
    </row>
    <row r="3349" spans="1:6" x14ac:dyDescent="0.25">
      <c r="A3349" t="s">
        <v>115</v>
      </c>
      <c r="B3349">
        <v>2009</v>
      </c>
      <c r="C3349">
        <v>2.8937599102449099E-3</v>
      </c>
      <c r="D3349">
        <f>INDEX('ODA current'!$B$10:$X$220,MATCH('recipient_profile.oda_per_perce'!$A3349,'ODA current'!$B$10:$B$220,0),MATCH('recipient_profile.oda_per_perce'!$B3349,'ODA current'!$B$10:$X$10,0))*1000000</f>
        <v>78469034</v>
      </c>
      <c r="E3349">
        <f>INDEX('GDP current'!$C$4:$BK$268,MATCH('recipient_profile.oda_per_perce'!$A3349,'GDP current'!$C$4:$C$268,0),MATCH('recipient_profile.oda_per_perce'!$B3349,'GDP current'!$C$4:$BK$4,0))</f>
        <v>27116635600</v>
      </c>
      <c r="F3349">
        <f t="shared" si="52"/>
        <v>2.8937599471226439E-3</v>
      </c>
    </row>
    <row r="3350" spans="1:6" x14ac:dyDescent="0.25">
      <c r="A3350" t="s">
        <v>115</v>
      </c>
      <c r="B3350">
        <v>2010</v>
      </c>
      <c r="C3350">
        <v>4.9752093454413096E-3</v>
      </c>
      <c r="D3350">
        <f>INDEX('ODA current'!$B$10:$X$220,MATCH('recipient_profile.oda_per_perce'!$A3350,'ODA current'!$B$10:$B$220,0),MATCH('recipient_profile.oda_per_perce'!$B3350,'ODA current'!$B$10:$X$10,0))*1000000</f>
        <v>146471633</v>
      </c>
      <c r="E3350">
        <f>INDEX('GDP current'!$C$4:$BK$268,MATCH('recipient_profile.oda_per_perce'!$A3350,'GDP current'!$C$4:$C$268,0),MATCH('recipient_profile.oda_per_perce'!$B3350,'GDP current'!$C$4:$BK$4,0))</f>
        <v>29440287600</v>
      </c>
      <c r="F3350">
        <f t="shared" si="52"/>
        <v>4.9752106701566323E-3</v>
      </c>
    </row>
    <row r="3351" spans="1:6" x14ac:dyDescent="0.25">
      <c r="A3351" t="s">
        <v>115</v>
      </c>
      <c r="B3351">
        <v>2011</v>
      </c>
      <c r="C3351">
        <v>3.7280701952907601E-3</v>
      </c>
      <c r="D3351">
        <f>INDEX('ODA current'!$B$10:$X$220,MATCH('recipient_profile.oda_per_perce'!$A3351,'ODA current'!$B$10:$B$220,0),MATCH('recipient_profile.oda_per_perce'!$B3351,'ODA current'!$B$10:$X$10,0))*1000000</f>
        <v>129312657</v>
      </c>
      <c r="E3351">
        <f>INDEX('GDP current'!$C$4:$BK$268,MATCH('recipient_profile.oda_per_perce'!$A3351,'GDP current'!$C$4:$C$268,0),MATCH('recipient_profile.oda_per_perce'!$B3351,'GDP current'!$C$4:$BK$4,0))</f>
        <v>34686224300.000008</v>
      </c>
      <c r="F3351">
        <f t="shared" si="52"/>
        <v>3.7280695610331957E-3</v>
      </c>
    </row>
    <row r="3352" spans="1:6" x14ac:dyDescent="0.25">
      <c r="A3352" t="s">
        <v>115</v>
      </c>
      <c r="B3352">
        <v>2012</v>
      </c>
      <c r="C3352">
        <v>1.64056835851981E-3</v>
      </c>
      <c r="D3352">
        <f>INDEX('ODA current'!$B$10:$X$220,MATCH('recipient_profile.oda_per_perce'!$A3352,'ODA current'!$B$10:$B$220,0),MATCH('recipient_profile.oda_per_perce'!$B3352,'ODA current'!$B$10:$X$10,0))*1000000</f>
        <v>66327771</v>
      </c>
      <c r="E3352">
        <f>INDEX('GDP current'!$C$4:$BK$268,MATCH('recipient_profile.oda_per_perce'!$A3352,'GDP current'!$C$4:$C$268,0),MATCH('recipient_profile.oda_per_perce'!$B3352,'GDP current'!$C$4:$BK$4,0))</f>
        <v>40429734400</v>
      </c>
      <c r="F3352">
        <f t="shared" si="52"/>
        <v>1.6405690510793956E-3</v>
      </c>
    </row>
    <row r="3353" spans="1:6" x14ac:dyDescent="0.25">
      <c r="A3353" t="s">
        <v>115</v>
      </c>
      <c r="B3353">
        <v>2013</v>
      </c>
      <c r="C3353">
        <v>1.18358008994475E-3</v>
      </c>
      <c r="D3353">
        <f>INDEX('ODA current'!$B$10:$X$220,MATCH('recipient_profile.oda_per_perce'!$A3353,'ODA current'!$B$10:$B$220,0),MATCH('recipient_profile.oda_per_perce'!$B3353,'ODA current'!$B$10:$X$10,0))*1000000</f>
        <v>53971226</v>
      </c>
      <c r="E3353">
        <f>INDEX('GDP current'!$C$4:$BK$268,MATCH('recipient_profile.oda_per_perce'!$A3353,'GDP current'!$C$4:$C$268,0),MATCH('recipient_profile.oda_per_perce'!$B3353,'GDP current'!$C$4:$BK$4,0))</f>
        <v>45599994000</v>
      </c>
      <c r="F3353">
        <f t="shared" si="52"/>
        <v>1.1835796732780272E-3</v>
      </c>
    </row>
    <row r="3354" spans="1:6" x14ac:dyDescent="0.25">
      <c r="A3354" t="s">
        <v>115</v>
      </c>
      <c r="B3354">
        <v>2014</v>
      </c>
      <c r="C3354">
        <v>8.3119881395145897E-4</v>
      </c>
      <c r="D3354">
        <f>INDEX('ODA current'!$B$10:$X$220,MATCH('recipient_profile.oda_per_perce'!$A3354,'ODA current'!$B$10:$B$220,0),MATCH('recipient_profile.oda_per_perce'!$B3354,'ODA current'!$B$10:$X$10,0))*1000000</f>
        <v>41494659</v>
      </c>
      <c r="E3354">
        <f>INDEX('GDP current'!$C$4:$BK$268,MATCH('recipient_profile.oda_per_perce'!$A3354,'GDP current'!$C$4:$C$268,0),MATCH('recipient_profile.oda_per_perce'!$B3354,'GDP current'!$C$4:$BK$4,0))</f>
        <v>49921464399.999992</v>
      </c>
      <c r="F3354">
        <f t="shared" si="52"/>
        <v>8.3119875385706846E-4</v>
      </c>
    </row>
    <row r="3355" spans="1:6" x14ac:dyDescent="0.25">
      <c r="A3355" t="s">
        <v>115</v>
      </c>
      <c r="B3355">
        <v>2015</v>
      </c>
      <c r="C3355">
        <v>5.8915598517537905E-4</v>
      </c>
      <c r="D3355">
        <f>INDEX('ODA current'!$B$10:$X$220,MATCH('recipient_profile.oda_per_perce'!$A3355,'ODA current'!$B$10:$B$220,0),MATCH('recipient_profile.oda_per_perce'!$B3355,'ODA current'!$B$10:$X$10,0))*1000000</f>
        <v>32000436.999999996</v>
      </c>
      <c r="E3355">
        <f>INDEX('GDP current'!$C$4:$BK$268,MATCH('recipient_profile.oda_per_perce'!$A3355,'GDP current'!$C$4:$C$268,0),MATCH('recipient_profile.oda_per_perce'!$B3355,'GDP current'!$C$4:$BK$4,0))</f>
        <v>54315722500.000008</v>
      </c>
      <c r="F3355">
        <f t="shared" si="52"/>
        <v>5.8915605881888051E-4</v>
      </c>
    </row>
    <row r="3356" spans="1:6" x14ac:dyDescent="0.25">
      <c r="A3356" t="s">
        <v>115</v>
      </c>
      <c r="B3356">
        <v>2016</v>
      </c>
      <c r="C3356">
        <v>7.8998221899512396E-4</v>
      </c>
      <c r="D3356">
        <f>INDEX('ODA current'!$B$10:$X$220,MATCH('recipient_profile.oda_per_perce'!$A3356,'ODA current'!$B$10:$B$220,0),MATCH('recipient_profile.oda_per_perce'!$B3356,'ODA current'!$B$10:$X$10,0))*1000000</f>
        <v>45677480</v>
      </c>
      <c r="E3356">
        <f>INDEX('GDP current'!$C$4:$BK$268,MATCH('recipient_profile.oda_per_perce'!$A3356,'GDP current'!$C$4:$C$268,0),MATCH('recipient_profile.oda_per_perce'!$B3356,'GDP current'!$C$4:$BK$4,0))</f>
        <v>57820916599.999992</v>
      </c>
      <c r="F3356">
        <f t="shared" si="52"/>
        <v>7.8998194227865293E-4</v>
      </c>
    </row>
    <row r="3357" spans="1:6" x14ac:dyDescent="0.25">
      <c r="A3357" t="s">
        <v>116</v>
      </c>
      <c r="B3357">
        <v>1973</v>
      </c>
      <c r="C3357">
        <v>1.44096959261487E-4</v>
      </c>
      <c r="D3357" t="e">
        <f>INDEX('ODA current'!$B$10:$X$220,MATCH('recipient_profile.oda_per_perce'!$A3357,'ODA current'!$B$10:$B$220,0),MATCH('recipient_profile.oda_per_perce'!$B3357,'ODA current'!$B$10:$X$10,0))*1000000</f>
        <v>#N/A</v>
      </c>
      <c r="E3357">
        <f>INDEX('GDP current'!$C$4:$BK$268,MATCH('recipient_profile.oda_per_perce'!$A3357,'GDP current'!$C$4:$C$268,0),MATCH('recipient_profile.oda_per_perce'!$B3357,'GDP current'!$C$4:$BK$4,0))</f>
        <v>10994381894.798449</v>
      </c>
      <c r="F3357" t="e">
        <f t="shared" si="52"/>
        <v>#N/A</v>
      </c>
    </row>
    <row r="3358" spans="1:6" x14ac:dyDescent="0.25">
      <c r="A3358" t="s">
        <v>116</v>
      </c>
      <c r="B3358">
        <v>1974</v>
      </c>
      <c r="C3358">
        <v>1.7305806356189299E-4</v>
      </c>
      <c r="D3358" t="e">
        <f>INDEX('ODA current'!$B$10:$X$220,MATCH('recipient_profile.oda_per_perce'!$A3358,'ODA current'!$B$10:$B$220,0),MATCH('recipient_profile.oda_per_perce'!$B3358,'ODA current'!$B$10:$X$10,0))*1000000</f>
        <v>#N/A</v>
      </c>
      <c r="E3358">
        <f>INDEX('GDP current'!$C$4:$BK$268,MATCH('recipient_profile.oda_per_perce'!$A3358,'GDP current'!$C$4:$C$268,0),MATCH('recipient_profile.oda_per_perce'!$B3358,'GDP current'!$C$4:$BK$4,0))</f>
        <v>13858441211.219637</v>
      </c>
      <c r="F3358" t="e">
        <f t="shared" si="52"/>
        <v>#N/A</v>
      </c>
    </row>
    <row r="3359" spans="1:6" x14ac:dyDescent="0.25">
      <c r="A3359" t="s">
        <v>116</v>
      </c>
      <c r="B3359">
        <v>1975</v>
      </c>
      <c r="C3359">
        <v>1.02907219565532E-4</v>
      </c>
      <c r="D3359" t="e">
        <f>INDEX('ODA current'!$B$10:$X$220,MATCH('recipient_profile.oda_per_perce'!$A3359,'ODA current'!$B$10:$B$220,0),MATCH('recipient_profile.oda_per_perce'!$B3359,'ODA current'!$B$10:$X$10,0))*1000000</f>
        <v>#N/A</v>
      </c>
      <c r="E3359">
        <f>INDEX('GDP current'!$C$4:$BK$268,MATCH('recipient_profile.oda_per_perce'!$A3359,'GDP current'!$C$4:$C$268,0),MATCH('recipient_profile.oda_per_perce'!$B3359,'GDP current'!$C$4:$BK$4,0))</f>
        <v>16877163792.128395</v>
      </c>
      <c r="F3359" t="e">
        <f t="shared" si="52"/>
        <v>#N/A</v>
      </c>
    </row>
    <row r="3360" spans="1:6" x14ac:dyDescent="0.25">
      <c r="A3360" t="s">
        <v>116</v>
      </c>
      <c r="B3360">
        <v>1976</v>
      </c>
      <c r="C3360">
        <v>4.1299554959310799E-4</v>
      </c>
      <c r="D3360" t="e">
        <f>INDEX('ODA current'!$B$10:$X$220,MATCH('recipient_profile.oda_per_perce'!$A3360,'ODA current'!$B$10:$B$220,0),MATCH('recipient_profile.oda_per_perce'!$B3360,'ODA current'!$B$10:$X$10,0))*1000000</f>
        <v>#N/A</v>
      </c>
      <c r="E3360">
        <f>INDEX('GDP current'!$C$4:$BK$268,MATCH('recipient_profile.oda_per_perce'!$A3360,'GDP current'!$C$4:$C$268,0),MATCH('recipient_profile.oda_per_perce'!$B3360,'GDP current'!$C$4:$BK$4,0))</f>
        <v>15947709379.650709</v>
      </c>
      <c r="F3360" t="e">
        <f t="shared" si="52"/>
        <v>#N/A</v>
      </c>
    </row>
    <row r="3361" spans="1:6" x14ac:dyDescent="0.25">
      <c r="A3361" t="s">
        <v>116</v>
      </c>
      <c r="B3361">
        <v>1977</v>
      </c>
      <c r="C3361">
        <v>5.4421789091453404E-4</v>
      </c>
      <c r="D3361" t="e">
        <f>INDEX('ODA current'!$B$10:$X$220,MATCH('recipient_profile.oda_per_perce'!$A3361,'ODA current'!$B$10:$B$220,0),MATCH('recipient_profile.oda_per_perce'!$B3361,'ODA current'!$B$10:$X$10,0))*1000000</f>
        <v>#N/A</v>
      </c>
      <c r="E3361">
        <f>INDEX('GDP current'!$C$4:$BK$268,MATCH('recipient_profile.oda_per_perce'!$A3361,'GDP current'!$C$4:$C$268,0),MATCH('recipient_profile.oda_per_perce'!$B3361,'GDP current'!$C$4:$BK$4,0))</f>
        <v>14620386673.854416</v>
      </c>
      <c r="F3361" t="e">
        <f t="shared" si="52"/>
        <v>#N/A</v>
      </c>
    </row>
    <row r="3362" spans="1:6" x14ac:dyDescent="0.25">
      <c r="A3362" t="s">
        <v>116</v>
      </c>
      <c r="B3362">
        <v>1978</v>
      </c>
      <c r="C3362">
        <v>2.5046772547684202E-3</v>
      </c>
      <c r="D3362" t="e">
        <f>INDEX('ODA current'!$B$10:$X$220,MATCH('recipient_profile.oda_per_perce'!$A3362,'ODA current'!$B$10:$B$220,0),MATCH('recipient_profile.oda_per_perce'!$B3362,'ODA current'!$B$10:$X$10,0))*1000000</f>
        <v>#N/A</v>
      </c>
      <c r="E3362">
        <f>INDEX('GDP current'!$C$4:$BK$268,MATCH('recipient_profile.oda_per_perce'!$A3362,'GDP current'!$C$4:$C$268,0),MATCH('recipient_profile.oda_per_perce'!$B3362,'GDP current'!$C$4:$BK$4,0))</f>
        <v>12495779622.071018</v>
      </c>
      <c r="F3362" t="e">
        <f t="shared" si="52"/>
        <v>#N/A</v>
      </c>
    </row>
    <row r="3363" spans="1:6" x14ac:dyDescent="0.25">
      <c r="A3363" t="s">
        <v>116</v>
      </c>
      <c r="B3363">
        <v>1979</v>
      </c>
      <c r="C3363">
        <v>2.2522893867879799E-3</v>
      </c>
      <c r="D3363" t="e">
        <f>INDEX('ODA current'!$B$10:$X$220,MATCH('recipient_profile.oda_per_perce'!$A3363,'ODA current'!$B$10:$B$220,0),MATCH('recipient_profile.oda_per_perce'!$B3363,'ODA current'!$B$10:$X$10,0))*1000000</f>
        <v>#N/A</v>
      </c>
      <c r="E3363">
        <f>INDEX('GDP current'!$C$4:$BK$268,MATCH('recipient_profile.oda_per_perce'!$A3363,'GDP current'!$C$4:$C$268,0),MATCH('recipient_profile.oda_per_perce'!$B3363,'GDP current'!$C$4:$BK$4,0))</f>
        <v>15962459447.216827</v>
      </c>
      <c r="F3363" t="e">
        <f t="shared" si="52"/>
        <v>#N/A</v>
      </c>
    </row>
    <row r="3364" spans="1:6" x14ac:dyDescent="0.25">
      <c r="A3364" t="s">
        <v>116</v>
      </c>
      <c r="B3364">
        <v>1980</v>
      </c>
      <c r="C3364">
        <v>2.1158845957456002E-3</v>
      </c>
      <c r="D3364" t="e">
        <f>INDEX('ODA current'!$B$10:$X$220,MATCH('recipient_profile.oda_per_perce'!$A3364,'ODA current'!$B$10:$B$220,0),MATCH('recipient_profile.oda_per_perce'!$B3364,'ODA current'!$B$10:$X$10,0))*1000000</f>
        <v>#N/A</v>
      </c>
      <c r="E3364">
        <f>INDEX('GDP current'!$C$4:$BK$268,MATCH('recipient_profile.oda_per_perce'!$A3364,'GDP current'!$C$4:$C$268,0),MATCH('recipient_profile.oda_per_perce'!$B3364,'GDP current'!$C$4:$BK$4,0))</f>
        <v>18134029179.639324</v>
      </c>
      <c r="F3364" t="e">
        <f t="shared" si="52"/>
        <v>#N/A</v>
      </c>
    </row>
    <row r="3365" spans="1:6" x14ac:dyDescent="0.25">
      <c r="A3365" t="s">
        <v>116</v>
      </c>
      <c r="B3365">
        <v>1981</v>
      </c>
      <c r="C3365">
        <v>1.4322084576208799E-3</v>
      </c>
      <c r="D3365" t="e">
        <f>INDEX('ODA current'!$B$10:$X$220,MATCH('recipient_profile.oda_per_perce'!$A3365,'ODA current'!$B$10:$B$220,0),MATCH('recipient_profile.oda_per_perce'!$B3365,'ODA current'!$B$10:$X$10,0))*1000000</f>
        <v>#N/A</v>
      </c>
      <c r="E3365">
        <f>INDEX('GDP current'!$C$4:$BK$268,MATCH('recipient_profile.oda_per_perce'!$A3365,'GDP current'!$C$4:$C$268,0),MATCH('recipient_profile.oda_per_perce'!$B3365,'GDP current'!$C$4:$BK$4,0))</f>
        <v>21649137620.30547</v>
      </c>
      <c r="F3365" t="e">
        <f t="shared" si="52"/>
        <v>#N/A</v>
      </c>
    </row>
    <row r="3366" spans="1:6" x14ac:dyDescent="0.25">
      <c r="A3366" t="s">
        <v>116</v>
      </c>
      <c r="B3366">
        <v>1982</v>
      </c>
      <c r="C3366">
        <v>6.8893120385699297E-4</v>
      </c>
      <c r="D3366" t="e">
        <f>INDEX('ODA current'!$B$10:$X$220,MATCH('recipient_profile.oda_per_perce'!$A3366,'ODA current'!$B$10:$B$220,0),MATCH('recipient_profile.oda_per_perce'!$B3366,'ODA current'!$B$10:$X$10,0))*1000000</f>
        <v>#N/A</v>
      </c>
      <c r="E3366">
        <f>INDEX('GDP current'!$C$4:$BK$268,MATCH('recipient_profile.oda_per_perce'!$A3366,'GDP current'!$C$4:$C$268,0),MATCH('recipient_profile.oda_per_perce'!$B3366,'GDP current'!$C$4:$BK$4,0))</f>
        <v>21793496819.337875</v>
      </c>
      <c r="F3366" t="e">
        <f t="shared" si="52"/>
        <v>#N/A</v>
      </c>
    </row>
    <row r="3367" spans="1:6" x14ac:dyDescent="0.25">
      <c r="A3367" t="s">
        <v>116</v>
      </c>
      <c r="B3367">
        <v>1983</v>
      </c>
      <c r="C3367">
        <v>1.1274710260337599E-3</v>
      </c>
      <c r="D3367" t="e">
        <f>INDEX('ODA current'!$B$10:$X$220,MATCH('recipient_profile.oda_per_perce'!$A3367,'ODA current'!$B$10:$B$220,0),MATCH('recipient_profile.oda_per_perce'!$B3367,'ODA current'!$B$10:$X$10,0))*1000000</f>
        <v>#N/A</v>
      </c>
      <c r="E3367">
        <f>INDEX('GDP current'!$C$4:$BK$268,MATCH('recipient_profile.oda_per_perce'!$A3367,'GDP current'!$C$4:$C$268,0),MATCH('recipient_profile.oda_per_perce'!$B3367,'GDP current'!$C$4:$BK$4,0))</f>
        <v>17345624453.691639</v>
      </c>
      <c r="F3367" t="e">
        <f t="shared" si="52"/>
        <v>#N/A</v>
      </c>
    </row>
    <row r="3368" spans="1:6" x14ac:dyDescent="0.25">
      <c r="A3368" t="s">
        <v>116</v>
      </c>
      <c r="B3368">
        <v>1984</v>
      </c>
      <c r="C3368">
        <v>9.01014391817088E-4</v>
      </c>
      <c r="D3368" t="e">
        <f>INDEX('ODA current'!$B$10:$X$220,MATCH('recipient_profile.oda_per_perce'!$A3368,'ODA current'!$B$10:$B$220,0),MATCH('recipient_profile.oda_per_perce'!$B3368,'ODA current'!$B$10:$X$10,0))*1000000</f>
        <v>#N/A</v>
      </c>
      <c r="E3368">
        <f>INDEX('GDP current'!$C$4:$BK$268,MATCH('recipient_profile.oda_per_perce'!$A3368,'GDP current'!$C$4:$C$268,0),MATCH('recipient_profile.oda_per_perce'!$B3368,'GDP current'!$C$4:$BK$4,0))</f>
        <v>17599660054.286041</v>
      </c>
      <c r="F3368" t="e">
        <f t="shared" si="52"/>
        <v>#N/A</v>
      </c>
    </row>
    <row r="3369" spans="1:6" x14ac:dyDescent="0.25">
      <c r="A3369" t="s">
        <v>116</v>
      </c>
      <c r="B3369">
        <v>1985</v>
      </c>
      <c r="C3369">
        <v>9.8767658770849195E-4</v>
      </c>
      <c r="D3369" t="e">
        <f>INDEX('ODA current'!$B$10:$X$220,MATCH('recipient_profile.oda_per_perce'!$A3369,'ODA current'!$B$10:$B$220,0),MATCH('recipient_profile.oda_per_perce'!$B3369,'ODA current'!$B$10:$X$10,0))*1000000</f>
        <v>#N/A</v>
      </c>
      <c r="E3369">
        <f>INDEX('GDP current'!$C$4:$BK$268,MATCH('recipient_profile.oda_per_perce'!$A3369,'GDP current'!$C$4:$C$268,0),MATCH('recipient_profile.oda_per_perce'!$B3369,'GDP current'!$C$4:$BK$4,0))</f>
        <v>16548827018.287201</v>
      </c>
      <c r="F3369" t="e">
        <f t="shared" si="52"/>
        <v>#N/A</v>
      </c>
    </row>
    <row r="3370" spans="1:6" x14ac:dyDescent="0.25">
      <c r="A3370" t="s">
        <v>116</v>
      </c>
      <c r="B3370">
        <v>1986</v>
      </c>
      <c r="C3370">
        <v>2.1123010970101699E-3</v>
      </c>
      <c r="D3370" t="e">
        <f>INDEX('ODA current'!$B$10:$X$220,MATCH('recipient_profile.oda_per_perce'!$A3370,'ODA current'!$B$10:$B$220,0),MATCH('recipient_profile.oda_per_perce'!$B3370,'ODA current'!$B$10:$X$10,0))*1000000</f>
        <v>#N/A</v>
      </c>
      <c r="E3370">
        <f>INDEX('GDP current'!$C$4:$BK$268,MATCH('recipient_profile.oda_per_perce'!$A3370,'GDP current'!$C$4:$C$268,0),MATCH('recipient_profile.oda_per_perce'!$B3370,'GDP current'!$C$4:$BK$4,0))</f>
        <v>15244232957.875952</v>
      </c>
      <c r="F3370" t="e">
        <f t="shared" si="52"/>
        <v>#N/A</v>
      </c>
    </row>
    <row r="3371" spans="1:6" x14ac:dyDescent="0.25">
      <c r="A3371" t="s">
        <v>116</v>
      </c>
      <c r="B3371">
        <v>1987</v>
      </c>
      <c r="C3371">
        <v>1.68125202006997E-3</v>
      </c>
      <c r="D3371" t="e">
        <f>INDEX('ODA current'!$B$10:$X$220,MATCH('recipient_profile.oda_per_perce'!$A3371,'ODA current'!$B$10:$B$220,0),MATCH('recipient_profile.oda_per_perce'!$B3371,'ODA current'!$B$10:$X$10,0))*1000000</f>
        <v>#N/A</v>
      </c>
      <c r="E3371">
        <f>INDEX('GDP current'!$C$4:$BK$268,MATCH('recipient_profile.oda_per_perce'!$A3371,'GDP current'!$C$4:$C$268,0),MATCH('recipient_profile.oda_per_perce'!$B3371,'GDP current'!$C$4:$BK$4,0))</f>
        <v>20702298396.971703</v>
      </c>
      <c r="F3371" t="e">
        <f t="shared" si="52"/>
        <v>#N/A</v>
      </c>
    </row>
    <row r="3372" spans="1:6" x14ac:dyDescent="0.25">
      <c r="A3372" t="s">
        <v>116</v>
      </c>
      <c r="B3372">
        <v>1988</v>
      </c>
      <c r="C3372">
        <v>7.4388277499462399E-4</v>
      </c>
      <c r="D3372" t="e">
        <f>INDEX('ODA current'!$B$10:$X$220,MATCH('recipient_profile.oda_per_perce'!$A3372,'ODA current'!$B$10:$B$220,0),MATCH('recipient_profile.oda_per_perce'!$B3372,'ODA current'!$B$10:$X$10,0))*1000000</f>
        <v>#N/A</v>
      </c>
      <c r="E3372">
        <f>INDEX('GDP current'!$C$4:$BK$268,MATCH('recipient_profile.oda_per_perce'!$A3372,'GDP current'!$C$4:$C$268,0),MATCH('recipient_profile.oda_per_perce'!$B3372,'GDP current'!$C$4:$BK$4,0))</f>
        <v>15439408447.2288</v>
      </c>
      <c r="F3372" t="e">
        <f t="shared" si="52"/>
        <v>#N/A</v>
      </c>
    </row>
    <row r="3373" spans="1:6" x14ac:dyDescent="0.25">
      <c r="A3373" t="s">
        <v>116</v>
      </c>
      <c r="B3373">
        <v>1989</v>
      </c>
      <c r="C3373">
        <v>7.3590077639687501E-4</v>
      </c>
      <c r="D3373" t="e">
        <f>INDEX('ODA current'!$B$10:$X$220,MATCH('recipient_profile.oda_per_perce'!$A3373,'ODA current'!$B$10:$B$220,0),MATCH('recipient_profile.oda_per_perce'!$B3373,'ODA current'!$B$10:$X$10,0))*1000000</f>
        <v>#N/A</v>
      </c>
      <c r="E3373">
        <f>INDEX('GDP current'!$C$4:$BK$268,MATCH('recipient_profile.oda_per_perce'!$A3373,'GDP current'!$C$4:$C$268,0),MATCH('recipient_profile.oda_per_perce'!$B3373,'GDP current'!$C$4:$BK$4,0))</f>
        <v>22499559086.034309</v>
      </c>
      <c r="F3373" t="e">
        <f t="shared" si="52"/>
        <v>#N/A</v>
      </c>
    </row>
    <row r="3374" spans="1:6" x14ac:dyDescent="0.25">
      <c r="A3374" t="s">
        <v>116</v>
      </c>
      <c r="B3374">
        <v>1990</v>
      </c>
      <c r="C3374">
        <v>3.46336292403149E-3</v>
      </c>
      <c r="D3374" t="e">
        <f>INDEX('ODA current'!$B$10:$X$220,MATCH('recipient_profile.oda_per_perce'!$A3374,'ODA current'!$B$10:$B$220,0),MATCH('recipient_profile.oda_per_perce'!$B3374,'ODA current'!$B$10:$X$10,0))*1000000</f>
        <v>#N/A</v>
      </c>
      <c r="E3374">
        <f>INDEX('GDP current'!$C$4:$BK$268,MATCH('recipient_profile.oda_per_perce'!$A3374,'GDP current'!$C$4:$C$268,0),MATCH('recipient_profile.oda_per_perce'!$B3374,'GDP current'!$C$4:$BK$4,0))</f>
        <v>26410386669.360916</v>
      </c>
      <c r="F3374" t="e">
        <f t="shared" si="52"/>
        <v>#N/A</v>
      </c>
    </row>
    <row r="3375" spans="1:6" x14ac:dyDescent="0.25">
      <c r="A3375" t="s">
        <v>116</v>
      </c>
      <c r="B3375">
        <v>1991</v>
      </c>
      <c r="C3375">
        <v>1.10161802558662E-2</v>
      </c>
      <c r="D3375" t="e">
        <f>INDEX('ODA current'!$B$10:$X$220,MATCH('recipient_profile.oda_per_perce'!$A3375,'ODA current'!$B$10:$B$220,0),MATCH('recipient_profile.oda_per_perce'!$B3375,'ODA current'!$B$10:$X$10,0))*1000000</f>
        <v>#N/A</v>
      </c>
      <c r="E3375">
        <f>INDEX('GDP current'!$C$4:$BK$268,MATCH('recipient_profile.oda_per_perce'!$A3375,'GDP current'!$C$4:$C$268,0),MATCH('recipient_profile.oda_per_perce'!$B3375,'GDP current'!$C$4:$BK$4,0))</f>
        <v>34672122380.768738</v>
      </c>
      <c r="F3375" t="e">
        <f t="shared" si="52"/>
        <v>#N/A</v>
      </c>
    </row>
    <row r="3376" spans="1:6" x14ac:dyDescent="0.25">
      <c r="A3376" t="s">
        <v>116</v>
      </c>
      <c r="B3376">
        <v>1992</v>
      </c>
      <c r="C3376">
        <v>9.7381564545534101E-3</v>
      </c>
      <c r="D3376" t="e">
        <f>INDEX('ODA current'!$B$10:$X$220,MATCH('recipient_profile.oda_per_perce'!$A3376,'ODA current'!$B$10:$B$220,0),MATCH('recipient_profile.oda_per_perce'!$B3376,'ODA current'!$B$10:$X$10,0))*1000000</f>
        <v>#N/A</v>
      </c>
      <c r="E3376">
        <f>INDEX('GDP current'!$C$4:$BK$268,MATCH('recipient_profile.oda_per_perce'!$A3376,'GDP current'!$C$4:$C$268,0),MATCH('recipient_profile.oda_per_perce'!$B3376,'GDP current'!$C$4:$BK$4,0))</f>
        <v>36139225287.907867</v>
      </c>
      <c r="F3376" t="e">
        <f t="shared" si="52"/>
        <v>#N/A</v>
      </c>
    </row>
    <row r="3377" spans="1:6" x14ac:dyDescent="0.25">
      <c r="A3377" t="s">
        <v>116</v>
      </c>
      <c r="B3377">
        <v>1993</v>
      </c>
      <c r="C3377">
        <v>1.03599656240113E-2</v>
      </c>
      <c r="D3377" t="e">
        <f>INDEX('ODA current'!$B$10:$X$220,MATCH('recipient_profile.oda_per_perce'!$A3377,'ODA current'!$B$10:$B$220,0),MATCH('recipient_profile.oda_per_perce'!$B3377,'ODA current'!$B$10:$X$10,0))*1000000</f>
        <v>#N/A</v>
      </c>
      <c r="E3377">
        <f>INDEX('GDP current'!$C$4:$BK$268,MATCH('recipient_profile.oda_per_perce'!$A3377,'GDP current'!$C$4:$C$268,0),MATCH('recipient_profile.oda_per_perce'!$B3377,'GDP current'!$C$4:$BK$4,0))</f>
        <v>35158109999.497261</v>
      </c>
      <c r="F3377" t="e">
        <f t="shared" si="52"/>
        <v>#N/A</v>
      </c>
    </row>
    <row r="3378" spans="1:6" x14ac:dyDescent="0.25">
      <c r="A3378" t="s">
        <v>116</v>
      </c>
      <c r="B3378">
        <v>1994</v>
      </c>
      <c r="C3378">
        <v>4.0210743338398598E-3</v>
      </c>
      <c r="D3378" t="e">
        <f>INDEX('ODA current'!$B$10:$X$220,MATCH('recipient_profile.oda_per_perce'!$A3378,'ODA current'!$B$10:$B$220,0),MATCH('recipient_profile.oda_per_perce'!$B3378,'ODA current'!$B$10:$X$10,0))*1000000</f>
        <v>#N/A</v>
      </c>
      <c r="E3378">
        <f>INDEX('GDP current'!$C$4:$BK$268,MATCH('recipient_profile.oda_per_perce'!$A3378,'GDP current'!$C$4:$C$268,0),MATCH('recipient_profile.oda_per_perce'!$B3378,'GDP current'!$C$4:$BK$4,0))</f>
        <v>44882079766.891273</v>
      </c>
      <c r="F3378" t="e">
        <f t="shared" si="52"/>
        <v>#N/A</v>
      </c>
    </row>
    <row r="3379" spans="1:6" x14ac:dyDescent="0.25">
      <c r="A3379" t="s">
        <v>116</v>
      </c>
      <c r="B3379">
        <v>1995</v>
      </c>
      <c r="C3379">
        <v>1.4634762053083699E-3</v>
      </c>
      <c r="D3379">
        <f>INDEX('ODA current'!$B$10:$X$220,MATCH('recipient_profile.oda_per_perce'!$A3379,'ODA current'!$B$10:$B$220,0),MATCH('recipient_profile.oda_per_perce'!$B3379,'ODA current'!$B$10:$X$10,0))*1000000</f>
        <v>0</v>
      </c>
      <c r="E3379">
        <f>INDEX('GDP current'!$C$4:$BK$268,MATCH('recipient_profile.oda_per_perce'!$A3379,'GDP current'!$C$4:$C$268,0),MATCH('recipient_profile.oda_per_perce'!$B3379,'GDP current'!$C$4:$BK$4,0))</f>
        <v>53312793687.383636</v>
      </c>
      <c r="F3379">
        <f t="shared" si="52"/>
        <v>0</v>
      </c>
    </row>
    <row r="3380" spans="1:6" x14ac:dyDescent="0.25">
      <c r="A3380" t="s">
        <v>116</v>
      </c>
      <c r="B3380">
        <v>1996</v>
      </c>
      <c r="C3380">
        <v>2.6152362620614098E-3</v>
      </c>
      <c r="D3380">
        <f>INDEX('ODA current'!$B$10:$X$220,MATCH('recipient_profile.oda_per_perce'!$A3380,'ODA current'!$B$10:$B$220,0),MATCH('recipient_profile.oda_per_perce'!$B3380,'ODA current'!$B$10:$X$10,0))*1000000</f>
        <v>0</v>
      </c>
      <c r="E3380">
        <f>INDEX('GDP current'!$C$4:$BK$268,MATCH('recipient_profile.oda_per_perce'!$A3380,'GDP current'!$C$4:$C$268,0),MATCH('recipient_profile.oda_per_perce'!$B3380,'GDP current'!$C$4:$BK$4,0))</f>
        <v>55252414130.301918</v>
      </c>
      <c r="F3380">
        <f t="shared" si="52"/>
        <v>0</v>
      </c>
    </row>
    <row r="3381" spans="1:6" x14ac:dyDescent="0.25">
      <c r="A3381" t="s">
        <v>116</v>
      </c>
      <c r="B3381">
        <v>1997</v>
      </c>
      <c r="C3381">
        <v>2.4757107053742602E-3</v>
      </c>
      <c r="D3381">
        <f>INDEX('ODA current'!$B$10:$X$220,MATCH('recipient_profile.oda_per_perce'!$A3381,'ODA current'!$B$10:$B$220,0),MATCH('recipient_profile.oda_per_perce'!$B3381,'ODA current'!$B$10:$X$10,0))*1000000</f>
        <v>0</v>
      </c>
      <c r="E3381">
        <f>INDEX('GDP current'!$C$4:$BK$268,MATCH('recipient_profile.oda_per_perce'!$A3381,'GDP current'!$C$4:$C$268,0),MATCH('recipient_profile.oda_per_perce'!$B3381,'GDP current'!$C$4:$BK$4,0))</f>
        <v>58147522522.522522</v>
      </c>
      <c r="F3381">
        <f t="shared" si="52"/>
        <v>0</v>
      </c>
    </row>
    <row r="3382" spans="1:6" x14ac:dyDescent="0.25">
      <c r="A3382" t="s">
        <v>116</v>
      </c>
      <c r="B3382">
        <v>1998</v>
      </c>
      <c r="C3382">
        <v>3.38111722404512E-3</v>
      </c>
      <c r="D3382">
        <f>INDEX('ODA current'!$B$10:$X$220,MATCH('recipient_profile.oda_per_perce'!$A3382,'ODA current'!$B$10:$B$220,0),MATCH('recipient_profile.oda_per_perce'!$B3382,'ODA current'!$B$10:$X$10,0))*1000000</f>
        <v>0</v>
      </c>
      <c r="E3382">
        <f>INDEX('GDP current'!$C$4:$BK$268,MATCH('recipient_profile.oda_per_perce'!$A3382,'GDP current'!$C$4:$C$268,0),MATCH('recipient_profile.oda_per_perce'!$B3382,'GDP current'!$C$4:$BK$4,0))</f>
        <v>55501467877.381035</v>
      </c>
      <c r="F3382">
        <f t="shared" si="52"/>
        <v>0</v>
      </c>
    </row>
    <row r="3383" spans="1:6" x14ac:dyDescent="0.25">
      <c r="A3383" t="s">
        <v>116</v>
      </c>
      <c r="B3383">
        <v>1999</v>
      </c>
      <c r="C3383">
        <v>6.0481612162734998E-3</v>
      </c>
      <c r="D3383">
        <f>INDEX('ODA current'!$B$10:$X$220,MATCH('recipient_profile.oda_per_perce'!$A3383,'ODA current'!$B$10:$B$220,0),MATCH('recipient_profile.oda_per_perce'!$B3383,'ODA current'!$B$10:$X$10,0))*1000000</f>
        <v>0</v>
      </c>
      <c r="E3383">
        <f>INDEX('GDP current'!$C$4:$BK$268,MATCH('recipient_profile.oda_per_perce'!$A3383,'GDP current'!$C$4:$C$268,0),MATCH('recipient_profile.oda_per_perce'!$B3383,'GDP current'!$C$4:$BK$4,0))</f>
        <v>50187324567.882996</v>
      </c>
      <c r="F3383">
        <f t="shared" si="52"/>
        <v>0</v>
      </c>
    </row>
    <row r="3384" spans="1:6" x14ac:dyDescent="0.25">
      <c r="A3384" t="s">
        <v>116</v>
      </c>
      <c r="B3384">
        <v>2000</v>
      </c>
      <c r="C3384">
        <v>4.6918631951424301E-3</v>
      </c>
      <c r="D3384">
        <f>INDEX('ODA current'!$B$10:$X$220,MATCH('recipient_profile.oda_per_perce'!$A3384,'ODA current'!$B$10:$B$220,0),MATCH('recipient_profile.oda_per_perce'!$B3384,'ODA current'!$B$10:$X$10,0))*1000000</f>
        <v>0</v>
      </c>
      <c r="E3384">
        <f>INDEX('GDP current'!$C$4:$BK$268,MATCH('recipient_profile.oda_per_perce'!$A3384,'GDP current'!$C$4:$C$268,0),MATCH('recipient_profile.oda_per_perce'!$B3384,'GDP current'!$C$4:$BK$4,0))</f>
        <v>51744749133.21299</v>
      </c>
      <c r="F3384">
        <f t="shared" si="52"/>
        <v>0</v>
      </c>
    </row>
    <row r="3385" spans="1:6" x14ac:dyDescent="0.25">
      <c r="A3385" t="s">
        <v>116</v>
      </c>
      <c r="B3385">
        <v>2001</v>
      </c>
      <c r="C3385">
        <v>7.0488069348994898E-3</v>
      </c>
      <c r="D3385">
        <f>INDEX('ODA current'!$B$10:$X$220,MATCH('recipient_profile.oda_per_perce'!$A3385,'ODA current'!$B$10:$B$220,0),MATCH('recipient_profile.oda_per_perce'!$B3385,'ODA current'!$B$10:$X$10,0))*1000000</f>
        <v>0</v>
      </c>
      <c r="E3385">
        <f>INDEX('GDP current'!$C$4:$BK$268,MATCH('recipient_profile.oda_per_perce'!$A3385,'GDP current'!$C$4:$C$268,0),MATCH('recipient_profile.oda_per_perce'!$B3385,'GDP current'!$C$4:$BK$4,0))</f>
        <v>52030158775.405487</v>
      </c>
      <c r="F3385">
        <f t="shared" si="52"/>
        <v>0</v>
      </c>
    </row>
    <row r="3386" spans="1:6" x14ac:dyDescent="0.25">
      <c r="A3386" t="s">
        <v>116</v>
      </c>
      <c r="B3386">
        <v>2002</v>
      </c>
      <c r="C3386">
        <v>9.0874640077336193E-3</v>
      </c>
      <c r="D3386">
        <f>INDEX('ODA current'!$B$10:$X$220,MATCH('recipient_profile.oda_per_perce'!$A3386,'ODA current'!$B$10:$B$220,0),MATCH('recipient_profile.oda_per_perce'!$B3386,'ODA current'!$B$10:$X$10,0))*1000000</f>
        <v>497789066</v>
      </c>
      <c r="E3386">
        <f>INDEX('GDP current'!$C$4:$BK$268,MATCH('recipient_profile.oda_per_perce'!$A3386,'GDP current'!$C$4:$C$268,0),MATCH('recipient_profile.oda_per_perce'!$B3386,'GDP current'!$C$4:$BK$4,0))</f>
        <v>54777553515.080879</v>
      </c>
      <c r="F3386">
        <f t="shared" si="52"/>
        <v>9.0874643728466823E-3</v>
      </c>
    </row>
    <row r="3387" spans="1:6" x14ac:dyDescent="0.25">
      <c r="A3387" t="s">
        <v>116</v>
      </c>
      <c r="B3387">
        <v>2003</v>
      </c>
      <c r="C3387">
        <v>9.8524998420648196E-3</v>
      </c>
      <c r="D3387">
        <f>INDEX('ODA current'!$B$10:$X$220,MATCH('recipient_profile.oda_per_perce'!$A3387,'ODA current'!$B$10:$B$220,0),MATCH('recipient_profile.oda_per_perce'!$B3387,'ODA current'!$B$10:$X$10,0))*1000000</f>
        <v>578647513</v>
      </c>
      <c r="E3387">
        <f>INDEX('GDP current'!$C$4:$BK$268,MATCH('recipient_profile.oda_per_perce'!$A3387,'GDP current'!$C$4:$C$268,0),MATCH('recipient_profile.oda_per_perce'!$B3387,'GDP current'!$C$4:$BK$4,0))</f>
        <v>58731030121.867096</v>
      </c>
      <c r="F3387">
        <f t="shared" si="52"/>
        <v>9.8525006593499949E-3</v>
      </c>
    </row>
    <row r="3388" spans="1:6" x14ac:dyDescent="0.25">
      <c r="A3388" t="s">
        <v>116</v>
      </c>
      <c r="B3388">
        <v>2004</v>
      </c>
      <c r="C3388">
        <v>9.2798756684344206E-3</v>
      </c>
      <c r="D3388">
        <f>INDEX('ODA current'!$B$10:$X$220,MATCH('recipient_profile.oda_per_perce'!$A3388,'ODA current'!$B$10:$B$220,0),MATCH('recipient_profile.oda_per_perce'!$B3388,'ODA current'!$B$10:$X$10,0))*1000000</f>
        <v>619605259</v>
      </c>
      <c r="E3388">
        <f>INDEX('GDP current'!$C$4:$BK$268,MATCH('recipient_profile.oda_per_perce'!$A3388,'GDP current'!$C$4:$C$268,0),MATCH('recipient_profile.oda_per_perce'!$B3388,'GDP current'!$C$4:$BK$4,0))</f>
        <v>66768703497.56868</v>
      </c>
      <c r="F3388">
        <f t="shared" si="52"/>
        <v>9.2798755486178091E-3</v>
      </c>
    </row>
    <row r="3389" spans="1:6" x14ac:dyDescent="0.25">
      <c r="A3389" t="s">
        <v>116</v>
      </c>
      <c r="B3389">
        <v>2005</v>
      </c>
      <c r="C3389">
        <v>8.7705049111553891E-3</v>
      </c>
      <c r="D3389">
        <f>INDEX('ODA current'!$B$10:$X$220,MATCH('recipient_profile.oda_per_perce'!$A3389,'ODA current'!$B$10:$B$220,0),MATCH('recipient_profile.oda_per_perce'!$B3389,'ODA current'!$B$10:$X$10,0))*1000000</f>
        <v>667089853</v>
      </c>
      <c r="E3389">
        <f>INDEX('GDP current'!$C$4:$BK$268,MATCH('recipient_profile.oda_per_perce'!$A3389,'GDP current'!$C$4:$C$268,0),MATCH('recipient_profile.oda_per_perce'!$B3389,'GDP current'!$C$4:$BK$4,0))</f>
        <v>76060606060.606049</v>
      </c>
      <c r="F3389">
        <f t="shared" si="52"/>
        <v>8.7705040434262957E-3</v>
      </c>
    </row>
    <row r="3390" spans="1:6" x14ac:dyDescent="0.25">
      <c r="A3390" t="s">
        <v>116</v>
      </c>
      <c r="B3390">
        <v>2006</v>
      </c>
      <c r="C3390">
        <v>6.8952680277912697E-3</v>
      </c>
      <c r="D3390">
        <f>INDEX('ODA current'!$B$10:$X$220,MATCH('recipient_profile.oda_per_perce'!$A3390,'ODA current'!$B$10:$B$220,0),MATCH('recipient_profile.oda_per_perce'!$B3390,'ODA current'!$B$10:$X$10,0))*1000000</f>
        <v>611218608</v>
      </c>
      <c r="E3390">
        <f>INDEX('GDP current'!$C$4:$BK$268,MATCH('recipient_profile.oda_per_perce'!$A3390,'GDP current'!$C$4:$C$268,0),MATCH('recipient_profile.oda_per_perce'!$B3390,'GDP current'!$C$4:$BK$4,0))</f>
        <v>88643193061.748001</v>
      </c>
      <c r="F3390">
        <f t="shared" si="52"/>
        <v>6.8952684000702794E-3</v>
      </c>
    </row>
    <row r="3391" spans="1:6" x14ac:dyDescent="0.25">
      <c r="A3391" t="s">
        <v>116</v>
      </c>
      <c r="B3391">
        <v>2007</v>
      </c>
      <c r="C3391">
        <v>7.31013717041971E-3</v>
      </c>
      <c r="D3391">
        <f>INDEX('ODA current'!$B$10:$X$220,MATCH('recipient_profile.oda_per_perce'!$A3391,'ODA current'!$B$10:$B$220,0),MATCH('recipient_profile.oda_per_perce'!$B3391,'ODA current'!$B$10:$X$10,0))*1000000</f>
        <v>746883976</v>
      </c>
      <c r="E3391">
        <f>INDEX('GDP current'!$C$4:$BK$268,MATCH('recipient_profile.oda_per_perce'!$A3391,'GDP current'!$C$4:$C$268,0),MATCH('recipient_profile.oda_per_perce'!$B3391,'GDP current'!$C$4:$BK$4,0))</f>
        <v>102170981144.13551</v>
      </c>
      <c r="F3391">
        <f t="shared" si="52"/>
        <v>7.3101380415085716E-3</v>
      </c>
    </row>
    <row r="3392" spans="1:6" x14ac:dyDescent="0.25">
      <c r="A3392" t="s">
        <v>116</v>
      </c>
      <c r="B3392">
        <v>2008</v>
      </c>
      <c r="C3392">
        <v>5.7788813167793801E-3</v>
      </c>
      <c r="D3392">
        <f>INDEX('ODA current'!$B$10:$X$220,MATCH('recipient_profile.oda_per_perce'!$A3392,'ODA current'!$B$10:$B$220,0),MATCH('recipient_profile.oda_per_perce'!$B3392,'ODA current'!$B$10:$X$10,0))*1000000</f>
        <v>696647751</v>
      </c>
      <c r="E3392">
        <f>INDEX('GDP current'!$C$4:$BK$268,MATCH('recipient_profile.oda_per_perce'!$A3392,'GDP current'!$C$4:$C$268,0),MATCH('recipient_profile.oda_per_perce'!$B3392,'GDP current'!$C$4:$BK$4,0))</f>
        <v>120550599815.44142</v>
      </c>
      <c r="F3392">
        <f t="shared" si="52"/>
        <v>5.7788824947079681E-3</v>
      </c>
    </row>
    <row r="3393" spans="1:6" x14ac:dyDescent="0.25">
      <c r="A3393" t="s">
        <v>116</v>
      </c>
      <c r="B3393">
        <v>2009</v>
      </c>
      <c r="C3393">
        <v>5.4737444590680596E-3</v>
      </c>
      <c r="D3393">
        <f>INDEX('ODA current'!$B$10:$X$220,MATCH('recipient_profile.oda_per_perce'!$A3393,'ODA current'!$B$10:$B$220,0),MATCH('recipient_profile.oda_per_perce'!$B3393,'ODA current'!$B$10:$X$10,0))*1000000</f>
        <v>661354194</v>
      </c>
      <c r="E3393">
        <f>INDEX('GDP current'!$C$4:$BK$268,MATCH('recipient_profile.oda_per_perce'!$A3393,'GDP current'!$C$4:$C$268,0),MATCH('recipient_profile.oda_per_perce'!$B3393,'GDP current'!$C$4:$BK$4,0))</f>
        <v>120822986521.47932</v>
      </c>
      <c r="F3393">
        <f t="shared" si="52"/>
        <v>5.4737447984074426E-3</v>
      </c>
    </row>
    <row r="3394" spans="1:6" x14ac:dyDescent="0.25">
      <c r="A3394" t="s">
        <v>116</v>
      </c>
      <c r="B3394">
        <v>2010</v>
      </c>
      <c r="C3394">
        <v>4.99707041104888E-3</v>
      </c>
      <c r="D3394">
        <f>INDEX('ODA current'!$B$10:$X$220,MATCH('recipient_profile.oda_per_perce'!$A3394,'ODA current'!$B$10:$B$220,0),MATCH('recipient_profile.oda_per_perce'!$B3394,'ODA current'!$B$10:$X$10,0))*1000000</f>
        <v>737212883</v>
      </c>
      <c r="E3394">
        <f>INDEX('GDP current'!$C$4:$BK$268,MATCH('recipient_profile.oda_per_perce'!$A3394,'GDP current'!$C$4:$C$268,0),MATCH('recipient_profile.oda_per_perce'!$B3394,'GDP current'!$C$4:$BK$4,0))</f>
        <v>147528937028.77774</v>
      </c>
      <c r="F3394">
        <f t="shared" si="52"/>
        <v>4.9970731020463838E-3</v>
      </c>
    </row>
    <row r="3395" spans="1:6" x14ac:dyDescent="0.25">
      <c r="A3395" t="s">
        <v>116</v>
      </c>
      <c r="B3395">
        <v>2011</v>
      </c>
      <c r="C3395">
        <v>4.7205787094485004E-3</v>
      </c>
      <c r="D3395">
        <f>INDEX('ODA current'!$B$10:$X$220,MATCH('recipient_profile.oda_per_perce'!$A3395,'ODA current'!$B$10:$B$220,0),MATCH('recipient_profile.oda_per_perce'!$B3395,'ODA current'!$B$10:$X$10,0))*1000000</f>
        <v>810814842</v>
      </c>
      <c r="E3395">
        <f>INDEX('GDP current'!$C$4:$BK$268,MATCH('recipient_profile.oda_per_perce'!$A3395,'GDP current'!$C$4:$C$268,0),MATCH('recipient_profile.oda_per_perce'!$B3395,'GDP current'!$C$4:$BK$4,0))</f>
        <v>171761737046.58508</v>
      </c>
      <c r="F3395">
        <f t="shared" ref="F3395:F3458" si="53">D3395/E3395</f>
        <v>4.7205789597952854E-3</v>
      </c>
    </row>
    <row r="3396" spans="1:6" x14ac:dyDescent="0.25">
      <c r="A3396" t="s">
        <v>116</v>
      </c>
      <c r="B3396">
        <v>2012</v>
      </c>
      <c r="C3396">
        <v>2.9270381401583401E-3</v>
      </c>
      <c r="D3396">
        <f>INDEX('ODA current'!$B$10:$X$220,MATCH('recipient_profile.oda_per_perce'!$A3396,'ODA current'!$B$10:$B$220,0),MATCH('recipient_profile.oda_per_perce'!$B3396,'ODA current'!$B$10:$X$10,0))*1000000</f>
        <v>563890889</v>
      </c>
      <c r="E3396">
        <f>INDEX('GDP current'!$C$4:$BK$268,MATCH('recipient_profile.oda_per_perce'!$A3396,'GDP current'!$C$4:$C$268,0),MATCH('recipient_profile.oda_per_perce'!$B3396,'GDP current'!$C$4:$BK$4,0))</f>
        <v>192648999090.08191</v>
      </c>
      <c r="F3396">
        <f t="shared" si="53"/>
        <v>2.9270377300861391E-3</v>
      </c>
    </row>
    <row r="3397" spans="1:6" x14ac:dyDescent="0.25">
      <c r="A3397" t="s">
        <v>116</v>
      </c>
      <c r="B3397">
        <v>2013</v>
      </c>
      <c r="C3397">
        <v>2.6445271386637101E-3</v>
      </c>
      <c r="D3397">
        <f>INDEX('ODA current'!$B$10:$X$220,MATCH('recipient_profile.oda_per_perce'!$A3397,'ODA current'!$B$10:$B$220,0),MATCH('recipient_profile.oda_per_perce'!$B3397,'ODA current'!$B$10:$X$10,0))*1000000</f>
        <v>532125396</v>
      </c>
      <c r="E3397">
        <f>INDEX('GDP current'!$C$4:$BK$268,MATCH('recipient_profile.oda_per_perce'!$A3397,'GDP current'!$C$4:$C$268,0),MATCH('recipient_profile.oda_per_perce'!$B3397,'GDP current'!$C$4:$BK$4,0))</f>
        <v>201217661645.5087</v>
      </c>
      <c r="F3397">
        <f t="shared" si="53"/>
        <v>2.6445262888377145E-3</v>
      </c>
    </row>
    <row r="3398" spans="1:6" x14ac:dyDescent="0.25">
      <c r="A3398" t="s">
        <v>116</v>
      </c>
      <c r="B3398">
        <v>2014</v>
      </c>
      <c r="C3398">
        <v>2.5985834901781101E-3</v>
      </c>
      <c r="D3398">
        <f>INDEX('ODA current'!$B$10:$X$220,MATCH('recipient_profile.oda_per_perce'!$A3398,'ODA current'!$B$10:$B$220,0),MATCH('recipient_profile.oda_per_perce'!$B3398,'ODA current'!$B$10:$X$10,0))*1000000</f>
        <v>522524912</v>
      </c>
      <c r="E3398">
        <f>INDEX('GDP current'!$C$4:$BK$268,MATCH('recipient_profile.oda_per_perce'!$A3398,'GDP current'!$C$4:$C$268,0),MATCH('recipient_profile.oda_per_perce'!$B3398,'GDP current'!$C$4:$BK$4,0))</f>
        <v>201080662205.00177</v>
      </c>
      <c r="F3398">
        <f t="shared" si="53"/>
        <v>2.5985836045600732E-3</v>
      </c>
    </row>
    <row r="3399" spans="1:6" x14ac:dyDescent="0.25">
      <c r="A3399" t="s">
        <v>116</v>
      </c>
      <c r="B3399">
        <v>2015</v>
      </c>
      <c r="C3399">
        <v>2.7556242008895501E-3</v>
      </c>
      <c r="D3399">
        <f>INDEX('ODA current'!$B$10:$X$220,MATCH('recipient_profile.oda_per_perce'!$A3399,'ODA current'!$B$10:$B$220,0),MATCH('recipient_profile.oda_per_perce'!$B3399,'ODA current'!$B$10:$X$10,0))*1000000</f>
        <v>523366055.99999994</v>
      </c>
      <c r="E3399">
        <f>INDEX('GDP current'!$C$4:$BK$268,MATCH('recipient_profile.oda_per_perce'!$A3399,'GDP current'!$C$4:$C$268,0),MATCH('recipient_profile.oda_per_perce'!$B3399,'GDP current'!$C$4:$BK$4,0))</f>
        <v>189926516769.25009</v>
      </c>
      <c r="F3399">
        <f t="shared" si="53"/>
        <v>2.7556239376298358E-3</v>
      </c>
    </row>
    <row r="3400" spans="1:6" x14ac:dyDescent="0.25">
      <c r="A3400" t="s">
        <v>116</v>
      </c>
      <c r="B3400">
        <v>2016</v>
      </c>
      <c r="C3400">
        <v>2.4688140077295498E-3</v>
      </c>
      <c r="D3400">
        <f>INDEX('ODA current'!$B$10:$X$220,MATCH('recipient_profile.oda_per_perce'!$A3400,'ODA current'!$B$10:$B$220,0),MATCH('recipient_profile.oda_per_perce'!$B3400,'ODA current'!$B$10:$X$10,0))*1000000</f>
        <v>473392723</v>
      </c>
      <c r="E3400">
        <f>INDEX('GDP current'!$C$4:$BK$268,MATCH('recipient_profile.oda_per_perce'!$A3400,'GDP current'!$C$4:$C$268,0),MATCH('recipient_profile.oda_per_perce'!$B3400,'GDP current'!$C$4:$BK$4,0))</f>
        <v>191639655121.32971</v>
      </c>
      <c r="F3400">
        <f t="shared" si="53"/>
        <v>2.4702232045882597E-3</v>
      </c>
    </row>
    <row r="3401" spans="1:6" x14ac:dyDescent="0.25">
      <c r="A3401" t="s">
        <v>117</v>
      </c>
      <c r="B3401">
        <v>1990</v>
      </c>
      <c r="C3401">
        <v>2.8605092307987801E-3</v>
      </c>
      <c r="D3401" t="e">
        <f>INDEX('ODA current'!$B$10:$X$220,MATCH('recipient_profile.oda_per_perce'!$A3401,'ODA current'!$B$10:$B$220,0),MATCH('recipient_profile.oda_per_perce'!$B3401,'ODA current'!$B$10:$X$10,0))*1000000</f>
        <v>#N/A</v>
      </c>
      <c r="E3401">
        <f>INDEX('GDP current'!$C$4:$BK$268,MATCH('recipient_profile.oda_per_perce'!$A3401,'GDP current'!$C$4:$C$268,0),MATCH('recipient_profile.oda_per_perce'!$B3401,'GDP current'!$C$4:$BK$4,0))</f>
        <v>3181206304.8154917</v>
      </c>
      <c r="F3401" t="e">
        <f t="shared" si="53"/>
        <v>#N/A</v>
      </c>
    </row>
    <row r="3402" spans="1:6" x14ac:dyDescent="0.25">
      <c r="A3402" t="s">
        <v>117</v>
      </c>
      <c r="B3402">
        <v>1991</v>
      </c>
      <c r="C3402">
        <v>1.0166502201772299E-2</v>
      </c>
      <c r="D3402" t="e">
        <f>INDEX('ODA current'!$B$10:$X$220,MATCH('recipient_profile.oda_per_perce'!$A3402,'ODA current'!$B$10:$B$220,0),MATCH('recipient_profile.oda_per_perce'!$B3402,'ODA current'!$B$10:$X$10,0))*1000000</f>
        <v>#N/A</v>
      </c>
      <c r="E3402">
        <f>INDEX('GDP current'!$C$4:$BK$268,MATCH('recipient_profile.oda_per_perce'!$A3402,'GDP current'!$C$4:$C$268,0),MATCH('recipient_profile.oda_per_perce'!$B3402,'GDP current'!$C$4:$BK$4,0))</f>
        <v>3267367609.8952813</v>
      </c>
      <c r="F3402" t="e">
        <f t="shared" si="53"/>
        <v>#N/A</v>
      </c>
    </row>
    <row r="3403" spans="1:6" x14ac:dyDescent="0.25">
      <c r="A3403" t="s">
        <v>117</v>
      </c>
      <c r="B3403">
        <v>1992</v>
      </c>
      <c r="C3403">
        <v>9.2086900270948804E-3</v>
      </c>
      <c r="D3403" t="e">
        <f>INDEX('ODA current'!$B$10:$X$220,MATCH('recipient_profile.oda_per_perce'!$A3403,'ODA current'!$B$10:$B$220,0),MATCH('recipient_profile.oda_per_perce'!$B3403,'ODA current'!$B$10:$X$10,0))*1000000</f>
        <v>#N/A</v>
      </c>
      <c r="E3403">
        <f>INDEX('GDP current'!$C$4:$BK$268,MATCH('recipient_profile.oda_per_perce'!$A3403,'GDP current'!$C$4:$C$268,0),MATCH('recipient_profile.oda_per_perce'!$B3403,'GDP current'!$C$4:$BK$4,0))</f>
        <v>3558215110.2480865</v>
      </c>
      <c r="F3403" t="e">
        <f t="shared" si="53"/>
        <v>#N/A</v>
      </c>
    </row>
    <row r="3404" spans="1:6" x14ac:dyDescent="0.25">
      <c r="A3404" t="s">
        <v>117</v>
      </c>
      <c r="B3404">
        <v>1993</v>
      </c>
      <c r="C3404">
        <v>7.6340596944725597E-3</v>
      </c>
      <c r="D3404" t="e">
        <f>INDEX('ODA current'!$B$10:$X$220,MATCH('recipient_profile.oda_per_perce'!$A3404,'ODA current'!$B$10:$B$220,0),MATCH('recipient_profile.oda_per_perce'!$B3404,'ODA current'!$B$10:$X$10,0))*1000000</f>
        <v>#N/A</v>
      </c>
      <c r="E3404">
        <f>INDEX('GDP current'!$C$4:$BK$268,MATCH('recipient_profile.oda_per_perce'!$A3404,'GDP current'!$C$4:$C$268,0),MATCH('recipient_profile.oda_per_perce'!$B3404,'GDP current'!$C$4:$BK$4,0))</f>
        <v>3694600399.8922482</v>
      </c>
      <c r="F3404" t="e">
        <f t="shared" si="53"/>
        <v>#N/A</v>
      </c>
    </row>
    <row r="3405" spans="1:6" x14ac:dyDescent="0.25">
      <c r="A3405" t="s">
        <v>117</v>
      </c>
      <c r="B3405">
        <v>1994</v>
      </c>
      <c r="C3405">
        <v>8.5843731662166804E-3</v>
      </c>
      <c r="D3405" t="e">
        <f>INDEX('ODA current'!$B$10:$X$220,MATCH('recipient_profile.oda_per_perce'!$A3405,'ODA current'!$B$10:$B$220,0),MATCH('recipient_profile.oda_per_perce'!$B3405,'ODA current'!$B$10:$X$10,0))*1000000</f>
        <v>#N/A</v>
      </c>
      <c r="E3405">
        <f>INDEX('GDP current'!$C$4:$BK$268,MATCH('recipient_profile.oda_per_perce'!$A3405,'GDP current'!$C$4:$C$268,0),MATCH('recipient_profile.oda_per_perce'!$B3405,'GDP current'!$C$4:$BK$4,0))</f>
        <v>3522272321.4076638</v>
      </c>
      <c r="F3405" t="e">
        <f t="shared" si="53"/>
        <v>#N/A</v>
      </c>
    </row>
    <row r="3406" spans="1:6" x14ac:dyDescent="0.25">
      <c r="A3406" t="s">
        <v>117</v>
      </c>
      <c r="B3406">
        <v>1995</v>
      </c>
      <c r="C3406">
        <v>6.28207513554036E-3</v>
      </c>
      <c r="D3406">
        <f>INDEX('ODA current'!$B$10:$X$220,MATCH('recipient_profile.oda_per_perce'!$A3406,'ODA current'!$B$10:$B$220,0),MATCH('recipient_profile.oda_per_perce'!$B3406,'ODA current'!$B$10:$X$10,0))*1000000</f>
        <v>0</v>
      </c>
      <c r="E3406">
        <f>INDEX('GDP current'!$C$4:$BK$268,MATCH('recipient_profile.oda_per_perce'!$A3406,'GDP current'!$C$4:$C$268,0),MATCH('recipient_profile.oda_per_perce'!$B3406,'GDP current'!$C$4:$BK$4,0))</f>
        <v>3982374845.9270854</v>
      </c>
      <c r="F3406">
        <f t="shared" si="53"/>
        <v>0</v>
      </c>
    </row>
    <row r="3407" spans="1:6" x14ac:dyDescent="0.25">
      <c r="A3407" t="s">
        <v>117</v>
      </c>
      <c r="B3407">
        <v>1996</v>
      </c>
      <c r="C3407">
        <v>3.9192624605149801E-3</v>
      </c>
      <c r="D3407">
        <f>INDEX('ODA current'!$B$10:$X$220,MATCH('recipient_profile.oda_per_perce'!$A3407,'ODA current'!$B$10:$B$220,0),MATCH('recipient_profile.oda_per_perce'!$B3407,'ODA current'!$B$10:$X$10,0))*1000000</f>
        <v>0</v>
      </c>
      <c r="E3407">
        <f>INDEX('GDP current'!$C$4:$BK$268,MATCH('recipient_profile.oda_per_perce'!$A3407,'GDP current'!$C$4:$C$268,0),MATCH('recipient_profile.oda_per_perce'!$B3407,'GDP current'!$C$4:$BK$4,0))</f>
        <v>3954696873.7489181</v>
      </c>
      <c r="F3407">
        <f t="shared" si="53"/>
        <v>0</v>
      </c>
    </row>
    <row r="3408" spans="1:6" x14ac:dyDescent="0.25">
      <c r="A3408" t="s">
        <v>117</v>
      </c>
      <c r="B3408">
        <v>1997</v>
      </c>
      <c r="C3408">
        <v>4.0216601061100598E-3</v>
      </c>
      <c r="D3408">
        <f>INDEX('ODA current'!$B$10:$X$220,MATCH('recipient_profile.oda_per_perce'!$A3408,'ODA current'!$B$10:$B$220,0),MATCH('recipient_profile.oda_per_perce'!$B3408,'ODA current'!$B$10:$X$10,0))*1000000</f>
        <v>0</v>
      </c>
      <c r="E3408">
        <f>INDEX('GDP current'!$C$4:$BK$268,MATCH('recipient_profile.oda_per_perce'!$A3408,'GDP current'!$C$4:$C$268,0),MATCH('recipient_profile.oda_per_perce'!$B3408,'GDP current'!$C$4:$BK$4,0))</f>
        <v>3567062511.8729267</v>
      </c>
      <c r="F3408">
        <f t="shared" si="53"/>
        <v>0</v>
      </c>
    </row>
    <row r="3409" spans="1:6" x14ac:dyDescent="0.25">
      <c r="A3409" t="s">
        <v>117</v>
      </c>
      <c r="B3409">
        <v>1998</v>
      </c>
      <c r="C3409">
        <v>3.0251055817006901E-4</v>
      </c>
      <c r="D3409">
        <f>INDEX('ODA current'!$B$10:$X$220,MATCH('recipient_profile.oda_per_perce'!$A3409,'ODA current'!$B$10:$B$220,0),MATCH('recipient_profile.oda_per_perce'!$B3409,'ODA current'!$B$10:$X$10,0))*1000000</f>
        <v>0</v>
      </c>
      <c r="E3409">
        <f>INDEX('GDP current'!$C$4:$BK$268,MATCH('recipient_profile.oda_per_perce'!$A3409,'GDP current'!$C$4:$C$268,0),MATCH('recipient_profile.oda_per_perce'!$B3409,'GDP current'!$C$4:$BK$4,0))</f>
        <v>3775160797.3892775</v>
      </c>
      <c r="F3409">
        <f t="shared" si="53"/>
        <v>0</v>
      </c>
    </row>
    <row r="3410" spans="1:6" x14ac:dyDescent="0.25">
      <c r="A3410" t="s">
        <v>117</v>
      </c>
      <c r="B3410">
        <v>1999</v>
      </c>
      <c r="C3410">
        <v>6.1954512634109799E-3</v>
      </c>
      <c r="D3410">
        <f>INDEX('ODA current'!$B$10:$X$220,MATCH('recipient_profile.oda_per_perce'!$A3410,'ODA current'!$B$10:$B$220,0),MATCH('recipient_profile.oda_per_perce'!$B3410,'ODA current'!$B$10:$X$10,0))*1000000</f>
        <v>0</v>
      </c>
      <c r="E3410">
        <f>INDEX('GDP current'!$C$4:$BK$268,MATCH('recipient_profile.oda_per_perce'!$A3410,'GDP current'!$C$4:$C$268,0),MATCH('recipient_profile.oda_per_perce'!$B3410,'GDP current'!$C$4:$BK$4,0))</f>
        <v>3797016068.6968808</v>
      </c>
      <c r="F3410">
        <f t="shared" si="53"/>
        <v>0</v>
      </c>
    </row>
    <row r="3411" spans="1:6" x14ac:dyDescent="0.25">
      <c r="A3411" t="s">
        <v>118</v>
      </c>
      <c r="B3411">
        <v>1980</v>
      </c>
      <c r="C3411">
        <v>5.1096177624261596E-4</v>
      </c>
      <c r="D3411" t="e">
        <f>INDEX('ODA current'!$B$10:$X$220,MATCH('recipient_profile.oda_per_perce'!$A3411,'ODA current'!$B$10:$B$220,0),MATCH('recipient_profile.oda_per_perce'!$B3411,'ODA current'!$B$10:$X$10,0))*1000000</f>
        <v>#N/A</v>
      </c>
      <c r="E3411">
        <f>INDEX('GDP current'!$C$4:$BK$268,MATCH('recipient_profile.oda_per_perce'!$A3411,'GDP current'!$C$4:$C$268,0),MATCH('recipient_profile.oda_per_perce'!$B3411,'GDP current'!$C$4:$BK$4,0))</f>
        <v>2545983007.8998361</v>
      </c>
      <c r="F3411" t="e">
        <f t="shared" si="53"/>
        <v>#N/A</v>
      </c>
    </row>
    <row r="3412" spans="1:6" x14ac:dyDescent="0.25">
      <c r="A3412" t="s">
        <v>118</v>
      </c>
      <c r="B3412">
        <v>1981</v>
      </c>
      <c r="C3412">
        <v>1.0489224601474901E-3</v>
      </c>
      <c r="D3412" t="e">
        <f>INDEX('ODA current'!$B$10:$X$220,MATCH('recipient_profile.oda_per_perce'!$A3412,'ODA current'!$B$10:$B$220,0),MATCH('recipient_profile.oda_per_perce'!$B3412,'ODA current'!$B$10:$X$10,0))*1000000</f>
        <v>#N/A</v>
      </c>
      <c r="E3412">
        <f>INDEX('GDP current'!$C$4:$BK$268,MATCH('recipient_profile.oda_per_perce'!$A3412,'GDP current'!$C$4:$C$268,0),MATCH('recipient_profile.oda_per_perce'!$B3412,'GDP current'!$C$4:$BK$4,0))</f>
        <v>2498068350.6686478</v>
      </c>
      <c r="F3412" t="e">
        <f t="shared" si="53"/>
        <v>#N/A</v>
      </c>
    </row>
    <row r="3413" spans="1:6" x14ac:dyDescent="0.25">
      <c r="A3413" t="s">
        <v>118</v>
      </c>
      <c r="B3413">
        <v>1982</v>
      </c>
      <c r="C3413">
        <v>2.25823859764467E-4</v>
      </c>
      <c r="D3413" t="e">
        <f>INDEX('ODA current'!$B$10:$X$220,MATCH('recipient_profile.oda_per_perce'!$A3413,'ODA current'!$B$10:$B$220,0),MATCH('recipient_profile.oda_per_perce'!$B3413,'ODA current'!$B$10:$X$10,0))*1000000</f>
        <v>#N/A</v>
      </c>
      <c r="E3413">
        <f>INDEX('GDP current'!$C$4:$BK$268,MATCH('recipient_profile.oda_per_perce'!$A3413,'GDP current'!$C$4:$C$268,0),MATCH('recipient_profile.oda_per_perce'!$B3413,'GDP current'!$C$4:$BK$4,0))</f>
        <v>2368584969.5328369</v>
      </c>
      <c r="F3413" t="e">
        <f t="shared" si="53"/>
        <v>#N/A</v>
      </c>
    </row>
    <row r="3414" spans="1:6" x14ac:dyDescent="0.25">
      <c r="A3414" t="s">
        <v>118</v>
      </c>
      <c r="B3414">
        <v>1983</v>
      </c>
      <c r="C3414" s="1">
        <v>2.3689044714119099E-5</v>
      </c>
      <c r="D3414" t="e">
        <f>INDEX('ODA current'!$B$10:$X$220,MATCH('recipient_profile.oda_per_perce'!$A3414,'ODA current'!$B$10:$B$220,0),MATCH('recipient_profile.oda_per_perce'!$B3414,'ODA current'!$B$10:$X$10,0))*1000000</f>
        <v>#N/A</v>
      </c>
      <c r="E3414">
        <f>INDEX('GDP current'!$C$4:$BK$268,MATCH('recipient_profile.oda_per_perce'!$A3414,'GDP current'!$C$4:$C$268,0),MATCH('recipient_profile.oda_per_perce'!$B3414,'GDP current'!$C$4:$BK$4,0))</f>
        <v>2562492524.8176055</v>
      </c>
      <c r="F3414" t="e">
        <f t="shared" si="53"/>
        <v>#N/A</v>
      </c>
    </row>
    <row r="3415" spans="1:6" x14ac:dyDescent="0.25">
      <c r="A3415" t="s">
        <v>118</v>
      </c>
      <c r="B3415">
        <v>1984</v>
      </c>
      <c r="C3415">
        <v>2.4751200766830799E-3</v>
      </c>
      <c r="D3415" t="e">
        <f>INDEX('ODA current'!$B$10:$X$220,MATCH('recipient_profile.oda_per_perce'!$A3415,'ODA current'!$B$10:$B$220,0),MATCH('recipient_profile.oda_per_perce'!$B3415,'ODA current'!$B$10:$X$10,0))*1000000</f>
        <v>#N/A</v>
      </c>
      <c r="E3415">
        <f>INDEX('GDP current'!$C$4:$BK$268,MATCH('recipient_profile.oda_per_perce'!$A3415,'GDP current'!$C$4:$C$268,0),MATCH('recipient_profile.oda_per_perce'!$B3415,'GDP current'!$C$4:$BK$4,0))</f>
        <v>2552526263.0758958</v>
      </c>
      <c r="F3415" t="e">
        <f t="shared" si="53"/>
        <v>#N/A</v>
      </c>
    </row>
    <row r="3416" spans="1:6" x14ac:dyDescent="0.25">
      <c r="A3416" t="s">
        <v>118</v>
      </c>
      <c r="B3416">
        <v>1985</v>
      </c>
      <c r="C3416" s="1">
        <v>3.5042066125899399E-6</v>
      </c>
      <c r="D3416" t="e">
        <f>INDEX('ODA current'!$B$10:$X$220,MATCH('recipient_profile.oda_per_perce'!$A3416,'ODA current'!$B$10:$B$220,0),MATCH('recipient_profile.oda_per_perce'!$B3416,'ODA current'!$B$10:$X$10,0))*1000000</f>
        <v>#N/A</v>
      </c>
      <c r="E3416">
        <f>INDEX('GDP current'!$C$4:$BK$268,MATCH('recipient_profile.oda_per_perce'!$A3416,'GDP current'!$C$4:$C$268,0),MATCH('recipient_profile.oda_per_perce'!$B3416,'GDP current'!$C$4:$BK$4,0))</f>
        <v>2423373088.0735779</v>
      </c>
      <c r="F3416" t="e">
        <f t="shared" si="53"/>
        <v>#N/A</v>
      </c>
    </row>
    <row r="3417" spans="1:6" x14ac:dyDescent="0.25">
      <c r="A3417" t="s">
        <v>118</v>
      </c>
      <c r="B3417">
        <v>1986</v>
      </c>
      <c r="C3417">
        <v>6.3864366908991698E-4</v>
      </c>
      <c r="D3417" t="e">
        <f>INDEX('ODA current'!$B$10:$X$220,MATCH('recipient_profile.oda_per_perce'!$A3417,'ODA current'!$B$10:$B$220,0),MATCH('recipient_profile.oda_per_perce'!$B3417,'ODA current'!$B$10:$X$10,0))*1000000</f>
        <v>#N/A</v>
      </c>
      <c r="E3417">
        <f>INDEX('GDP current'!$C$4:$BK$268,MATCH('recipient_profile.oda_per_perce'!$A3417,'GDP current'!$C$4:$C$268,0),MATCH('recipient_profile.oda_per_perce'!$B3417,'GDP current'!$C$4:$BK$4,0))</f>
        <v>2648033765.6989908</v>
      </c>
      <c r="F3417" t="e">
        <f t="shared" si="53"/>
        <v>#N/A</v>
      </c>
    </row>
    <row r="3418" spans="1:6" x14ac:dyDescent="0.25">
      <c r="A3418" t="s">
        <v>118</v>
      </c>
      <c r="B3418">
        <v>1987</v>
      </c>
      <c r="C3418">
        <v>6.3053614268073703E-4</v>
      </c>
      <c r="D3418" t="e">
        <f>INDEX('ODA current'!$B$10:$X$220,MATCH('recipient_profile.oda_per_perce'!$A3418,'ODA current'!$B$10:$B$220,0),MATCH('recipient_profile.oda_per_perce'!$B3418,'ODA current'!$B$10:$X$10,0))*1000000</f>
        <v>#N/A</v>
      </c>
      <c r="E3418">
        <f>INDEX('GDP current'!$C$4:$BK$268,MATCH('recipient_profile.oda_per_perce'!$A3418,'GDP current'!$C$4:$C$268,0),MATCH('recipient_profile.oda_per_perce'!$B3418,'GDP current'!$C$4:$BK$4,0))</f>
        <v>3143848331.3140211</v>
      </c>
      <c r="F3418" t="e">
        <f t="shared" si="53"/>
        <v>#N/A</v>
      </c>
    </row>
    <row r="3419" spans="1:6" x14ac:dyDescent="0.25">
      <c r="A3419" t="s">
        <v>118</v>
      </c>
      <c r="B3419">
        <v>1988</v>
      </c>
      <c r="C3419" s="1">
        <v>9.2363751301219896E-5</v>
      </c>
      <c r="D3419" t="e">
        <f>INDEX('ODA current'!$B$10:$X$220,MATCH('recipient_profile.oda_per_perce'!$A3419,'ODA current'!$B$10:$B$220,0),MATCH('recipient_profile.oda_per_perce'!$B3419,'ODA current'!$B$10:$X$10,0))*1000000</f>
        <v>#N/A</v>
      </c>
      <c r="E3419">
        <f>INDEX('GDP current'!$C$4:$BK$268,MATCH('recipient_profile.oda_per_perce'!$A3419,'GDP current'!$C$4:$C$268,0),MATCH('recipient_profile.oda_per_perce'!$B3419,'GDP current'!$C$4:$BK$4,0))</f>
        <v>3655979702.4564638</v>
      </c>
      <c r="F3419" t="e">
        <f t="shared" si="53"/>
        <v>#N/A</v>
      </c>
    </row>
    <row r="3420" spans="1:6" x14ac:dyDescent="0.25">
      <c r="A3420" t="s">
        <v>118</v>
      </c>
      <c r="B3420">
        <v>1989</v>
      </c>
      <c r="C3420">
        <v>1.2598731628197301E-4</v>
      </c>
      <c r="D3420" t="e">
        <f>INDEX('ODA current'!$B$10:$X$220,MATCH('recipient_profile.oda_per_perce'!$A3420,'ODA current'!$B$10:$B$220,0),MATCH('recipient_profile.oda_per_perce'!$B3420,'ODA current'!$B$10:$X$10,0))*1000000</f>
        <v>#N/A</v>
      </c>
      <c r="E3420">
        <f>INDEX('GDP current'!$C$4:$BK$268,MATCH('recipient_profile.oda_per_perce'!$A3420,'GDP current'!$C$4:$C$268,0),MATCH('recipient_profile.oda_per_perce'!$B3420,'GDP current'!$C$4:$BK$4,0))</f>
        <v>3546460176.9911504</v>
      </c>
      <c r="F3420" t="e">
        <f t="shared" si="53"/>
        <v>#N/A</v>
      </c>
    </row>
    <row r="3421" spans="1:6" x14ac:dyDescent="0.25">
      <c r="A3421" t="s">
        <v>118</v>
      </c>
      <c r="B3421">
        <v>1990</v>
      </c>
      <c r="C3421">
        <v>6.68977602415643E-3</v>
      </c>
      <c r="D3421" t="e">
        <f>INDEX('ODA current'!$B$10:$X$220,MATCH('recipient_profile.oda_per_perce'!$A3421,'ODA current'!$B$10:$B$220,0),MATCH('recipient_profile.oda_per_perce'!$B3421,'ODA current'!$B$10:$X$10,0))*1000000</f>
        <v>#N/A</v>
      </c>
      <c r="E3421">
        <f>INDEX('GDP current'!$C$4:$BK$268,MATCH('recipient_profile.oda_per_perce'!$A3421,'GDP current'!$C$4:$C$268,0),MATCH('recipient_profile.oda_per_perce'!$B3421,'GDP current'!$C$4:$BK$4,0))</f>
        <v>3219730364.996232</v>
      </c>
      <c r="F3421" t="e">
        <f t="shared" si="53"/>
        <v>#N/A</v>
      </c>
    </row>
    <row r="3422" spans="1:6" x14ac:dyDescent="0.25">
      <c r="A3422" t="s">
        <v>118</v>
      </c>
      <c r="B3422">
        <v>1991</v>
      </c>
      <c r="C3422">
        <v>3.1849527534945602E-3</v>
      </c>
      <c r="D3422" t="e">
        <f>INDEX('ODA current'!$B$10:$X$220,MATCH('recipient_profile.oda_per_perce'!$A3422,'ODA current'!$B$10:$B$220,0),MATCH('recipient_profile.oda_per_perce'!$B3422,'ODA current'!$B$10:$X$10,0))*1000000</f>
        <v>#N/A</v>
      </c>
      <c r="E3422">
        <f>INDEX('GDP current'!$C$4:$BK$268,MATCH('recipient_profile.oda_per_perce'!$A3422,'GDP current'!$C$4:$C$268,0),MATCH('recipient_profile.oda_per_perce'!$B3422,'GDP current'!$C$4:$BK$4,0))</f>
        <v>3787394957.9831934</v>
      </c>
      <c r="F3422" t="e">
        <f t="shared" si="53"/>
        <v>#N/A</v>
      </c>
    </row>
    <row r="3423" spans="1:6" x14ac:dyDescent="0.25">
      <c r="A3423" t="s">
        <v>118</v>
      </c>
      <c r="B3423">
        <v>1992</v>
      </c>
      <c r="C3423">
        <v>1.9193225919346399E-2</v>
      </c>
      <c r="D3423" t="e">
        <f>INDEX('ODA current'!$B$10:$X$220,MATCH('recipient_profile.oda_per_perce'!$A3423,'ODA current'!$B$10:$B$220,0),MATCH('recipient_profile.oda_per_perce'!$B3423,'ODA current'!$B$10:$X$10,0))*1000000</f>
        <v>#N/A</v>
      </c>
      <c r="E3423">
        <f>INDEX('GDP current'!$C$4:$BK$268,MATCH('recipient_profile.oda_per_perce'!$A3423,'GDP current'!$C$4:$C$268,0),MATCH('recipient_profile.oda_per_perce'!$B3423,'GDP current'!$C$4:$BK$4,0))</f>
        <v>4377980510.0559816</v>
      </c>
      <c r="F3423" t="e">
        <f t="shared" si="53"/>
        <v>#N/A</v>
      </c>
    </row>
    <row r="3424" spans="1:6" x14ac:dyDescent="0.25">
      <c r="A3424" t="s">
        <v>118</v>
      </c>
      <c r="B3424">
        <v>1993</v>
      </c>
      <c r="C3424">
        <v>3.7281747963263702E-3</v>
      </c>
      <c r="D3424" t="e">
        <f>INDEX('ODA current'!$B$10:$X$220,MATCH('recipient_profile.oda_per_perce'!$A3424,'ODA current'!$B$10:$B$220,0),MATCH('recipient_profile.oda_per_perce'!$B3424,'ODA current'!$B$10:$X$10,0))*1000000</f>
        <v>#N/A</v>
      </c>
      <c r="E3424">
        <f>INDEX('GDP current'!$C$4:$BK$268,MATCH('recipient_profile.oda_per_perce'!$A3424,'GDP current'!$C$4:$C$268,0),MATCH('recipient_profile.oda_per_perce'!$B3424,'GDP current'!$C$4:$BK$4,0))</f>
        <v>4974550286.1815214</v>
      </c>
      <c r="F3424" t="e">
        <f t="shared" si="53"/>
        <v>#N/A</v>
      </c>
    </row>
    <row r="3425" spans="1:6" x14ac:dyDescent="0.25">
      <c r="A3425" t="s">
        <v>118</v>
      </c>
      <c r="B3425">
        <v>1994</v>
      </c>
      <c r="C3425">
        <v>1.01851206444497E-3</v>
      </c>
      <c r="D3425" t="e">
        <f>INDEX('ODA current'!$B$10:$X$220,MATCH('recipient_profile.oda_per_perce'!$A3425,'ODA current'!$B$10:$B$220,0),MATCH('recipient_profile.oda_per_perce'!$B3425,'ODA current'!$B$10:$X$10,0))*1000000</f>
        <v>#N/A</v>
      </c>
      <c r="E3425">
        <f>INDEX('GDP current'!$C$4:$BK$268,MATCH('recipient_profile.oda_per_perce'!$A3425,'GDP current'!$C$4:$C$268,0),MATCH('recipient_profile.oda_per_perce'!$B3425,'GDP current'!$C$4:$BK$4,0))</f>
        <v>5502786069.651742</v>
      </c>
      <c r="F3425" t="e">
        <f t="shared" si="53"/>
        <v>#N/A</v>
      </c>
    </row>
    <row r="3426" spans="1:6" x14ac:dyDescent="0.25">
      <c r="A3426" t="s">
        <v>118</v>
      </c>
      <c r="B3426">
        <v>1995</v>
      </c>
      <c r="C3426">
        <v>1.44585474491742E-2</v>
      </c>
      <c r="D3426">
        <f>INDEX('ODA current'!$B$10:$X$220,MATCH('recipient_profile.oda_per_perce'!$A3426,'ODA current'!$B$10:$B$220,0),MATCH('recipient_profile.oda_per_perce'!$B3426,'ODA current'!$B$10:$X$10,0))*1000000</f>
        <v>0</v>
      </c>
      <c r="E3426">
        <f>INDEX('GDP current'!$C$4:$BK$268,MATCH('recipient_profile.oda_per_perce'!$A3426,'GDP current'!$C$4:$C$268,0),MATCH('recipient_profile.oda_per_perce'!$B3426,'GDP current'!$C$4:$BK$4,0))</f>
        <v>4636057476.425684</v>
      </c>
      <c r="F3426">
        <f t="shared" si="53"/>
        <v>0</v>
      </c>
    </row>
    <row r="3427" spans="1:6" x14ac:dyDescent="0.25">
      <c r="A3427" t="s">
        <v>118</v>
      </c>
      <c r="B3427">
        <v>1996</v>
      </c>
      <c r="C3427">
        <v>2.2576897543673698E-2</v>
      </c>
      <c r="D3427">
        <f>INDEX('ODA current'!$B$10:$X$220,MATCH('recipient_profile.oda_per_perce'!$A3427,'ODA current'!$B$10:$B$220,0),MATCH('recipient_profile.oda_per_perce'!$B3427,'ODA current'!$B$10:$X$10,0))*1000000</f>
        <v>0</v>
      </c>
      <c r="E3427">
        <f>INDEX('GDP current'!$C$4:$BK$268,MATCH('recipient_profile.oda_per_perce'!$A3427,'GDP current'!$C$4:$C$268,0),MATCH('recipient_profile.oda_per_perce'!$B3427,'GDP current'!$C$4:$BK$4,0))</f>
        <v>5155311077.3899841</v>
      </c>
      <c r="F3427">
        <f t="shared" si="53"/>
        <v>0</v>
      </c>
    </row>
    <row r="3428" spans="1:6" x14ac:dyDescent="0.25">
      <c r="A3428" t="s">
        <v>118</v>
      </c>
      <c r="B3428">
        <v>1997</v>
      </c>
      <c r="C3428">
        <v>1.19290075154104E-2</v>
      </c>
      <c r="D3428">
        <f>INDEX('ODA current'!$B$10:$X$220,MATCH('recipient_profile.oda_per_perce'!$A3428,'ODA current'!$B$10:$B$220,0),MATCH('recipient_profile.oda_per_perce'!$B3428,'ODA current'!$B$10:$X$10,0))*1000000</f>
        <v>0</v>
      </c>
      <c r="E3428">
        <f>INDEX('GDP current'!$C$4:$BK$268,MATCH('recipient_profile.oda_per_perce'!$A3428,'GDP current'!$C$4:$C$268,0),MATCH('recipient_profile.oda_per_perce'!$B3428,'GDP current'!$C$4:$BK$4,0))</f>
        <v>4936615298.7936687</v>
      </c>
      <c r="F3428">
        <f t="shared" si="53"/>
        <v>0</v>
      </c>
    </row>
    <row r="3429" spans="1:6" x14ac:dyDescent="0.25">
      <c r="A3429" t="s">
        <v>118</v>
      </c>
      <c r="B3429">
        <v>1998</v>
      </c>
      <c r="C3429">
        <v>4.6489000710787501E-2</v>
      </c>
      <c r="D3429">
        <f>INDEX('ODA current'!$B$10:$X$220,MATCH('recipient_profile.oda_per_perce'!$A3429,'ODA current'!$B$10:$B$220,0),MATCH('recipient_profile.oda_per_perce'!$B3429,'ODA current'!$B$10:$X$10,0))*1000000</f>
        <v>0</v>
      </c>
      <c r="E3429">
        <f>INDEX('GDP current'!$C$4:$BK$268,MATCH('recipient_profile.oda_per_perce'!$A3429,'GDP current'!$C$4:$C$268,0),MATCH('recipient_profile.oda_per_perce'!$B3429,'GDP current'!$C$4:$BK$4,0))</f>
        <v>3789443014.6166177</v>
      </c>
      <c r="F3429">
        <f t="shared" si="53"/>
        <v>0</v>
      </c>
    </row>
    <row r="3430" spans="1:6" x14ac:dyDescent="0.25">
      <c r="A3430" t="s">
        <v>118</v>
      </c>
      <c r="B3430">
        <v>1999</v>
      </c>
      <c r="C3430">
        <v>3.2461031595682303E-2</v>
      </c>
      <c r="D3430">
        <f>INDEX('ODA current'!$B$10:$X$220,MATCH('recipient_profile.oda_per_perce'!$A3430,'ODA current'!$B$10:$B$220,0),MATCH('recipient_profile.oda_per_perce'!$B3430,'ODA current'!$B$10:$X$10,0))*1000000</f>
        <v>0</v>
      </c>
      <c r="E3430">
        <f>INDEX('GDP current'!$C$4:$BK$268,MATCH('recipient_profile.oda_per_perce'!$A3430,'GDP current'!$C$4:$C$268,0),MATCH('recipient_profile.oda_per_perce'!$B3430,'GDP current'!$C$4:$BK$4,0))</f>
        <v>3477038204.0173302</v>
      </c>
      <c r="F3430">
        <f t="shared" si="53"/>
        <v>0</v>
      </c>
    </row>
    <row r="3431" spans="1:6" x14ac:dyDescent="0.25">
      <c r="A3431" t="s">
        <v>118</v>
      </c>
      <c r="B3431">
        <v>2000</v>
      </c>
      <c r="C3431">
        <v>6.5900516800755496E-2</v>
      </c>
      <c r="D3431">
        <f>INDEX('ODA current'!$B$10:$X$220,MATCH('recipient_profile.oda_per_perce'!$A3431,'ODA current'!$B$10:$B$220,0),MATCH('recipient_profile.oda_per_perce'!$B3431,'ODA current'!$B$10:$X$10,0))*1000000</f>
        <v>0</v>
      </c>
      <c r="E3431">
        <f>INDEX('GDP current'!$C$4:$BK$268,MATCH('recipient_profile.oda_per_perce'!$A3431,'GDP current'!$C$4:$C$268,0),MATCH('recipient_profile.oda_per_perce'!$B3431,'GDP current'!$C$4:$BK$4,0))</f>
        <v>3521339699.0740738</v>
      </c>
      <c r="F3431">
        <f t="shared" si="53"/>
        <v>0</v>
      </c>
    </row>
    <row r="3432" spans="1:6" x14ac:dyDescent="0.25">
      <c r="A3432" t="s">
        <v>118</v>
      </c>
      <c r="B3432">
        <v>2001</v>
      </c>
      <c r="C3432">
        <v>6.9576573963690005E-2</v>
      </c>
      <c r="D3432">
        <f>INDEX('ODA current'!$B$10:$X$220,MATCH('recipient_profile.oda_per_perce'!$A3432,'ODA current'!$B$10:$B$220,0),MATCH('recipient_profile.oda_per_perce'!$B3432,'ODA current'!$B$10:$X$10,0))*1000000</f>
        <v>0</v>
      </c>
      <c r="E3432">
        <f>INDEX('GDP current'!$C$4:$BK$268,MATCH('recipient_profile.oda_per_perce'!$A3432,'GDP current'!$C$4:$C$268,0),MATCH('recipient_profile.oda_per_perce'!$B3432,'GDP current'!$C$4:$BK$4,0))</f>
        <v>3081024212.429244</v>
      </c>
      <c r="F3432">
        <f t="shared" si="53"/>
        <v>0</v>
      </c>
    </row>
    <row r="3433" spans="1:6" x14ac:dyDescent="0.25">
      <c r="A3433" t="s">
        <v>118</v>
      </c>
      <c r="B3433">
        <v>2002</v>
      </c>
      <c r="C3433">
        <v>7.3120621681576306E-2</v>
      </c>
      <c r="D3433">
        <f>INDEX('ODA current'!$B$10:$X$220,MATCH('recipient_profile.oda_per_perce'!$A3433,'ODA current'!$B$10:$B$220,0),MATCH('recipient_profile.oda_per_perce'!$B3433,'ODA current'!$B$10:$X$10,0))*1000000</f>
        <v>219326224</v>
      </c>
      <c r="E3433">
        <f>INDEX('GDP current'!$C$4:$BK$268,MATCH('recipient_profile.oda_per_perce'!$A3433,'GDP current'!$C$4:$C$268,0),MATCH('recipient_profile.oda_per_perce'!$B3433,'GDP current'!$C$4:$BK$4,0))</f>
        <v>2999511040.1976433</v>
      </c>
      <c r="F3433">
        <f t="shared" si="53"/>
        <v>7.3120659020994364E-2</v>
      </c>
    </row>
    <row r="3434" spans="1:6" x14ac:dyDescent="0.25">
      <c r="A3434" t="s">
        <v>118</v>
      </c>
      <c r="B3434">
        <v>2003</v>
      </c>
      <c r="C3434">
        <v>7.1754551960454896E-2</v>
      </c>
      <c r="D3434">
        <f>INDEX('ODA current'!$B$10:$X$220,MATCH('recipient_profile.oda_per_perce'!$A3434,'ODA current'!$B$10:$B$220,0),MATCH('recipient_profile.oda_per_perce'!$B3434,'ODA current'!$B$10:$X$10,0))*1000000</f>
        <v>253753643</v>
      </c>
      <c r="E3434">
        <f>INDEX('GDP current'!$C$4:$BK$268,MATCH('recipient_profile.oda_per_perce'!$A3434,'GDP current'!$C$4:$C$268,0),MATCH('recipient_profile.oda_per_perce'!$B3434,'GDP current'!$C$4:$BK$4,0))</f>
        <v>3536411824.2958045</v>
      </c>
      <c r="F3434">
        <f t="shared" si="53"/>
        <v>7.1754551112137299E-2</v>
      </c>
    </row>
    <row r="3435" spans="1:6" x14ac:dyDescent="0.25">
      <c r="A3435" t="s">
        <v>118</v>
      </c>
      <c r="B3435">
        <v>2004</v>
      </c>
      <c r="C3435">
        <v>6.9695845767348205E-2</v>
      </c>
      <c r="D3435">
        <f>INDEX('ODA current'!$B$10:$X$220,MATCH('recipient_profile.oda_per_perce'!$A3435,'ODA current'!$B$10:$B$220,0),MATCH('recipient_profile.oda_per_perce'!$B3435,'ODA current'!$B$10:$X$10,0))*1000000</f>
        <v>273706579</v>
      </c>
      <c r="E3435">
        <f>INDEX('GDP current'!$C$4:$BK$268,MATCH('recipient_profile.oda_per_perce'!$A3435,'GDP current'!$C$4:$C$268,0),MATCH('recipient_profile.oda_per_perce'!$B3435,'GDP current'!$C$4:$BK$4,0))</f>
        <v>3927157866.9646463</v>
      </c>
      <c r="F3435">
        <f t="shared" si="53"/>
        <v>6.969584322097841E-2</v>
      </c>
    </row>
    <row r="3436" spans="1:6" x14ac:dyDescent="0.25">
      <c r="A3436" t="s">
        <v>118</v>
      </c>
      <c r="B3436">
        <v>2005</v>
      </c>
      <c r="C3436">
        <v>6.1079404477937603E-2</v>
      </c>
      <c r="D3436">
        <f>INDEX('ODA current'!$B$10:$X$220,MATCH('recipient_profile.oda_per_perce'!$A3436,'ODA current'!$B$10:$B$220,0),MATCH('recipient_profile.oda_per_perce'!$B3436,'ODA current'!$B$10:$X$10,0))*1000000</f>
        <v>297205790</v>
      </c>
      <c r="E3436">
        <f>INDEX('GDP current'!$C$4:$BK$268,MATCH('recipient_profile.oda_per_perce'!$A3436,'GDP current'!$C$4:$C$268,0),MATCH('recipient_profile.oda_per_perce'!$B3436,'GDP current'!$C$4:$BK$4,0))</f>
        <v>4865892972.2759514</v>
      </c>
      <c r="F3436">
        <f t="shared" si="53"/>
        <v>6.1079393174771429E-2</v>
      </c>
    </row>
    <row r="3437" spans="1:6" x14ac:dyDescent="0.25">
      <c r="A3437" t="s">
        <v>118</v>
      </c>
      <c r="B3437">
        <v>2006</v>
      </c>
      <c r="C3437">
        <v>3.6050243778266801E-2</v>
      </c>
      <c r="D3437">
        <f>INDEX('ODA current'!$B$10:$X$220,MATCH('recipient_profile.oda_per_perce'!$A3437,'ODA current'!$B$10:$B$220,0),MATCH('recipient_profile.oda_per_perce'!$B3437,'ODA current'!$B$10:$X$10,0))*1000000</f>
        <v>299445739</v>
      </c>
      <c r="E3437">
        <f>INDEX('GDP current'!$C$4:$BK$268,MATCH('recipient_profile.oda_per_perce'!$A3437,'GDP current'!$C$4:$C$268,0),MATCH('recipient_profile.oda_per_perce'!$B3437,'GDP current'!$C$4:$BK$4,0))</f>
        <v>8306343442.2743473</v>
      </c>
      <c r="F3437">
        <f t="shared" si="53"/>
        <v>3.6050247751134308E-2</v>
      </c>
    </row>
    <row r="3438" spans="1:6" x14ac:dyDescent="0.25">
      <c r="A3438" t="s">
        <v>118</v>
      </c>
      <c r="B3438">
        <v>2007</v>
      </c>
      <c r="C3438">
        <v>3.7088336686712201E-2</v>
      </c>
      <c r="D3438">
        <f>INDEX('ODA current'!$B$10:$X$220,MATCH('recipient_profile.oda_per_perce'!$A3438,'ODA current'!$B$10:$B$220,0),MATCH('recipient_profile.oda_per_perce'!$B3438,'ODA current'!$B$10:$X$10,0))*1000000</f>
        <v>354010966</v>
      </c>
      <c r="E3438">
        <f>INDEX('GDP current'!$C$4:$BK$268,MATCH('recipient_profile.oda_per_perce'!$A3438,'GDP current'!$C$4:$C$268,0),MATCH('recipient_profile.oda_per_perce'!$B3438,'GDP current'!$C$4:$BK$4,0))</f>
        <v>9545071324.9924126</v>
      </c>
      <c r="F3438">
        <f t="shared" si="53"/>
        <v>3.7088352087330412E-2</v>
      </c>
    </row>
    <row r="3439" spans="1:6" x14ac:dyDescent="0.25">
      <c r="A3439" t="s">
        <v>118</v>
      </c>
      <c r="B3439">
        <v>2008</v>
      </c>
      <c r="C3439">
        <v>3.4760071520792003E-2</v>
      </c>
      <c r="D3439">
        <f>INDEX('ODA current'!$B$10:$X$220,MATCH('recipient_profile.oda_per_perce'!$A3439,'ODA current'!$B$10:$B$220,0),MATCH('recipient_profile.oda_per_perce'!$B3439,'ODA current'!$B$10:$X$10,0))*1000000</f>
        <v>405673688</v>
      </c>
      <c r="E3439">
        <f>INDEX('GDP current'!$C$4:$BK$268,MATCH('recipient_profile.oda_per_perce'!$A3439,'GDP current'!$C$4:$C$268,0),MATCH('recipient_profile.oda_per_perce'!$B3439,'GDP current'!$C$4:$BK$4,0))</f>
        <v>11670678863.745787</v>
      </c>
      <c r="F3439">
        <f t="shared" si="53"/>
        <v>3.4760076319141915E-2</v>
      </c>
    </row>
    <row r="3440" spans="1:6" x14ac:dyDescent="0.25">
      <c r="A3440" t="s">
        <v>118</v>
      </c>
      <c r="B3440">
        <v>2009</v>
      </c>
      <c r="C3440">
        <v>3.6685436757008201E-2</v>
      </c>
      <c r="D3440">
        <f>INDEX('ODA current'!$B$10:$X$220,MATCH('recipient_profile.oda_per_perce'!$A3440,'ODA current'!$B$10:$B$220,0),MATCH('recipient_profile.oda_per_perce'!$B3440,'ODA current'!$B$10:$X$10,0))*1000000</f>
        <v>426268095</v>
      </c>
      <c r="E3440">
        <f>INDEX('GDP current'!$C$4:$BK$268,MATCH('recipient_profile.oda_per_perce'!$A3440,'GDP current'!$C$4:$C$268,0),MATCH('recipient_profile.oda_per_perce'!$B3440,'GDP current'!$C$4:$BK$4,0))</f>
        <v>11619541940.401438</v>
      </c>
      <c r="F3440">
        <f t="shared" si="53"/>
        <v>3.6685447428685222E-2</v>
      </c>
    </row>
    <row r="3441" spans="1:6" x14ac:dyDescent="0.25">
      <c r="A3441" t="s">
        <v>118</v>
      </c>
      <c r="B3441">
        <v>2010</v>
      </c>
      <c r="C3441">
        <v>3.88318287604743E-2</v>
      </c>
      <c r="D3441">
        <f>INDEX('ODA current'!$B$10:$X$220,MATCH('recipient_profile.oda_per_perce'!$A3441,'ODA current'!$B$10:$B$220,0),MATCH('recipient_profile.oda_per_perce'!$B3441,'ODA current'!$B$10:$X$10,0))*1000000</f>
        <v>553381822</v>
      </c>
      <c r="E3441">
        <f>INDEX('GDP current'!$C$4:$BK$268,MATCH('recipient_profile.oda_per_perce'!$A3441,'GDP current'!$C$4:$C$268,0),MATCH('recipient_profile.oda_per_perce'!$B3441,'GDP current'!$C$4:$BK$4,0))</f>
        <v>14250726289.854006</v>
      </c>
      <c r="F3441">
        <f t="shared" si="53"/>
        <v>3.8831832900614163E-2</v>
      </c>
    </row>
    <row r="3442" spans="1:6" x14ac:dyDescent="0.25">
      <c r="A3442" t="s">
        <v>118</v>
      </c>
      <c r="B3442">
        <v>2011</v>
      </c>
      <c r="C3442">
        <v>3.6701907677782503E-2</v>
      </c>
      <c r="D3442">
        <f>INDEX('ODA current'!$B$10:$X$220,MATCH('recipient_profile.oda_per_perce'!$A3442,'ODA current'!$B$10:$B$220,0),MATCH('recipient_profile.oda_per_perce'!$B3442,'ODA current'!$B$10:$X$10,0))*1000000</f>
        <v>660076882</v>
      </c>
      <c r="E3442">
        <f>INDEX('GDP current'!$C$4:$BK$268,MATCH('recipient_profile.oda_per_perce'!$A3442,'GDP current'!$C$4:$C$268,0),MATCH('recipient_profile.oda_per_perce'!$B3442,'GDP current'!$C$4:$BK$4,0))</f>
        <v>17984816533.108395</v>
      </c>
      <c r="F3442">
        <f t="shared" si="53"/>
        <v>3.6701896890905673E-2</v>
      </c>
    </row>
    <row r="3443" spans="1:6" x14ac:dyDescent="0.25">
      <c r="A3443" t="s">
        <v>118</v>
      </c>
      <c r="B3443">
        <v>2012</v>
      </c>
      <c r="C3443">
        <v>3.3622507835121301E-2</v>
      </c>
      <c r="D3443">
        <f>INDEX('ODA current'!$B$10:$X$220,MATCH('recipient_profile.oda_per_perce'!$A3443,'ODA current'!$B$10:$B$220,0),MATCH('recipient_profile.oda_per_perce'!$B3443,'ODA current'!$B$10:$X$10,0))*1000000</f>
        <v>716019324</v>
      </c>
      <c r="E3443">
        <f>INDEX('GDP current'!$C$4:$BK$268,MATCH('recipient_profile.oda_per_perce'!$A3443,'GDP current'!$C$4:$C$268,0),MATCH('recipient_profile.oda_per_perce'!$B3443,'GDP current'!$C$4:$BK$4,0))</f>
        <v>21295834133.230942</v>
      </c>
      <c r="F3443">
        <f t="shared" si="53"/>
        <v>3.3622506614225195E-2</v>
      </c>
    </row>
    <row r="3444" spans="1:6" x14ac:dyDescent="0.25">
      <c r="A3444" t="s">
        <v>118</v>
      </c>
      <c r="B3444">
        <v>2013</v>
      </c>
      <c r="C3444">
        <v>3.29883310252196E-2</v>
      </c>
      <c r="D3444">
        <f>INDEX('ODA current'!$B$10:$X$220,MATCH('recipient_profile.oda_per_perce'!$A3444,'ODA current'!$B$10:$B$220,0),MATCH('recipient_profile.oda_per_perce'!$B3444,'ODA current'!$B$10:$X$10,0))*1000000</f>
        <v>701374944</v>
      </c>
      <c r="E3444">
        <f>INDEX('GDP current'!$C$4:$BK$268,MATCH('recipient_profile.oda_per_perce'!$A3444,'GDP current'!$C$4:$C$268,0),MATCH('recipient_profile.oda_per_perce'!$B3444,'GDP current'!$C$4:$BK$4,0))</f>
        <v>21261305413.232349</v>
      </c>
      <c r="F3444">
        <f t="shared" si="53"/>
        <v>3.2988329284968879E-2</v>
      </c>
    </row>
    <row r="3445" spans="1:6" x14ac:dyDescent="0.25">
      <c r="A3445" t="s">
        <v>118</v>
      </c>
      <c r="B3445">
        <v>2014</v>
      </c>
      <c r="C3445">
        <v>2.6968652646606799E-2</v>
      </c>
      <c r="D3445">
        <f>INDEX('ODA current'!$B$10:$X$220,MATCH('recipient_profile.oda_per_perce'!$A3445,'ODA current'!$B$10:$B$220,0),MATCH('recipient_profile.oda_per_perce'!$B3445,'ODA current'!$B$10:$X$10,0))*1000000</f>
        <v>621898218</v>
      </c>
      <c r="E3445">
        <f>INDEX('GDP current'!$C$4:$BK$268,MATCH('recipient_profile.oda_per_perce'!$A3445,'GDP current'!$C$4:$C$268,0),MATCH('recipient_profile.oda_per_perce'!$B3445,'GDP current'!$C$4:$BK$4,0))</f>
        <v>23060047127.650932</v>
      </c>
      <c r="F3445">
        <f t="shared" si="53"/>
        <v>2.6968644710803381E-2</v>
      </c>
    </row>
    <row r="3446" spans="1:6" x14ac:dyDescent="0.25">
      <c r="A3446" t="s">
        <v>118</v>
      </c>
      <c r="B3446">
        <v>2015</v>
      </c>
      <c r="C3446">
        <v>3.0491175139918801E-2</v>
      </c>
      <c r="D3446">
        <f>INDEX('ODA current'!$B$10:$X$220,MATCH('recipient_profile.oda_per_perce'!$A3446,'ODA current'!$B$10:$B$220,0),MATCH('recipient_profile.oda_per_perce'!$B3446,'ODA current'!$B$10:$X$10,0))*1000000</f>
        <v>629296183</v>
      </c>
      <c r="E3446">
        <f>INDEX('GDP current'!$C$4:$BK$268,MATCH('recipient_profile.oda_per_perce'!$A3446,'GDP current'!$C$4:$C$268,0),MATCH('recipient_profile.oda_per_perce'!$B3446,'GDP current'!$C$4:$BK$4,0))</f>
        <v>20638636035.255016</v>
      </c>
      <c r="F3446">
        <f t="shared" si="53"/>
        <v>3.0491171118335207E-2</v>
      </c>
    </row>
    <row r="3447" spans="1:6" x14ac:dyDescent="0.25">
      <c r="A3447" t="s">
        <v>118</v>
      </c>
      <c r="B3447">
        <v>2016</v>
      </c>
      <c r="C3447">
        <v>2.8792627993576399E-2</v>
      </c>
      <c r="D3447">
        <f>INDEX('ODA current'!$B$10:$X$220,MATCH('recipient_profile.oda_per_perce'!$A3447,'ODA current'!$B$10:$B$220,0),MATCH('recipient_profile.oda_per_perce'!$B3447,'ODA current'!$B$10:$X$10,0))*1000000</f>
        <v>573126778</v>
      </c>
      <c r="E3447">
        <f>INDEX('GDP current'!$C$4:$BK$268,MATCH('recipient_profile.oda_per_perce'!$A3447,'GDP current'!$C$4:$C$268,0),MATCH('recipient_profile.oda_per_perce'!$B3447,'GDP current'!$C$4:$BK$4,0))</f>
        <v>19904808311.622662</v>
      </c>
      <c r="F3447">
        <f t="shared" si="53"/>
        <v>2.8793383439183598E-2</v>
      </c>
    </row>
    <row r="3448" spans="1:6" x14ac:dyDescent="0.25">
      <c r="A3448" t="s">
        <v>119</v>
      </c>
      <c r="B3448">
        <v>1973</v>
      </c>
      <c r="C3448">
        <v>3.04081254186544E-3</v>
      </c>
      <c r="D3448" t="e">
        <f>INDEX('ODA current'!$B$10:$X$220,MATCH('recipient_profile.oda_per_perce'!$A3448,'ODA current'!$B$10:$B$220,0),MATCH('recipient_profile.oda_per_perce'!$B3448,'ODA current'!$B$10:$X$10,0))*1000000</f>
        <v>#N/A</v>
      </c>
      <c r="E3448">
        <f>INDEX('GDP current'!$C$4:$BK$268,MATCH('recipient_profile.oda_per_perce'!$A3448,'GDP current'!$C$4:$C$268,0),MATCH('recipient_profile.oda_per_perce'!$B3448,'GDP current'!$C$4:$BK$4,0))</f>
        <v>10082885603.066767</v>
      </c>
      <c r="F3448" t="e">
        <f t="shared" si="53"/>
        <v>#N/A</v>
      </c>
    </row>
    <row r="3449" spans="1:6" x14ac:dyDescent="0.25">
      <c r="A3449" t="s">
        <v>119</v>
      </c>
      <c r="B3449">
        <v>1974</v>
      </c>
      <c r="C3449">
        <v>1.08635396149874E-3</v>
      </c>
      <c r="D3449" t="e">
        <f>INDEX('ODA current'!$B$10:$X$220,MATCH('recipient_profile.oda_per_perce'!$A3449,'ODA current'!$B$10:$B$220,0),MATCH('recipient_profile.oda_per_perce'!$B3449,'ODA current'!$B$10:$X$10,0))*1000000</f>
        <v>#N/A</v>
      </c>
      <c r="E3449">
        <f>INDEX('GDP current'!$C$4:$BK$268,MATCH('recipient_profile.oda_per_perce'!$A3449,'GDP current'!$C$4:$C$268,0),MATCH('recipient_profile.oda_per_perce'!$B3449,'GDP current'!$C$4:$BK$4,0))</f>
        <v>13781139969.651882</v>
      </c>
      <c r="F3449" t="e">
        <f t="shared" si="53"/>
        <v>#N/A</v>
      </c>
    </row>
    <row r="3450" spans="1:6" x14ac:dyDescent="0.25">
      <c r="A3450" t="s">
        <v>119</v>
      </c>
      <c r="B3450">
        <v>1975</v>
      </c>
      <c r="C3450">
        <v>3.9340258374617997E-4</v>
      </c>
      <c r="D3450" t="e">
        <f>INDEX('ODA current'!$B$10:$X$220,MATCH('recipient_profile.oda_per_perce'!$A3450,'ODA current'!$B$10:$B$220,0),MATCH('recipient_profile.oda_per_perce'!$B3450,'ODA current'!$B$10:$X$10,0))*1000000</f>
        <v>#N/A</v>
      </c>
      <c r="E3450">
        <f>INDEX('GDP current'!$C$4:$BK$268,MATCH('recipient_profile.oda_per_perce'!$A3450,'GDP current'!$C$4:$C$268,0),MATCH('recipient_profile.oda_per_perce'!$B3450,'GDP current'!$C$4:$BK$4,0))</f>
        <v>14893969287.655735</v>
      </c>
      <c r="F3450" t="e">
        <f t="shared" si="53"/>
        <v>#N/A</v>
      </c>
    </row>
    <row r="3451" spans="1:6" x14ac:dyDescent="0.25">
      <c r="A3451" t="s">
        <v>119</v>
      </c>
      <c r="B3451">
        <v>1976</v>
      </c>
      <c r="C3451">
        <v>1.5710320573378099E-4</v>
      </c>
      <c r="D3451" t="e">
        <f>INDEX('ODA current'!$B$10:$X$220,MATCH('recipient_profile.oda_per_perce'!$A3451,'ODA current'!$B$10:$B$220,0),MATCH('recipient_profile.oda_per_perce'!$B3451,'ODA current'!$B$10:$X$10,0))*1000000</f>
        <v>#N/A</v>
      </c>
      <c r="E3451">
        <f>INDEX('GDP current'!$C$4:$BK$268,MATCH('recipient_profile.oda_per_perce'!$A3451,'GDP current'!$C$4:$C$268,0),MATCH('recipient_profile.oda_per_perce'!$B3451,'GDP current'!$C$4:$BK$4,0))</f>
        <v>17097563270.298241</v>
      </c>
      <c r="F3451" t="e">
        <f t="shared" si="53"/>
        <v>#N/A</v>
      </c>
    </row>
    <row r="3452" spans="1:6" x14ac:dyDescent="0.25">
      <c r="A3452" t="s">
        <v>119</v>
      </c>
      <c r="B3452">
        <v>1977</v>
      </c>
      <c r="C3452">
        <v>1.3299144374394101E-4</v>
      </c>
      <c r="D3452" t="e">
        <f>INDEX('ODA current'!$B$10:$X$220,MATCH('recipient_profile.oda_per_perce'!$A3452,'ODA current'!$B$10:$B$220,0),MATCH('recipient_profile.oda_per_perce'!$B3452,'ODA current'!$B$10:$X$10,0))*1000000</f>
        <v>#N/A</v>
      </c>
      <c r="E3452">
        <f>INDEX('GDP current'!$C$4:$BK$268,MATCH('recipient_profile.oda_per_perce'!$A3452,'GDP current'!$C$4:$C$268,0),MATCH('recipient_profile.oda_per_perce'!$B3452,'GDP current'!$C$4:$BK$4,0))</f>
        <v>19648106122.007889</v>
      </c>
      <c r="F3452" t="e">
        <f t="shared" si="53"/>
        <v>#N/A</v>
      </c>
    </row>
    <row r="3453" spans="1:6" x14ac:dyDescent="0.25">
      <c r="A3453" t="s">
        <v>119</v>
      </c>
      <c r="B3453">
        <v>1978</v>
      </c>
      <c r="C3453">
        <v>2.3408885778928399E-4</v>
      </c>
      <c r="D3453" t="e">
        <f>INDEX('ODA current'!$B$10:$X$220,MATCH('recipient_profile.oda_per_perce'!$A3453,'ODA current'!$B$10:$B$220,0),MATCH('recipient_profile.oda_per_perce'!$B3453,'ODA current'!$B$10:$X$10,0))*1000000</f>
        <v>#N/A</v>
      </c>
      <c r="E3453">
        <f>INDEX('GDP current'!$C$4:$BK$268,MATCH('recipient_profile.oda_per_perce'!$A3453,'GDP current'!$C$4:$C$268,0),MATCH('recipient_profile.oda_per_perce'!$B3453,'GDP current'!$C$4:$BK$4,0))</f>
        <v>22706155475.304787</v>
      </c>
      <c r="F3453" t="e">
        <f t="shared" si="53"/>
        <v>#N/A</v>
      </c>
    </row>
    <row r="3454" spans="1:6" x14ac:dyDescent="0.25">
      <c r="A3454" t="s">
        <v>119</v>
      </c>
      <c r="B3454">
        <v>1979</v>
      </c>
      <c r="C3454">
        <v>3.18714937975357E-4</v>
      </c>
      <c r="D3454" t="e">
        <f>INDEX('ODA current'!$B$10:$X$220,MATCH('recipient_profile.oda_per_perce'!$A3454,'ODA current'!$B$10:$B$220,0),MATCH('recipient_profile.oda_per_perce'!$B3454,'ODA current'!$B$10:$X$10,0))*1000000</f>
        <v>#N/A</v>
      </c>
      <c r="E3454">
        <f>INDEX('GDP current'!$C$4:$BK$268,MATCH('recipient_profile.oda_per_perce'!$A3454,'GDP current'!$C$4:$C$268,0),MATCH('recipient_profile.oda_per_perce'!$B3454,'GDP current'!$C$4:$BK$4,0))</f>
        <v>27502168726.957275</v>
      </c>
      <c r="F3454" t="e">
        <f t="shared" si="53"/>
        <v>#N/A</v>
      </c>
    </row>
    <row r="3455" spans="1:6" x14ac:dyDescent="0.25">
      <c r="A3455" t="s">
        <v>119</v>
      </c>
      <c r="B3455">
        <v>1980</v>
      </c>
      <c r="C3455">
        <v>1.1527493186679701E-4</v>
      </c>
      <c r="D3455" t="e">
        <f>INDEX('ODA current'!$B$10:$X$220,MATCH('recipient_profile.oda_per_perce'!$A3455,'ODA current'!$B$10:$B$220,0),MATCH('recipient_profile.oda_per_perce'!$B3455,'ODA current'!$B$10:$X$10,0))*1000000</f>
        <v>#N/A</v>
      </c>
      <c r="E3455">
        <f>INDEX('GDP current'!$C$4:$BK$268,MATCH('recipient_profile.oda_per_perce'!$A3455,'GDP current'!$C$4:$C$268,0),MATCH('recipient_profile.oda_per_perce'!$B3455,'GDP current'!$C$4:$BK$4,0))</f>
        <v>32450541843.065208</v>
      </c>
      <c r="F3455" t="e">
        <f t="shared" si="53"/>
        <v>#N/A</v>
      </c>
    </row>
    <row r="3456" spans="1:6" x14ac:dyDescent="0.25">
      <c r="A3456" t="s">
        <v>119</v>
      </c>
      <c r="B3456">
        <v>1981</v>
      </c>
      <c r="C3456">
        <v>4.33496921179278E-4</v>
      </c>
      <c r="D3456" t="e">
        <f>INDEX('ODA current'!$B$10:$X$220,MATCH('recipient_profile.oda_per_perce'!$A3456,'ODA current'!$B$10:$B$220,0),MATCH('recipient_profile.oda_per_perce'!$B3456,'ODA current'!$B$10:$X$10,0))*1000000</f>
        <v>#N/A</v>
      </c>
      <c r="E3456">
        <f>INDEX('GDP current'!$C$4:$BK$268,MATCH('recipient_profile.oda_per_perce'!$A3456,'GDP current'!$C$4:$C$268,0),MATCH('recipient_profile.oda_per_perce'!$B3456,'GDP current'!$C$4:$BK$4,0))</f>
        <v>35646416952.542503</v>
      </c>
      <c r="F3456" t="e">
        <f t="shared" si="53"/>
        <v>#N/A</v>
      </c>
    </row>
    <row r="3457" spans="1:6" x14ac:dyDescent="0.25">
      <c r="A3457" t="s">
        <v>119</v>
      </c>
      <c r="B3457">
        <v>1982</v>
      </c>
      <c r="C3457">
        <v>2.6152776323630001E-4</v>
      </c>
      <c r="D3457" t="e">
        <f>INDEX('ODA current'!$B$10:$X$220,MATCH('recipient_profile.oda_per_perce'!$A3457,'ODA current'!$B$10:$B$220,0),MATCH('recipient_profile.oda_per_perce'!$B3457,'ODA current'!$B$10:$X$10,0))*1000000</f>
        <v>#N/A</v>
      </c>
      <c r="E3457">
        <f>INDEX('GDP current'!$C$4:$BK$268,MATCH('recipient_profile.oda_per_perce'!$A3457,'GDP current'!$C$4:$C$268,0),MATCH('recipient_profile.oda_per_perce'!$B3457,'GDP current'!$C$4:$BK$4,0))</f>
        <v>37140163934.426231</v>
      </c>
      <c r="F3457" t="e">
        <f t="shared" si="53"/>
        <v>#N/A</v>
      </c>
    </row>
    <row r="3458" spans="1:6" x14ac:dyDescent="0.25">
      <c r="A3458" t="s">
        <v>119</v>
      </c>
      <c r="B3458">
        <v>1983</v>
      </c>
      <c r="C3458">
        <v>7.2241908012447202E-4</v>
      </c>
      <c r="D3458" t="e">
        <f>INDEX('ODA current'!$B$10:$X$220,MATCH('recipient_profile.oda_per_perce'!$A3458,'ODA current'!$B$10:$B$220,0),MATCH('recipient_profile.oda_per_perce'!$B3458,'ODA current'!$B$10:$X$10,0))*1000000</f>
        <v>#N/A</v>
      </c>
      <c r="E3458">
        <f>INDEX('GDP current'!$C$4:$BK$268,MATCH('recipient_profile.oda_per_perce'!$A3458,'GDP current'!$C$4:$C$268,0),MATCH('recipient_profile.oda_per_perce'!$B3458,'GDP current'!$C$4:$BK$4,0))</f>
        <v>33212180658.165882</v>
      </c>
      <c r="F3458" t="e">
        <f t="shared" si="53"/>
        <v>#N/A</v>
      </c>
    </row>
    <row r="3459" spans="1:6" x14ac:dyDescent="0.25">
      <c r="A3459" t="s">
        <v>119</v>
      </c>
      <c r="B3459">
        <v>1984</v>
      </c>
      <c r="C3459">
        <v>2.3026561727726999E-4</v>
      </c>
      <c r="D3459" t="e">
        <f>INDEX('ODA current'!$B$10:$X$220,MATCH('recipient_profile.oda_per_perce'!$A3459,'ODA current'!$B$10:$B$220,0),MATCH('recipient_profile.oda_per_perce'!$B3459,'ODA current'!$B$10:$X$10,0))*1000000</f>
        <v>#N/A</v>
      </c>
      <c r="E3459">
        <f>INDEX('GDP current'!$C$4:$BK$268,MATCH('recipient_profile.oda_per_perce'!$A3459,'GDP current'!$C$4:$C$268,0),MATCH('recipient_profile.oda_per_perce'!$B3459,'GDP current'!$C$4:$BK$4,0))</f>
        <v>31408492876.691002</v>
      </c>
      <c r="F3459" t="e">
        <f t="shared" ref="F3459:F3522" si="54">D3459/E3459</f>
        <v>#N/A</v>
      </c>
    </row>
    <row r="3460" spans="1:6" x14ac:dyDescent="0.25">
      <c r="A3460" t="s">
        <v>119</v>
      </c>
      <c r="B3460">
        <v>1985</v>
      </c>
      <c r="C3460">
        <v>2.9952396450147998E-4</v>
      </c>
      <c r="D3460" t="e">
        <f>INDEX('ODA current'!$B$10:$X$220,MATCH('recipient_profile.oda_per_perce'!$A3460,'ODA current'!$B$10:$B$220,0),MATCH('recipient_profile.oda_per_perce'!$B3460,'ODA current'!$B$10:$X$10,0))*1000000</f>
        <v>#N/A</v>
      </c>
      <c r="E3460">
        <f>INDEX('GDP current'!$C$4:$BK$268,MATCH('recipient_profile.oda_per_perce'!$A3460,'GDP current'!$C$4:$C$268,0),MATCH('recipient_profile.oda_per_perce'!$B3460,'GDP current'!$C$4:$BK$4,0))</f>
        <v>30734335448.990452</v>
      </c>
      <c r="F3460" t="e">
        <f t="shared" si="54"/>
        <v>#N/A</v>
      </c>
    </row>
    <row r="3461" spans="1:6" x14ac:dyDescent="0.25">
      <c r="A3461" t="s">
        <v>119</v>
      </c>
      <c r="B3461">
        <v>1986</v>
      </c>
      <c r="C3461">
        <v>7.3831042095528305E-4</v>
      </c>
      <c r="D3461" t="e">
        <f>INDEX('ODA current'!$B$10:$X$220,MATCH('recipient_profile.oda_per_perce'!$A3461,'ODA current'!$B$10:$B$220,0),MATCH('recipient_profile.oda_per_perce'!$B3461,'ODA current'!$B$10:$X$10,0))*1000000</f>
        <v>#N/A</v>
      </c>
      <c r="E3461">
        <f>INDEX('GDP current'!$C$4:$BK$268,MATCH('recipient_profile.oda_per_perce'!$A3461,'GDP current'!$C$4:$C$268,0),MATCH('recipient_profile.oda_per_perce'!$B3461,'GDP current'!$C$4:$BK$4,0))</f>
        <v>29868339080.826267</v>
      </c>
      <c r="F3461" t="e">
        <f t="shared" si="54"/>
        <v>#N/A</v>
      </c>
    </row>
    <row r="3462" spans="1:6" x14ac:dyDescent="0.25">
      <c r="A3462" t="s">
        <v>119</v>
      </c>
      <c r="B3462">
        <v>1987</v>
      </c>
      <c r="C3462">
        <v>2.37102174478443E-4</v>
      </c>
      <c r="D3462" t="e">
        <f>INDEX('ODA current'!$B$10:$X$220,MATCH('recipient_profile.oda_per_perce'!$A3462,'ODA current'!$B$10:$B$220,0),MATCH('recipient_profile.oda_per_perce'!$B3462,'ODA current'!$B$10:$X$10,0))*1000000</f>
        <v>#N/A</v>
      </c>
      <c r="E3462">
        <f>INDEX('GDP current'!$C$4:$BK$268,MATCH('recipient_profile.oda_per_perce'!$A3462,'GDP current'!$C$4:$C$268,0),MATCH('recipient_profile.oda_per_perce'!$B3462,'GDP current'!$C$4:$BK$4,0))</f>
        <v>33195933429.600784</v>
      </c>
      <c r="F3462" t="e">
        <f t="shared" si="54"/>
        <v>#N/A</v>
      </c>
    </row>
    <row r="3463" spans="1:6" x14ac:dyDescent="0.25">
      <c r="A3463" t="s">
        <v>119</v>
      </c>
      <c r="B3463">
        <v>1988</v>
      </c>
      <c r="C3463">
        <v>2.3089028142025199E-4</v>
      </c>
      <c r="D3463" t="e">
        <f>INDEX('ODA current'!$B$10:$X$220,MATCH('recipient_profile.oda_per_perce'!$A3463,'ODA current'!$B$10:$B$220,0),MATCH('recipient_profile.oda_per_perce'!$B3463,'ODA current'!$B$10:$X$10,0))*1000000</f>
        <v>#N/A</v>
      </c>
      <c r="E3463">
        <f>INDEX('GDP current'!$C$4:$BK$268,MATCH('recipient_profile.oda_per_perce'!$A3463,'GDP current'!$C$4:$C$268,0),MATCH('recipient_profile.oda_per_perce'!$B3463,'GDP current'!$C$4:$BK$4,0))</f>
        <v>37885440418.683365</v>
      </c>
      <c r="F3463" t="e">
        <f t="shared" si="54"/>
        <v>#N/A</v>
      </c>
    </row>
    <row r="3464" spans="1:6" x14ac:dyDescent="0.25">
      <c r="A3464" t="s">
        <v>119</v>
      </c>
      <c r="B3464">
        <v>1989</v>
      </c>
      <c r="C3464">
        <v>2.91535346682998E-4</v>
      </c>
      <c r="D3464" t="e">
        <f>INDEX('ODA current'!$B$10:$X$220,MATCH('recipient_profile.oda_per_perce'!$A3464,'ODA current'!$B$10:$B$220,0),MATCH('recipient_profile.oda_per_perce'!$B3464,'ODA current'!$B$10:$X$10,0))*1000000</f>
        <v>#N/A</v>
      </c>
      <c r="E3464">
        <f>INDEX('GDP current'!$C$4:$BK$268,MATCH('recipient_profile.oda_per_perce'!$A3464,'GDP current'!$C$4:$C$268,0),MATCH('recipient_profile.oda_per_perce'!$B3464,'GDP current'!$C$4:$BK$4,0))</f>
        <v>42575183905.560646</v>
      </c>
      <c r="F3464" t="e">
        <f t="shared" si="54"/>
        <v>#N/A</v>
      </c>
    </row>
    <row r="3465" spans="1:6" x14ac:dyDescent="0.25">
      <c r="A3465" t="s">
        <v>119</v>
      </c>
      <c r="B3465">
        <v>1990</v>
      </c>
      <c r="C3465">
        <v>1.4498231874499799E-2</v>
      </c>
      <c r="D3465" t="e">
        <f>INDEX('ODA current'!$B$10:$X$220,MATCH('recipient_profile.oda_per_perce'!$A3465,'ODA current'!$B$10:$B$220,0),MATCH('recipient_profile.oda_per_perce'!$B3465,'ODA current'!$B$10:$X$10,0))*1000000</f>
        <v>#N/A</v>
      </c>
      <c r="E3465">
        <f>INDEX('GDP current'!$C$4:$BK$268,MATCH('recipient_profile.oda_per_perce'!$A3465,'GDP current'!$C$4:$C$268,0),MATCH('recipient_profile.oda_per_perce'!$B3465,'GDP current'!$C$4:$BK$4,0))</f>
        <v>44311593755.784531</v>
      </c>
      <c r="F3465" t="e">
        <f t="shared" si="54"/>
        <v>#N/A</v>
      </c>
    </row>
    <row r="3466" spans="1:6" x14ac:dyDescent="0.25">
      <c r="A3466" t="s">
        <v>119</v>
      </c>
      <c r="B3466">
        <v>1991</v>
      </c>
      <c r="C3466">
        <v>9.5620807359044196E-3</v>
      </c>
      <c r="D3466" t="e">
        <f>INDEX('ODA current'!$B$10:$X$220,MATCH('recipient_profile.oda_per_perce'!$A3466,'ODA current'!$B$10:$B$220,0),MATCH('recipient_profile.oda_per_perce'!$B3466,'ODA current'!$B$10:$X$10,0))*1000000</f>
        <v>#N/A</v>
      </c>
      <c r="E3466">
        <f>INDEX('GDP current'!$C$4:$BK$268,MATCH('recipient_profile.oda_per_perce'!$A3466,'GDP current'!$C$4:$C$268,0),MATCH('recipient_profile.oda_per_perce'!$B3466,'GDP current'!$C$4:$BK$4,0))</f>
        <v>45417561302.249748</v>
      </c>
      <c r="F3466" t="e">
        <f t="shared" si="54"/>
        <v>#N/A</v>
      </c>
    </row>
    <row r="3467" spans="1:6" x14ac:dyDescent="0.25">
      <c r="A3467" t="s">
        <v>119</v>
      </c>
      <c r="B3467">
        <v>1992</v>
      </c>
      <c r="C3467">
        <v>2.3251669469682799E-2</v>
      </c>
      <c r="D3467" t="e">
        <f>INDEX('ODA current'!$B$10:$X$220,MATCH('recipient_profile.oda_per_perce'!$A3467,'ODA current'!$B$10:$B$220,0),MATCH('recipient_profile.oda_per_perce'!$B3467,'ODA current'!$B$10:$X$10,0))*1000000</f>
        <v>#N/A</v>
      </c>
      <c r="E3467">
        <f>INDEX('GDP current'!$C$4:$BK$268,MATCH('recipient_profile.oda_per_perce'!$A3467,'GDP current'!$C$4:$C$268,0),MATCH('recipient_profile.oda_per_perce'!$B3467,'GDP current'!$C$4:$BK$4,0))</f>
        <v>52976344928.956398</v>
      </c>
      <c r="F3467" t="e">
        <f t="shared" si="54"/>
        <v>#N/A</v>
      </c>
    </row>
    <row r="3468" spans="1:6" x14ac:dyDescent="0.25">
      <c r="A3468" t="s">
        <v>119</v>
      </c>
      <c r="B3468">
        <v>1993</v>
      </c>
      <c r="C3468">
        <v>2.0029696888695801E-2</v>
      </c>
      <c r="D3468" t="e">
        <f>INDEX('ODA current'!$B$10:$X$220,MATCH('recipient_profile.oda_per_perce'!$A3468,'ODA current'!$B$10:$B$220,0),MATCH('recipient_profile.oda_per_perce'!$B3468,'ODA current'!$B$10:$X$10,0))*1000000</f>
        <v>#N/A</v>
      </c>
      <c r="E3468">
        <f>INDEX('GDP current'!$C$4:$BK$268,MATCH('recipient_profile.oda_per_perce'!$A3468,'GDP current'!$C$4:$C$268,0),MATCH('recipient_profile.oda_per_perce'!$B3468,'GDP current'!$C$4:$BK$4,0))</f>
        <v>54368083953.111916</v>
      </c>
      <c r="F3468" t="e">
        <f t="shared" si="54"/>
        <v>#N/A</v>
      </c>
    </row>
    <row r="3469" spans="1:6" x14ac:dyDescent="0.25">
      <c r="A3469" t="s">
        <v>119</v>
      </c>
      <c r="B3469">
        <v>1994</v>
      </c>
      <c r="C3469">
        <v>1.0640267354607699E-2</v>
      </c>
      <c r="D3469" t="e">
        <f>INDEX('ODA current'!$B$10:$X$220,MATCH('recipient_profile.oda_per_perce'!$A3469,'ODA current'!$B$10:$B$220,0),MATCH('recipient_profile.oda_per_perce'!$B3469,'ODA current'!$B$10:$X$10,0))*1000000</f>
        <v>#N/A</v>
      </c>
      <c r="E3469">
        <f>INDEX('GDP current'!$C$4:$BK$268,MATCH('recipient_profile.oda_per_perce'!$A3469,'GDP current'!$C$4:$C$268,0),MATCH('recipient_profile.oda_per_perce'!$B3469,'GDP current'!$C$4:$BK$4,0))</f>
        <v>64084460124.464363</v>
      </c>
      <c r="F3469" t="e">
        <f t="shared" si="54"/>
        <v>#N/A</v>
      </c>
    </row>
    <row r="3470" spans="1:6" x14ac:dyDescent="0.25">
      <c r="A3470" t="s">
        <v>119</v>
      </c>
      <c r="B3470">
        <v>1995</v>
      </c>
      <c r="C3470">
        <v>9.4601286922377393E-3</v>
      </c>
      <c r="D3470">
        <f>INDEX('ODA current'!$B$10:$X$220,MATCH('recipient_profile.oda_per_perce'!$A3470,'ODA current'!$B$10:$B$220,0),MATCH('recipient_profile.oda_per_perce'!$B3470,'ODA current'!$B$10:$X$10,0))*1000000</f>
        <v>0</v>
      </c>
      <c r="E3470">
        <f>INDEX('GDP current'!$C$4:$BK$268,MATCH('recipient_profile.oda_per_perce'!$A3470,'GDP current'!$C$4:$C$268,0),MATCH('recipient_profile.oda_per_perce'!$B3470,'GDP current'!$C$4:$BK$4,0))</f>
        <v>74119987244.501144</v>
      </c>
      <c r="F3470">
        <f t="shared" si="54"/>
        <v>0</v>
      </c>
    </row>
    <row r="3471" spans="1:6" x14ac:dyDescent="0.25">
      <c r="A3471" t="s">
        <v>119</v>
      </c>
      <c r="B3471">
        <v>1996</v>
      </c>
      <c r="C3471">
        <v>9.9544752827024196E-3</v>
      </c>
      <c r="D3471">
        <f>INDEX('ODA current'!$B$10:$X$220,MATCH('recipient_profile.oda_per_perce'!$A3471,'ODA current'!$B$10:$B$220,0),MATCH('recipient_profile.oda_per_perce'!$B3471,'ODA current'!$B$10:$X$10,0))*1000000</f>
        <v>0</v>
      </c>
      <c r="E3471">
        <f>INDEX('GDP current'!$C$4:$BK$268,MATCH('recipient_profile.oda_per_perce'!$A3471,'GDP current'!$C$4:$C$268,0),MATCH('recipient_profile.oda_per_perce'!$B3471,'GDP current'!$C$4:$BK$4,0))</f>
        <v>82848140618.026611</v>
      </c>
      <c r="F3471">
        <f t="shared" si="54"/>
        <v>0</v>
      </c>
    </row>
    <row r="3472" spans="1:6" x14ac:dyDescent="0.25">
      <c r="A3472" t="s">
        <v>119</v>
      </c>
      <c r="B3472">
        <v>1997</v>
      </c>
      <c r="C3472">
        <v>8.3546008821051097E-3</v>
      </c>
      <c r="D3472">
        <f>INDEX('ODA current'!$B$10:$X$220,MATCH('recipient_profile.oda_per_perce'!$A3472,'ODA current'!$B$10:$B$220,0),MATCH('recipient_profile.oda_per_perce'!$B3472,'ODA current'!$B$10:$X$10,0))*1000000</f>
        <v>0</v>
      </c>
      <c r="E3472">
        <f>INDEX('GDP current'!$C$4:$BK$268,MATCH('recipient_profile.oda_per_perce'!$A3472,'GDP current'!$C$4:$C$268,0),MATCH('recipient_profile.oda_per_perce'!$B3472,'GDP current'!$C$4:$BK$4,0))</f>
        <v>82344260570.668488</v>
      </c>
      <c r="F3472">
        <f t="shared" si="54"/>
        <v>0</v>
      </c>
    </row>
    <row r="3473" spans="1:6" x14ac:dyDescent="0.25">
      <c r="A3473" t="s">
        <v>119</v>
      </c>
      <c r="B3473">
        <v>1998</v>
      </c>
      <c r="C3473">
        <v>9.6197556922697301E-3</v>
      </c>
      <c r="D3473">
        <f>INDEX('ODA current'!$B$10:$X$220,MATCH('recipient_profile.oda_per_perce'!$A3473,'ODA current'!$B$10:$B$220,0),MATCH('recipient_profile.oda_per_perce'!$B3473,'ODA current'!$B$10:$X$10,0))*1000000</f>
        <v>0</v>
      </c>
      <c r="E3473">
        <f>INDEX('GDP current'!$C$4:$BK$268,MATCH('recipient_profile.oda_per_perce'!$A3473,'GDP current'!$C$4:$C$268,0),MATCH('recipient_profile.oda_per_perce'!$B3473,'GDP current'!$C$4:$BK$4,0))</f>
        <v>72207028766.663971</v>
      </c>
      <c r="F3473">
        <f t="shared" si="54"/>
        <v>0</v>
      </c>
    </row>
    <row r="3474" spans="1:6" x14ac:dyDescent="0.25">
      <c r="A3474" t="s">
        <v>119</v>
      </c>
      <c r="B3474">
        <v>1999</v>
      </c>
      <c r="C3474">
        <v>9.02026011105116E-3</v>
      </c>
      <c r="D3474">
        <f>INDEX('ODA current'!$B$10:$X$220,MATCH('recipient_profile.oda_per_perce'!$A3474,'ODA current'!$B$10:$B$220,0),MATCH('recipient_profile.oda_per_perce'!$B3474,'ODA current'!$B$10:$X$10,0))*1000000</f>
        <v>0</v>
      </c>
      <c r="E3474">
        <f>INDEX('GDP current'!$C$4:$BK$268,MATCH('recipient_profile.oda_per_perce'!$A3474,'GDP current'!$C$4:$C$268,0),MATCH('recipient_profile.oda_per_perce'!$B3474,'GDP current'!$C$4:$BK$4,0))</f>
        <v>82995145792.171463</v>
      </c>
      <c r="F3474">
        <f t="shared" si="54"/>
        <v>0</v>
      </c>
    </row>
    <row r="3475" spans="1:6" x14ac:dyDescent="0.25">
      <c r="A3475" t="s">
        <v>119</v>
      </c>
      <c r="B3475">
        <v>2000</v>
      </c>
      <c r="C3475">
        <v>9.5592599073539893E-3</v>
      </c>
      <c r="D3475">
        <f>INDEX('ODA current'!$B$10:$X$220,MATCH('recipient_profile.oda_per_perce'!$A3475,'ODA current'!$B$10:$B$220,0),MATCH('recipient_profile.oda_per_perce'!$B3475,'ODA current'!$B$10:$X$10,0))*1000000</f>
        <v>0</v>
      </c>
      <c r="E3475">
        <f>INDEX('GDP current'!$C$4:$BK$268,MATCH('recipient_profile.oda_per_perce'!$A3475,'GDP current'!$C$4:$C$268,0),MATCH('recipient_profile.oda_per_perce'!$B3475,'GDP current'!$C$4:$BK$4,0))</f>
        <v>81026300310.564117</v>
      </c>
      <c r="F3475">
        <f t="shared" si="54"/>
        <v>0</v>
      </c>
    </row>
    <row r="3476" spans="1:6" x14ac:dyDescent="0.25">
      <c r="A3476" t="s">
        <v>119</v>
      </c>
      <c r="B3476">
        <v>2001</v>
      </c>
      <c r="C3476">
        <v>9.8800599513883206E-3</v>
      </c>
      <c r="D3476">
        <f>INDEX('ODA current'!$B$10:$X$220,MATCH('recipient_profile.oda_per_perce'!$A3476,'ODA current'!$B$10:$B$220,0),MATCH('recipient_profile.oda_per_perce'!$B3476,'ODA current'!$B$10:$X$10,0))*1000000</f>
        <v>0</v>
      </c>
      <c r="E3476">
        <f>INDEX('GDP current'!$C$4:$BK$268,MATCH('recipient_profile.oda_per_perce'!$A3476,'GDP current'!$C$4:$C$268,0),MATCH('recipient_profile.oda_per_perce'!$B3476,'GDP current'!$C$4:$BK$4,0))</f>
        <v>76262072467.902786</v>
      </c>
      <c r="F3476">
        <f t="shared" si="54"/>
        <v>0</v>
      </c>
    </row>
    <row r="3477" spans="1:6" x14ac:dyDescent="0.25">
      <c r="A3477" t="s">
        <v>119</v>
      </c>
      <c r="B3477">
        <v>2002</v>
      </c>
      <c r="C3477">
        <v>1.0807213389078999E-2</v>
      </c>
      <c r="D3477">
        <f>INDEX('ODA current'!$B$10:$X$220,MATCH('recipient_profile.oda_per_perce'!$A3477,'ODA current'!$B$10:$B$220,0),MATCH('recipient_profile.oda_per_perce'!$B3477,'ODA current'!$B$10:$X$10,0))*1000000</f>
        <v>879249014</v>
      </c>
      <c r="E3477">
        <f>INDEX('GDP current'!$C$4:$BK$268,MATCH('recipient_profile.oda_per_perce'!$A3477,'GDP current'!$C$4:$C$268,0),MATCH('recipient_profile.oda_per_perce'!$B3477,'GDP current'!$C$4:$BK$4,0))</f>
        <v>81357605642.219147</v>
      </c>
      <c r="F3477">
        <f t="shared" si="54"/>
        <v>1.0807213499701726E-2</v>
      </c>
    </row>
    <row r="3478" spans="1:6" x14ac:dyDescent="0.25">
      <c r="A3478" t="s">
        <v>119</v>
      </c>
      <c r="B3478">
        <v>2003</v>
      </c>
      <c r="C3478">
        <v>1.43797228209331E-2</v>
      </c>
      <c r="D3478">
        <f>INDEX('ODA current'!$B$10:$X$220,MATCH('recipient_profile.oda_per_perce'!$A3478,'ODA current'!$B$10:$B$220,0),MATCH('recipient_profile.oda_per_perce'!$B3478,'ODA current'!$B$10:$X$10,0))*1000000</f>
        <v>1206576932</v>
      </c>
      <c r="E3478">
        <f>INDEX('GDP current'!$C$4:$BK$268,MATCH('recipient_profile.oda_per_perce'!$A3478,'GDP current'!$C$4:$C$268,0),MATCH('recipient_profile.oda_per_perce'!$B3478,'GDP current'!$C$4:$BK$4,0))</f>
        <v>83908206648.012955</v>
      </c>
      <c r="F3478">
        <f t="shared" si="54"/>
        <v>1.4379724942298873E-2</v>
      </c>
    </row>
    <row r="3479" spans="1:6" x14ac:dyDescent="0.25">
      <c r="A3479" t="s">
        <v>119</v>
      </c>
      <c r="B3479">
        <v>2004</v>
      </c>
      <c r="C3479">
        <v>1.0607960563127501E-2</v>
      </c>
      <c r="D3479">
        <f>INDEX('ODA current'!$B$10:$X$220,MATCH('recipient_profile.oda_per_perce'!$A3479,'ODA current'!$B$10:$B$220,0),MATCH('recipient_profile.oda_per_perce'!$B3479,'ODA current'!$B$10:$X$10,0))*1000000</f>
        <v>969262521</v>
      </c>
      <c r="E3479">
        <f>INDEX('GDP current'!$C$4:$BK$268,MATCH('recipient_profile.oda_per_perce'!$A3479,'GDP current'!$C$4:$C$268,0),MATCH('recipient_profile.oda_per_perce'!$B3479,'GDP current'!$C$4:$BK$4,0))</f>
        <v>91371242495.856155</v>
      </c>
      <c r="F3479">
        <f t="shared" si="54"/>
        <v>1.0607960388017682E-2</v>
      </c>
    </row>
    <row r="3480" spans="1:6" x14ac:dyDescent="0.25">
      <c r="A3480" t="s">
        <v>119</v>
      </c>
      <c r="B3480">
        <v>2005</v>
      </c>
      <c r="C3480">
        <v>1.0787416502920999E-2</v>
      </c>
      <c r="D3480">
        <f>INDEX('ODA current'!$B$10:$X$220,MATCH('recipient_profile.oda_per_perce'!$A3480,'ODA current'!$B$10:$B$220,0),MATCH('recipient_profile.oda_per_perce'!$B3480,'ODA current'!$B$10:$X$10,0))*1000000</f>
        <v>1111876043</v>
      </c>
      <c r="E3480">
        <f>INDEX('GDP current'!$C$4:$BK$268,MATCH('recipient_profile.oda_per_perce'!$A3480,'GDP current'!$C$4:$C$268,0),MATCH('recipient_profile.oda_per_perce'!$B3480,'GDP current'!$C$4:$BK$4,0))</f>
        <v>103071582125.24112</v>
      </c>
      <c r="F3480">
        <f t="shared" si="54"/>
        <v>1.0787416085735173E-2</v>
      </c>
    </row>
    <row r="3481" spans="1:6" x14ac:dyDescent="0.25">
      <c r="A3481" t="s">
        <v>119</v>
      </c>
      <c r="B3481">
        <v>2006</v>
      </c>
      <c r="C3481">
        <v>9.4130207949895805E-3</v>
      </c>
      <c r="D3481">
        <f>INDEX('ODA current'!$B$10:$X$220,MATCH('recipient_profile.oda_per_perce'!$A3481,'ODA current'!$B$10:$B$220,0),MATCH('recipient_profile.oda_per_perce'!$B3481,'ODA current'!$B$10:$X$10,0))*1000000</f>
        <v>1150372108</v>
      </c>
      <c r="E3481">
        <f>INDEX('GDP current'!$C$4:$BK$268,MATCH('recipient_profile.oda_per_perce'!$A3481,'GDP current'!$C$4:$C$268,0),MATCH('recipient_profile.oda_per_perce'!$B3481,'GDP current'!$C$4:$BK$4,0))</f>
        <v>122210716310.36104</v>
      </c>
      <c r="F3481">
        <f t="shared" si="54"/>
        <v>9.4130215641528917E-3</v>
      </c>
    </row>
    <row r="3482" spans="1:6" x14ac:dyDescent="0.25">
      <c r="A3482" t="s">
        <v>119</v>
      </c>
      <c r="B3482">
        <v>2007</v>
      </c>
      <c r="C3482">
        <v>8.1360212149491507E-3</v>
      </c>
      <c r="D3482">
        <f>INDEX('ODA current'!$B$10:$X$220,MATCH('recipient_profile.oda_per_perce'!$A3482,'ODA current'!$B$10:$B$220,0),MATCH('recipient_profile.oda_per_perce'!$B3482,'ODA current'!$B$10:$X$10,0))*1000000</f>
        <v>1215195270</v>
      </c>
      <c r="E3482">
        <f>INDEX('GDP current'!$C$4:$BK$268,MATCH('recipient_profile.oda_per_perce'!$A3482,'GDP current'!$C$4:$C$268,0),MATCH('recipient_profile.oda_per_perce'!$B3482,'GDP current'!$C$4:$BK$4,0))</f>
        <v>149359918060.09503</v>
      </c>
      <c r="F3482">
        <f t="shared" si="54"/>
        <v>8.1360199294637104E-3</v>
      </c>
    </row>
    <row r="3483" spans="1:6" x14ac:dyDescent="0.25">
      <c r="A3483" t="s">
        <v>119</v>
      </c>
      <c r="B3483">
        <v>2008</v>
      </c>
      <c r="C3483">
        <v>5.3051612569603801E-3</v>
      </c>
      <c r="D3483">
        <f>INDEX('ODA current'!$B$10:$X$220,MATCH('recipient_profile.oda_per_perce'!$A3483,'ODA current'!$B$10:$B$220,0),MATCH('recipient_profile.oda_per_perce'!$B3483,'ODA current'!$B$10:$X$10,0))*1000000</f>
        <v>924133296</v>
      </c>
      <c r="E3483">
        <f>INDEX('GDP current'!$C$4:$BK$268,MATCH('recipient_profile.oda_per_perce'!$A3483,'GDP current'!$C$4:$C$268,0),MATCH('recipient_profile.oda_per_perce'!$B3483,'GDP current'!$C$4:$BK$4,0))</f>
        <v>174195136252.93356</v>
      </c>
      <c r="F3483">
        <f t="shared" si="54"/>
        <v>5.3051613028859005E-3</v>
      </c>
    </row>
    <row r="3484" spans="1:6" x14ac:dyDescent="0.25">
      <c r="A3484" t="s">
        <v>119</v>
      </c>
      <c r="B3484">
        <v>2009</v>
      </c>
      <c r="C3484">
        <v>7.0827890764819899E-3</v>
      </c>
      <c r="D3484">
        <f>INDEX('ODA current'!$B$10:$X$220,MATCH('recipient_profile.oda_per_perce'!$A3484,'ODA current'!$B$10:$B$220,0),MATCH('recipient_profile.oda_per_perce'!$B3484,'ODA current'!$B$10:$X$10,0))*1000000</f>
        <v>1192278525</v>
      </c>
      <c r="E3484">
        <f>INDEX('GDP current'!$C$4:$BK$268,MATCH('recipient_profile.oda_per_perce'!$A3484,'GDP current'!$C$4:$C$268,0),MATCH('recipient_profile.oda_per_perce'!$B3484,'GDP current'!$C$4:$BK$4,0))</f>
        <v>168334601260.24347</v>
      </c>
      <c r="F3484">
        <f t="shared" si="54"/>
        <v>7.0827893735094325E-3</v>
      </c>
    </row>
    <row r="3485" spans="1:6" x14ac:dyDescent="0.25">
      <c r="A3485" t="s">
        <v>119</v>
      </c>
      <c r="B3485">
        <v>2010</v>
      </c>
      <c r="C3485">
        <v>7.29616266392472E-3</v>
      </c>
      <c r="D3485">
        <f>INDEX('ODA current'!$B$10:$X$220,MATCH('recipient_profile.oda_per_perce'!$A3485,'ODA current'!$B$10:$B$220,0),MATCH('recipient_profile.oda_per_perce'!$B3485,'ODA current'!$B$10:$X$10,0))*1000000</f>
        <v>1456246423</v>
      </c>
      <c r="E3485">
        <f>INDEX('GDP current'!$C$4:$BK$268,MATCH('recipient_profile.oda_per_perce'!$A3485,'GDP current'!$C$4:$C$268,0),MATCH('recipient_profile.oda_per_perce'!$B3485,'GDP current'!$C$4:$BK$4,0))</f>
        <v>199590775189.30478</v>
      </c>
      <c r="F3485">
        <f t="shared" si="54"/>
        <v>7.2961609654494395E-3</v>
      </c>
    </row>
    <row r="3486" spans="1:6" x14ac:dyDescent="0.25">
      <c r="A3486" t="s">
        <v>119</v>
      </c>
      <c r="B3486">
        <v>2011</v>
      </c>
      <c r="C3486">
        <v>4.2288230773042303E-3</v>
      </c>
      <c r="D3486">
        <f>INDEX('ODA current'!$B$10:$X$220,MATCH('recipient_profile.oda_per_perce'!$A3486,'ODA current'!$B$10:$B$220,0),MATCH('recipient_profile.oda_per_perce'!$B3486,'ODA current'!$B$10:$X$10,0))*1000000</f>
        <v>947861534</v>
      </c>
      <c r="E3486">
        <f>INDEX('GDP current'!$C$4:$BK$268,MATCH('recipient_profile.oda_per_perce'!$A3486,'GDP current'!$C$4:$C$268,0),MATCH('recipient_profile.oda_per_perce'!$B3486,'GDP current'!$C$4:$BK$4,0))</f>
        <v>224143083707.40283</v>
      </c>
      <c r="F3486">
        <f t="shared" si="54"/>
        <v>4.22882347437203E-3</v>
      </c>
    </row>
    <row r="3487" spans="1:6" x14ac:dyDescent="0.25">
      <c r="A3487" t="s">
        <v>119</v>
      </c>
      <c r="B3487">
        <v>2012</v>
      </c>
      <c r="C3487">
        <v>4.0014866723867299E-3</v>
      </c>
      <c r="D3487">
        <f>INDEX('ODA current'!$B$10:$X$220,MATCH('recipient_profile.oda_per_perce'!$A3487,'ODA current'!$B$10:$B$220,0),MATCH('recipient_profile.oda_per_perce'!$B3487,'ODA current'!$B$10:$X$10,0))*1000000</f>
        <v>1000740211</v>
      </c>
      <c r="E3487">
        <f>INDEX('GDP current'!$C$4:$BK$268,MATCH('recipient_profile.oda_per_perce'!$A3487,'GDP current'!$C$4:$C$268,0),MATCH('recipient_profile.oda_per_perce'!$B3487,'GDP current'!$C$4:$BK$4,0))</f>
        <v>250092092997.80008</v>
      </c>
      <c r="F3487">
        <f t="shared" si="54"/>
        <v>4.0014868083366514E-3</v>
      </c>
    </row>
    <row r="3488" spans="1:6" x14ac:dyDescent="0.25">
      <c r="A3488" t="s">
        <v>119</v>
      </c>
      <c r="B3488">
        <v>2013</v>
      </c>
      <c r="C3488">
        <v>3.8259484271260399E-3</v>
      </c>
      <c r="D3488">
        <f>INDEX('ODA current'!$B$10:$X$220,MATCH('recipient_profile.oda_per_perce'!$A3488,'ODA current'!$B$10:$B$220,0),MATCH('recipient_profile.oda_per_perce'!$B3488,'ODA current'!$B$10:$X$10,0))*1000000</f>
        <v>1040030846.0000001</v>
      </c>
      <c r="E3488">
        <f>INDEX('GDP current'!$C$4:$BK$268,MATCH('recipient_profile.oda_per_perce'!$A3488,'GDP current'!$C$4:$C$268,0),MATCH('recipient_profile.oda_per_perce'!$B3488,'GDP current'!$C$4:$BK$4,0))</f>
        <v>271836123724.55484</v>
      </c>
      <c r="F3488">
        <f t="shared" si="54"/>
        <v>3.8259478973951193E-3</v>
      </c>
    </row>
    <row r="3489" spans="1:6" x14ac:dyDescent="0.25">
      <c r="A3489" t="s">
        <v>119</v>
      </c>
      <c r="B3489">
        <v>2014</v>
      </c>
      <c r="C3489">
        <v>5.4316801112510001E-3</v>
      </c>
      <c r="D3489">
        <f>INDEX('ODA current'!$B$10:$X$220,MATCH('recipient_profile.oda_per_perce'!$A3489,'ODA current'!$B$10:$B$220,0),MATCH('recipient_profile.oda_per_perce'!$B3489,'ODA current'!$B$10:$X$10,0))*1000000</f>
        <v>1545771615</v>
      </c>
      <c r="E3489">
        <f>INDEX('GDP current'!$C$4:$BK$268,MATCH('recipient_profile.oda_per_perce'!$A3489,'GDP current'!$C$4:$C$268,0),MATCH('recipient_profile.oda_per_perce'!$B3489,'GDP current'!$C$4:$BK$4,0))</f>
        <v>284584522898.935</v>
      </c>
      <c r="F3489">
        <f t="shared" si="54"/>
        <v>5.431678431609412E-3</v>
      </c>
    </row>
    <row r="3490" spans="1:6" x14ac:dyDescent="0.25">
      <c r="A3490" t="s">
        <v>119</v>
      </c>
      <c r="B3490">
        <v>2015</v>
      </c>
      <c r="C3490">
        <v>4.0985975161069201E-3</v>
      </c>
      <c r="D3490">
        <f>INDEX('ODA current'!$B$10:$X$220,MATCH('recipient_profile.oda_per_perce'!$A3490,'ODA current'!$B$10:$B$220,0),MATCH('recipient_profile.oda_per_perce'!$B3490,'ODA current'!$B$10:$X$10,0))*1000000</f>
        <v>1199962927</v>
      </c>
      <c r="E3490">
        <f>INDEX('GDP current'!$C$4:$BK$268,MATCH('recipient_profile.oda_per_perce'!$A3490,'GDP current'!$C$4:$C$268,0),MATCH('recipient_profile.oda_per_perce'!$B3490,'GDP current'!$C$4:$BK$4,0))</f>
        <v>292774099014.19031</v>
      </c>
      <c r="F3490">
        <f t="shared" si="54"/>
        <v>4.0985966007253925E-3</v>
      </c>
    </row>
    <row r="3491" spans="1:6" x14ac:dyDescent="0.25">
      <c r="A3491" t="s">
        <v>119</v>
      </c>
      <c r="B3491">
        <v>2016</v>
      </c>
      <c r="C3491">
        <v>3.1744244312780501E-3</v>
      </c>
      <c r="D3491">
        <f>INDEX('ODA current'!$B$10:$X$220,MATCH('recipient_profile.oda_per_perce'!$A3491,'ODA current'!$B$10:$B$220,0),MATCH('recipient_profile.oda_per_perce'!$B3491,'ODA current'!$B$10:$X$10,0))*1000000</f>
        <v>967806560</v>
      </c>
      <c r="E3491">
        <f>INDEX('GDP current'!$C$4:$BK$268,MATCH('recipient_profile.oda_per_perce'!$A3491,'GDP current'!$C$4:$C$268,0),MATCH('recipient_profile.oda_per_perce'!$B3491,'GDP current'!$C$4:$BK$4,0))</f>
        <v>304889079564.68066</v>
      </c>
      <c r="F3491">
        <f t="shared" si="54"/>
        <v>3.1742906678777411E-3</v>
      </c>
    </row>
    <row r="3492" spans="1:6" x14ac:dyDescent="0.25">
      <c r="A3492" t="s">
        <v>120</v>
      </c>
      <c r="B3492">
        <v>1973</v>
      </c>
      <c r="C3492">
        <v>7.15332472096856E-3</v>
      </c>
      <c r="D3492" t="e">
        <f>INDEX('ODA current'!$B$10:$X$220,MATCH('recipient_profile.oda_per_perce'!$A3492,'ODA current'!$B$10:$B$220,0),MATCH('recipient_profile.oda_per_perce'!$B3492,'ODA current'!$B$10:$X$10,0))*1000000</f>
        <v>#N/A</v>
      </c>
      <c r="E3492">
        <f>INDEX('GDP current'!$C$4:$BK$268,MATCH('recipient_profile.oda_per_perce'!$A3492,'GDP current'!$C$4:$C$268,0),MATCH('recipient_profile.oda_per_perce'!$B3492,'GDP current'!$C$4:$BK$4,0))</f>
        <v>6324884129.3861713</v>
      </c>
      <c r="F3492" t="e">
        <f t="shared" si="54"/>
        <v>#N/A</v>
      </c>
    </row>
    <row r="3493" spans="1:6" x14ac:dyDescent="0.25">
      <c r="A3493" t="s">
        <v>120</v>
      </c>
      <c r="B3493">
        <v>1974</v>
      </c>
      <c r="C3493">
        <v>1.0329498316749E-2</v>
      </c>
      <c r="D3493" t="e">
        <f>INDEX('ODA current'!$B$10:$X$220,MATCH('recipient_profile.oda_per_perce'!$A3493,'ODA current'!$B$10:$B$220,0),MATCH('recipient_profile.oda_per_perce'!$B3493,'ODA current'!$B$10:$X$10,0))*1000000</f>
        <v>#N/A</v>
      </c>
      <c r="E3493">
        <f>INDEX('GDP current'!$C$4:$BK$268,MATCH('recipient_profile.oda_per_perce'!$A3493,'GDP current'!$C$4:$C$268,0),MATCH('recipient_profile.oda_per_perce'!$B3493,'GDP current'!$C$4:$BK$4,0))</f>
        <v>8773030424.242424</v>
      </c>
      <c r="F3493" t="e">
        <f t="shared" si="54"/>
        <v>#N/A</v>
      </c>
    </row>
    <row r="3494" spans="1:6" x14ac:dyDescent="0.25">
      <c r="A3494" t="s">
        <v>120</v>
      </c>
      <c r="B3494">
        <v>1975</v>
      </c>
      <c r="C3494">
        <v>3.2671504592560502E-3</v>
      </c>
      <c r="D3494" t="e">
        <f>INDEX('ODA current'!$B$10:$X$220,MATCH('recipient_profile.oda_per_perce'!$A3494,'ODA current'!$B$10:$B$220,0),MATCH('recipient_profile.oda_per_perce'!$B3494,'ODA current'!$B$10:$X$10,0))*1000000</f>
        <v>#N/A</v>
      </c>
      <c r="E3494">
        <f>INDEX('GDP current'!$C$4:$BK$268,MATCH('recipient_profile.oda_per_perce'!$A3494,'GDP current'!$C$4:$C$268,0),MATCH('recipient_profile.oda_per_perce'!$B3494,'GDP current'!$C$4:$BK$4,0))</f>
        <v>11340000242.424242</v>
      </c>
      <c r="F3494" t="e">
        <f t="shared" si="54"/>
        <v>#N/A</v>
      </c>
    </row>
    <row r="3495" spans="1:6" x14ac:dyDescent="0.25">
      <c r="A3495" t="s">
        <v>120</v>
      </c>
      <c r="B3495">
        <v>1976</v>
      </c>
      <c r="C3495">
        <v>2.82679832508017E-3</v>
      </c>
      <c r="D3495" t="e">
        <f>INDEX('ODA current'!$B$10:$X$220,MATCH('recipient_profile.oda_per_perce'!$A3495,'ODA current'!$B$10:$B$220,0),MATCH('recipient_profile.oda_per_perce'!$B3495,'ODA current'!$B$10:$X$10,0))*1000000</f>
        <v>#N/A</v>
      </c>
      <c r="E3495">
        <f>INDEX('GDP current'!$C$4:$BK$268,MATCH('recipient_profile.oda_per_perce'!$A3495,'GDP current'!$C$4:$C$268,0),MATCH('recipient_profile.oda_per_perce'!$B3495,'GDP current'!$C$4:$BK$4,0))</f>
        <v>13338484979.797979</v>
      </c>
      <c r="F3495" t="e">
        <f t="shared" si="54"/>
        <v>#N/A</v>
      </c>
    </row>
    <row r="3496" spans="1:6" x14ac:dyDescent="0.25">
      <c r="A3496" t="s">
        <v>120</v>
      </c>
      <c r="B3496">
        <v>1977</v>
      </c>
      <c r="C3496">
        <v>2.3678772156879198E-3</v>
      </c>
      <c r="D3496" t="e">
        <f>INDEX('ODA current'!$B$10:$X$220,MATCH('recipient_profile.oda_per_perce'!$A3496,'ODA current'!$B$10:$B$220,0),MATCH('recipient_profile.oda_per_perce'!$B3496,'ODA current'!$B$10:$X$10,0))*1000000</f>
        <v>#N/A</v>
      </c>
      <c r="E3496">
        <f>INDEX('GDP current'!$C$4:$BK$268,MATCH('recipient_profile.oda_per_perce'!$A3496,'GDP current'!$C$4:$C$268,0),MATCH('recipient_profile.oda_per_perce'!$B3496,'GDP current'!$C$4:$BK$4,0))</f>
        <v>15126059646.464645</v>
      </c>
      <c r="F3496" t="e">
        <f t="shared" si="54"/>
        <v>#N/A</v>
      </c>
    </row>
    <row r="3497" spans="1:6" x14ac:dyDescent="0.25">
      <c r="A3497" t="s">
        <v>120</v>
      </c>
      <c r="B3497">
        <v>1978</v>
      </c>
      <c r="C3497">
        <v>2.85756708494411E-3</v>
      </c>
      <c r="D3497" t="e">
        <f>INDEX('ODA current'!$B$10:$X$220,MATCH('recipient_profile.oda_per_perce'!$A3497,'ODA current'!$B$10:$B$220,0),MATCH('recipient_profile.oda_per_perce'!$B3497,'ODA current'!$B$10:$X$10,0))*1000000</f>
        <v>#N/A</v>
      </c>
      <c r="E3497">
        <f>INDEX('GDP current'!$C$4:$BK$268,MATCH('recipient_profile.oda_per_perce'!$A3497,'GDP current'!$C$4:$C$268,0),MATCH('recipient_profile.oda_per_perce'!$B3497,'GDP current'!$C$4:$BK$4,0))</f>
        <v>17820100626.262623</v>
      </c>
      <c r="F3497" t="e">
        <f t="shared" si="54"/>
        <v>#N/A</v>
      </c>
    </row>
    <row r="3498" spans="1:6" x14ac:dyDescent="0.25">
      <c r="A3498" t="s">
        <v>120</v>
      </c>
      <c r="B3498">
        <v>1979</v>
      </c>
      <c r="C3498">
        <v>2.50407057168017E-3</v>
      </c>
      <c r="D3498" t="e">
        <f>INDEX('ODA current'!$B$10:$X$220,MATCH('recipient_profile.oda_per_perce'!$A3498,'ODA current'!$B$10:$B$220,0),MATCH('recipient_profile.oda_per_perce'!$B3498,'ODA current'!$B$10:$X$10,0))*1000000</f>
        <v>#N/A</v>
      </c>
      <c r="E3498">
        <f>INDEX('GDP current'!$C$4:$BK$268,MATCH('recipient_profile.oda_per_perce'!$A3498,'GDP current'!$C$4:$C$268,0),MATCH('recipient_profile.oda_per_perce'!$B3498,'GDP current'!$C$4:$BK$4,0))</f>
        <v>19707979303.030304</v>
      </c>
      <c r="F3498" t="e">
        <f t="shared" si="54"/>
        <v>#N/A</v>
      </c>
    </row>
    <row r="3499" spans="1:6" x14ac:dyDescent="0.25">
      <c r="A3499" t="s">
        <v>120</v>
      </c>
      <c r="B3499">
        <v>1980</v>
      </c>
      <c r="C3499">
        <v>3.4097924845629701E-3</v>
      </c>
      <c r="D3499" t="e">
        <f>INDEX('ODA current'!$B$10:$X$220,MATCH('recipient_profile.oda_per_perce'!$A3499,'ODA current'!$B$10:$B$220,0),MATCH('recipient_profile.oda_per_perce'!$B3499,'ODA current'!$B$10:$X$10,0))*1000000</f>
        <v>#N/A</v>
      </c>
      <c r="E3499">
        <f>INDEX('GDP current'!$C$4:$BK$268,MATCH('recipient_profile.oda_per_perce'!$A3499,'GDP current'!$C$4:$C$268,0),MATCH('recipient_profile.oda_per_perce'!$B3499,'GDP current'!$C$4:$BK$4,0))</f>
        <v>23689696767.676765</v>
      </c>
      <c r="F3499" t="e">
        <f t="shared" si="54"/>
        <v>#N/A</v>
      </c>
    </row>
    <row r="3500" spans="1:6" x14ac:dyDescent="0.25">
      <c r="A3500" t="s">
        <v>120</v>
      </c>
      <c r="B3500">
        <v>1981</v>
      </c>
      <c r="C3500">
        <v>1.3789917437582E-3</v>
      </c>
      <c r="D3500" t="e">
        <f>INDEX('ODA current'!$B$10:$X$220,MATCH('recipient_profile.oda_per_perce'!$A3500,'ODA current'!$B$10:$B$220,0),MATCH('recipient_profile.oda_per_perce'!$B3500,'ODA current'!$B$10:$X$10,0))*1000000</f>
        <v>#N/A</v>
      </c>
      <c r="E3500">
        <f>INDEX('GDP current'!$C$4:$BK$268,MATCH('recipient_profile.oda_per_perce'!$A3500,'GDP current'!$C$4:$C$268,0),MATCH('recipient_profile.oda_per_perce'!$B3500,'GDP current'!$C$4:$BK$4,0))</f>
        <v>28100605515.151516</v>
      </c>
      <c r="F3500" t="e">
        <f t="shared" si="54"/>
        <v>#N/A</v>
      </c>
    </row>
    <row r="3501" spans="1:6" x14ac:dyDescent="0.25">
      <c r="A3501" t="s">
        <v>120</v>
      </c>
      <c r="B3501">
        <v>1982</v>
      </c>
      <c r="C3501">
        <v>1.1717149282755601E-3</v>
      </c>
      <c r="D3501" t="e">
        <f>INDEX('ODA current'!$B$10:$X$220,MATCH('recipient_profile.oda_per_perce'!$A3501,'ODA current'!$B$10:$B$220,0),MATCH('recipient_profile.oda_per_perce'!$B3501,'ODA current'!$B$10:$X$10,0))*1000000</f>
        <v>#N/A</v>
      </c>
      <c r="E3501">
        <f>INDEX('GDP current'!$C$4:$BK$268,MATCH('recipient_profile.oda_per_perce'!$A3501,'GDP current'!$C$4:$C$268,0),MATCH('recipient_profile.oda_per_perce'!$B3501,'GDP current'!$C$4:$BK$4,0))</f>
        <v>30725972786.729855</v>
      </c>
      <c r="F3501" t="e">
        <f t="shared" si="54"/>
        <v>#N/A</v>
      </c>
    </row>
    <row r="3502" spans="1:6" x14ac:dyDescent="0.25">
      <c r="A3502" t="s">
        <v>120</v>
      </c>
      <c r="B3502">
        <v>1983</v>
      </c>
      <c r="C3502">
        <v>6.2388503266301196E-4</v>
      </c>
      <c r="D3502" t="e">
        <f>INDEX('ODA current'!$B$10:$X$220,MATCH('recipient_profile.oda_per_perce'!$A3502,'ODA current'!$B$10:$B$220,0),MATCH('recipient_profile.oda_per_perce'!$B3502,'ODA current'!$B$10:$X$10,0))*1000000</f>
        <v>#N/A</v>
      </c>
      <c r="E3502">
        <f>INDEX('GDP current'!$C$4:$BK$268,MATCH('recipient_profile.oda_per_perce'!$A3502,'GDP current'!$C$4:$C$268,0),MATCH('recipient_profile.oda_per_perce'!$B3502,'GDP current'!$C$4:$BK$4,0))</f>
        <v>28691890433.070869</v>
      </c>
      <c r="F3502" t="e">
        <f t="shared" si="54"/>
        <v>#N/A</v>
      </c>
    </row>
    <row r="3503" spans="1:6" x14ac:dyDescent="0.25">
      <c r="A3503" t="s">
        <v>120</v>
      </c>
      <c r="B3503">
        <v>1984</v>
      </c>
      <c r="C3503">
        <v>1.2887483298301501E-3</v>
      </c>
      <c r="D3503" t="e">
        <f>INDEX('ODA current'!$B$10:$X$220,MATCH('recipient_profile.oda_per_perce'!$A3503,'ODA current'!$B$10:$B$220,0),MATCH('recipient_profile.oda_per_perce'!$B3503,'ODA current'!$B$10:$X$10,0))*1000000</f>
        <v>#N/A</v>
      </c>
      <c r="E3503">
        <f>INDEX('GDP current'!$C$4:$BK$268,MATCH('recipient_profile.oda_per_perce'!$A3503,'GDP current'!$C$4:$C$268,0),MATCH('recipient_profile.oda_per_perce'!$B3503,'GDP current'!$C$4:$BK$4,0))</f>
        <v>31151824658.652416</v>
      </c>
      <c r="F3503" t="e">
        <f t="shared" si="54"/>
        <v>#N/A</v>
      </c>
    </row>
    <row r="3504" spans="1:6" x14ac:dyDescent="0.25">
      <c r="A3504" t="s">
        <v>120</v>
      </c>
      <c r="B3504">
        <v>1985</v>
      </c>
      <c r="C3504">
        <v>1.91043418770856E-3</v>
      </c>
      <c r="D3504" t="e">
        <f>INDEX('ODA current'!$B$10:$X$220,MATCH('recipient_profile.oda_per_perce'!$A3504,'ODA current'!$B$10:$B$220,0),MATCH('recipient_profile.oda_per_perce'!$B3504,'ODA current'!$B$10:$X$10,0))*1000000</f>
        <v>#N/A</v>
      </c>
      <c r="E3504">
        <f>INDEX('GDP current'!$C$4:$BK$268,MATCH('recipient_profile.oda_per_perce'!$A3504,'GDP current'!$C$4:$C$268,0),MATCH('recipient_profile.oda_per_perce'!$B3504,'GDP current'!$C$4:$BK$4,0))</f>
        <v>31144920554.08971</v>
      </c>
      <c r="F3504" t="e">
        <f t="shared" si="54"/>
        <v>#N/A</v>
      </c>
    </row>
    <row r="3505" spans="1:6" x14ac:dyDescent="0.25">
      <c r="A3505" t="s">
        <v>120</v>
      </c>
      <c r="B3505">
        <v>1986</v>
      </c>
      <c r="C3505">
        <v>2.5005783668473201E-3</v>
      </c>
      <c r="D3505" t="e">
        <f>INDEX('ODA current'!$B$10:$X$220,MATCH('recipient_profile.oda_per_perce'!$A3505,'ODA current'!$B$10:$B$220,0),MATCH('recipient_profile.oda_per_perce'!$B3505,'ODA current'!$B$10:$X$10,0))*1000000</f>
        <v>#N/A</v>
      </c>
      <c r="E3505">
        <f>INDEX('GDP current'!$C$4:$BK$268,MATCH('recipient_profile.oda_per_perce'!$A3505,'GDP current'!$C$4:$C$268,0),MATCH('recipient_profile.oda_per_perce'!$B3505,'GDP current'!$C$4:$BK$4,0))</f>
        <v>31899071053.936768</v>
      </c>
      <c r="F3505" t="e">
        <f t="shared" si="54"/>
        <v>#N/A</v>
      </c>
    </row>
    <row r="3506" spans="1:6" x14ac:dyDescent="0.25">
      <c r="A3506" t="s">
        <v>120</v>
      </c>
      <c r="B3506">
        <v>1987</v>
      </c>
      <c r="C3506">
        <v>1.73295975525023E-3</v>
      </c>
      <c r="D3506" t="e">
        <f>INDEX('ODA current'!$B$10:$X$220,MATCH('recipient_profile.oda_per_perce'!$A3506,'ODA current'!$B$10:$B$220,0),MATCH('recipient_profile.oda_per_perce'!$B3506,'ODA current'!$B$10:$X$10,0))*1000000</f>
        <v>#N/A</v>
      </c>
      <c r="E3506">
        <f>INDEX('GDP current'!$C$4:$BK$268,MATCH('recipient_profile.oda_per_perce'!$A3506,'GDP current'!$C$4:$C$268,0),MATCH('recipient_profile.oda_per_perce'!$B3506,'GDP current'!$C$4:$BK$4,0))</f>
        <v>33351528115.351013</v>
      </c>
      <c r="F3506" t="e">
        <f t="shared" si="54"/>
        <v>#N/A</v>
      </c>
    </row>
    <row r="3507" spans="1:6" x14ac:dyDescent="0.25">
      <c r="A3507" t="s">
        <v>120</v>
      </c>
      <c r="B3507">
        <v>1988</v>
      </c>
      <c r="C3507">
        <v>2.3061782964575199E-3</v>
      </c>
      <c r="D3507" t="e">
        <f>INDEX('ODA current'!$B$10:$X$220,MATCH('recipient_profile.oda_per_perce'!$A3507,'ODA current'!$B$10:$B$220,0),MATCH('recipient_profile.oda_per_perce'!$B3507,'ODA current'!$B$10:$X$10,0))*1000000</f>
        <v>#N/A</v>
      </c>
      <c r="E3507">
        <f>INDEX('GDP current'!$C$4:$BK$268,MATCH('recipient_profile.oda_per_perce'!$A3507,'GDP current'!$C$4:$C$268,0),MATCH('recipient_profile.oda_per_perce'!$B3507,'GDP current'!$C$4:$BK$4,0))</f>
        <v>38472741737.396751</v>
      </c>
      <c r="F3507" t="e">
        <f t="shared" si="54"/>
        <v>#N/A</v>
      </c>
    </row>
    <row r="3508" spans="1:6" x14ac:dyDescent="0.25">
      <c r="A3508" t="s">
        <v>120</v>
      </c>
      <c r="B3508">
        <v>1989</v>
      </c>
      <c r="C3508">
        <v>2.0454696129078701E-3</v>
      </c>
      <c r="D3508" t="e">
        <f>INDEX('ODA current'!$B$10:$X$220,MATCH('recipient_profile.oda_per_perce'!$A3508,'ODA current'!$B$10:$B$220,0),MATCH('recipient_profile.oda_per_perce'!$B3508,'ODA current'!$B$10:$X$10,0))*1000000</f>
        <v>#N/A</v>
      </c>
      <c r="E3508">
        <f>INDEX('GDP current'!$C$4:$BK$268,MATCH('recipient_profile.oda_per_perce'!$A3508,'GDP current'!$C$4:$C$268,0),MATCH('recipient_profile.oda_per_perce'!$B3508,'GDP current'!$C$4:$BK$4,0))</f>
        <v>40171019643.351051</v>
      </c>
      <c r="F3508" t="e">
        <f t="shared" si="54"/>
        <v>#N/A</v>
      </c>
    </row>
    <row r="3509" spans="1:6" x14ac:dyDescent="0.25">
      <c r="A3509" t="s">
        <v>120</v>
      </c>
      <c r="B3509">
        <v>1990</v>
      </c>
      <c r="C3509">
        <v>1.1154585930920599E-2</v>
      </c>
      <c r="D3509" t="e">
        <f>INDEX('ODA current'!$B$10:$X$220,MATCH('recipient_profile.oda_per_perce'!$A3509,'ODA current'!$B$10:$B$220,0),MATCH('recipient_profile.oda_per_perce'!$B3509,'ODA current'!$B$10:$X$10,0))*1000000</f>
        <v>#N/A</v>
      </c>
      <c r="E3509">
        <f>INDEX('GDP current'!$C$4:$BK$268,MATCH('recipient_profile.oda_per_perce'!$A3509,'GDP current'!$C$4:$C$268,0),MATCH('recipient_profile.oda_per_perce'!$B3509,'GDP current'!$C$4:$BK$4,0))</f>
        <v>40010424928.714996</v>
      </c>
      <c r="F3509" t="e">
        <f t="shared" si="54"/>
        <v>#N/A</v>
      </c>
    </row>
    <row r="3510" spans="1:6" x14ac:dyDescent="0.25">
      <c r="A3510" t="s">
        <v>120</v>
      </c>
      <c r="B3510">
        <v>1991</v>
      </c>
      <c r="C3510">
        <v>5.4408807017078398E-3</v>
      </c>
      <c r="D3510" t="e">
        <f>INDEX('ODA current'!$B$10:$X$220,MATCH('recipient_profile.oda_per_perce'!$A3510,'ODA current'!$B$10:$B$220,0),MATCH('recipient_profile.oda_per_perce'!$B3510,'ODA current'!$B$10:$X$10,0))*1000000</f>
        <v>#N/A</v>
      </c>
      <c r="E3510">
        <f>INDEX('GDP current'!$C$4:$BK$268,MATCH('recipient_profile.oda_per_perce'!$A3510,'GDP current'!$C$4:$C$268,0),MATCH('recipient_profile.oda_per_perce'!$B3510,'GDP current'!$C$4:$BK$4,0))</f>
        <v>45451960731.720406</v>
      </c>
      <c r="F3510" t="e">
        <f t="shared" si="54"/>
        <v>#N/A</v>
      </c>
    </row>
    <row r="3511" spans="1:6" x14ac:dyDescent="0.25">
      <c r="A3511" t="s">
        <v>120</v>
      </c>
      <c r="B3511">
        <v>1992</v>
      </c>
      <c r="C3511">
        <v>8.7037634155516398E-3</v>
      </c>
      <c r="D3511" t="e">
        <f>INDEX('ODA current'!$B$10:$X$220,MATCH('recipient_profile.oda_per_perce'!$A3511,'ODA current'!$B$10:$B$220,0),MATCH('recipient_profile.oda_per_perce'!$B3511,'ODA current'!$B$10:$X$10,0))*1000000</f>
        <v>#N/A</v>
      </c>
      <c r="E3511">
        <f>INDEX('GDP current'!$C$4:$BK$268,MATCH('recipient_profile.oda_per_perce'!$A3511,'GDP current'!$C$4:$C$268,0),MATCH('recipient_profile.oda_per_perce'!$B3511,'GDP current'!$C$4:$BK$4,0))</f>
        <v>48635176852.767296</v>
      </c>
      <c r="F3511" t="e">
        <f t="shared" si="54"/>
        <v>#N/A</v>
      </c>
    </row>
    <row r="3512" spans="1:6" x14ac:dyDescent="0.25">
      <c r="A3512" t="s">
        <v>120</v>
      </c>
      <c r="B3512">
        <v>1993</v>
      </c>
      <c r="C3512">
        <v>1.06312933864618E-2</v>
      </c>
      <c r="D3512" t="e">
        <f>INDEX('ODA current'!$B$10:$X$220,MATCH('recipient_profile.oda_per_perce'!$A3512,'ODA current'!$B$10:$B$220,0),MATCH('recipient_profile.oda_per_perce'!$B3512,'ODA current'!$B$10:$X$10,0))*1000000</f>
        <v>#N/A</v>
      </c>
      <c r="E3512">
        <f>INDEX('GDP current'!$C$4:$BK$268,MATCH('recipient_profile.oda_per_perce'!$A3512,'GDP current'!$C$4:$C$268,0),MATCH('recipient_profile.oda_per_perce'!$B3512,'GDP current'!$C$4:$BK$4,0))</f>
        <v>51478304859.587891</v>
      </c>
      <c r="F3512" t="e">
        <f t="shared" si="54"/>
        <v>#N/A</v>
      </c>
    </row>
    <row r="3513" spans="1:6" x14ac:dyDescent="0.25">
      <c r="A3513" t="s">
        <v>120</v>
      </c>
      <c r="B3513">
        <v>1994</v>
      </c>
      <c r="C3513">
        <v>1.1001479645877501E-2</v>
      </c>
      <c r="D3513" t="e">
        <f>INDEX('ODA current'!$B$10:$X$220,MATCH('recipient_profile.oda_per_perce'!$A3513,'ODA current'!$B$10:$B$220,0),MATCH('recipient_profile.oda_per_perce'!$B3513,'ODA current'!$B$10:$X$10,0))*1000000</f>
        <v>#N/A</v>
      </c>
      <c r="E3513">
        <f>INDEX('GDP current'!$C$4:$BK$268,MATCH('recipient_profile.oda_per_perce'!$A3513,'GDP current'!$C$4:$C$268,0),MATCH('recipient_profile.oda_per_perce'!$B3513,'GDP current'!$C$4:$BK$4,0))</f>
        <v>51894781281.891891</v>
      </c>
      <c r="F3513" t="e">
        <f t="shared" si="54"/>
        <v>#N/A</v>
      </c>
    </row>
    <row r="3514" spans="1:6" x14ac:dyDescent="0.25">
      <c r="A3514" t="s">
        <v>120</v>
      </c>
      <c r="B3514">
        <v>1995</v>
      </c>
      <c r="C3514">
        <v>8.1855446345184806E-3</v>
      </c>
      <c r="D3514">
        <f>INDEX('ODA current'!$B$10:$X$220,MATCH('recipient_profile.oda_per_perce'!$A3514,'ODA current'!$B$10:$B$220,0),MATCH('recipient_profile.oda_per_perce'!$B3514,'ODA current'!$B$10:$X$10,0))*1000000</f>
        <v>0</v>
      </c>
      <c r="E3514">
        <f>INDEX('GDP current'!$C$4:$BK$268,MATCH('recipient_profile.oda_per_perce'!$A3514,'GDP current'!$C$4:$C$268,0),MATCH('recipient_profile.oda_per_perce'!$B3514,'GDP current'!$C$4:$BK$4,0))</f>
        <v>60636022422.617592</v>
      </c>
      <c r="F3514">
        <f t="shared" si="54"/>
        <v>0</v>
      </c>
    </row>
    <row r="3515" spans="1:6" x14ac:dyDescent="0.25">
      <c r="A3515" t="s">
        <v>120</v>
      </c>
      <c r="B3515">
        <v>1996</v>
      </c>
      <c r="C3515">
        <v>8.5351620470832407E-3</v>
      </c>
      <c r="D3515">
        <f>INDEX('ODA current'!$B$10:$X$220,MATCH('recipient_profile.oda_per_perce'!$A3515,'ODA current'!$B$10:$B$220,0),MATCH('recipient_profile.oda_per_perce'!$B3515,'ODA current'!$B$10:$X$10,0))*1000000</f>
        <v>0</v>
      </c>
      <c r="E3515">
        <f>INDEX('GDP current'!$C$4:$BK$268,MATCH('recipient_profile.oda_per_perce'!$A3515,'GDP current'!$C$4:$C$268,0),MATCH('recipient_profile.oda_per_perce'!$B3515,'GDP current'!$C$4:$BK$4,0))</f>
        <v>63320122807.122322</v>
      </c>
      <c r="F3515">
        <f t="shared" si="54"/>
        <v>0</v>
      </c>
    </row>
    <row r="3516" spans="1:6" x14ac:dyDescent="0.25">
      <c r="A3516" t="s">
        <v>120</v>
      </c>
      <c r="B3516">
        <v>1997</v>
      </c>
      <c r="C3516">
        <v>5.23180064534726E-3</v>
      </c>
      <c r="D3516">
        <f>INDEX('ODA current'!$B$10:$X$220,MATCH('recipient_profile.oda_per_perce'!$A3516,'ODA current'!$B$10:$B$220,0),MATCH('recipient_profile.oda_per_perce'!$B3516,'ODA current'!$B$10:$X$10,0))*1000000</f>
        <v>0</v>
      </c>
      <c r="E3516">
        <f>INDEX('GDP current'!$C$4:$BK$268,MATCH('recipient_profile.oda_per_perce'!$A3516,'GDP current'!$C$4:$C$268,0),MATCH('recipient_profile.oda_per_perce'!$B3516,'GDP current'!$C$4:$BK$4,0))</f>
        <v>62433300338.09407</v>
      </c>
      <c r="F3516">
        <f t="shared" si="54"/>
        <v>0</v>
      </c>
    </row>
    <row r="3517" spans="1:6" x14ac:dyDescent="0.25">
      <c r="A3517" t="s">
        <v>120</v>
      </c>
      <c r="B3517">
        <v>1998</v>
      </c>
      <c r="C3517">
        <v>1.08047552163487E-2</v>
      </c>
      <c r="D3517">
        <f>INDEX('ODA current'!$B$10:$X$220,MATCH('recipient_profile.oda_per_perce'!$A3517,'ODA current'!$B$10:$B$220,0),MATCH('recipient_profile.oda_per_perce'!$B3517,'ODA current'!$B$10:$X$10,0))*1000000</f>
        <v>0</v>
      </c>
      <c r="E3517">
        <f>INDEX('GDP current'!$C$4:$BK$268,MATCH('recipient_profile.oda_per_perce'!$A3517,'GDP current'!$C$4:$C$268,0),MATCH('recipient_profile.oda_per_perce'!$B3517,'GDP current'!$C$4:$BK$4,0))</f>
        <v>62191955814.347801</v>
      </c>
      <c r="F3517">
        <f t="shared" si="54"/>
        <v>0</v>
      </c>
    </row>
    <row r="3518" spans="1:6" x14ac:dyDescent="0.25">
      <c r="A3518" t="s">
        <v>120</v>
      </c>
      <c r="B3518">
        <v>1999</v>
      </c>
      <c r="C3518">
        <v>4.6814523842404598E-3</v>
      </c>
      <c r="D3518">
        <f>INDEX('ODA current'!$B$10:$X$220,MATCH('recipient_profile.oda_per_perce'!$A3518,'ODA current'!$B$10:$B$220,0),MATCH('recipient_profile.oda_per_perce'!$B3518,'ODA current'!$B$10:$X$10,0))*1000000</f>
        <v>0</v>
      </c>
      <c r="E3518">
        <f>INDEX('GDP current'!$C$4:$BK$268,MATCH('recipient_profile.oda_per_perce'!$A3518,'GDP current'!$C$4:$C$268,0),MATCH('recipient_profile.oda_per_perce'!$B3518,'GDP current'!$C$4:$BK$4,0))</f>
        <v>62973855718.887375</v>
      </c>
      <c r="F3518">
        <f t="shared" si="54"/>
        <v>0</v>
      </c>
    </row>
    <row r="3519" spans="1:6" x14ac:dyDescent="0.25">
      <c r="A3519" t="s">
        <v>120</v>
      </c>
      <c r="B3519">
        <v>2000</v>
      </c>
      <c r="C3519">
        <v>9.4156346606090301E-3</v>
      </c>
      <c r="D3519">
        <f>INDEX('ODA current'!$B$10:$X$220,MATCH('recipient_profile.oda_per_perce'!$A3519,'ODA current'!$B$10:$B$220,0),MATCH('recipient_profile.oda_per_perce'!$B3519,'ODA current'!$B$10:$X$10,0))*1000000</f>
        <v>0</v>
      </c>
      <c r="E3519">
        <f>INDEX('GDP current'!$C$4:$BK$268,MATCH('recipient_profile.oda_per_perce'!$A3519,'GDP current'!$C$4:$C$268,0),MATCH('recipient_profile.oda_per_perce'!$B3519,'GDP current'!$C$4:$BK$4,0))</f>
        <v>73952374969.799469</v>
      </c>
      <c r="F3519">
        <f t="shared" si="54"/>
        <v>0</v>
      </c>
    </row>
    <row r="3520" spans="1:6" x14ac:dyDescent="0.25">
      <c r="A3520" t="s">
        <v>120</v>
      </c>
      <c r="B3520">
        <v>2001</v>
      </c>
      <c r="C3520">
        <v>1.58472483664567E-2</v>
      </c>
      <c r="D3520">
        <f>INDEX('ODA current'!$B$10:$X$220,MATCH('recipient_profile.oda_per_perce'!$A3520,'ODA current'!$B$10:$B$220,0),MATCH('recipient_profile.oda_per_perce'!$B3520,'ODA current'!$B$10:$X$10,0))*1000000</f>
        <v>0</v>
      </c>
      <c r="E3520">
        <f>INDEX('GDP current'!$C$4:$BK$268,MATCH('recipient_profile.oda_per_perce'!$A3520,'GDP current'!$C$4:$C$268,0),MATCH('recipient_profile.oda_per_perce'!$B3520,'GDP current'!$C$4:$BK$4,0))</f>
        <v>72309738921.33287</v>
      </c>
      <c r="F3520">
        <f t="shared" si="54"/>
        <v>0</v>
      </c>
    </row>
    <row r="3521" spans="1:6" x14ac:dyDescent="0.25">
      <c r="A3521" t="s">
        <v>120</v>
      </c>
      <c r="B3521">
        <v>2002</v>
      </c>
      <c r="C3521">
        <v>4.25489960855795E-2</v>
      </c>
      <c r="D3521">
        <f>INDEX('ODA current'!$B$10:$X$220,MATCH('recipient_profile.oda_per_perce'!$A3521,'ODA current'!$B$10:$B$220,0),MATCH('recipient_profile.oda_per_perce'!$B3521,'ODA current'!$B$10:$X$10,0))*1000000</f>
        <v>3076579729</v>
      </c>
      <c r="E3521">
        <f>INDEX('GDP current'!$C$4:$BK$268,MATCH('recipient_profile.oda_per_perce'!$A3521,'GDP current'!$C$4:$C$268,0),MATCH('recipient_profile.oda_per_perce'!$B3521,'GDP current'!$C$4:$BK$4,0))</f>
        <v>72306820396.232544</v>
      </c>
      <c r="F3521">
        <f t="shared" si="54"/>
        <v>4.2548956130842412E-2</v>
      </c>
    </row>
    <row r="3522" spans="1:6" x14ac:dyDescent="0.25">
      <c r="A3522" t="s">
        <v>120</v>
      </c>
      <c r="B3522">
        <v>2003</v>
      </c>
      <c r="C3522">
        <v>3.2559412472875401E-2</v>
      </c>
      <c r="D3522">
        <f>INDEX('ODA current'!$B$10:$X$220,MATCH('recipient_profile.oda_per_perce'!$A3522,'ODA current'!$B$10:$B$220,0),MATCH('recipient_profile.oda_per_perce'!$B3522,'ODA current'!$B$10:$X$10,0))*1000000</f>
        <v>2710401832</v>
      </c>
      <c r="E3522">
        <f>INDEX('GDP current'!$C$4:$BK$268,MATCH('recipient_profile.oda_per_perce'!$A3522,'GDP current'!$C$4:$C$268,0),MATCH('recipient_profile.oda_per_perce'!$B3522,'GDP current'!$C$4:$BK$4,0))</f>
        <v>83244801092.709579</v>
      </c>
      <c r="F3522">
        <f t="shared" si="54"/>
        <v>3.2559412677092357E-2</v>
      </c>
    </row>
    <row r="3523" spans="1:6" x14ac:dyDescent="0.25">
      <c r="A3523" t="s">
        <v>120</v>
      </c>
      <c r="B3523">
        <v>2004</v>
      </c>
      <c r="C3523">
        <v>1.4982660974718899E-2</v>
      </c>
      <c r="D3523">
        <f>INDEX('ODA current'!$B$10:$X$220,MATCH('recipient_profile.oda_per_perce'!$A3523,'ODA current'!$B$10:$B$220,0),MATCH('recipient_profile.oda_per_perce'!$B3523,'ODA current'!$B$10:$X$10,0))*1000000</f>
        <v>1467967297</v>
      </c>
      <c r="E3523">
        <f>INDEX('GDP current'!$C$4:$BK$268,MATCH('recipient_profile.oda_per_perce'!$A3523,'GDP current'!$C$4:$C$268,0),MATCH('recipient_profile.oda_per_perce'!$B3523,'GDP current'!$C$4:$BK$4,0))</f>
        <v>97977766197.672394</v>
      </c>
      <c r="F3523">
        <f t="shared" ref="F3523:F3586" si="55">D3523/E3523</f>
        <v>1.4982657331035107E-2</v>
      </c>
    </row>
    <row r="3524" spans="1:6" x14ac:dyDescent="0.25">
      <c r="A3524" t="s">
        <v>120</v>
      </c>
      <c r="B3524">
        <v>2005</v>
      </c>
      <c r="C3524">
        <v>1.42429681918207E-2</v>
      </c>
      <c r="D3524">
        <f>INDEX('ODA current'!$B$10:$X$220,MATCH('recipient_profile.oda_per_perce'!$A3524,'ODA current'!$B$10:$B$220,0),MATCH('recipient_profile.oda_per_perce'!$B3524,'ODA current'!$B$10:$X$10,0))*1000000</f>
        <v>1559635322</v>
      </c>
      <c r="E3524">
        <f>INDEX('GDP current'!$C$4:$BK$268,MATCH('recipient_profile.oda_per_perce'!$A3524,'GDP current'!$C$4:$C$268,0),MATCH('recipient_profile.oda_per_perce'!$B3524,'GDP current'!$C$4:$BK$4,0))</f>
        <v>109502102510.88319</v>
      </c>
      <c r="F3524">
        <f t="shared" si="55"/>
        <v>1.4242971470296573E-2</v>
      </c>
    </row>
    <row r="3525" spans="1:6" x14ac:dyDescent="0.25">
      <c r="A3525" t="s">
        <v>120</v>
      </c>
      <c r="B3525">
        <v>2006</v>
      </c>
      <c r="C3525">
        <v>1.5866612698552301E-2</v>
      </c>
      <c r="D3525">
        <f>INDEX('ODA current'!$B$10:$X$220,MATCH('recipient_profile.oda_per_perce'!$A3525,'ODA current'!$B$10:$B$220,0),MATCH('recipient_profile.oda_per_perce'!$B3525,'ODA current'!$B$10:$X$10,0))*1000000</f>
        <v>2177915673</v>
      </c>
      <c r="E3525">
        <f>INDEX('GDP current'!$C$4:$BK$268,MATCH('recipient_profile.oda_per_perce'!$A3525,'GDP current'!$C$4:$C$268,0),MATCH('recipient_profile.oda_per_perce'!$B3525,'GDP current'!$C$4:$BK$4,0))</f>
        <v>137264061106.04344</v>
      </c>
      <c r="F3525">
        <f t="shared" si="55"/>
        <v>1.5866612538277224E-2</v>
      </c>
    </row>
    <row r="3526" spans="1:6" x14ac:dyDescent="0.25">
      <c r="A3526" t="s">
        <v>120</v>
      </c>
      <c r="B3526">
        <v>2007</v>
      </c>
      <c r="C3526">
        <v>1.4411915369447701E-2</v>
      </c>
      <c r="D3526">
        <f>INDEX('ODA current'!$B$10:$X$220,MATCH('recipient_profile.oda_per_perce'!$A3526,'ODA current'!$B$10:$B$220,0),MATCH('recipient_profile.oda_per_perce'!$B3526,'ODA current'!$B$10:$X$10,0))*1000000</f>
        <v>2196170275</v>
      </c>
      <c r="E3526">
        <f>INDEX('GDP current'!$C$4:$BK$268,MATCH('recipient_profile.oda_per_perce'!$A3526,'GDP current'!$C$4:$C$268,0),MATCH('recipient_profile.oda_per_perce'!$B3526,'GDP current'!$C$4:$BK$4,0))</f>
        <v>152385716311.91638</v>
      </c>
      <c r="F3526">
        <f t="shared" si="55"/>
        <v>1.4411916865650892E-2</v>
      </c>
    </row>
    <row r="3527" spans="1:6" x14ac:dyDescent="0.25">
      <c r="A3527" t="s">
        <v>120</v>
      </c>
      <c r="B3527">
        <v>2008</v>
      </c>
      <c r="C3527">
        <v>7.9404586606216E-3</v>
      </c>
      <c r="D3527">
        <f>INDEX('ODA current'!$B$10:$X$220,MATCH('recipient_profile.oda_per_perce'!$A3527,'ODA current'!$B$10:$B$220,0),MATCH('recipient_profile.oda_per_perce'!$B3527,'ODA current'!$B$10:$X$10,0))*1000000</f>
        <v>1350495793</v>
      </c>
      <c r="E3527">
        <f>INDEX('GDP current'!$C$4:$BK$268,MATCH('recipient_profile.oda_per_perce'!$A3527,'GDP current'!$C$4:$C$268,0),MATCH('recipient_profile.oda_per_perce'!$B3527,'GDP current'!$C$4:$BK$4,0))</f>
        <v>170077814106.3049</v>
      </c>
      <c r="F3527">
        <f t="shared" si="55"/>
        <v>7.940458313721567E-3</v>
      </c>
    </row>
    <row r="3528" spans="1:6" x14ac:dyDescent="0.25">
      <c r="A3528" t="s">
        <v>120</v>
      </c>
      <c r="B3528">
        <v>2009</v>
      </c>
      <c r="C3528">
        <v>1.7180601670934902E-2</v>
      </c>
      <c r="D3528">
        <f>INDEX('ODA current'!$B$10:$X$220,MATCH('recipient_profile.oda_per_perce'!$A3528,'ODA current'!$B$10:$B$220,0),MATCH('recipient_profile.oda_per_perce'!$B3528,'ODA current'!$B$10:$X$10,0))*1000000</f>
        <v>2888965568</v>
      </c>
      <c r="E3528">
        <f>INDEX('GDP current'!$C$4:$BK$268,MATCH('recipient_profile.oda_per_perce'!$A3528,'GDP current'!$C$4:$C$268,0),MATCH('recipient_profile.oda_per_perce'!$B3528,'GDP current'!$C$4:$BK$4,0))</f>
        <v>168152775283.03159</v>
      </c>
      <c r="F3528">
        <f t="shared" si="55"/>
        <v>1.7180599981994633E-2</v>
      </c>
    </row>
    <row r="3529" spans="1:6" x14ac:dyDescent="0.25">
      <c r="A3529" t="s">
        <v>120</v>
      </c>
      <c r="B3529">
        <v>2010</v>
      </c>
      <c r="C3529">
        <v>2.0456784891000401E-2</v>
      </c>
      <c r="D3529">
        <f>INDEX('ODA current'!$B$10:$X$220,MATCH('recipient_profile.oda_per_perce'!$A3529,'ODA current'!$B$10:$B$220,0),MATCH('recipient_profile.oda_per_perce'!$B3529,'ODA current'!$B$10:$X$10,0))*1000000</f>
        <v>3629174707</v>
      </c>
      <c r="E3529">
        <f>INDEX('GDP current'!$C$4:$BK$268,MATCH('recipient_profile.oda_per_perce'!$A3529,'GDP current'!$C$4:$C$268,0),MATCH('recipient_profile.oda_per_perce'!$B3529,'GDP current'!$C$4:$BK$4,0))</f>
        <v>177406854514.88458</v>
      </c>
      <c r="F3529">
        <f t="shared" si="55"/>
        <v>2.0456789659700037E-2</v>
      </c>
    </row>
    <row r="3530" spans="1:6" x14ac:dyDescent="0.25">
      <c r="A3530" t="s">
        <v>120</v>
      </c>
      <c r="B3530">
        <v>2011</v>
      </c>
      <c r="C3530">
        <v>1.9384471052296199E-2</v>
      </c>
      <c r="D3530">
        <f>INDEX('ODA current'!$B$10:$X$220,MATCH('recipient_profile.oda_per_perce'!$A3530,'ODA current'!$B$10:$B$220,0),MATCH('recipient_profile.oda_per_perce'!$B3530,'ODA current'!$B$10:$X$10,0))*1000000</f>
        <v>4140278731.0000005</v>
      </c>
      <c r="E3530">
        <f>INDEX('GDP current'!$C$4:$BK$268,MATCH('recipient_profile.oda_per_perce'!$A3530,'GDP current'!$C$4:$C$268,0),MATCH('recipient_profile.oda_per_perce'!$B3530,'GDP current'!$C$4:$BK$4,0))</f>
        <v>213587413183.99557</v>
      </c>
      <c r="F3530">
        <f t="shared" si="55"/>
        <v>1.938446966176487E-2</v>
      </c>
    </row>
    <row r="3531" spans="1:6" x14ac:dyDescent="0.25">
      <c r="A3531" t="s">
        <v>120</v>
      </c>
      <c r="B3531">
        <v>2012</v>
      </c>
      <c r="C3531">
        <v>1.28832861833338E-2</v>
      </c>
      <c r="D3531">
        <f>INDEX('ODA current'!$B$10:$X$220,MATCH('recipient_profile.oda_per_perce'!$A3531,'ODA current'!$B$10:$B$220,0),MATCH('recipient_profile.oda_per_perce'!$B3531,'ODA current'!$B$10:$X$10,0))*1000000</f>
        <v>2890798419</v>
      </c>
      <c r="E3531">
        <f>INDEX('GDP current'!$C$4:$BK$268,MATCH('recipient_profile.oda_per_perce'!$A3531,'GDP current'!$C$4:$C$268,0),MATCH('recipient_profile.oda_per_perce'!$B3531,'GDP current'!$C$4:$BK$4,0))</f>
        <v>224383620829.56964</v>
      </c>
      <c r="F3531">
        <f t="shared" si="55"/>
        <v>1.2883286259096884E-2</v>
      </c>
    </row>
    <row r="3532" spans="1:6" x14ac:dyDescent="0.25">
      <c r="A3532" t="s">
        <v>120</v>
      </c>
      <c r="B3532">
        <v>2013</v>
      </c>
      <c r="C3532">
        <v>1.28007332071604E-2</v>
      </c>
      <c r="D3532">
        <f>INDEX('ODA current'!$B$10:$X$220,MATCH('recipient_profile.oda_per_perce'!$A3532,'ODA current'!$B$10:$B$220,0),MATCH('recipient_profile.oda_per_perce'!$B3532,'ODA current'!$B$10:$X$10,0))*1000000</f>
        <v>2959766986</v>
      </c>
      <c r="E3532">
        <f>INDEX('GDP current'!$C$4:$BK$268,MATCH('recipient_profile.oda_per_perce'!$A3532,'GDP current'!$C$4:$C$268,0),MATCH('recipient_profile.oda_per_perce'!$B3532,'GDP current'!$C$4:$BK$4,0))</f>
        <v>231218567178.97867</v>
      </c>
      <c r="F3532">
        <f t="shared" si="55"/>
        <v>1.28007323205534E-2</v>
      </c>
    </row>
    <row r="3533" spans="1:6" x14ac:dyDescent="0.25">
      <c r="A3533" t="s">
        <v>120</v>
      </c>
      <c r="B3533">
        <v>2014</v>
      </c>
      <c r="C3533">
        <v>1.77891547138418E-2</v>
      </c>
      <c r="D3533">
        <f>INDEX('ODA current'!$B$10:$X$220,MATCH('recipient_profile.oda_per_perce'!$A3533,'ODA current'!$B$10:$B$220,0),MATCH('recipient_profile.oda_per_perce'!$B3533,'ODA current'!$B$10:$X$10,0))*1000000</f>
        <v>4346972965</v>
      </c>
      <c r="E3533">
        <f>INDEX('GDP current'!$C$4:$BK$268,MATCH('recipient_profile.oda_per_perce'!$A3533,'GDP current'!$C$4:$C$268,0),MATCH('recipient_profile.oda_per_perce'!$B3533,'GDP current'!$C$4:$BK$4,0))</f>
        <v>244360888750.80704</v>
      </c>
      <c r="F3533">
        <f t="shared" si="55"/>
        <v>1.7789151886057068E-2</v>
      </c>
    </row>
    <row r="3534" spans="1:6" x14ac:dyDescent="0.25">
      <c r="A3534" t="s">
        <v>120</v>
      </c>
      <c r="B3534">
        <v>2015</v>
      </c>
      <c r="C3534">
        <v>1.6110587707736101E-2</v>
      </c>
      <c r="D3534">
        <f>INDEX('ODA current'!$B$10:$X$220,MATCH('recipient_profile.oda_per_perce'!$A3534,'ODA current'!$B$10:$B$220,0),MATCH('recipient_profile.oda_per_perce'!$B3534,'ODA current'!$B$10:$X$10,0))*1000000</f>
        <v>4358818006</v>
      </c>
      <c r="E3534">
        <f>INDEX('GDP current'!$C$4:$BK$268,MATCH('recipient_profile.oda_per_perce'!$A3534,'GDP current'!$C$4:$C$268,0),MATCH('recipient_profile.oda_per_perce'!$B3534,'GDP current'!$C$4:$BK$4,0))</f>
        <v>270556126820.06354</v>
      </c>
      <c r="F3534">
        <f t="shared" si="55"/>
        <v>1.6110586950037475E-2</v>
      </c>
    </row>
    <row r="3535" spans="1:6" x14ac:dyDescent="0.25">
      <c r="A3535" t="s">
        <v>120</v>
      </c>
      <c r="B3535">
        <v>2016</v>
      </c>
      <c r="C3535">
        <v>1.2939638684191601E-2</v>
      </c>
      <c r="D3535">
        <f>INDEX('ODA current'!$B$10:$X$220,MATCH('recipient_profile.oda_per_perce'!$A3535,'ODA current'!$B$10:$B$220,0),MATCH('recipient_profile.oda_per_perce'!$B3535,'ODA current'!$B$10:$X$10,0))*1000000</f>
        <v>3611215729</v>
      </c>
      <c r="E3535">
        <f>INDEX('GDP current'!$C$4:$BK$268,MATCH('recipient_profile.oda_per_perce'!$A3535,'GDP current'!$C$4:$C$268,0),MATCH('recipient_profile.oda_per_perce'!$B3535,'GDP current'!$C$4:$BK$4,0))</f>
        <v>278654637737.68988</v>
      </c>
      <c r="F3535">
        <f t="shared" si="55"/>
        <v>1.2959467526965762E-2</v>
      </c>
    </row>
    <row r="3536" spans="1:6" x14ac:dyDescent="0.25">
      <c r="A3536" t="s">
        <v>121</v>
      </c>
      <c r="B3536">
        <v>1990</v>
      </c>
      <c r="C3536" t="s">
        <v>5</v>
      </c>
      <c r="D3536" t="e">
        <f>INDEX('ODA current'!$B$10:$X$220,MATCH('recipient_profile.oda_per_perce'!$A3536,'ODA current'!$B$10:$B$220,0),MATCH('recipient_profile.oda_per_perce'!$B3536,'ODA current'!$B$10:$X$10,0))*1000000</f>
        <v>#N/A</v>
      </c>
      <c r="E3536">
        <f>INDEX('GDP current'!$C$4:$BK$268,MATCH('recipient_profile.oda_per_perce'!$A3536,'GDP current'!$C$4:$C$268,0),MATCH('recipient_profile.oda_per_perce'!$B3536,'GDP current'!$C$4:$BK$4,0))</f>
        <v>0</v>
      </c>
      <c r="F3536" t="e">
        <f t="shared" si="55"/>
        <v>#N/A</v>
      </c>
    </row>
    <row r="3537" spans="1:6" x14ac:dyDescent="0.25">
      <c r="A3537" t="s">
        <v>121</v>
      </c>
      <c r="B3537">
        <v>1991</v>
      </c>
      <c r="C3537" t="s">
        <v>5</v>
      </c>
      <c r="D3537" t="e">
        <f>INDEX('ODA current'!$B$10:$X$220,MATCH('recipient_profile.oda_per_perce'!$A3537,'ODA current'!$B$10:$B$220,0),MATCH('recipient_profile.oda_per_perce'!$B3537,'ODA current'!$B$10:$X$10,0))*1000000</f>
        <v>#N/A</v>
      </c>
      <c r="E3537">
        <f>INDEX('GDP current'!$C$4:$BK$268,MATCH('recipient_profile.oda_per_perce'!$A3537,'GDP current'!$C$4:$C$268,0),MATCH('recipient_profile.oda_per_perce'!$B3537,'GDP current'!$C$4:$BK$4,0))</f>
        <v>0</v>
      </c>
      <c r="F3537" t="e">
        <f t="shared" si="55"/>
        <v>#N/A</v>
      </c>
    </row>
    <row r="3538" spans="1:6" x14ac:dyDescent="0.25">
      <c r="A3538" t="s">
        <v>121</v>
      </c>
      <c r="B3538">
        <v>1992</v>
      </c>
      <c r="C3538" t="s">
        <v>5</v>
      </c>
      <c r="D3538" t="e">
        <f>INDEX('ODA current'!$B$10:$X$220,MATCH('recipient_profile.oda_per_perce'!$A3538,'ODA current'!$B$10:$B$220,0),MATCH('recipient_profile.oda_per_perce'!$B3538,'ODA current'!$B$10:$X$10,0))*1000000</f>
        <v>#N/A</v>
      </c>
      <c r="E3538">
        <f>INDEX('GDP current'!$C$4:$BK$268,MATCH('recipient_profile.oda_per_perce'!$A3538,'GDP current'!$C$4:$C$268,0),MATCH('recipient_profile.oda_per_perce'!$B3538,'GDP current'!$C$4:$BK$4,0))</f>
        <v>0</v>
      </c>
      <c r="F3538" t="e">
        <f t="shared" si="55"/>
        <v>#N/A</v>
      </c>
    </row>
    <row r="3539" spans="1:6" x14ac:dyDescent="0.25">
      <c r="A3539" t="s">
        <v>121</v>
      </c>
      <c r="B3539">
        <v>1993</v>
      </c>
      <c r="C3539" t="s">
        <v>5</v>
      </c>
      <c r="D3539" t="e">
        <f>INDEX('ODA current'!$B$10:$X$220,MATCH('recipient_profile.oda_per_perce'!$A3539,'ODA current'!$B$10:$B$220,0),MATCH('recipient_profile.oda_per_perce'!$B3539,'ODA current'!$B$10:$X$10,0))*1000000</f>
        <v>#N/A</v>
      </c>
      <c r="E3539">
        <f>INDEX('GDP current'!$C$4:$BK$268,MATCH('recipient_profile.oda_per_perce'!$A3539,'GDP current'!$C$4:$C$268,0),MATCH('recipient_profile.oda_per_perce'!$B3539,'GDP current'!$C$4:$BK$4,0))</f>
        <v>0</v>
      </c>
      <c r="F3539" t="e">
        <f t="shared" si="55"/>
        <v>#N/A</v>
      </c>
    </row>
    <row r="3540" spans="1:6" x14ac:dyDescent="0.25">
      <c r="A3540" t="s">
        <v>121</v>
      </c>
      <c r="B3540">
        <v>1994</v>
      </c>
      <c r="C3540">
        <v>3.54725213660184E-3</v>
      </c>
      <c r="D3540" t="e">
        <f>INDEX('ODA current'!$B$10:$X$220,MATCH('recipient_profile.oda_per_perce'!$A3540,'ODA current'!$B$10:$B$220,0),MATCH('recipient_profile.oda_per_perce'!$B3540,'ODA current'!$B$10:$X$10,0))*1000000</f>
        <v>#N/A</v>
      </c>
      <c r="E3540">
        <f>INDEX('GDP current'!$C$4:$BK$268,MATCH('recipient_profile.oda_per_perce'!$A3540,'GDP current'!$C$4:$C$268,0),MATCH('recipient_profile.oda_per_perce'!$B3540,'GDP current'!$C$4:$BK$4,0))</f>
        <v>2843300000</v>
      </c>
      <c r="F3540" t="e">
        <f t="shared" si="55"/>
        <v>#N/A</v>
      </c>
    </row>
    <row r="3541" spans="1:6" x14ac:dyDescent="0.25">
      <c r="A3541" t="s">
        <v>121</v>
      </c>
      <c r="B3541">
        <v>1995</v>
      </c>
      <c r="C3541">
        <v>6.0258288656025302E-3</v>
      </c>
      <c r="D3541">
        <f>INDEX('ODA current'!$B$10:$X$220,MATCH('recipient_profile.oda_per_perce'!$A3541,'ODA current'!$B$10:$B$220,0),MATCH('recipient_profile.oda_per_perce'!$B3541,'ODA current'!$B$10:$X$10,0))*1000000</f>
        <v>0</v>
      </c>
      <c r="E3541">
        <f>INDEX('GDP current'!$C$4:$BK$268,MATCH('recipient_profile.oda_per_perce'!$A3541,'GDP current'!$C$4:$C$268,0),MATCH('recipient_profile.oda_per_perce'!$B3541,'GDP current'!$C$4:$BK$4,0))</f>
        <v>3282800000</v>
      </c>
      <c r="F3541">
        <f t="shared" si="55"/>
        <v>0</v>
      </c>
    </row>
    <row r="3542" spans="1:6" x14ac:dyDescent="0.25">
      <c r="A3542" t="s">
        <v>121</v>
      </c>
      <c r="B3542">
        <v>1996</v>
      </c>
      <c r="C3542">
        <v>1.24790133740028E-2</v>
      </c>
      <c r="D3542">
        <f>INDEX('ODA current'!$B$10:$X$220,MATCH('recipient_profile.oda_per_perce'!$A3542,'ODA current'!$B$10:$B$220,0),MATCH('recipient_profile.oda_per_perce'!$B3542,'ODA current'!$B$10:$X$10,0))*1000000</f>
        <v>0</v>
      </c>
      <c r="E3542">
        <f>INDEX('GDP current'!$C$4:$BK$268,MATCH('recipient_profile.oda_per_perce'!$A3542,'GDP current'!$C$4:$C$268,0),MATCH('recipient_profile.oda_per_perce'!$B3542,'GDP current'!$C$4:$BK$4,0))</f>
        <v>3409600000</v>
      </c>
      <c r="F3542">
        <f t="shared" si="55"/>
        <v>0</v>
      </c>
    </row>
    <row r="3543" spans="1:6" x14ac:dyDescent="0.25">
      <c r="A3543" t="s">
        <v>121</v>
      </c>
      <c r="B3543">
        <v>1997</v>
      </c>
      <c r="C3543">
        <v>2.52012564498112E-2</v>
      </c>
      <c r="D3543">
        <f>INDEX('ODA current'!$B$10:$X$220,MATCH('recipient_profile.oda_per_perce'!$A3543,'ODA current'!$B$10:$B$220,0),MATCH('recipient_profile.oda_per_perce'!$B3543,'ODA current'!$B$10:$X$10,0))*1000000</f>
        <v>0</v>
      </c>
      <c r="E3543">
        <f>INDEX('GDP current'!$C$4:$BK$268,MATCH('recipient_profile.oda_per_perce'!$A3543,'GDP current'!$C$4:$C$268,0),MATCH('recipient_profile.oda_per_perce'!$B3543,'GDP current'!$C$4:$BK$4,0))</f>
        <v>3759800000</v>
      </c>
      <c r="F3543">
        <f t="shared" si="55"/>
        <v>0</v>
      </c>
    </row>
    <row r="3544" spans="1:6" x14ac:dyDescent="0.25">
      <c r="A3544" t="s">
        <v>121</v>
      </c>
      <c r="B3544">
        <v>1998</v>
      </c>
      <c r="C3544">
        <v>3.2992180294016397E-2</v>
      </c>
      <c r="D3544">
        <f>INDEX('ODA current'!$B$10:$X$220,MATCH('recipient_profile.oda_per_perce'!$A3544,'ODA current'!$B$10:$B$220,0),MATCH('recipient_profile.oda_per_perce'!$B3544,'ODA current'!$B$10:$X$10,0))*1000000</f>
        <v>0</v>
      </c>
      <c r="E3544">
        <f>INDEX('GDP current'!$C$4:$BK$268,MATCH('recipient_profile.oda_per_perce'!$A3544,'GDP current'!$C$4:$C$268,0),MATCH('recipient_profile.oda_per_perce'!$B3544,'GDP current'!$C$4:$BK$4,0))</f>
        <v>4067800000</v>
      </c>
      <c r="F3544">
        <f t="shared" si="55"/>
        <v>0</v>
      </c>
    </row>
    <row r="3545" spans="1:6" x14ac:dyDescent="0.25">
      <c r="A3545" t="s">
        <v>121</v>
      </c>
      <c r="B3545">
        <v>1999</v>
      </c>
      <c r="C3545">
        <v>2.8699333442592199E-2</v>
      </c>
      <c r="D3545">
        <f>INDEX('ODA current'!$B$10:$X$220,MATCH('recipient_profile.oda_per_perce'!$A3545,'ODA current'!$B$10:$B$220,0),MATCH('recipient_profile.oda_per_perce'!$B3545,'ODA current'!$B$10:$X$10,0))*1000000</f>
        <v>0</v>
      </c>
      <c r="E3545">
        <f>INDEX('GDP current'!$C$4:$BK$268,MATCH('recipient_profile.oda_per_perce'!$A3545,'GDP current'!$C$4:$C$268,0),MATCH('recipient_profile.oda_per_perce'!$B3545,'GDP current'!$C$4:$BK$4,0))</f>
        <v>4271200000</v>
      </c>
      <c r="F3545">
        <f t="shared" si="55"/>
        <v>0</v>
      </c>
    </row>
    <row r="3546" spans="1:6" x14ac:dyDescent="0.25">
      <c r="A3546" t="s">
        <v>121</v>
      </c>
      <c r="B3546">
        <v>2000</v>
      </c>
      <c r="C3546">
        <v>3.3029132047477698E-2</v>
      </c>
      <c r="D3546">
        <f>INDEX('ODA current'!$B$10:$X$220,MATCH('recipient_profile.oda_per_perce'!$A3546,'ODA current'!$B$10:$B$220,0),MATCH('recipient_profile.oda_per_perce'!$B3546,'ODA current'!$B$10:$X$10,0))*1000000</f>
        <v>0</v>
      </c>
      <c r="E3546">
        <f>INDEX('GDP current'!$C$4:$BK$268,MATCH('recipient_profile.oda_per_perce'!$A3546,'GDP current'!$C$4:$C$268,0),MATCH('recipient_profile.oda_per_perce'!$B3546,'GDP current'!$C$4:$BK$4,0))</f>
        <v>4313600000</v>
      </c>
      <c r="F3546">
        <f t="shared" si="55"/>
        <v>0</v>
      </c>
    </row>
    <row r="3547" spans="1:6" x14ac:dyDescent="0.25">
      <c r="A3547" t="s">
        <v>121</v>
      </c>
      <c r="B3547">
        <v>2001</v>
      </c>
      <c r="C3547">
        <v>3.5163639883108097E-2</v>
      </c>
      <c r="D3547">
        <f>INDEX('ODA current'!$B$10:$X$220,MATCH('recipient_profile.oda_per_perce'!$A3547,'ODA current'!$B$10:$B$220,0),MATCH('recipient_profile.oda_per_perce'!$B3547,'ODA current'!$B$10:$X$10,0))*1000000</f>
        <v>0</v>
      </c>
      <c r="E3547">
        <f>INDEX('GDP current'!$C$4:$BK$268,MATCH('recipient_profile.oda_per_perce'!$A3547,'GDP current'!$C$4:$C$268,0),MATCH('recipient_profile.oda_per_perce'!$B3547,'GDP current'!$C$4:$BK$4,0))</f>
        <v>4003700000</v>
      </c>
      <c r="F3547">
        <f t="shared" si="55"/>
        <v>0</v>
      </c>
    </row>
    <row r="3548" spans="1:6" x14ac:dyDescent="0.25">
      <c r="A3548" t="s">
        <v>121</v>
      </c>
      <c r="B3548">
        <v>2002</v>
      </c>
      <c r="C3548">
        <v>0.102543281118173</v>
      </c>
      <c r="D3548">
        <f>INDEX('ODA current'!$B$10:$X$220,MATCH('recipient_profile.oda_per_perce'!$A3548,'ODA current'!$B$10:$B$220,0),MATCH('recipient_profile.oda_per_perce'!$B3548,'ODA current'!$B$10:$X$10,0))*1000000</f>
        <v>364623365</v>
      </c>
      <c r="E3548">
        <f>INDEX('GDP current'!$C$4:$BK$268,MATCH('recipient_profile.oda_per_perce'!$A3548,'GDP current'!$C$4:$C$268,0),MATCH('recipient_profile.oda_per_perce'!$B3548,'GDP current'!$C$4:$BK$4,0))</f>
        <v>3555800000</v>
      </c>
      <c r="F3548">
        <f t="shared" si="55"/>
        <v>0.1025432715563305</v>
      </c>
    </row>
    <row r="3549" spans="1:6" x14ac:dyDescent="0.25">
      <c r="A3549" t="s">
        <v>121</v>
      </c>
      <c r="B3549">
        <v>2003</v>
      </c>
      <c r="C3549">
        <v>0.12696698160282299</v>
      </c>
      <c r="D3549">
        <f>INDEX('ODA current'!$B$10:$X$220,MATCH('recipient_profile.oda_per_perce'!$A3549,'ODA current'!$B$10:$B$220,0),MATCH('recipient_profile.oda_per_perce'!$B3549,'ODA current'!$B$10:$X$10,0))*1000000</f>
        <v>503805029</v>
      </c>
      <c r="E3549">
        <f>INDEX('GDP current'!$C$4:$BK$268,MATCH('recipient_profile.oda_per_perce'!$A3549,'GDP current'!$C$4:$C$268,0),MATCH('recipient_profile.oda_per_perce'!$B3549,'GDP current'!$C$4:$BK$4,0))</f>
        <v>3968000000</v>
      </c>
      <c r="F3549">
        <f t="shared" si="55"/>
        <v>0.12696699319556451</v>
      </c>
    </row>
    <row r="3550" spans="1:6" x14ac:dyDescent="0.25">
      <c r="A3550" t="s">
        <v>121</v>
      </c>
      <c r="B3550">
        <v>2004</v>
      </c>
      <c r="C3550">
        <v>0.13743823801164201</v>
      </c>
      <c r="D3550">
        <f>INDEX('ODA current'!$B$10:$X$220,MATCH('recipient_profile.oda_per_perce'!$A3550,'ODA current'!$B$10:$B$220,0),MATCH('recipient_profile.oda_per_perce'!$B3550,'ODA current'!$B$10:$X$10,0))*1000000</f>
        <v>594997621</v>
      </c>
      <c r="E3550">
        <f>INDEX('GDP current'!$C$4:$BK$268,MATCH('recipient_profile.oda_per_perce'!$A3550,'GDP current'!$C$4:$C$268,0),MATCH('recipient_profile.oda_per_perce'!$B3550,'GDP current'!$C$4:$BK$4,0))</f>
        <v>4329200000</v>
      </c>
      <c r="F3550">
        <f t="shared" si="55"/>
        <v>0.13743823824263143</v>
      </c>
    </row>
    <row r="3551" spans="1:6" x14ac:dyDescent="0.25">
      <c r="A3551" t="s">
        <v>121</v>
      </c>
      <c r="B3551">
        <v>2005</v>
      </c>
      <c r="C3551">
        <v>0.194975309408502</v>
      </c>
      <c r="D3551">
        <f>INDEX('ODA current'!$B$10:$X$220,MATCH('recipient_profile.oda_per_perce'!$A3551,'ODA current'!$B$10:$B$220,0),MATCH('recipient_profile.oda_per_perce'!$B3551,'ODA current'!$B$10:$X$10,0))*1000000</f>
        <v>942081929</v>
      </c>
      <c r="E3551">
        <f>INDEX('GDP current'!$C$4:$BK$268,MATCH('recipient_profile.oda_per_perce'!$A3551,'GDP current'!$C$4:$C$268,0),MATCH('recipient_profile.oda_per_perce'!$B3551,'GDP current'!$C$4:$BK$4,0))</f>
        <v>4831800000</v>
      </c>
      <c r="F3551">
        <f t="shared" si="55"/>
        <v>0.1949753568028478</v>
      </c>
    </row>
    <row r="3552" spans="1:6" x14ac:dyDescent="0.25">
      <c r="A3552" t="s">
        <v>121</v>
      </c>
      <c r="B3552">
        <v>2006</v>
      </c>
      <c r="C3552">
        <v>0.24770111586322099</v>
      </c>
      <c r="D3552">
        <f>INDEX('ODA current'!$B$10:$X$220,MATCH('recipient_profile.oda_per_perce'!$A3552,'ODA current'!$B$10:$B$220,0),MATCH('recipient_profile.oda_per_perce'!$B3552,'ODA current'!$B$10:$X$10,0))*1000000</f>
        <v>1216237331</v>
      </c>
      <c r="E3552">
        <f>INDEX('GDP current'!$C$4:$BK$268,MATCH('recipient_profile.oda_per_perce'!$A3552,'GDP current'!$C$4:$C$268,0),MATCH('recipient_profile.oda_per_perce'!$B3552,'GDP current'!$C$4:$BK$4,0))</f>
        <v>4910100000</v>
      </c>
      <c r="F3552">
        <f t="shared" si="55"/>
        <v>0.24770113256349158</v>
      </c>
    </row>
    <row r="3553" spans="1:6" x14ac:dyDescent="0.25">
      <c r="A3553" t="s">
        <v>121</v>
      </c>
      <c r="B3553">
        <v>2007</v>
      </c>
      <c r="C3553">
        <v>0.28694776199644001</v>
      </c>
      <c r="D3553">
        <f>INDEX('ODA current'!$B$10:$X$220,MATCH('recipient_profile.oda_per_perce'!$A3553,'ODA current'!$B$10:$B$220,0),MATCH('recipient_profile.oda_per_perce'!$B3553,'ODA current'!$B$10:$X$10,0))*1000000</f>
        <v>1579877017</v>
      </c>
      <c r="E3553">
        <f>INDEX('GDP current'!$C$4:$BK$268,MATCH('recipient_profile.oda_per_perce'!$A3553,'GDP current'!$C$4:$C$268,0),MATCH('recipient_profile.oda_per_perce'!$B3553,'GDP current'!$C$4:$BK$4,0))</f>
        <v>5505800000</v>
      </c>
      <c r="F3553">
        <f t="shared" si="55"/>
        <v>0.28694776726361293</v>
      </c>
    </row>
    <row r="3554" spans="1:6" x14ac:dyDescent="0.25">
      <c r="A3554" t="s">
        <v>121</v>
      </c>
      <c r="B3554">
        <v>2008</v>
      </c>
      <c r="C3554">
        <v>0.34706798981044401</v>
      </c>
      <c r="D3554">
        <f>INDEX('ODA current'!$B$10:$X$220,MATCH('recipient_profile.oda_per_perce'!$A3554,'ODA current'!$B$10:$B$220,0),MATCH('recipient_profile.oda_per_perce'!$B3554,'ODA current'!$B$10:$X$10,0))*1000000</f>
        <v>2316158179</v>
      </c>
      <c r="E3554">
        <f>INDEX('GDP current'!$C$4:$BK$268,MATCH('recipient_profile.oda_per_perce'!$A3554,'GDP current'!$C$4:$C$268,0),MATCH('recipient_profile.oda_per_perce'!$B3554,'GDP current'!$C$4:$BK$4,0))</f>
        <v>6673500000</v>
      </c>
      <c r="F3554">
        <f t="shared" si="55"/>
        <v>0.3470679821682775</v>
      </c>
    </row>
    <row r="3555" spans="1:6" x14ac:dyDescent="0.25">
      <c r="A3555" t="s">
        <v>121</v>
      </c>
      <c r="B3555">
        <v>2009</v>
      </c>
      <c r="C3555">
        <v>0.379605591755868</v>
      </c>
      <c r="D3555">
        <f>INDEX('ODA current'!$B$10:$X$220,MATCH('recipient_profile.oda_per_perce'!$A3555,'ODA current'!$B$10:$B$220,0),MATCH('recipient_profile.oda_per_perce'!$B3555,'ODA current'!$B$10:$X$10,0))*1000000</f>
        <v>2759048937</v>
      </c>
      <c r="E3555">
        <f>INDEX('GDP current'!$C$4:$BK$268,MATCH('recipient_profile.oda_per_perce'!$A3555,'GDP current'!$C$4:$C$268,0),MATCH('recipient_profile.oda_per_perce'!$B3555,'GDP current'!$C$4:$BK$4,0))</f>
        <v>7268200000</v>
      </c>
      <c r="F3555">
        <f t="shared" si="55"/>
        <v>0.379605533281968</v>
      </c>
    </row>
    <row r="3556" spans="1:6" x14ac:dyDescent="0.25">
      <c r="A3556" t="s">
        <v>121</v>
      </c>
      <c r="B3556">
        <v>2010</v>
      </c>
      <c r="C3556">
        <v>0.277899036250014</v>
      </c>
      <c r="D3556">
        <f>INDEX('ODA current'!$B$10:$X$220,MATCH('recipient_profile.oda_per_perce'!$A3556,'ODA current'!$B$10:$B$220,0),MATCH('recipient_profile.oda_per_perce'!$B3556,'ODA current'!$B$10:$X$10,0))*1000000</f>
        <v>2476941711</v>
      </c>
      <c r="E3556">
        <f>INDEX('GDP current'!$C$4:$BK$268,MATCH('recipient_profile.oda_per_perce'!$A3556,'GDP current'!$C$4:$C$268,0),MATCH('recipient_profile.oda_per_perce'!$B3556,'GDP current'!$C$4:$BK$4,0))</f>
        <v>8913100000</v>
      </c>
      <c r="F3556">
        <f t="shared" si="55"/>
        <v>0.27789901504527043</v>
      </c>
    </row>
    <row r="3557" spans="1:6" x14ac:dyDescent="0.25">
      <c r="A3557" t="s">
        <v>121</v>
      </c>
      <c r="B3557">
        <v>2011</v>
      </c>
      <c r="C3557">
        <v>0.22610732977239301</v>
      </c>
      <c r="D3557">
        <f>INDEX('ODA current'!$B$10:$X$220,MATCH('recipient_profile.oda_per_perce'!$A3557,'ODA current'!$B$10:$B$220,0),MATCH('recipient_profile.oda_per_perce'!$B3557,'ODA current'!$B$10:$X$10,0))*1000000</f>
        <v>2366304218</v>
      </c>
      <c r="E3557">
        <f>INDEX('GDP current'!$C$4:$BK$268,MATCH('recipient_profile.oda_per_perce'!$A3557,'GDP current'!$C$4:$C$268,0),MATCH('recipient_profile.oda_per_perce'!$B3557,'GDP current'!$C$4:$BK$4,0))</f>
        <v>10465400000</v>
      </c>
      <c r="F3557">
        <f t="shared" si="55"/>
        <v>0.22610738414202994</v>
      </c>
    </row>
    <row r="3558" spans="1:6" x14ac:dyDescent="0.25">
      <c r="A3558" t="s">
        <v>121</v>
      </c>
      <c r="B3558">
        <v>2012</v>
      </c>
      <c r="C3558">
        <v>0.17187439296416501</v>
      </c>
      <c r="D3558">
        <f>INDEX('ODA current'!$B$10:$X$220,MATCH('recipient_profile.oda_per_perce'!$A3558,'ODA current'!$B$10:$B$220,0),MATCH('recipient_profile.oda_per_perce'!$B3558,'ODA current'!$B$10:$X$10,0))*1000000</f>
        <v>1938640212</v>
      </c>
      <c r="E3558">
        <f>INDEX('GDP current'!$C$4:$BK$268,MATCH('recipient_profile.oda_per_perce'!$A3558,'GDP current'!$C$4:$C$268,0),MATCH('recipient_profile.oda_per_perce'!$B3558,'GDP current'!$C$4:$BK$4,0))</f>
        <v>11279400000</v>
      </c>
      <c r="F3558">
        <f t="shared" si="55"/>
        <v>0.17187440927708922</v>
      </c>
    </row>
    <row r="3559" spans="1:6" x14ac:dyDescent="0.25">
      <c r="A3559" t="s">
        <v>121</v>
      </c>
      <c r="B3559">
        <v>2013</v>
      </c>
      <c r="C3559">
        <v>0.20071195054504601</v>
      </c>
      <c r="D3559">
        <f>INDEX('ODA current'!$B$10:$X$220,MATCH('recipient_profile.oda_per_perce'!$A3559,'ODA current'!$B$10:$B$220,0),MATCH('recipient_profile.oda_per_perce'!$B3559,'ODA current'!$B$10:$X$10,0))*1000000</f>
        <v>2504082232</v>
      </c>
      <c r="E3559">
        <f>INDEX('GDP current'!$C$4:$BK$268,MATCH('recipient_profile.oda_per_perce'!$A3559,'GDP current'!$C$4:$C$268,0),MATCH('recipient_profile.oda_per_perce'!$B3559,'GDP current'!$C$4:$BK$4,0))</f>
        <v>12476000000</v>
      </c>
      <c r="F3559">
        <f t="shared" si="55"/>
        <v>0.20071194549535107</v>
      </c>
    </row>
    <row r="3560" spans="1:6" x14ac:dyDescent="0.25">
      <c r="A3560" t="s">
        <v>121</v>
      </c>
      <c r="B3560">
        <v>2014</v>
      </c>
      <c r="C3560">
        <v>0.189744628330555</v>
      </c>
      <c r="D3560">
        <f>INDEX('ODA current'!$B$10:$X$220,MATCH('recipient_profile.oda_per_perce'!$A3560,'ODA current'!$B$10:$B$220,0),MATCH('recipient_profile.oda_per_perce'!$B3560,'ODA current'!$B$10:$X$10,0))*1000000</f>
        <v>2412716616</v>
      </c>
      <c r="E3560">
        <f>INDEX('GDP current'!$C$4:$BK$268,MATCH('recipient_profile.oda_per_perce'!$A3560,'GDP current'!$C$4:$C$268,0),MATCH('recipient_profile.oda_per_perce'!$B3560,'GDP current'!$C$4:$BK$4,0))</f>
        <v>12715600000</v>
      </c>
      <c r="F3560">
        <f t="shared" si="55"/>
        <v>0.18974461417471453</v>
      </c>
    </row>
    <row r="3561" spans="1:6" x14ac:dyDescent="0.25">
      <c r="A3561" t="s">
        <v>121</v>
      </c>
      <c r="B3561">
        <v>2015</v>
      </c>
      <c r="C3561">
        <v>0.14808967742444601</v>
      </c>
      <c r="D3561">
        <f>INDEX('ODA current'!$B$10:$X$220,MATCH('recipient_profile.oda_per_perce'!$A3561,'ODA current'!$B$10:$B$220,0),MATCH('recipient_profile.oda_per_perce'!$B3561,'ODA current'!$B$10:$X$10,0))*1000000</f>
        <v>1876739627</v>
      </c>
      <c r="E3561">
        <f>INDEX('GDP current'!$C$4:$BK$268,MATCH('recipient_profile.oda_per_perce'!$A3561,'GDP current'!$C$4:$C$268,0),MATCH('recipient_profile.oda_per_perce'!$B3561,'GDP current'!$C$4:$BK$4,0))</f>
        <v>12673000000</v>
      </c>
      <c r="F3561">
        <f t="shared" si="55"/>
        <v>0.1480896099581788</v>
      </c>
    </row>
    <row r="3562" spans="1:6" x14ac:dyDescent="0.25">
      <c r="A3562" t="s">
        <v>121</v>
      </c>
      <c r="B3562">
        <v>2016</v>
      </c>
      <c r="C3562">
        <v>0.18193823741033999</v>
      </c>
      <c r="D3562">
        <f>INDEX('ODA current'!$B$10:$X$220,MATCH('recipient_profile.oda_per_perce'!$A3562,'ODA current'!$B$10:$B$220,0),MATCH('recipient_profile.oda_per_perce'!$B3562,'ODA current'!$B$10:$X$10,0))*1000000</f>
        <v>2441692294</v>
      </c>
      <c r="E3562">
        <f>INDEX('GDP current'!$C$4:$BK$268,MATCH('recipient_profile.oda_per_perce'!$A3562,'GDP current'!$C$4:$C$268,0),MATCH('recipient_profile.oda_per_perce'!$B3562,'GDP current'!$C$4:$BK$4,0))</f>
        <v>13425700000</v>
      </c>
      <c r="F3562">
        <f t="shared" si="55"/>
        <v>0.18186703814326255</v>
      </c>
    </row>
    <row r="3563" spans="1:6" x14ac:dyDescent="0.25">
      <c r="A3563" t="s">
        <v>122</v>
      </c>
      <c r="B3563">
        <v>1996</v>
      </c>
      <c r="C3563" t="s">
        <v>5</v>
      </c>
      <c r="D3563">
        <f>INDEX('ODA current'!$B$10:$X$220,MATCH('recipient_profile.oda_per_perce'!$A3563,'ODA current'!$B$10:$B$220,0),MATCH('recipient_profile.oda_per_perce'!$B3563,'ODA current'!$B$10:$X$10,0))*1000000</f>
        <v>0</v>
      </c>
      <c r="E3563">
        <f>INDEX('GDP current'!$C$4:$BK$268,MATCH('recipient_profile.oda_per_perce'!$A3563,'GDP current'!$C$4:$C$268,0),MATCH('recipient_profile.oda_per_perce'!$B3563,'GDP current'!$C$4:$BK$4,0))</f>
        <v>0</v>
      </c>
      <c r="F3563" t="e">
        <f t="shared" si="55"/>
        <v>#DIV/0!</v>
      </c>
    </row>
    <row r="3564" spans="1:6" x14ac:dyDescent="0.25">
      <c r="A3564" t="s">
        <v>122</v>
      </c>
      <c r="B3564">
        <v>1997</v>
      </c>
      <c r="C3564" t="s">
        <v>5</v>
      </c>
      <c r="D3564">
        <f>INDEX('ODA current'!$B$10:$X$220,MATCH('recipient_profile.oda_per_perce'!$A3564,'ODA current'!$B$10:$B$220,0),MATCH('recipient_profile.oda_per_perce'!$B3564,'ODA current'!$B$10:$X$10,0))*1000000</f>
        <v>0</v>
      </c>
      <c r="E3564">
        <f>INDEX('GDP current'!$C$4:$BK$268,MATCH('recipient_profile.oda_per_perce'!$A3564,'GDP current'!$C$4:$C$268,0),MATCH('recipient_profile.oda_per_perce'!$B3564,'GDP current'!$C$4:$BK$4,0))</f>
        <v>0</v>
      </c>
      <c r="F3564" t="e">
        <f t="shared" si="55"/>
        <v>#DIV/0!</v>
      </c>
    </row>
    <row r="3565" spans="1:6" x14ac:dyDescent="0.25">
      <c r="A3565" t="s">
        <v>122</v>
      </c>
      <c r="B3565">
        <v>1998</v>
      </c>
      <c r="C3565" t="s">
        <v>5</v>
      </c>
      <c r="D3565">
        <f>INDEX('ODA current'!$B$10:$X$220,MATCH('recipient_profile.oda_per_perce'!$A3565,'ODA current'!$B$10:$B$220,0),MATCH('recipient_profile.oda_per_perce'!$B3565,'ODA current'!$B$10:$X$10,0))*1000000</f>
        <v>0</v>
      </c>
      <c r="E3565">
        <f>INDEX('GDP current'!$C$4:$BK$268,MATCH('recipient_profile.oda_per_perce'!$A3565,'GDP current'!$C$4:$C$268,0),MATCH('recipient_profile.oda_per_perce'!$B3565,'GDP current'!$C$4:$BK$4,0))</f>
        <v>0</v>
      </c>
      <c r="F3565" t="e">
        <f t="shared" si="55"/>
        <v>#DIV/0!</v>
      </c>
    </row>
    <row r="3566" spans="1:6" x14ac:dyDescent="0.25">
      <c r="A3566" t="s">
        <v>122</v>
      </c>
      <c r="B3566">
        <v>1999</v>
      </c>
      <c r="C3566" t="s">
        <v>5</v>
      </c>
      <c r="D3566">
        <f>INDEX('ODA current'!$B$10:$X$220,MATCH('recipient_profile.oda_per_perce'!$A3566,'ODA current'!$B$10:$B$220,0),MATCH('recipient_profile.oda_per_perce'!$B3566,'ODA current'!$B$10:$X$10,0))*1000000</f>
        <v>0</v>
      </c>
      <c r="E3566">
        <f>INDEX('GDP current'!$C$4:$BK$268,MATCH('recipient_profile.oda_per_perce'!$A3566,'GDP current'!$C$4:$C$268,0),MATCH('recipient_profile.oda_per_perce'!$B3566,'GDP current'!$C$4:$BK$4,0))</f>
        <v>0</v>
      </c>
      <c r="F3566" t="e">
        <f t="shared" si="55"/>
        <v>#DIV/0!</v>
      </c>
    </row>
    <row r="3567" spans="1:6" x14ac:dyDescent="0.25">
      <c r="A3567" t="s">
        <v>122</v>
      </c>
      <c r="B3567">
        <v>2000</v>
      </c>
      <c r="C3567">
        <v>0.14057252923432301</v>
      </c>
      <c r="D3567">
        <f>INDEX('ODA current'!$B$10:$X$220,MATCH('recipient_profile.oda_per_perce'!$A3567,'ODA current'!$B$10:$B$220,0),MATCH('recipient_profile.oda_per_perce'!$B3567,'ODA current'!$B$10:$X$10,0))*1000000</f>
        <v>0</v>
      </c>
      <c r="E3567">
        <f>INDEX('GDP current'!$C$4:$BK$268,MATCH('recipient_profile.oda_per_perce'!$A3567,'GDP current'!$C$4:$C$268,0),MATCH('recipient_profile.oda_per_perce'!$B3567,'GDP current'!$C$4:$BK$4,0))</f>
        <v>144769900</v>
      </c>
      <c r="F3567">
        <f t="shared" si="55"/>
        <v>0</v>
      </c>
    </row>
    <row r="3568" spans="1:6" x14ac:dyDescent="0.25">
      <c r="A3568" t="s">
        <v>122</v>
      </c>
      <c r="B3568">
        <v>2001</v>
      </c>
      <c r="C3568">
        <v>6.7838039703606107E-2</v>
      </c>
      <c r="D3568">
        <f>INDEX('ODA current'!$B$10:$X$220,MATCH('recipient_profile.oda_per_perce'!$A3568,'ODA current'!$B$10:$B$220,0),MATCH('recipient_profile.oda_per_perce'!$B3568,'ODA current'!$B$10:$X$10,0))*1000000</f>
        <v>0</v>
      </c>
      <c r="E3568">
        <f>INDEX('GDP current'!$C$4:$BK$268,MATCH('recipient_profile.oda_per_perce'!$A3568,'GDP current'!$C$4:$C$268,0),MATCH('recipient_profile.oda_per_perce'!$B3568,'GDP current'!$C$4:$BK$4,0))</f>
        <v>155441800</v>
      </c>
      <c r="F3568">
        <f t="shared" si="55"/>
        <v>0</v>
      </c>
    </row>
    <row r="3569" spans="1:6" x14ac:dyDescent="0.25">
      <c r="A3569" t="s">
        <v>122</v>
      </c>
      <c r="B3569">
        <v>2002</v>
      </c>
      <c r="C3569">
        <v>0.166276933563927</v>
      </c>
      <c r="D3569">
        <f>INDEX('ODA current'!$B$10:$X$220,MATCH('recipient_profile.oda_per_perce'!$A3569,'ODA current'!$B$10:$B$220,0),MATCH('recipient_profile.oda_per_perce'!$B3569,'ODA current'!$B$10:$X$10,0))*1000000</f>
        <v>26930003</v>
      </c>
      <c r="E3569">
        <f>INDEX('GDP current'!$C$4:$BK$268,MATCH('recipient_profile.oda_per_perce'!$A3569,'GDP current'!$C$4:$C$268,0),MATCH('recipient_profile.oda_per_perce'!$B3569,'GDP current'!$C$4:$BK$4,0))</f>
        <v>161958699.99999997</v>
      </c>
      <c r="F3569">
        <f t="shared" si="55"/>
        <v>0.16627697678482234</v>
      </c>
    </row>
    <row r="3570" spans="1:6" x14ac:dyDescent="0.25">
      <c r="A3570" t="s">
        <v>122</v>
      </c>
      <c r="B3570">
        <v>2003</v>
      </c>
      <c r="C3570">
        <v>0.16792576383484101</v>
      </c>
      <c r="D3570">
        <f>INDEX('ODA current'!$B$10:$X$220,MATCH('recipient_profile.oda_per_perce'!$A3570,'ODA current'!$B$10:$B$220,0),MATCH('recipient_profile.oda_per_perce'!$B3570,'ODA current'!$B$10:$X$10,0))*1000000</f>
        <v>25654335</v>
      </c>
      <c r="E3570">
        <f>INDEX('GDP current'!$C$4:$BK$268,MATCH('recipient_profile.oda_per_perce'!$A3570,'GDP current'!$C$4:$C$268,0),MATCH('recipient_profile.oda_per_perce'!$B3570,'GDP current'!$C$4:$BK$4,0))</f>
        <v>152771900</v>
      </c>
      <c r="F3570">
        <f t="shared" si="55"/>
        <v>0.16792574419772222</v>
      </c>
    </row>
    <row r="3571" spans="1:6" x14ac:dyDescent="0.25">
      <c r="A3571" t="s">
        <v>122</v>
      </c>
      <c r="B3571">
        <v>2004</v>
      </c>
      <c r="C3571">
        <v>0.11949528526004199</v>
      </c>
      <c r="D3571">
        <f>INDEX('ODA current'!$B$10:$X$220,MATCH('recipient_profile.oda_per_perce'!$A3571,'ODA current'!$B$10:$B$220,0),MATCH('recipient_profile.oda_per_perce'!$B3571,'ODA current'!$B$10:$X$10,0))*1000000</f>
        <v>19617065</v>
      </c>
      <c r="E3571">
        <f>INDEX('GDP current'!$C$4:$BK$268,MATCH('recipient_profile.oda_per_perce'!$A3571,'GDP current'!$C$4:$C$268,0),MATCH('recipient_profile.oda_per_perce'!$B3571,'GDP current'!$C$4:$BK$4,0))</f>
        <v>164166000</v>
      </c>
      <c r="F3571">
        <f t="shared" si="55"/>
        <v>0.11949529744283226</v>
      </c>
    </row>
    <row r="3572" spans="1:6" x14ac:dyDescent="0.25">
      <c r="A3572" t="s">
        <v>122</v>
      </c>
      <c r="B3572">
        <v>2005</v>
      </c>
      <c r="C3572">
        <v>0.127495477397818</v>
      </c>
      <c r="D3572">
        <f>INDEX('ODA current'!$B$10:$X$220,MATCH('recipient_profile.oda_per_perce'!$A3572,'ODA current'!$B$10:$B$220,0),MATCH('recipient_profile.oda_per_perce'!$B3572,'ODA current'!$B$10:$X$10,0))*1000000</f>
        <v>23546304</v>
      </c>
      <c r="E3572">
        <f>INDEX('GDP current'!$C$4:$BK$268,MATCH('recipient_profile.oda_per_perce'!$A3572,'GDP current'!$C$4:$C$268,0),MATCH('recipient_profile.oda_per_perce'!$B3572,'GDP current'!$C$4:$BK$4,0))</f>
        <v>184683500</v>
      </c>
      <c r="F3572">
        <f t="shared" si="55"/>
        <v>0.12749543949513628</v>
      </c>
    </row>
    <row r="3573" spans="1:6" x14ac:dyDescent="0.25">
      <c r="A3573" t="s">
        <v>122</v>
      </c>
      <c r="B3573">
        <v>2006</v>
      </c>
      <c r="C3573">
        <v>0.196908406932816</v>
      </c>
      <c r="D3573">
        <f>INDEX('ODA current'!$B$10:$X$220,MATCH('recipient_profile.oda_per_perce'!$A3573,'ODA current'!$B$10:$B$220,0),MATCH('recipient_profile.oda_per_perce'!$B3573,'ODA current'!$B$10:$X$10,0))*1000000</f>
        <v>37027598</v>
      </c>
      <c r="E3573">
        <f>INDEX('GDP current'!$C$4:$BK$268,MATCH('recipient_profile.oda_per_perce'!$A3573,'GDP current'!$C$4:$C$268,0),MATCH('recipient_profile.oda_per_perce'!$B3573,'GDP current'!$C$4:$BK$4,0))</f>
        <v>188044800</v>
      </c>
      <c r="F3573">
        <f t="shared" si="55"/>
        <v>0.19690838566128924</v>
      </c>
    </row>
    <row r="3574" spans="1:6" x14ac:dyDescent="0.25">
      <c r="A3574" t="s">
        <v>122</v>
      </c>
      <c r="B3574">
        <v>2007</v>
      </c>
      <c r="C3574">
        <v>0.11309553608461501</v>
      </c>
      <c r="D3574">
        <f>INDEX('ODA current'!$B$10:$X$220,MATCH('recipient_profile.oda_per_perce'!$A3574,'ODA current'!$B$10:$B$220,0),MATCH('recipient_profile.oda_per_perce'!$B3574,'ODA current'!$B$10:$X$10,0))*1000000</f>
        <v>21840979</v>
      </c>
      <c r="E3574">
        <f>INDEX('GDP current'!$C$4:$BK$268,MATCH('recipient_profile.oda_per_perce'!$A3574,'GDP current'!$C$4:$C$268,0),MATCH('recipient_profile.oda_per_perce'!$B3574,'GDP current'!$C$4:$BK$4,0))</f>
        <v>193119700</v>
      </c>
      <c r="F3574">
        <f t="shared" si="55"/>
        <v>0.11309555161902178</v>
      </c>
    </row>
    <row r="3575" spans="1:6" x14ac:dyDescent="0.25">
      <c r="A3575" t="s">
        <v>122</v>
      </c>
      <c r="B3575">
        <v>2008</v>
      </c>
      <c r="C3575">
        <v>0.21285770602600099</v>
      </c>
      <c r="D3575">
        <f>INDEX('ODA current'!$B$10:$X$220,MATCH('recipient_profile.oda_per_perce'!$A3575,'ODA current'!$B$10:$B$220,0),MATCH('recipient_profile.oda_per_perce'!$B3575,'ODA current'!$B$10:$X$10,0))*1000000</f>
        <v>41900039</v>
      </c>
      <c r="E3575">
        <f>INDEX('GDP current'!$C$4:$BK$268,MATCH('recipient_profile.oda_per_perce'!$A3575,'GDP current'!$C$4:$C$268,0),MATCH('recipient_profile.oda_per_perce'!$B3575,'GDP current'!$C$4:$BK$4,0))</f>
        <v>196845300</v>
      </c>
      <c r="F3575">
        <f t="shared" si="55"/>
        <v>0.21285770602600113</v>
      </c>
    </row>
    <row r="3576" spans="1:6" x14ac:dyDescent="0.25">
      <c r="A3576" t="s">
        <v>122</v>
      </c>
      <c r="B3576">
        <v>2009</v>
      </c>
      <c r="C3576">
        <v>0.19108363317474999</v>
      </c>
      <c r="D3576">
        <f>INDEX('ODA current'!$B$10:$X$220,MATCH('recipient_profile.oda_per_perce'!$A3576,'ODA current'!$B$10:$B$220,0),MATCH('recipient_profile.oda_per_perce'!$B3576,'ODA current'!$B$10:$X$10,0))*1000000</f>
        <v>34907135</v>
      </c>
      <c r="E3576">
        <f>INDEX('GDP current'!$C$4:$BK$268,MATCH('recipient_profile.oda_per_perce'!$A3576,'GDP current'!$C$4:$C$268,0),MATCH('recipient_profile.oda_per_perce'!$B3576,'GDP current'!$C$4:$BK$4,0))</f>
        <v>182679900</v>
      </c>
      <c r="F3576">
        <f t="shared" si="55"/>
        <v>0.19108361127852599</v>
      </c>
    </row>
    <row r="3577" spans="1:6" x14ac:dyDescent="0.25">
      <c r="A3577" t="s">
        <v>122</v>
      </c>
      <c r="B3577">
        <v>2010</v>
      </c>
      <c r="C3577">
        <v>0.15726760765199599</v>
      </c>
      <c r="D3577">
        <f>INDEX('ODA current'!$B$10:$X$220,MATCH('recipient_profile.oda_per_perce'!$A3577,'ODA current'!$B$10:$B$220,0),MATCH('recipient_profile.oda_per_perce'!$B3577,'ODA current'!$B$10:$X$10,0))*1000000</f>
        <v>28755466</v>
      </c>
      <c r="E3577">
        <f>INDEX('GDP current'!$C$4:$BK$268,MATCH('recipient_profile.oda_per_perce'!$A3577,'GDP current'!$C$4:$C$268,0),MATCH('recipient_profile.oda_per_perce'!$B3577,'GDP current'!$C$4:$BK$4,0))</f>
        <v>182843800</v>
      </c>
      <c r="F3577">
        <f t="shared" si="55"/>
        <v>0.1572679303317914</v>
      </c>
    </row>
    <row r="3578" spans="1:6" x14ac:dyDescent="0.25">
      <c r="A3578" t="s">
        <v>122</v>
      </c>
      <c r="B3578">
        <v>2011</v>
      </c>
      <c r="C3578">
        <v>0.14477298312027301</v>
      </c>
      <c r="D3578">
        <f>INDEX('ODA current'!$B$10:$X$220,MATCH('recipient_profile.oda_per_perce'!$A3578,'ODA current'!$B$10:$B$220,0),MATCH('recipient_profile.oda_per_perce'!$B3578,'ODA current'!$B$10:$X$10,0))*1000000</f>
        <v>27971355</v>
      </c>
      <c r="E3578">
        <f>INDEX('GDP current'!$C$4:$BK$268,MATCH('recipient_profile.oda_per_perce'!$A3578,'GDP current'!$C$4:$C$268,0),MATCH('recipient_profile.oda_per_perce'!$B3578,'GDP current'!$C$4:$BK$4,0))</f>
        <v>193208100</v>
      </c>
      <c r="F3578">
        <f t="shared" si="55"/>
        <v>0.1447732005024634</v>
      </c>
    </row>
    <row r="3579" spans="1:6" x14ac:dyDescent="0.25">
      <c r="A3579" t="s">
        <v>122</v>
      </c>
      <c r="B3579">
        <v>2012</v>
      </c>
      <c r="C3579">
        <v>7.1962348116823394E-2</v>
      </c>
      <c r="D3579">
        <f>INDEX('ODA current'!$B$10:$X$220,MATCH('recipient_profile.oda_per_perce'!$A3579,'ODA current'!$B$10:$B$220,0),MATCH('recipient_profile.oda_per_perce'!$B3579,'ODA current'!$B$10:$X$10,0))*1000000</f>
        <v>15442941</v>
      </c>
      <c r="E3579">
        <f>INDEX('GDP current'!$C$4:$BK$268,MATCH('recipient_profile.oda_per_perce'!$A3579,'GDP current'!$C$4:$C$268,0),MATCH('recipient_profile.oda_per_perce'!$B3579,'GDP current'!$C$4:$BK$4,0))</f>
        <v>214597500</v>
      </c>
      <c r="F3579">
        <f t="shared" si="55"/>
        <v>7.1962352776709884E-2</v>
      </c>
    </row>
    <row r="3580" spans="1:6" x14ac:dyDescent="0.25">
      <c r="A3580" t="s">
        <v>122</v>
      </c>
      <c r="B3580">
        <v>2013</v>
      </c>
      <c r="C3580">
        <v>0.15689258145695001</v>
      </c>
      <c r="D3580">
        <f>INDEX('ODA current'!$B$10:$X$220,MATCH('recipient_profile.oda_per_perce'!$A3580,'ODA current'!$B$10:$B$220,0),MATCH('recipient_profile.oda_per_perce'!$B3580,'ODA current'!$B$10:$X$10,0))*1000000</f>
        <v>35343058</v>
      </c>
      <c r="E3580">
        <f>INDEX('GDP current'!$C$4:$BK$268,MATCH('recipient_profile.oda_per_perce'!$A3580,'GDP current'!$C$4:$C$268,0),MATCH('recipient_profile.oda_per_perce'!$B3580,'GDP current'!$C$4:$BK$4,0))</f>
        <v>225269299.99999997</v>
      </c>
      <c r="F3580">
        <f t="shared" si="55"/>
        <v>0.1568924749177984</v>
      </c>
    </row>
    <row r="3581" spans="1:6" x14ac:dyDescent="0.25">
      <c r="A3581" t="s">
        <v>122</v>
      </c>
      <c r="B3581">
        <v>2014</v>
      </c>
      <c r="C3581">
        <v>9.5150343927744005E-2</v>
      </c>
      <c r="D3581">
        <f>INDEX('ODA current'!$B$10:$X$220,MATCH('recipient_profile.oda_per_perce'!$A3581,'ODA current'!$B$10:$B$220,0),MATCH('recipient_profile.oda_per_perce'!$B3581,'ODA current'!$B$10:$X$10,0))*1000000</f>
        <v>23365143</v>
      </c>
      <c r="E3581">
        <f>INDEX('GDP current'!$C$4:$BK$268,MATCH('recipient_profile.oda_per_perce'!$A3581,'GDP current'!$C$4:$C$268,0),MATCH('recipient_profile.oda_per_perce'!$B3581,'GDP current'!$C$4:$BK$4,0))</f>
        <v>245560300.00000003</v>
      </c>
      <c r="F3581">
        <f t="shared" si="55"/>
        <v>9.5150327638465981E-2</v>
      </c>
    </row>
    <row r="3582" spans="1:6" x14ac:dyDescent="0.25">
      <c r="A3582" t="s">
        <v>122</v>
      </c>
      <c r="B3582">
        <v>2015</v>
      </c>
      <c r="C3582">
        <v>4.7530780540249902E-2</v>
      </c>
      <c r="D3582">
        <f>INDEX('ODA current'!$B$10:$X$220,MATCH('recipient_profile.oda_per_perce'!$A3582,'ODA current'!$B$10:$B$220,0),MATCH('recipient_profile.oda_per_perce'!$B3582,'ODA current'!$B$10:$X$10,0))*1000000</f>
        <v>13930464</v>
      </c>
      <c r="E3582">
        <f>INDEX('GDP current'!$C$4:$BK$268,MATCH('recipient_profile.oda_per_perce'!$A3582,'GDP current'!$C$4:$C$268,0),MATCH('recipient_profile.oda_per_perce'!$B3582,'GDP current'!$C$4:$BK$4,0))</f>
        <v>293082900</v>
      </c>
      <c r="F3582">
        <f t="shared" si="55"/>
        <v>4.753079760026941E-2</v>
      </c>
    </row>
    <row r="3583" spans="1:6" x14ac:dyDescent="0.25">
      <c r="A3583" t="s">
        <v>122</v>
      </c>
      <c r="B3583">
        <v>2016</v>
      </c>
      <c r="C3583">
        <v>5.8629946237163E-2</v>
      </c>
      <c r="D3583">
        <f>INDEX('ODA current'!$B$10:$X$220,MATCH('recipient_profile.oda_per_perce'!$A3583,'ODA current'!$B$10:$B$220,0),MATCH('recipient_profile.oda_per_perce'!$B3583,'ODA current'!$B$10:$X$10,0))*1000000</f>
        <v>17759040</v>
      </c>
      <c r="E3583">
        <f>INDEX('GDP current'!$C$4:$BK$268,MATCH('recipient_profile.oda_per_perce'!$A3583,'GDP current'!$C$4:$C$268,0),MATCH('recipient_profile.oda_per_perce'!$B3583,'GDP current'!$C$4:$BK$4,0))</f>
        <v>302699800</v>
      </c>
      <c r="F3583">
        <f t="shared" si="55"/>
        <v>5.8668819734932098E-2</v>
      </c>
    </row>
    <row r="3584" spans="1:6" x14ac:dyDescent="0.25">
      <c r="A3584" t="s">
        <v>123</v>
      </c>
      <c r="B3584">
        <v>1973</v>
      </c>
      <c r="C3584">
        <v>5.5304952575893698E-3</v>
      </c>
      <c r="D3584" t="e">
        <f>INDEX('ODA current'!$B$10:$X$220,MATCH('recipient_profile.oda_per_perce'!$A3584,'ODA current'!$B$10:$B$220,0),MATCH('recipient_profile.oda_per_perce'!$B3584,'ODA current'!$B$10:$X$10,0))*1000000</f>
        <v>#N/A</v>
      </c>
      <c r="E3584">
        <f>INDEX('GDP current'!$C$4:$BK$268,MATCH('recipient_profile.oda_per_perce'!$A3584,'GDP current'!$C$4:$C$268,0),MATCH('recipient_profile.oda_per_perce'!$B3584,'GDP current'!$C$4:$BK$4,0))</f>
        <v>889357059.52380955</v>
      </c>
      <c r="F3584" t="e">
        <f t="shared" si="55"/>
        <v>#N/A</v>
      </c>
    </row>
    <row r="3585" spans="1:6" x14ac:dyDescent="0.25">
      <c r="A3585" t="s">
        <v>123</v>
      </c>
      <c r="B3585">
        <v>1974</v>
      </c>
      <c r="C3585">
        <v>3.3219547755678298E-3</v>
      </c>
      <c r="D3585" t="e">
        <f>INDEX('ODA current'!$B$10:$X$220,MATCH('recipient_profile.oda_per_perce'!$A3585,'ODA current'!$B$10:$B$220,0),MATCH('recipient_profile.oda_per_perce'!$B3585,'ODA current'!$B$10:$X$10,0))*1000000</f>
        <v>#N/A</v>
      </c>
      <c r="E3585">
        <f>INDEX('GDP current'!$C$4:$BK$268,MATCH('recipient_profile.oda_per_perce'!$A3585,'GDP current'!$C$4:$C$268,0),MATCH('recipient_profile.oda_per_perce'!$B3585,'GDP current'!$C$4:$BK$4,0))</f>
        <v>1199618980.1587303</v>
      </c>
      <c r="F3585" t="e">
        <f t="shared" si="55"/>
        <v>#N/A</v>
      </c>
    </row>
    <row r="3586" spans="1:6" x14ac:dyDescent="0.25">
      <c r="A3586" t="s">
        <v>123</v>
      </c>
      <c r="B3586">
        <v>1975</v>
      </c>
      <c r="C3586">
        <v>1.8866173475513199E-3</v>
      </c>
      <c r="D3586" t="e">
        <f>INDEX('ODA current'!$B$10:$X$220,MATCH('recipient_profile.oda_per_perce'!$A3586,'ODA current'!$B$10:$B$220,0),MATCH('recipient_profile.oda_per_perce'!$B3586,'ODA current'!$B$10:$X$10,0))*1000000</f>
        <v>#N/A</v>
      </c>
      <c r="E3586">
        <f>INDEX('GDP current'!$C$4:$BK$268,MATCH('recipient_profile.oda_per_perce'!$A3586,'GDP current'!$C$4:$C$268,0),MATCH('recipient_profile.oda_per_perce'!$B3586,'GDP current'!$C$4:$BK$4,0))</f>
        <v>1351889403.1746032</v>
      </c>
      <c r="F3586" t="e">
        <f t="shared" si="55"/>
        <v>#N/A</v>
      </c>
    </row>
    <row r="3587" spans="1:6" x14ac:dyDescent="0.25">
      <c r="A3587" t="s">
        <v>123</v>
      </c>
      <c r="B3587">
        <v>1976</v>
      </c>
      <c r="C3587">
        <v>1.6178103887873E-3</v>
      </c>
      <c r="D3587" t="e">
        <f>INDEX('ODA current'!$B$10:$X$220,MATCH('recipient_profile.oda_per_perce'!$A3587,'ODA current'!$B$10:$B$220,0),MATCH('recipient_profile.oda_per_perce'!$B3587,'ODA current'!$B$10:$X$10,0))*1000000</f>
        <v>#N/A</v>
      </c>
      <c r="E3587">
        <f>INDEX('GDP current'!$C$4:$BK$268,MATCH('recipient_profile.oda_per_perce'!$A3587,'GDP current'!$C$4:$C$268,0),MATCH('recipient_profile.oda_per_perce'!$B3587,'GDP current'!$C$4:$BK$4,0))</f>
        <v>1540820245.2380953</v>
      </c>
      <c r="F3587" t="e">
        <f t="shared" ref="F3587:F3650" si="56">D3587/E3587</f>
        <v>#N/A</v>
      </c>
    </row>
    <row r="3588" spans="1:6" x14ac:dyDescent="0.25">
      <c r="A3588" t="s">
        <v>123</v>
      </c>
      <c r="B3588">
        <v>1977</v>
      </c>
      <c r="C3588">
        <v>8.4105063987130804E-4</v>
      </c>
      <c r="D3588" t="e">
        <f>INDEX('ODA current'!$B$10:$X$220,MATCH('recipient_profile.oda_per_perce'!$A3588,'ODA current'!$B$10:$B$220,0),MATCH('recipient_profile.oda_per_perce'!$B3588,'ODA current'!$B$10:$X$10,0))*1000000</f>
        <v>#N/A</v>
      </c>
      <c r="E3588">
        <f>INDEX('GDP current'!$C$4:$BK$268,MATCH('recipient_profile.oda_per_perce'!$A3588,'GDP current'!$C$4:$C$268,0),MATCH('recipient_profile.oda_per_perce'!$B3588,'GDP current'!$C$4:$BK$4,0))</f>
        <v>1912353339.6825397</v>
      </c>
      <c r="F3588" t="e">
        <f t="shared" si="56"/>
        <v>#N/A</v>
      </c>
    </row>
    <row r="3589" spans="1:6" x14ac:dyDescent="0.25">
      <c r="A3589" t="s">
        <v>123</v>
      </c>
      <c r="B3589">
        <v>1978</v>
      </c>
      <c r="C3589">
        <v>6.9923482632440503E-4</v>
      </c>
      <c r="D3589" t="e">
        <f>INDEX('ODA current'!$B$10:$X$220,MATCH('recipient_profile.oda_per_perce'!$A3589,'ODA current'!$B$10:$B$220,0),MATCH('recipient_profile.oda_per_perce'!$B3589,'ODA current'!$B$10:$X$10,0))*1000000</f>
        <v>#N/A</v>
      </c>
      <c r="E3589">
        <f>INDEX('GDP current'!$C$4:$BK$268,MATCH('recipient_profile.oda_per_perce'!$A3589,'GDP current'!$C$4:$C$268,0),MATCH('recipient_profile.oda_per_perce'!$B3589,'GDP current'!$C$4:$BK$4,0))</f>
        <v>2350329157.1428571</v>
      </c>
      <c r="F3589" t="e">
        <f t="shared" si="56"/>
        <v>#N/A</v>
      </c>
    </row>
    <row r="3590" spans="1:6" x14ac:dyDescent="0.25">
      <c r="A3590" t="s">
        <v>123</v>
      </c>
      <c r="B3590">
        <v>1979</v>
      </c>
      <c r="C3590">
        <v>2.8252405138752398E-3</v>
      </c>
      <c r="D3590" t="e">
        <f>INDEX('ODA current'!$B$10:$X$220,MATCH('recipient_profile.oda_per_perce'!$A3590,'ODA current'!$B$10:$B$220,0),MATCH('recipient_profile.oda_per_perce'!$B3590,'ODA current'!$B$10:$X$10,0))*1000000</f>
        <v>#N/A</v>
      </c>
      <c r="E3590">
        <f>INDEX('GDP current'!$C$4:$BK$268,MATCH('recipient_profile.oda_per_perce'!$A3590,'GDP current'!$C$4:$C$268,0),MATCH('recipient_profile.oda_per_perce'!$B3590,'GDP current'!$C$4:$BK$4,0))</f>
        <v>3135123879.3650794</v>
      </c>
      <c r="F3590" t="e">
        <f t="shared" si="56"/>
        <v>#N/A</v>
      </c>
    </row>
    <row r="3591" spans="1:6" x14ac:dyDescent="0.25">
      <c r="A3591" t="s">
        <v>123</v>
      </c>
      <c r="B3591">
        <v>1980</v>
      </c>
      <c r="C3591">
        <v>2.6313354504013101E-4</v>
      </c>
      <c r="D3591" t="e">
        <f>INDEX('ODA current'!$B$10:$X$220,MATCH('recipient_profile.oda_per_perce'!$A3591,'ODA current'!$B$10:$B$220,0),MATCH('recipient_profile.oda_per_perce'!$B3591,'ODA current'!$B$10:$X$10,0))*1000000</f>
        <v>#N/A</v>
      </c>
      <c r="E3591">
        <f>INDEX('GDP current'!$C$4:$BK$268,MATCH('recipient_profile.oda_per_perce'!$A3591,'GDP current'!$C$4:$C$268,0),MATCH('recipient_profile.oda_per_perce'!$B3591,'GDP current'!$C$4:$BK$4,0))</f>
        <v>4094810488.0952382</v>
      </c>
      <c r="F3591" t="e">
        <f t="shared" si="56"/>
        <v>#N/A</v>
      </c>
    </row>
    <row r="3592" spans="1:6" x14ac:dyDescent="0.25">
      <c r="A3592" t="s">
        <v>123</v>
      </c>
      <c r="B3592">
        <v>1981</v>
      </c>
      <c r="C3592">
        <v>4.1532434491156197E-3</v>
      </c>
      <c r="D3592" t="e">
        <f>INDEX('ODA current'!$B$10:$X$220,MATCH('recipient_profile.oda_per_perce'!$A3592,'ODA current'!$B$10:$B$220,0),MATCH('recipient_profile.oda_per_perce'!$B3592,'ODA current'!$B$10:$X$10,0))*1000000</f>
        <v>#N/A</v>
      </c>
      <c r="E3592">
        <f>INDEX('GDP current'!$C$4:$BK$268,MATCH('recipient_profile.oda_per_perce'!$A3592,'GDP current'!$C$4:$C$268,0),MATCH('recipient_profile.oda_per_perce'!$B3592,'GDP current'!$C$4:$BK$4,0))</f>
        <v>5219516810.3174601</v>
      </c>
      <c r="F3592" t="e">
        <f t="shared" si="56"/>
        <v>#N/A</v>
      </c>
    </row>
    <row r="3593" spans="1:6" x14ac:dyDescent="0.25">
      <c r="A3593" t="s">
        <v>123</v>
      </c>
      <c r="B3593">
        <v>1982</v>
      </c>
      <c r="C3593">
        <v>1.46318088915971E-3</v>
      </c>
      <c r="D3593" t="e">
        <f>INDEX('ODA current'!$B$10:$X$220,MATCH('recipient_profile.oda_per_perce'!$A3593,'ODA current'!$B$10:$B$220,0),MATCH('recipient_profile.oda_per_perce'!$B3593,'ODA current'!$B$10:$X$10,0))*1000000</f>
        <v>#N/A</v>
      </c>
      <c r="E3593">
        <f>INDEX('GDP current'!$C$4:$BK$268,MATCH('recipient_profile.oda_per_perce'!$A3593,'GDP current'!$C$4:$C$268,0),MATCH('recipient_profile.oda_per_perce'!$B3593,'GDP current'!$C$4:$BK$4,0))</f>
        <v>5067450002.2058821</v>
      </c>
      <c r="F3593" t="e">
        <f t="shared" si="56"/>
        <v>#N/A</v>
      </c>
    </row>
    <row r="3594" spans="1:6" x14ac:dyDescent="0.25">
      <c r="A3594" t="s">
        <v>123</v>
      </c>
      <c r="B3594">
        <v>1983</v>
      </c>
      <c r="C3594">
        <v>6.4763583540173404E-4</v>
      </c>
      <c r="D3594" t="e">
        <f>INDEX('ODA current'!$B$10:$X$220,MATCH('recipient_profile.oda_per_perce'!$A3594,'ODA current'!$B$10:$B$220,0),MATCH('recipient_profile.oda_per_perce'!$B3594,'ODA current'!$B$10:$X$10,0))*1000000</f>
        <v>#N/A</v>
      </c>
      <c r="E3594">
        <f>INDEX('GDP current'!$C$4:$BK$268,MATCH('recipient_profile.oda_per_perce'!$A3594,'GDP current'!$C$4:$C$268,0),MATCH('recipient_profile.oda_per_perce'!$B3594,'GDP current'!$C$4:$BK$4,0))</f>
        <v>5237432542.4657526</v>
      </c>
      <c r="F3594" t="e">
        <f t="shared" si="56"/>
        <v>#N/A</v>
      </c>
    </row>
    <row r="3595" spans="1:6" x14ac:dyDescent="0.25">
      <c r="A3595" t="s">
        <v>123</v>
      </c>
      <c r="B3595">
        <v>1984</v>
      </c>
      <c r="C3595">
        <v>6.8360019382812296E-4</v>
      </c>
      <c r="D3595" t="e">
        <f>INDEX('ODA current'!$B$10:$X$220,MATCH('recipient_profile.oda_per_perce'!$A3595,'ODA current'!$B$10:$B$220,0),MATCH('recipient_profile.oda_per_perce'!$B3595,'ODA current'!$B$10:$X$10,0))*1000000</f>
        <v>#N/A</v>
      </c>
      <c r="E3595">
        <f>INDEX('GDP current'!$C$4:$BK$268,MATCH('recipient_profile.oda_per_perce'!$A3595,'GDP current'!$C$4:$C$268,0),MATCH('recipient_profile.oda_per_perce'!$B3595,'GDP current'!$C$4:$BK$4,0))</f>
        <v>4067222369.3065248</v>
      </c>
      <c r="F3595" t="e">
        <f t="shared" si="56"/>
        <v>#N/A</v>
      </c>
    </row>
    <row r="3596" spans="1:6" x14ac:dyDescent="0.25">
      <c r="A3596" t="s">
        <v>123</v>
      </c>
      <c r="B3596">
        <v>1985</v>
      </c>
      <c r="C3596">
        <v>6.53228616026444E-4</v>
      </c>
      <c r="D3596" t="e">
        <f>INDEX('ODA current'!$B$10:$X$220,MATCH('recipient_profile.oda_per_perce'!$A3596,'ODA current'!$B$10:$B$220,0),MATCH('recipient_profile.oda_per_perce'!$B3596,'ODA current'!$B$10:$X$10,0))*1000000</f>
        <v>#N/A</v>
      </c>
      <c r="E3596">
        <f>INDEX('GDP current'!$C$4:$BK$268,MATCH('recipient_profile.oda_per_perce'!$A3596,'GDP current'!$C$4:$C$268,0),MATCH('recipient_profile.oda_per_perce'!$B3596,'GDP current'!$C$4:$BK$4,0))</f>
        <v>2966234106.1946902</v>
      </c>
      <c r="F3596" t="e">
        <f t="shared" si="56"/>
        <v>#N/A</v>
      </c>
    </row>
    <row r="3597" spans="1:6" x14ac:dyDescent="0.25">
      <c r="A3597" t="s">
        <v>123</v>
      </c>
      <c r="B3597">
        <v>1986</v>
      </c>
      <c r="C3597">
        <v>1.64080525207154E-3</v>
      </c>
      <c r="D3597" t="e">
        <f>INDEX('ODA current'!$B$10:$X$220,MATCH('recipient_profile.oda_per_perce'!$A3597,'ODA current'!$B$10:$B$220,0),MATCH('recipient_profile.oda_per_perce'!$B3597,'ODA current'!$B$10:$X$10,0))*1000000</f>
        <v>#N/A</v>
      </c>
      <c r="E3597">
        <f>INDEX('GDP current'!$C$4:$BK$268,MATCH('recipient_profile.oda_per_perce'!$A3597,'GDP current'!$C$4:$C$268,0),MATCH('recipient_profile.oda_per_perce'!$B3597,'GDP current'!$C$4:$BK$4,0))</f>
        <v>3439716561.6544256</v>
      </c>
      <c r="F3597" t="e">
        <f t="shared" si="56"/>
        <v>#N/A</v>
      </c>
    </row>
    <row r="3598" spans="1:6" x14ac:dyDescent="0.25">
      <c r="A3598" t="s">
        <v>123</v>
      </c>
      <c r="B3598">
        <v>1987</v>
      </c>
      <c r="C3598">
        <v>1.3669278801032099E-3</v>
      </c>
      <c r="D3598" t="e">
        <f>INDEX('ODA current'!$B$10:$X$220,MATCH('recipient_profile.oda_per_perce'!$A3598,'ODA current'!$B$10:$B$220,0),MATCH('recipient_profile.oda_per_perce'!$B3598,'ODA current'!$B$10:$X$10,0))*1000000</f>
        <v>#N/A</v>
      </c>
      <c r="E3598">
        <f>INDEX('GDP current'!$C$4:$BK$268,MATCH('recipient_profile.oda_per_perce'!$A3598,'GDP current'!$C$4:$C$268,0),MATCH('recipient_profile.oda_per_perce'!$B3598,'GDP current'!$C$4:$BK$4,0))</f>
        <v>3778316380.239521</v>
      </c>
      <c r="F3598" t="e">
        <f t="shared" si="56"/>
        <v>#N/A</v>
      </c>
    </row>
    <row r="3599" spans="1:6" x14ac:dyDescent="0.25">
      <c r="A3599" t="s">
        <v>123</v>
      </c>
      <c r="B3599">
        <v>1988</v>
      </c>
      <c r="C3599">
        <v>1.27414709557491E-3</v>
      </c>
      <c r="D3599" t="e">
        <f>INDEX('ODA current'!$B$10:$X$220,MATCH('recipient_profile.oda_per_perce'!$A3599,'ODA current'!$B$10:$B$220,0),MATCH('recipient_profile.oda_per_perce'!$B3599,'ODA current'!$B$10:$X$10,0))*1000000</f>
        <v>#N/A</v>
      </c>
      <c r="E3599">
        <f>INDEX('GDP current'!$C$4:$BK$268,MATCH('recipient_profile.oda_per_perce'!$A3599,'GDP current'!$C$4:$C$268,0),MATCH('recipient_profile.oda_per_perce'!$B3599,'GDP current'!$C$4:$BK$4,0))</f>
        <v>4082625952.7380948</v>
      </c>
      <c r="F3599" t="e">
        <f t="shared" si="56"/>
        <v>#N/A</v>
      </c>
    </row>
    <row r="3600" spans="1:6" x14ac:dyDescent="0.25">
      <c r="A3600" t="s">
        <v>123</v>
      </c>
      <c r="B3600">
        <v>1989</v>
      </c>
      <c r="C3600">
        <v>4.3177819267725302E-4</v>
      </c>
      <c r="D3600" t="e">
        <f>INDEX('ODA current'!$B$10:$X$220,MATCH('recipient_profile.oda_per_perce'!$A3600,'ODA current'!$B$10:$B$220,0),MATCH('recipient_profile.oda_per_perce'!$B3600,'ODA current'!$B$10:$X$10,0))*1000000</f>
        <v>#N/A</v>
      </c>
      <c r="E3600">
        <f>INDEX('GDP current'!$C$4:$BK$268,MATCH('recipient_profile.oda_per_perce'!$A3600,'GDP current'!$C$4:$C$268,0),MATCH('recipient_profile.oda_per_perce'!$B3600,'GDP current'!$C$4:$BK$4,0))</f>
        <v>4599970618.4434767</v>
      </c>
      <c r="F3600" t="e">
        <f t="shared" si="56"/>
        <v>#N/A</v>
      </c>
    </row>
    <row r="3601" spans="1:6" x14ac:dyDescent="0.25">
      <c r="A3601" t="s">
        <v>123</v>
      </c>
      <c r="B3601">
        <v>1990</v>
      </c>
      <c r="C3601">
        <v>5.7956017240855398E-3</v>
      </c>
      <c r="D3601" t="e">
        <f>INDEX('ODA current'!$B$10:$X$220,MATCH('recipient_profile.oda_per_perce'!$A3601,'ODA current'!$B$10:$B$220,0),MATCH('recipient_profile.oda_per_perce'!$B3601,'ODA current'!$B$10:$X$10,0))*1000000</f>
        <v>#N/A</v>
      </c>
      <c r="E3601">
        <f>INDEX('GDP current'!$C$4:$BK$268,MATCH('recipient_profile.oda_per_perce'!$A3601,'GDP current'!$C$4:$C$268,0),MATCH('recipient_profile.oda_per_perce'!$B3601,'GDP current'!$C$4:$BK$4,0))</f>
        <v>5695201563.4249477</v>
      </c>
      <c r="F3601" t="e">
        <f t="shared" si="56"/>
        <v>#N/A</v>
      </c>
    </row>
    <row r="3602" spans="1:6" x14ac:dyDescent="0.25">
      <c r="A3602" t="s">
        <v>123</v>
      </c>
      <c r="B3602">
        <v>1991</v>
      </c>
      <c r="C3602">
        <v>4.0421744613663799E-3</v>
      </c>
      <c r="D3602" t="e">
        <f>INDEX('ODA current'!$B$10:$X$220,MATCH('recipient_profile.oda_per_perce'!$A3602,'ODA current'!$B$10:$B$220,0),MATCH('recipient_profile.oda_per_perce'!$B3602,'ODA current'!$B$10:$X$10,0))*1000000</f>
        <v>#N/A</v>
      </c>
      <c r="E3602">
        <f>INDEX('GDP current'!$C$4:$BK$268,MATCH('recipient_profile.oda_per_perce'!$A3602,'GDP current'!$C$4:$C$268,0),MATCH('recipient_profile.oda_per_perce'!$B3602,'GDP current'!$C$4:$BK$4,0))</f>
        <v>6984367762.9037113</v>
      </c>
      <c r="F3602" t="e">
        <f t="shared" si="56"/>
        <v>#N/A</v>
      </c>
    </row>
    <row r="3603" spans="1:6" x14ac:dyDescent="0.25">
      <c r="A3603" t="s">
        <v>123</v>
      </c>
      <c r="B3603">
        <v>1992</v>
      </c>
      <c r="C3603">
        <v>6.7434884101521099E-3</v>
      </c>
      <c r="D3603" t="e">
        <f>INDEX('ODA current'!$B$10:$X$220,MATCH('recipient_profile.oda_per_perce'!$A3603,'ODA current'!$B$10:$B$220,0),MATCH('recipient_profile.oda_per_perce'!$B3603,'ODA current'!$B$10:$X$10,0))*1000000</f>
        <v>#N/A</v>
      </c>
      <c r="E3603">
        <f>INDEX('GDP current'!$C$4:$BK$268,MATCH('recipient_profile.oda_per_perce'!$A3603,'GDP current'!$C$4:$C$268,0),MATCH('recipient_profile.oda_per_perce'!$B3603,'GDP current'!$C$4:$BK$4,0))</f>
        <v>7157424031.0604534</v>
      </c>
      <c r="F3603" t="e">
        <f t="shared" si="56"/>
        <v>#N/A</v>
      </c>
    </row>
    <row r="3604" spans="1:6" x14ac:dyDescent="0.25">
      <c r="A3604" t="s">
        <v>123</v>
      </c>
      <c r="B3604">
        <v>1993</v>
      </c>
      <c r="C3604">
        <v>9.0536193688592996E-3</v>
      </c>
      <c r="D3604" t="e">
        <f>INDEX('ODA current'!$B$10:$X$220,MATCH('recipient_profile.oda_per_perce'!$A3604,'ODA current'!$B$10:$B$220,0),MATCH('recipient_profile.oda_per_perce'!$B3604,'ODA current'!$B$10:$X$10,0))*1000000</f>
        <v>#N/A</v>
      </c>
      <c r="E3604">
        <f>INDEX('GDP current'!$C$4:$BK$268,MATCH('recipient_profile.oda_per_perce'!$A3604,'GDP current'!$C$4:$C$268,0),MATCH('recipient_profile.oda_per_perce'!$B3604,'GDP current'!$C$4:$BK$4,0))</f>
        <v>7249533620.306139</v>
      </c>
      <c r="F3604" t="e">
        <f t="shared" si="56"/>
        <v>#N/A</v>
      </c>
    </row>
    <row r="3605" spans="1:6" x14ac:dyDescent="0.25">
      <c r="A3605" t="s">
        <v>123</v>
      </c>
      <c r="B3605">
        <v>1994</v>
      </c>
      <c r="C3605">
        <v>6.7776211203566996E-3</v>
      </c>
      <c r="D3605" t="e">
        <f>INDEX('ODA current'!$B$10:$X$220,MATCH('recipient_profile.oda_per_perce'!$A3605,'ODA current'!$B$10:$B$220,0),MATCH('recipient_profile.oda_per_perce'!$B3605,'ODA current'!$B$10:$X$10,0))*1000000</f>
        <v>#N/A</v>
      </c>
      <c r="E3605">
        <f>INDEX('GDP current'!$C$4:$BK$268,MATCH('recipient_profile.oda_per_perce'!$A3605,'GDP current'!$C$4:$C$268,0),MATCH('recipient_profile.oda_per_perce'!$B3605,'GDP current'!$C$4:$BK$4,0))</f>
        <v>7870982170.9821711</v>
      </c>
      <c r="F3605" t="e">
        <f t="shared" si="56"/>
        <v>#N/A</v>
      </c>
    </row>
    <row r="3606" spans="1:6" x14ac:dyDescent="0.25">
      <c r="A3606" t="s">
        <v>123</v>
      </c>
      <c r="B3606">
        <v>1995</v>
      </c>
      <c r="C3606">
        <v>7.8385228139666498E-3</v>
      </c>
      <c r="D3606">
        <f>INDEX('ODA current'!$B$10:$X$220,MATCH('recipient_profile.oda_per_perce'!$A3606,'ODA current'!$B$10:$B$220,0),MATCH('recipient_profile.oda_per_perce'!$B3606,'ODA current'!$B$10:$X$10,0))*1000000</f>
        <v>0</v>
      </c>
      <c r="E3606">
        <f>INDEX('GDP current'!$C$4:$BK$268,MATCH('recipient_profile.oda_per_perce'!$A3606,'GDP current'!$C$4:$C$268,0),MATCH('recipient_profile.oda_per_perce'!$B3606,'GDP current'!$C$4:$BK$4,0))</f>
        <v>9062131307.8827515</v>
      </c>
      <c r="F3606">
        <f t="shared" si="56"/>
        <v>0</v>
      </c>
    </row>
    <row r="3607" spans="1:6" x14ac:dyDescent="0.25">
      <c r="A3607" t="s">
        <v>123</v>
      </c>
      <c r="B3607">
        <v>1996</v>
      </c>
      <c r="C3607">
        <v>4.0665311612427396E-3</v>
      </c>
      <c r="D3607">
        <f>INDEX('ODA current'!$B$10:$X$220,MATCH('recipient_profile.oda_per_perce'!$A3607,'ODA current'!$B$10:$B$220,0),MATCH('recipient_profile.oda_per_perce'!$B3607,'ODA current'!$B$10:$X$10,0))*1000000</f>
        <v>0</v>
      </c>
      <c r="E3607">
        <f>INDEX('GDP current'!$C$4:$BK$268,MATCH('recipient_profile.oda_per_perce'!$A3607,'GDP current'!$C$4:$C$268,0),MATCH('recipient_profile.oda_per_perce'!$B3607,'GDP current'!$C$4:$BK$4,0))</f>
        <v>9788391732.8289928</v>
      </c>
      <c r="F3607">
        <f t="shared" si="56"/>
        <v>0</v>
      </c>
    </row>
    <row r="3608" spans="1:6" x14ac:dyDescent="0.25">
      <c r="A3608" t="s">
        <v>123</v>
      </c>
      <c r="B3608">
        <v>1997</v>
      </c>
      <c r="C3608">
        <v>4.8644936350507803E-3</v>
      </c>
      <c r="D3608">
        <f>INDEX('ODA current'!$B$10:$X$220,MATCH('recipient_profile.oda_per_perce'!$A3608,'ODA current'!$B$10:$B$220,0),MATCH('recipient_profile.oda_per_perce'!$B3608,'ODA current'!$B$10:$X$10,0))*1000000</f>
        <v>0</v>
      </c>
      <c r="E3608">
        <f>INDEX('GDP current'!$C$4:$BK$268,MATCH('recipient_profile.oda_per_perce'!$A3608,'GDP current'!$C$4:$C$268,0),MATCH('recipient_profile.oda_per_perce'!$B3608,'GDP current'!$C$4:$BK$4,0))</f>
        <v>9965225496.588398</v>
      </c>
      <c r="F3608">
        <f t="shared" si="56"/>
        <v>0</v>
      </c>
    </row>
    <row r="3609" spans="1:6" x14ac:dyDescent="0.25">
      <c r="A3609" t="s">
        <v>123</v>
      </c>
      <c r="B3609">
        <v>1998</v>
      </c>
      <c r="C3609">
        <v>3.8373289424257499E-3</v>
      </c>
      <c r="D3609">
        <f>INDEX('ODA current'!$B$10:$X$220,MATCH('recipient_profile.oda_per_perce'!$A3609,'ODA current'!$B$10:$B$220,0),MATCH('recipient_profile.oda_per_perce'!$B3609,'ODA current'!$B$10:$X$10,0))*1000000</f>
        <v>0</v>
      </c>
      <c r="E3609">
        <f>INDEX('GDP current'!$C$4:$BK$268,MATCH('recipient_profile.oda_per_perce'!$A3609,'GDP current'!$C$4:$C$268,0),MATCH('recipient_profile.oda_per_perce'!$B3609,'GDP current'!$C$4:$BK$4,0))</f>
        <v>9024567484.2012997</v>
      </c>
      <c r="F3609">
        <f t="shared" si="56"/>
        <v>0</v>
      </c>
    </row>
    <row r="3610" spans="1:6" x14ac:dyDescent="0.25">
      <c r="A3610" t="s">
        <v>123</v>
      </c>
      <c r="B3610">
        <v>1999</v>
      </c>
      <c r="C3610">
        <v>6.2950836008068304E-3</v>
      </c>
      <c r="D3610">
        <f>INDEX('ODA current'!$B$10:$X$220,MATCH('recipient_profile.oda_per_perce'!$A3610,'ODA current'!$B$10:$B$220,0),MATCH('recipient_profile.oda_per_perce'!$B3610,'ODA current'!$B$10:$X$10,0))*1000000</f>
        <v>0</v>
      </c>
      <c r="E3610">
        <f>INDEX('GDP current'!$C$4:$BK$268,MATCH('recipient_profile.oda_per_perce'!$A3610,'GDP current'!$C$4:$C$268,0),MATCH('recipient_profile.oda_per_perce'!$B3610,'GDP current'!$C$4:$BK$4,0))</f>
        <v>8392549702.315114</v>
      </c>
      <c r="F3610">
        <f t="shared" si="56"/>
        <v>0</v>
      </c>
    </row>
    <row r="3611" spans="1:6" x14ac:dyDescent="0.25">
      <c r="A3611" t="s">
        <v>123</v>
      </c>
      <c r="B3611">
        <v>2000</v>
      </c>
      <c r="C3611">
        <v>6.5815698575328397E-3</v>
      </c>
      <c r="D3611">
        <f>INDEX('ODA current'!$B$10:$X$220,MATCH('recipient_profile.oda_per_perce'!$A3611,'ODA current'!$B$10:$B$220,0),MATCH('recipient_profile.oda_per_perce'!$B3611,'ODA current'!$B$10:$X$10,0))*1000000</f>
        <v>0</v>
      </c>
      <c r="E3611">
        <f>INDEX('GDP current'!$C$4:$BK$268,MATCH('recipient_profile.oda_per_perce'!$A3611,'GDP current'!$C$4:$C$268,0),MATCH('recipient_profile.oda_per_perce'!$B3611,'GDP current'!$C$4:$BK$4,0))</f>
        <v>8195993230.742754</v>
      </c>
      <c r="F3611">
        <f t="shared" si="56"/>
        <v>0</v>
      </c>
    </row>
    <row r="3612" spans="1:6" x14ac:dyDescent="0.25">
      <c r="A3612" t="s">
        <v>123</v>
      </c>
      <c r="B3612">
        <v>2001</v>
      </c>
      <c r="C3612">
        <v>7.6366737926718197E-3</v>
      </c>
      <c r="D3612">
        <f>INDEX('ODA current'!$B$10:$X$220,MATCH('recipient_profile.oda_per_perce'!$A3612,'ODA current'!$B$10:$B$220,0),MATCH('recipient_profile.oda_per_perce'!$B3612,'ODA current'!$B$10:$X$10,0))*1000000</f>
        <v>0</v>
      </c>
      <c r="E3612">
        <f>INDEX('GDP current'!$C$4:$BK$268,MATCH('recipient_profile.oda_per_perce'!$A3612,'GDP current'!$C$4:$C$268,0),MATCH('recipient_profile.oda_per_perce'!$B3612,'GDP current'!$C$4:$BK$4,0))</f>
        <v>7662595075.9024134</v>
      </c>
      <c r="F3612">
        <f t="shared" si="56"/>
        <v>0</v>
      </c>
    </row>
    <row r="3613" spans="1:6" x14ac:dyDescent="0.25">
      <c r="A3613" t="s">
        <v>123</v>
      </c>
      <c r="B3613">
        <v>2002</v>
      </c>
      <c r="C3613">
        <v>8.1572428547476098E-3</v>
      </c>
      <c r="D3613">
        <f>INDEX('ODA current'!$B$10:$X$220,MATCH('recipient_profile.oda_per_perce'!$A3613,'ODA current'!$B$10:$B$220,0),MATCH('recipient_profile.oda_per_perce'!$B3613,'ODA current'!$B$10:$X$10,0))*1000000</f>
        <v>51595782</v>
      </c>
      <c r="E3613">
        <f>INDEX('GDP current'!$C$4:$BK$268,MATCH('recipient_profile.oda_per_perce'!$A3613,'GDP current'!$C$4:$C$268,0),MATCH('recipient_profile.oda_per_perce'!$B3613,'GDP current'!$C$4:$BK$4,0))</f>
        <v>6325151760.0668964</v>
      </c>
      <c r="F3613">
        <f t="shared" si="56"/>
        <v>8.157240167065068E-3</v>
      </c>
    </row>
    <row r="3614" spans="1:6" x14ac:dyDescent="0.25">
      <c r="A3614" t="s">
        <v>123</v>
      </c>
      <c r="B3614">
        <v>2003</v>
      </c>
      <c r="C3614">
        <v>1.7471138564175301E-2</v>
      </c>
      <c r="D3614">
        <f>INDEX('ODA current'!$B$10:$X$220,MATCH('recipient_profile.oda_per_perce'!$A3614,'ODA current'!$B$10:$B$220,0),MATCH('recipient_profile.oda_per_perce'!$B3614,'ODA current'!$B$10:$X$10,0))*1000000</f>
        <v>115101677</v>
      </c>
      <c r="E3614">
        <f>INDEX('GDP current'!$C$4:$BK$268,MATCH('recipient_profile.oda_per_perce'!$A3614,'GDP current'!$C$4:$C$268,0),MATCH('recipient_profile.oda_per_perce'!$B3614,'GDP current'!$C$4:$BK$4,0))</f>
        <v>6588103836.3473911</v>
      </c>
      <c r="F3614">
        <f t="shared" si="56"/>
        <v>1.7471138867752763E-2</v>
      </c>
    </row>
    <row r="3615" spans="1:6" x14ac:dyDescent="0.25">
      <c r="A3615" t="s">
        <v>123</v>
      </c>
      <c r="B3615">
        <v>2004</v>
      </c>
      <c r="C3615">
        <v>1.5610244141627099E-2</v>
      </c>
      <c r="D3615">
        <f>INDEX('ODA current'!$B$10:$X$220,MATCH('recipient_profile.oda_per_perce'!$A3615,'ODA current'!$B$10:$B$220,0),MATCH('recipient_profile.oda_per_perce'!$B3615,'ODA current'!$B$10:$X$10,0))*1000000</f>
        <v>125410797</v>
      </c>
      <c r="E3615">
        <f>INDEX('GDP current'!$C$4:$BK$268,MATCH('recipient_profile.oda_per_perce'!$A3615,'GDP current'!$C$4:$C$268,0),MATCH('recipient_profile.oda_per_perce'!$B3615,'GDP current'!$C$4:$BK$4,0))</f>
        <v>8033877360.4169664</v>
      </c>
      <c r="F3615">
        <f t="shared" si="56"/>
        <v>1.5610245386356142E-2</v>
      </c>
    </row>
    <row r="3616" spans="1:6" x14ac:dyDescent="0.25">
      <c r="A3616" t="s">
        <v>123</v>
      </c>
      <c r="B3616">
        <v>2005</v>
      </c>
      <c r="C3616">
        <v>1.16728488871716E-2</v>
      </c>
      <c r="D3616">
        <f>INDEX('ODA current'!$B$10:$X$220,MATCH('recipient_profile.oda_per_perce'!$A3616,'ODA current'!$B$10:$B$220,0),MATCH('recipient_profile.oda_per_perce'!$B3616,'ODA current'!$B$10:$X$10,0))*1000000</f>
        <v>101958285</v>
      </c>
      <c r="E3616">
        <f>INDEX('GDP current'!$C$4:$BK$268,MATCH('recipient_profile.oda_per_perce'!$A3616,'GDP current'!$C$4:$C$268,0),MATCH('recipient_profile.oda_per_perce'!$B3616,'GDP current'!$C$4:$BK$4,0))</f>
        <v>8734653809.4956074</v>
      </c>
      <c r="F3616">
        <f t="shared" si="56"/>
        <v>1.1672847856793045E-2</v>
      </c>
    </row>
    <row r="3617" spans="1:6" x14ac:dyDescent="0.25">
      <c r="A3617" t="s">
        <v>123</v>
      </c>
      <c r="B3617">
        <v>2006</v>
      </c>
      <c r="C3617">
        <v>1.06567051558991E-2</v>
      </c>
      <c r="D3617">
        <f>INDEX('ODA current'!$B$10:$X$220,MATCH('recipient_profile.oda_per_perce'!$A3617,'ODA current'!$B$10:$B$220,0),MATCH('recipient_profile.oda_per_perce'!$B3617,'ODA current'!$B$10:$X$10,0))*1000000</f>
        <v>113452973</v>
      </c>
      <c r="E3617">
        <f>INDEX('GDP current'!$C$4:$BK$268,MATCH('recipient_profile.oda_per_perce'!$A3617,'GDP current'!$C$4:$C$268,0),MATCH('recipient_profile.oda_per_perce'!$B3617,'GDP current'!$C$4:$BK$4,0))</f>
        <v>10646157920.320862</v>
      </c>
      <c r="F3617">
        <f t="shared" si="56"/>
        <v>1.0656705813413358E-2</v>
      </c>
    </row>
    <row r="3618" spans="1:6" x14ac:dyDescent="0.25">
      <c r="A3618" t="s">
        <v>123</v>
      </c>
      <c r="B3618">
        <v>2007</v>
      </c>
      <c r="C3618">
        <v>1.1342238029149999E-2</v>
      </c>
      <c r="D3618">
        <f>INDEX('ODA current'!$B$10:$X$220,MATCH('recipient_profile.oda_per_perce'!$A3618,'ODA current'!$B$10:$B$220,0),MATCH('recipient_profile.oda_per_perce'!$B3618,'ODA current'!$B$10:$X$10,0))*1000000</f>
        <v>156465135</v>
      </c>
      <c r="E3618">
        <f>INDEX('GDP current'!$C$4:$BK$268,MATCH('recipient_profile.oda_per_perce'!$A3618,'GDP current'!$C$4:$C$268,0),MATCH('recipient_profile.oda_per_perce'!$B3618,'GDP current'!$C$4:$BK$4,0))</f>
        <v>13794910633.851755</v>
      </c>
      <c r="F3618">
        <f t="shared" si="56"/>
        <v>1.1342236216887508E-2</v>
      </c>
    </row>
    <row r="3619" spans="1:6" x14ac:dyDescent="0.25">
      <c r="A3619" t="s">
        <v>123</v>
      </c>
      <c r="B3619">
        <v>2008</v>
      </c>
      <c r="C3619">
        <v>9.8200983567204997E-3</v>
      </c>
      <c r="D3619">
        <f>INDEX('ODA current'!$B$10:$X$220,MATCH('recipient_profile.oda_per_perce'!$A3619,'ODA current'!$B$10:$B$220,0),MATCH('recipient_profile.oda_per_perce'!$B3619,'ODA current'!$B$10:$X$10,0))*1000000</f>
        <v>181712478</v>
      </c>
      <c r="E3619">
        <f>INDEX('GDP current'!$C$4:$BK$268,MATCH('recipient_profile.oda_per_perce'!$A3619,'GDP current'!$C$4:$C$268,0),MATCH('recipient_profile.oda_per_perce'!$B3619,'GDP current'!$C$4:$BK$4,0))</f>
        <v>18504130752.992191</v>
      </c>
      <c r="F3619">
        <f t="shared" si="56"/>
        <v>9.8201034366673171E-3</v>
      </c>
    </row>
    <row r="3620" spans="1:6" x14ac:dyDescent="0.25">
      <c r="A3620" t="s">
        <v>123</v>
      </c>
      <c r="B3620">
        <v>2009</v>
      </c>
      <c r="C3620">
        <v>1.35564032426168E-2</v>
      </c>
      <c r="D3620">
        <f>INDEX('ODA current'!$B$10:$X$220,MATCH('recipient_profile.oda_per_perce'!$A3620,'ODA current'!$B$10:$B$220,0),MATCH('recipient_profile.oda_per_perce'!$B3620,'ODA current'!$B$10:$X$10,0))*1000000</f>
        <v>215952244</v>
      </c>
      <c r="E3620">
        <f>INDEX('GDP current'!$C$4:$BK$268,MATCH('recipient_profile.oda_per_perce'!$A3620,'GDP current'!$C$4:$C$268,0),MATCH('recipient_profile.oda_per_perce'!$B3620,'GDP current'!$C$4:$BK$4,0))</f>
        <v>15929902138.13632</v>
      </c>
      <c r="F3620">
        <f t="shared" si="56"/>
        <v>1.3556407448543485E-2</v>
      </c>
    </row>
    <row r="3621" spans="1:6" x14ac:dyDescent="0.25">
      <c r="A3621" t="s">
        <v>123</v>
      </c>
      <c r="B3621">
        <v>2010</v>
      </c>
      <c r="C3621">
        <v>9.4157710468691803E-3</v>
      </c>
      <c r="D3621">
        <f>INDEX('ODA current'!$B$10:$X$220,MATCH('recipient_profile.oda_per_perce'!$A3621,'ODA current'!$B$10:$B$220,0),MATCH('recipient_profile.oda_per_perce'!$B3621,'ODA current'!$B$10:$X$10,0))*1000000</f>
        <v>188602776</v>
      </c>
      <c r="E3621">
        <f>INDEX('GDP current'!$C$4:$BK$268,MATCH('recipient_profile.oda_per_perce'!$A3621,'GDP current'!$C$4:$C$268,0),MATCH('recipient_profile.oda_per_perce'!$B3621,'GDP current'!$C$4:$BK$4,0))</f>
        <v>20030528042.917126</v>
      </c>
      <c r="F3621">
        <f t="shared" si="56"/>
        <v>9.4157665537275091E-3</v>
      </c>
    </row>
    <row r="3622" spans="1:6" x14ac:dyDescent="0.25">
      <c r="A3622" t="s">
        <v>123</v>
      </c>
      <c r="B3622">
        <v>2011</v>
      </c>
      <c r="C3622">
        <v>6.3093554094195096E-3</v>
      </c>
      <c r="D3622">
        <f>INDEX('ODA current'!$B$10:$X$220,MATCH('recipient_profile.oda_per_perce'!$A3622,'ODA current'!$B$10:$B$220,0),MATCH('recipient_profile.oda_per_perce'!$B3622,'ODA current'!$B$10:$X$10,0))*1000000</f>
        <v>158362779</v>
      </c>
      <c r="E3622">
        <f>INDEX('GDP current'!$C$4:$BK$268,MATCH('recipient_profile.oda_per_perce'!$A3622,'GDP current'!$C$4:$C$268,0),MATCH('recipient_profile.oda_per_perce'!$B3622,'GDP current'!$C$4:$BK$4,0))</f>
        <v>25099681460.894257</v>
      </c>
      <c r="F3622">
        <f t="shared" si="56"/>
        <v>6.3093541345029414E-3</v>
      </c>
    </row>
    <row r="3623" spans="1:6" x14ac:dyDescent="0.25">
      <c r="A3623" t="s">
        <v>123</v>
      </c>
      <c r="B3623">
        <v>2012</v>
      </c>
      <c r="C3623">
        <v>6.8724631323908098E-3</v>
      </c>
      <c r="D3623">
        <f>INDEX('ODA current'!$B$10:$X$220,MATCH('recipient_profile.oda_per_perce'!$A3623,'ODA current'!$B$10:$B$220,0),MATCH('recipient_profile.oda_per_perce'!$B3623,'ODA current'!$B$10:$X$10,0))*1000000</f>
        <v>169030434</v>
      </c>
      <c r="E3623">
        <f>INDEX('GDP current'!$C$4:$BK$268,MATCH('recipient_profile.oda_per_perce'!$A3623,'GDP current'!$C$4:$C$268,0),MATCH('recipient_profile.oda_per_perce'!$B3623,'GDP current'!$C$4:$BK$4,0))</f>
        <v>24595319573.754768</v>
      </c>
      <c r="F3623">
        <f t="shared" si="56"/>
        <v>6.8724634169978179E-3</v>
      </c>
    </row>
    <row r="3624" spans="1:6" x14ac:dyDescent="0.25">
      <c r="A3624" t="s">
        <v>123</v>
      </c>
      <c r="B3624">
        <v>2013</v>
      </c>
      <c r="C3624">
        <v>6.48899294712305E-3</v>
      </c>
      <c r="D3624">
        <f>INDEX('ODA current'!$B$10:$X$220,MATCH('recipient_profile.oda_per_perce'!$A3624,'ODA current'!$B$10:$B$220,0),MATCH('recipient_profile.oda_per_perce'!$B3624,'ODA current'!$B$10:$X$10,0))*1000000</f>
        <v>187959573</v>
      </c>
      <c r="E3624">
        <f>INDEX('GDP current'!$C$4:$BK$268,MATCH('recipient_profile.oda_per_perce'!$A3624,'GDP current'!$C$4:$C$268,0),MATCH('recipient_profile.oda_per_perce'!$B3624,'GDP current'!$C$4:$BK$4,0))</f>
        <v>28965906502.230602</v>
      </c>
      <c r="F3624">
        <f t="shared" si="56"/>
        <v>6.4889932923565029E-3</v>
      </c>
    </row>
    <row r="3625" spans="1:6" x14ac:dyDescent="0.25">
      <c r="A3625" t="s">
        <v>123</v>
      </c>
      <c r="B3625">
        <v>2014</v>
      </c>
      <c r="C3625">
        <v>4.4794533400102201E-3</v>
      </c>
      <c r="D3625">
        <f>INDEX('ODA current'!$B$10:$X$220,MATCH('recipient_profile.oda_per_perce'!$A3625,'ODA current'!$B$10:$B$220,0),MATCH('recipient_profile.oda_per_perce'!$B3625,'ODA current'!$B$10:$X$10,0))*1000000</f>
        <v>138330782</v>
      </c>
      <c r="E3625">
        <f>INDEX('GDP current'!$C$4:$BK$268,MATCH('recipient_profile.oda_per_perce'!$A3625,'GDP current'!$C$4:$C$268,0),MATCH('recipient_profile.oda_per_perce'!$B3625,'GDP current'!$C$4:$BK$4,0))</f>
        <v>30881166852.311611</v>
      </c>
      <c r="F3625">
        <f t="shared" si="56"/>
        <v>4.4794545057692745E-3</v>
      </c>
    </row>
    <row r="3626" spans="1:6" x14ac:dyDescent="0.25">
      <c r="A3626" t="s">
        <v>123</v>
      </c>
      <c r="B3626">
        <v>2015</v>
      </c>
      <c r="C3626">
        <v>4.7522064134704204E-3</v>
      </c>
      <c r="D3626">
        <f>INDEX('ODA current'!$B$10:$X$220,MATCH('recipient_profile.oda_per_perce'!$A3626,'ODA current'!$B$10:$B$220,0),MATCH('recipient_profile.oda_per_perce'!$B3626,'ODA current'!$B$10:$X$10,0))*1000000</f>
        <v>129652465</v>
      </c>
      <c r="E3626">
        <f>INDEX('GDP current'!$C$4:$BK$268,MATCH('recipient_profile.oda_per_perce'!$A3626,'GDP current'!$C$4:$C$268,0),MATCH('recipient_profile.oda_per_perce'!$B3626,'GDP current'!$C$4:$BK$4,0))</f>
        <v>27282581335.796387</v>
      </c>
      <c r="F3626">
        <f t="shared" si="56"/>
        <v>4.7522066700443838E-3</v>
      </c>
    </row>
    <row r="3627" spans="1:6" x14ac:dyDescent="0.25">
      <c r="A3627" t="s">
        <v>123</v>
      </c>
      <c r="B3627">
        <v>2016</v>
      </c>
      <c r="C3627">
        <v>5.7600164414402704E-3</v>
      </c>
      <c r="D3627">
        <f>INDEX('ODA current'!$B$10:$X$220,MATCH('recipient_profile.oda_per_perce'!$A3627,'ODA current'!$B$10:$B$220,0),MATCH('recipient_profile.oda_per_perce'!$B3627,'ODA current'!$B$10:$X$10,0))*1000000</f>
        <v>157949143</v>
      </c>
      <c r="E3627">
        <f>INDEX('GDP current'!$C$4:$BK$268,MATCH('recipient_profile.oda_per_perce'!$A3627,'GDP current'!$C$4:$C$268,0),MATCH('recipient_profile.oda_per_perce'!$B3627,'GDP current'!$C$4:$BK$4,0))</f>
        <v>27424071373.050144</v>
      </c>
      <c r="F3627">
        <f t="shared" si="56"/>
        <v>5.7595074360555342E-3</v>
      </c>
    </row>
    <row r="3628" spans="1:6" x14ac:dyDescent="0.25">
      <c r="A3628" t="s">
        <v>124</v>
      </c>
      <c r="B3628">
        <v>1994</v>
      </c>
      <c r="C3628">
        <v>1.10908462961413E-4</v>
      </c>
      <c r="D3628" t="e">
        <f>INDEX('ODA current'!$B$10:$X$220,MATCH('recipient_profile.oda_per_perce'!$A3628,'ODA current'!$B$10:$B$220,0),MATCH('recipient_profile.oda_per_perce'!$B3628,'ODA current'!$B$10:$X$10,0))*1000000</f>
        <v>#N/A</v>
      </c>
      <c r="E3628">
        <f>INDEX('GDP current'!$C$4:$BK$268,MATCH('recipient_profile.oda_per_perce'!$A3628,'GDP current'!$C$4:$C$268,0),MATCH('recipient_profile.oda_per_perce'!$B3628,'GDP current'!$C$4:$BK$4,0))</f>
        <v>7374450769.2307701</v>
      </c>
      <c r="F3628" t="e">
        <f t="shared" si="56"/>
        <v>#N/A</v>
      </c>
    </row>
    <row r="3629" spans="1:6" x14ac:dyDescent="0.25">
      <c r="A3629" t="s">
        <v>124</v>
      </c>
      <c r="B3629">
        <v>1995</v>
      </c>
      <c r="C3629" s="1">
        <v>3.1305204662820897E-5</v>
      </c>
      <c r="D3629">
        <f>INDEX('ODA current'!$B$10:$X$220,MATCH('recipient_profile.oda_per_perce'!$A3629,'ODA current'!$B$10:$B$220,0),MATCH('recipient_profile.oda_per_perce'!$B3629,'ODA current'!$B$10:$X$10,0))*1000000</f>
        <v>0</v>
      </c>
      <c r="E3629">
        <f>INDEX('GDP current'!$C$4:$BK$268,MATCH('recipient_profile.oda_per_perce'!$A3629,'GDP current'!$C$4:$C$268,0),MATCH('recipient_profile.oda_per_perce'!$B3629,'GDP current'!$C$4:$BK$4,0))</f>
        <v>8137911978.0219774</v>
      </c>
      <c r="F3629">
        <f t="shared" si="56"/>
        <v>0</v>
      </c>
    </row>
    <row r="3630" spans="1:6" x14ac:dyDescent="0.25">
      <c r="A3630" t="s">
        <v>125</v>
      </c>
      <c r="B3630">
        <v>1995</v>
      </c>
      <c r="C3630">
        <v>5.3946208955223899E-4</v>
      </c>
      <c r="D3630">
        <f>INDEX('ODA current'!$B$10:$X$220,MATCH('recipient_profile.oda_per_perce'!$A3630,'ODA current'!$B$10:$B$220,0),MATCH('recipient_profile.oda_per_perce'!$B3630,'ODA current'!$B$10:$X$10,0))*1000000</f>
        <v>0</v>
      </c>
      <c r="E3630">
        <f>INDEX('GDP current'!$C$4:$BK$268,MATCH('recipient_profile.oda_per_perce'!$A3630,'GDP current'!$C$4:$C$268,0),MATCH('recipient_profile.oda_per_perce'!$B3630,'GDP current'!$C$4:$BK$4,0))</f>
        <v>16749999999.999998</v>
      </c>
      <c r="F3630">
        <f t="shared" si="56"/>
        <v>0</v>
      </c>
    </row>
    <row r="3631" spans="1:6" x14ac:dyDescent="0.25">
      <c r="A3631" t="s">
        <v>125</v>
      </c>
      <c r="B3631">
        <v>1996</v>
      </c>
      <c r="C3631" s="1">
        <v>7.7436820232829406E-5</v>
      </c>
      <c r="D3631">
        <f>INDEX('ODA current'!$B$10:$X$220,MATCH('recipient_profile.oda_per_perce'!$A3631,'ODA current'!$B$10:$B$220,0),MATCH('recipient_profile.oda_per_perce'!$B3631,'ODA current'!$B$10:$X$10,0))*1000000</f>
        <v>0</v>
      </c>
      <c r="E3631">
        <f>INDEX('GDP current'!$C$4:$BK$268,MATCH('recipient_profile.oda_per_perce'!$A3631,'GDP current'!$C$4:$C$268,0),MATCH('recipient_profile.oda_per_perce'!$B3631,'GDP current'!$C$4:$BK$4,0))</f>
        <v>20948677839.851025</v>
      </c>
      <c r="F3631">
        <f t="shared" si="56"/>
        <v>0</v>
      </c>
    </row>
    <row r="3632" spans="1:6" x14ac:dyDescent="0.25">
      <c r="A3632" t="s">
        <v>125</v>
      </c>
      <c r="B3632">
        <v>1997</v>
      </c>
      <c r="C3632">
        <v>1.1146933015643299E-4</v>
      </c>
      <c r="D3632">
        <f>INDEX('ODA current'!$B$10:$X$220,MATCH('recipient_profile.oda_per_perce'!$A3632,'ODA current'!$B$10:$B$220,0),MATCH('recipient_profile.oda_per_perce'!$B3632,'ODA current'!$B$10:$X$10,0))*1000000</f>
        <v>0</v>
      </c>
      <c r="E3632">
        <f>INDEX('GDP current'!$C$4:$BK$268,MATCH('recipient_profile.oda_per_perce'!$A3632,'GDP current'!$C$4:$C$268,0),MATCH('recipient_profile.oda_per_perce'!$B3632,'GDP current'!$C$4:$BK$4,0))</f>
        <v>24147996549.566158</v>
      </c>
      <c r="F3632">
        <f t="shared" si="56"/>
        <v>0</v>
      </c>
    </row>
    <row r="3633" spans="1:6" x14ac:dyDescent="0.25">
      <c r="A3633" t="s">
        <v>125</v>
      </c>
      <c r="B3633">
        <v>1998</v>
      </c>
      <c r="C3633">
        <v>1.0128715168335001E-3</v>
      </c>
      <c r="D3633">
        <f>INDEX('ODA current'!$B$10:$X$220,MATCH('recipient_profile.oda_per_perce'!$A3633,'ODA current'!$B$10:$B$220,0),MATCH('recipient_profile.oda_per_perce'!$B3633,'ODA current'!$B$10:$X$10,0))*1000000</f>
        <v>0</v>
      </c>
      <c r="E3633">
        <f>INDEX('GDP current'!$C$4:$BK$268,MATCH('recipient_profile.oda_per_perce'!$A3633,'GDP current'!$C$4:$C$268,0),MATCH('recipient_profile.oda_per_perce'!$B3633,'GDP current'!$C$4:$BK$4,0))</f>
        <v>18284194680.384418</v>
      </c>
      <c r="F3633">
        <f t="shared" si="56"/>
        <v>0</v>
      </c>
    </row>
    <row r="3634" spans="1:6" x14ac:dyDescent="0.25">
      <c r="A3634" t="s">
        <v>125</v>
      </c>
      <c r="B3634">
        <v>1999</v>
      </c>
      <c r="C3634">
        <v>5.67107321939362E-3</v>
      </c>
      <c r="D3634">
        <f>INDEX('ODA current'!$B$10:$X$220,MATCH('recipient_profile.oda_per_perce'!$A3634,'ODA current'!$B$10:$B$220,0),MATCH('recipient_profile.oda_per_perce'!$B3634,'ODA current'!$B$10:$X$10,0))*1000000</f>
        <v>0</v>
      </c>
      <c r="E3634">
        <f>INDEX('GDP current'!$C$4:$BK$268,MATCH('recipient_profile.oda_per_perce'!$A3634,'GDP current'!$C$4:$C$268,0),MATCH('recipient_profile.oda_per_perce'!$B3634,'GDP current'!$C$4:$BK$4,0))</f>
        <v>18409364146.979374</v>
      </c>
      <c r="F3634">
        <f t="shared" si="56"/>
        <v>0</v>
      </c>
    </row>
    <row r="3635" spans="1:6" x14ac:dyDescent="0.25">
      <c r="A3635" t="s">
        <v>125</v>
      </c>
      <c r="B3635">
        <v>2000</v>
      </c>
      <c r="C3635">
        <v>3.4093423155244502E-2</v>
      </c>
      <c r="D3635">
        <f>INDEX('ODA current'!$B$10:$X$220,MATCH('recipient_profile.oda_per_perce'!$A3635,'ODA current'!$B$10:$B$220,0),MATCH('recipient_profile.oda_per_perce'!$B3635,'ODA current'!$B$10:$X$10,0))*1000000</f>
        <v>0</v>
      </c>
      <c r="E3635">
        <f>INDEX('GDP current'!$C$4:$BK$268,MATCH('recipient_profile.oda_per_perce'!$A3635,'GDP current'!$C$4:$C$268,0),MATCH('recipient_profile.oda_per_perce'!$B3635,'GDP current'!$C$4:$BK$4,0))</f>
        <v>6540247190.3352919</v>
      </c>
      <c r="F3635">
        <f t="shared" si="56"/>
        <v>0</v>
      </c>
    </row>
    <row r="3636" spans="1:6" x14ac:dyDescent="0.25">
      <c r="A3636" t="s">
        <v>125</v>
      </c>
      <c r="B3636">
        <v>2001</v>
      </c>
      <c r="C3636">
        <v>2.2211254450249601E-2</v>
      </c>
      <c r="D3636">
        <f>INDEX('ODA current'!$B$10:$X$220,MATCH('recipient_profile.oda_per_perce'!$A3636,'ODA current'!$B$10:$B$220,0),MATCH('recipient_profile.oda_per_perce'!$B3636,'ODA current'!$B$10:$X$10,0))*1000000</f>
        <v>0</v>
      </c>
      <c r="E3636">
        <f>INDEX('GDP current'!$C$4:$BK$268,MATCH('recipient_profile.oda_per_perce'!$A3636,'GDP current'!$C$4:$C$268,0),MATCH('recipient_profile.oda_per_perce'!$B3636,'GDP current'!$C$4:$BK$4,0))</f>
        <v>12267175481.254211</v>
      </c>
      <c r="F3636">
        <f t="shared" si="56"/>
        <v>0</v>
      </c>
    </row>
    <row r="3637" spans="1:6" x14ac:dyDescent="0.25">
      <c r="A3637" t="s">
        <v>125</v>
      </c>
      <c r="B3637">
        <v>2002</v>
      </c>
      <c r="C3637">
        <v>0.12782782858129901</v>
      </c>
      <c r="D3637">
        <f>INDEX('ODA current'!$B$10:$X$220,MATCH('recipient_profile.oda_per_perce'!$A3637,'ODA current'!$B$10:$B$220,0),MATCH('recipient_profile.oda_per_perce'!$B3637,'ODA current'!$B$10:$X$10,0))*1000000</f>
        <v>2060181023</v>
      </c>
      <c r="E3637">
        <f>INDEX('GDP current'!$C$4:$BK$268,MATCH('recipient_profile.oda_per_perce'!$A3637,'GDP current'!$C$4:$C$268,0),MATCH('recipient_profile.oda_per_perce'!$B3637,'GDP current'!$C$4:$BK$4,0))</f>
        <v>16116843146.480574</v>
      </c>
      <c r="F3637">
        <f t="shared" si="56"/>
        <v>0.12782782609942323</v>
      </c>
    </row>
    <row r="3638" spans="1:6" x14ac:dyDescent="0.25">
      <c r="A3638" t="s">
        <v>125</v>
      </c>
      <c r="B3638">
        <v>2003</v>
      </c>
      <c r="C3638">
        <v>4.4847921579178697E-2</v>
      </c>
      <c r="D3638">
        <f>INDEX('ODA current'!$B$10:$X$220,MATCH('recipient_profile.oda_per_perce'!$A3638,'ODA current'!$B$10:$B$220,0),MATCH('recipient_profile.oda_per_perce'!$B3638,'ODA current'!$B$10:$X$10,0))*1000000</f>
        <v>950269411</v>
      </c>
      <c r="E3638">
        <f>INDEX('GDP current'!$C$4:$BK$268,MATCH('recipient_profile.oda_per_perce'!$A3638,'GDP current'!$C$4:$C$268,0),MATCH('recipient_profile.oda_per_perce'!$B3638,'GDP current'!$C$4:$BK$4,0))</f>
        <v>21188704081.242817</v>
      </c>
      <c r="F3638">
        <f t="shared" si="56"/>
        <v>4.4847924977215604E-2</v>
      </c>
    </row>
    <row r="3639" spans="1:6" x14ac:dyDescent="0.25">
      <c r="A3639" t="s">
        <v>125</v>
      </c>
      <c r="B3639">
        <v>2004</v>
      </c>
      <c r="C3639">
        <v>2.6658433349239102E-2</v>
      </c>
      <c r="D3639">
        <f>INDEX('ODA current'!$B$10:$X$220,MATCH('recipient_profile.oda_per_perce'!$A3639,'ODA current'!$B$10:$B$220,0),MATCH('recipient_profile.oda_per_perce'!$B3639,'ODA current'!$B$10:$X$10,0))*1000000</f>
        <v>662768391</v>
      </c>
      <c r="E3639">
        <f>INDEX('GDP current'!$C$4:$BK$268,MATCH('recipient_profile.oda_per_perce'!$A3639,'GDP current'!$C$4:$C$268,0),MATCH('recipient_profile.oda_per_perce'!$B3639,'GDP current'!$C$4:$BK$4,0))</f>
        <v>24861483280.6339</v>
      </c>
      <c r="F3639">
        <f t="shared" si="56"/>
        <v>2.6658441232919921E-2</v>
      </c>
    </row>
    <row r="3640" spans="1:6" x14ac:dyDescent="0.25">
      <c r="A3640" t="s">
        <v>125</v>
      </c>
      <c r="B3640">
        <v>2005</v>
      </c>
      <c r="C3640">
        <v>4.1454380824050299E-2</v>
      </c>
      <c r="D3640">
        <f>INDEX('ODA current'!$B$10:$X$220,MATCH('recipient_profile.oda_per_perce'!$A3640,'ODA current'!$B$10:$B$220,0),MATCH('recipient_profile.oda_per_perce'!$B3640,'ODA current'!$B$10:$X$10,0))*1000000</f>
        <v>1088260610</v>
      </c>
      <c r="E3640">
        <f>INDEX('GDP current'!$C$4:$BK$268,MATCH('recipient_profile.oda_per_perce'!$A3640,'GDP current'!$C$4:$C$268,0),MATCH('recipient_profile.oda_per_perce'!$B3640,'GDP current'!$C$4:$BK$4,0))</f>
        <v>26252007830.46386</v>
      </c>
      <c r="F3640">
        <f t="shared" si="56"/>
        <v>4.1454376252971388E-2</v>
      </c>
    </row>
    <row r="3641" spans="1:6" x14ac:dyDescent="0.25">
      <c r="A3641" t="s">
        <v>125</v>
      </c>
      <c r="B3641">
        <v>2006</v>
      </c>
      <c r="C3641">
        <v>5.0990283224458699E-2</v>
      </c>
      <c r="D3641">
        <f>INDEX('ODA current'!$B$10:$X$220,MATCH('recipient_profile.oda_per_perce'!$A3641,'ODA current'!$B$10:$B$220,0),MATCH('recipient_profile.oda_per_perce'!$B3641,'ODA current'!$B$10:$X$10,0))*1000000</f>
        <v>1560710169</v>
      </c>
      <c r="E3641">
        <f>INDEX('GDP current'!$C$4:$BK$268,MATCH('recipient_profile.oda_per_perce'!$A3641,'GDP current'!$C$4:$C$268,0),MATCH('recipient_profile.oda_per_perce'!$B3641,'GDP current'!$C$4:$BK$4,0))</f>
        <v>30607991862.484329</v>
      </c>
      <c r="F3641">
        <f t="shared" si="56"/>
        <v>5.0990283061102572E-2</v>
      </c>
    </row>
    <row r="3642" spans="1:6" x14ac:dyDescent="0.25">
      <c r="A3642" t="s">
        <v>125</v>
      </c>
      <c r="B3642">
        <v>2007</v>
      </c>
      <c r="C3642">
        <v>2.0264307348129298E-2</v>
      </c>
      <c r="D3642">
        <f>INDEX('ODA current'!$B$10:$X$220,MATCH('recipient_profile.oda_per_perce'!$A3642,'ODA current'!$B$10:$B$220,0),MATCH('recipient_profile.oda_per_perce'!$B3642,'ODA current'!$B$10:$X$10,0))*1000000</f>
        <v>816439936</v>
      </c>
      <c r="E3642">
        <f>INDEX('GDP current'!$C$4:$BK$268,MATCH('recipient_profile.oda_per_perce'!$A3642,'GDP current'!$C$4:$C$268,0),MATCH('recipient_profile.oda_per_perce'!$B3642,'GDP current'!$C$4:$BK$4,0))</f>
        <v>40289556656.145485</v>
      </c>
      <c r="F3642">
        <f t="shared" si="56"/>
        <v>2.0264306777261744E-2</v>
      </c>
    </row>
    <row r="3643" spans="1:6" x14ac:dyDescent="0.25">
      <c r="A3643" t="s">
        <v>125</v>
      </c>
      <c r="B3643">
        <v>2008</v>
      </c>
      <c r="C3643">
        <v>1.8822820808451001E-2</v>
      </c>
      <c r="D3643">
        <f>INDEX('ODA current'!$B$10:$X$220,MATCH('recipient_profile.oda_per_perce'!$A3643,'ODA current'!$B$10:$B$220,0),MATCH('recipient_profile.oda_per_perce'!$B3643,'ODA current'!$B$10:$X$10,0))*1000000</f>
        <v>927203239</v>
      </c>
      <c r="E3643">
        <f>INDEX('GDP current'!$C$4:$BK$268,MATCH('recipient_profile.oda_per_perce'!$A3643,'GDP current'!$C$4:$C$268,0),MATCH('recipient_profile.oda_per_perce'!$B3643,'GDP current'!$C$4:$BK$4,0))</f>
        <v>49259526052.742561</v>
      </c>
      <c r="F3643">
        <f t="shared" si="56"/>
        <v>1.8822820950555558E-2</v>
      </c>
    </row>
    <row r="3644" spans="1:6" x14ac:dyDescent="0.25">
      <c r="A3644" t="s">
        <v>125</v>
      </c>
      <c r="B3644">
        <v>2009</v>
      </c>
      <c r="C3644">
        <v>1.4354232104876999E-2</v>
      </c>
      <c r="D3644">
        <f>INDEX('ODA current'!$B$10:$X$220,MATCH('recipient_profile.oda_per_perce'!$A3644,'ODA current'!$B$10:$B$220,0),MATCH('recipient_profile.oda_per_perce'!$B3644,'ODA current'!$B$10:$X$10,0))*1000000</f>
        <v>611729289</v>
      </c>
      <c r="E3644">
        <f>INDEX('GDP current'!$C$4:$BK$268,MATCH('recipient_profile.oda_per_perce'!$A3644,'GDP current'!$C$4:$C$268,0),MATCH('recipient_profile.oda_per_perce'!$B3644,'GDP current'!$C$4:$BK$4,0))</f>
        <v>42616653299.911514</v>
      </c>
      <c r="F3644">
        <f t="shared" si="56"/>
        <v>1.435423107241671E-2</v>
      </c>
    </row>
    <row r="3645" spans="1:6" x14ac:dyDescent="0.25">
      <c r="A3645" t="s">
        <v>125</v>
      </c>
      <c r="B3645">
        <v>2010</v>
      </c>
      <c r="C3645">
        <v>1.7247172431829601E-2</v>
      </c>
      <c r="D3645">
        <f>INDEX('ODA current'!$B$10:$X$220,MATCH('recipient_profile.oda_per_perce'!$A3645,'ODA current'!$B$10:$B$220,0),MATCH('recipient_profile.oda_per_perce'!$B3645,'ODA current'!$B$10:$X$10,0))*1000000</f>
        <v>680579511</v>
      </c>
      <c r="E3645">
        <f>INDEX('GDP current'!$C$4:$BK$268,MATCH('recipient_profile.oda_per_perce'!$A3645,'GDP current'!$C$4:$C$268,0),MATCH('recipient_profile.oda_per_perce'!$B3645,'GDP current'!$C$4:$BK$4,0))</f>
        <v>39460357730.522369</v>
      </c>
      <c r="F3645">
        <f t="shared" si="56"/>
        <v>1.7247170328452837E-2</v>
      </c>
    </row>
    <row r="3646" spans="1:6" x14ac:dyDescent="0.25">
      <c r="A3646" t="s">
        <v>125</v>
      </c>
      <c r="B3646">
        <v>2011</v>
      </c>
      <c r="C3646">
        <v>3.0724909111707999E-2</v>
      </c>
      <c r="D3646">
        <f>INDEX('ODA current'!$B$10:$X$220,MATCH('recipient_profile.oda_per_perce'!$A3646,'ODA current'!$B$10:$B$220,0),MATCH('recipient_profile.oda_per_perce'!$B3646,'ODA current'!$B$10:$X$10,0))*1000000</f>
        <v>1427686157</v>
      </c>
      <c r="E3646">
        <f>INDEX('GDP current'!$C$4:$BK$268,MATCH('recipient_profile.oda_per_perce'!$A3646,'GDP current'!$C$4:$C$268,0),MATCH('recipient_profile.oda_per_perce'!$B3646,'GDP current'!$C$4:$BK$4,0))</f>
        <v>46466728666.610313</v>
      </c>
      <c r="F3646">
        <f t="shared" si="56"/>
        <v>3.0724912167658044E-2</v>
      </c>
    </row>
    <row r="3647" spans="1:6" x14ac:dyDescent="0.25">
      <c r="A3647" t="s">
        <v>125</v>
      </c>
      <c r="B3647">
        <v>2012</v>
      </c>
      <c r="C3647">
        <v>2.95652411913939E-2</v>
      </c>
      <c r="D3647">
        <f>INDEX('ODA current'!$B$10:$X$220,MATCH('recipient_profile.oda_per_perce'!$A3647,'ODA current'!$B$10:$B$220,0),MATCH('recipient_profile.oda_per_perce'!$B3647,'ODA current'!$B$10:$X$10,0))*1000000</f>
        <v>1204555964</v>
      </c>
      <c r="E3647">
        <f>INDEX('GDP current'!$C$4:$BK$268,MATCH('recipient_profile.oda_per_perce'!$A3647,'GDP current'!$C$4:$C$268,0),MATCH('recipient_profile.oda_per_perce'!$B3647,'GDP current'!$C$4:$BK$4,0))</f>
        <v>40742313861.137413</v>
      </c>
      <c r="F3647">
        <f t="shared" si="56"/>
        <v>2.9565232060837405E-2</v>
      </c>
    </row>
    <row r="3648" spans="1:6" x14ac:dyDescent="0.25">
      <c r="A3648" t="s">
        <v>125</v>
      </c>
      <c r="B3648">
        <v>2013</v>
      </c>
      <c r="C3648">
        <v>2.1087784852921801E-2</v>
      </c>
      <c r="D3648">
        <f>INDEX('ODA current'!$B$10:$X$220,MATCH('recipient_profile.oda_per_perce'!$A3648,'ODA current'!$B$10:$B$220,0),MATCH('recipient_profile.oda_per_perce'!$B3648,'ODA current'!$B$10:$X$10,0))*1000000</f>
        <v>959908840</v>
      </c>
      <c r="E3648">
        <f>INDEX('GDP current'!$C$4:$BK$268,MATCH('recipient_profile.oda_per_perce'!$A3648,'GDP current'!$C$4:$C$268,0),MATCH('recipient_profile.oda_per_perce'!$B3648,'GDP current'!$C$4:$BK$4,0))</f>
        <v>45519650911.413841</v>
      </c>
      <c r="F3648">
        <f t="shared" si="56"/>
        <v>2.1087790015527279E-2</v>
      </c>
    </row>
    <row r="3649" spans="1:6" x14ac:dyDescent="0.25">
      <c r="A3649" t="s">
        <v>125</v>
      </c>
      <c r="B3649">
        <v>2014</v>
      </c>
      <c r="C3649">
        <v>1.6279190794372699E-2</v>
      </c>
      <c r="D3649">
        <f>INDEX('ODA current'!$B$10:$X$220,MATCH('recipient_profile.oda_per_perce'!$A3649,'ODA current'!$B$10:$B$220,0),MATCH('recipient_profile.oda_per_perce'!$B3649,'ODA current'!$B$10:$X$10,0))*1000000</f>
        <v>719716143</v>
      </c>
      <c r="E3649">
        <f>INDEX('GDP current'!$C$4:$BK$268,MATCH('recipient_profile.oda_per_perce'!$A3649,'GDP current'!$C$4:$C$268,0),MATCH('recipient_profile.oda_per_perce'!$B3649,'GDP current'!$C$4:$BK$4,0))</f>
        <v>44210806365.681694</v>
      </c>
      <c r="F3649">
        <f t="shared" si="56"/>
        <v>1.6279190590802576E-2</v>
      </c>
    </row>
    <row r="3650" spans="1:6" x14ac:dyDescent="0.25">
      <c r="A3650" t="s">
        <v>125</v>
      </c>
      <c r="B3650">
        <v>2015</v>
      </c>
      <c r="C3650">
        <v>1.9619153372307501E-2</v>
      </c>
      <c r="D3650">
        <f>INDEX('ODA current'!$B$10:$X$220,MATCH('recipient_profile.oda_per_perce'!$A3650,'ODA current'!$B$10:$B$220,0),MATCH('recipient_profile.oda_per_perce'!$B3650,'ODA current'!$B$10:$X$10,0))*1000000</f>
        <v>729054845</v>
      </c>
      <c r="E3650">
        <f>INDEX('GDP current'!$C$4:$BK$268,MATCH('recipient_profile.oda_per_perce'!$A3650,'GDP current'!$C$4:$C$268,0),MATCH('recipient_profile.oda_per_perce'!$B3650,'GDP current'!$C$4:$BK$4,0))</f>
        <v>37160332465.16449</v>
      </c>
      <c r="F3650">
        <f t="shared" si="56"/>
        <v>1.9619169061079949E-2</v>
      </c>
    </row>
    <row r="3651" spans="1:6" x14ac:dyDescent="0.25">
      <c r="A3651" t="s">
        <v>125</v>
      </c>
      <c r="B3651">
        <v>2016</v>
      </c>
      <c r="C3651">
        <v>2.4798010821028199E-2</v>
      </c>
      <c r="D3651">
        <f>INDEX('ODA current'!$B$10:$X$220,MATCH('recipient_profile.oda_per_perce'!$A3651,'ODA current'!$B$10:$B$220,0),MATCH('recipient_profile.oda_per_perce'!$B3651,'ODA current'!$B$10:$X$10,0))*1000000</f>
        <v>949808341</v>
      </c>
      <c r="E3651">
        <f>INDEX('GDP current'!$C$4:$BK$268,MATCH('recipient_profile.oda_per_perce'!$A3651,'GDP current'!$C$4:$C$268,0),MATCH('recipient_profile.oda_per_perce'!$B3651,'GDP current'!$C$4:$BK$4,0))</f>
        <v>38299854688.127655</v>
      </c>
      <c r="F3651">
        <f t="shared" ref="F3651:F3714" si="57">D3651/E3651</f>
        <v>2.4799267483759553E-2</v>
      </c>
    </row>
    <row r="3652" spans="1:6" x14ac:dyDescent="0.25">
      <c r="A3652" t="s">
        <v>126</v>
      </c>
      <c r="B3652">
        <v>1973</v>
      </c>
      <c r="C3652" s="1">
        <v>3.0899806512289397E-5</v>
      </c>
      <c r="D3652" t="e">
        <f>INDEX('ODA current'!$B$10:$X$220,MATCH('recipient_profile.oda_per_perce'!$A3652,'ODA current'!$B$10:$B$220,0),MATCH('recipient_profile.oda_per_perce'!$B3652,'ODA current'!$B$10:$X$10,0))*1000000</f>
        <v>#N/A</v>
      </c>
      <c r="E3652">
        <f>INDEX('GDP current'!$C$4:$BK$268,MATCH('recipient_profile.oda_per_perce'!$A3652,'GDP current'!$C$4:$C$268,0),MATCH('recipient_profile.oda_per_perce'!$B3652,'GDP current'!$C$4:$BK$4,0))</f>
        <v>290746157.14592123</v>
      </c>
      <c r="F3652" t="e">
        <f t="shared" si="57"/>
        <v>#N/A</v>
      </c>
    </row>
    <row r="3653" spans="1:6" x14ac:dyDescent="0.25">
      <c r="A3653" t="s">
        <v>126</v>
      </c>
      <c r="B3653">
        <v>1975</v>
      </c>
      <c r="C3653">
        <v>7.2923372265096004E-4</v>
      </c>
      <c r="D3653" t="e">
        <f>INDEX('ODA current'!$B$10:$X$220,MATCH('recipient_profile.oda_per_perce'!$A3653,'ODA current'!$B$10:$B$220,0),MATCH('recipient_profile.oda_per_perce'!$B3653,'ODA current'!$B$10:$X$10,0))*1000000</f>
        <v>#N/A</v>
      </c>
      <c r="E3653">
        <f>INDEX('GDP current'!$C$4:$BK$268,MATCH('recipient_profile.oda_per_perce'!$A3653,'GDP current'!$C$4:$C$268,0),MATCH('recipient_profile.oda_per_perce'!$B3653,'GDP current'!$C$4:$BK$4,0))</f>
        <v>571863295.74012244</v>
      </c>
      <c r="F3653" t="e">
        <f t="shared" si="57"/>
        <v>#N/A</v>
      </c>
    </row>
    <row r="3654" spans="1:6" x14ac:dyDescent="0.25">
      <c r="A3654" t="s">
        <v>126</v>
      </c>
      <c r="B3654">
        <v>1976</v>
      </c>
      <c r="C3654">
        <v>5.5684748309600598E-3</v>
      </c>
      <c r="D3654" t="e">
        <f>INDEX('ODA current'!$B$10:$X$220,MATCH('recipient_profile.oda_per_perce'!$A3654,'ODA current'!$B$10:$B$220,0),MATCH('recipient_profile.oda_per_perce'!$B3654,'ODA current'!$B$10:$X$10,0))*1000000</f>
        <v>#N/A</v>
      </c>
      <c r="E3654">
        <f>INDEX('GDP current'!$C$4:$BK$268,MATCH('recipient_profile.oda_per_perce'!$A3654,'GDP current'!$C$4:$C$268,0),MATCH('recipient_profile.oda_per_perce'!$B3654,'GDP current'!$C$4:$BK$4,0))</f>
        <v>637754162.10109437</v>
      </c>
      <c r="F3654" t="e">
        <f t="shared" si="57"/>
        <v>#N/A</v>
      </c>
    </row>
    <row r="3655" spans="1:6" x14ac:dyDescent="0.25">
      <c r="A3655" t="s">
        <v>126</v>
      </c>
      <c r="B3655">
        <v>1977</v>
      </c>
      <c r="C3655">
        <v>6.4133977335653304E-3</v>
      </c>
      <c r="D3655" t="e">
        <f>INDEX('ODA current'!$B$10:$X$220,MATCH('recipient_profile.oda_per_perce'!$A3655,'ODA current'!$B$10:$B$220,0),MATCH('recipient_profile.oda_per_perce'!$B3655,'ODA current'!$B$10:$X$10,0))*1000000</f>
        <v>#N/A</v>
      </c>
      <c r="E3655">
        <f>INDEX('GDP current'!$C$4:$BK$268,MATCH('recipient_profile.oda_per_perce'!$A3655,'GDP current'!$C$4:$C$268,0),MATCH('recipient_profile.oda_per_perce'!$B3655,'GDP current'!$C$4:$BK$4,0))</f>
        <v>746650558.55468953</v>
      </c>
      <c r="F3655" t="e">
        <f t="shared" si="57"/>
        <v>#N/A</v>
      </c>
    </row>
    <row r="3656" spans="1:6" x14ac:dyDescent="0.25">
      <c r="A3656" t="s">
        <v>126</v>
      </c>
      <c r="B3656">
        <v>1978</v>
      </c>
      <c r="C3656">
        <v>3.3135273161867301E-3</v>
      </c>
      <c r="D3656" t="e">
        <f>INDEX('ODA current'!$B$10:$X$220,MATCH('recipient_profile.oda_per_perce'!$A3656,'ODA current'!$B$10:$B$220,0),MATCH('recipient_profile.oda_per_perce'!$B3656,'ODA current'!$B$10:$X$10,0))*1000000</f>
        <v>#N/A</v>
      </c>
      <c r="E3656">
        <f>INDEX('GDP current'!$C$4:$BK$268,MATCH('recipient_profile.oda_per_perce'!$A3656,'GDP current'!$C$4:$C$268,0),MATCH('recipient_profile.oda_per_perce'!$B3656,'GDP current'!$C$4:$BK$4,0))</f>
        <v>905709147.27018964</v>
      </c>
      <c r="F3656" t="e">
        <f t="shared" si="57"/>
        <v>#N/A</v>
      </c>
    </row>
    <row r="3657" spans="1:6" x14ac:dyDescent="0.25">
      <c r="A3657" t="s">
        <v>126</v>
      </c>
      <c r="B3657">
        <v>1979</v>
      </c>
      <c r="C3657">
        <v>6.8659989632168905E-4</v>
      </c>
      <c r="D3657" t="e">
        <f>INDEX('ODA current'!$B$10:$X$220,MATCH('recipient_profile.oda_per_perce'!$A3657,'ODA current'!$B$10:$B$220,0),MATCH('recipient_profile.oda_per_perce'!$B3657,'ODA current'!$B$10:$X$10,0))*1000000</f>
        <v>#N/A</v>
      </c>
      <c r="E3657">
        <f>INDEX('GDP current'!$C$4:$BK$268,MATCH('recipient_profile.oda_per_perce'!$A3657,'GDP current'!$C$4:$C$268,0),MATCH('recipient_profile.oda_per_perce'!$B3657,'GDP current'!$C$4:$BK$4,0))</f>
        <v>1109346220.5288458</v>
      </c>
      <c r="F3657" t="e">
        <f t="shared" si="57"/>
        <v>#N/A</v>
      </c>
    </row>
    <row r="3658" spans="1:6" x14ac:dyDescent="0.25">
      <c r="A3658" t="s">
        <v>126</v>
      </c>
      <c r="B3658">
        <v>1980</v>
      </c>
      <c r="C3658" s="1">
        <v>8.5520372399375301E-5</v>
      </c>
      <c r="D3658" t="e">
        <f>INDEX('ODA current'!$B$10:$X$220,MATCH('recipient_profile.oda_per_perce'!$A3658,'ODA current'!$B$10:$B$220,0),MATCH('recipient_profile.oda_per_perce'!$B3658,'ODA current'!$B$10:$X$10,0))*1000000</f>
        <v>#N/A</v>
      </c>
      <c r="E3658">
        <f>INDEX('GDP current'!$C$4:$BK$268,MATCH('recipient_profile.oda_per_perce'!$A3658,'GDP current'!$C$4:$C$268,0),MATCH('recipient_profile.oda_per_perce'!$B3658,'GDP current'!$C$4:$BK$4,0))</f>
        <v>1254765349.9318528</v>
      </c>
      <c r="F3658" t="e">
        <f t="shared" si="57"/>
        <v>#N/A</v>
      </c>
    </row>
    <row r="3659" spans="1:6" x14ac:dyDescent="0.25">
      <c r="A3659" t="s">
        <v>126</v>
      </c>
      <c r="B3659">
        <v>1990</v>
      </c>
      <c r="C3659">
        <v>3.7235881703768701E-3</v>
      </c>
      <c r="D3659" t="e">
        <f>INDEX('ODA current'!$B$10:$X$220,MATCH('recipient_profile.oda_per_perce'!$A3659,'ODA current'!$B$10:$B$220,0),MATCH('recipient_profile.oda_per_perce'!$B3659,'ODA current'!$B$10:$X$10,0))*1000000</f>
        <v>#N/A</v>
      </c>
      <c r="E3659">
        <f>INDEX('GDP current'!$C$4:$BK$268,MATCH('recipient_profile.oda_per_perce'!$A3659,'GDP current'!$C$4:$C$268,0),MATCH('recipient_profile.oda_per_perce'!$B3659,'GDP current'!$C$4:$BK$4,0))</f>
        <v>2550185618.147737</v>
      </c>
      <c r="F3659" t="e">
        <f t="shared" si="57"/>
        <v>#N/A</v>
      </c>
    </row>
    <row r="3660" spans="1:6" x14ac:dyDescent="0.25">
      <c r="A3660" t="s">
        <v>126</v>
      </c>
      <c r="B3660">
        <v>1991</v>
      </c>
      <c r="C3660">
        <v>5.9622767409427402E-3</v>
      </c>
      <c r="D3660" t="e">
        <f>INDEX('ODA current'!$B$10:$X$220,MATCH('recipient_profile.oda_per_perce'!$A3660,'ODA current'!$B$10:$B$220,0),MATCH('recipient_profile.oda_per_perce'!$B3660,'ODA current'!$B$10:$X$10,0))*1000000</f>
        <v>#N/A</v>
      </c>
      <c r="E3660">
        <f>INDEX('GDP current'!$C$4:$BK$268,MATCH('recipient_profile.oda_per_perce'!$A3660,'GDP current'!$C$4:$C$268,0),MATCH('recipient_profile.oda_per_perce'!$B3660,'GDP current'!$C$4:$BK$4,0))</f>
        <v>1911600969.7661154</v>
      </c>
      <c r="F3660" t="e">
        <f t="shared" si="57"/>
        <v>#N/A</v>
      </c>
    </row>
    <row r="3661" spans="1:6" x14ac:dyDescent="0.25">
      <c r="A3661" t="s">
        <v>126</v>
      </c>
      <c r="B3661">
        <v>1992</v>
      </c>
      <c r="C3661">
        <v>2.6524763766382201E-2</v>
      </c>
      <c r="D3661" t="e">
        <f>INDEX('ODA current'!$B$10:$X$220,MATCH('recipient_profile.oda_per_perce'!$A3661,'ODA current'!$B$10:$B$220,0),MATCH('recipient_profile.oda_per_perce'!$B3661,'ODA current'!$B$10:$X$10,0))*1000000</f>
        <v>#N/A</v>
      </c>
      <c r="E3661">
        <f>INDEX('GDP current'!$C$4:$BK$268,MATCH('recipient_profile.oda_per_perce'!$A3661,'GDP current'!$C$4:$C$268,0),MATCH('recipient_profile.oda_per_perce'!$B3661,'GDP current'!$C$4:$BK$4,0))</f>
        <v>2029026704.0270691</v>
      </c>
      <c r="F3661" t="e">
        <f t="shared" si="57"/>
        <v>#N/A</v>
      </c>
    </row>
    <row r="3662" spans="1:6" x14ac:dyDescent="0.25">
      <c r="A3662" t="s">
        <v>126</v>
      </c>
      <c r="B3662">
        <v>1993</v>
      </c>
      <c r="C3662">
        <v>1.33938081542135E-2</v>
      </c>
      <c r="D3662" t="e">
        <f>INDEX('ODA current'!$B$10:$X$220,MATCH('recipient_profile.oda_per_perce'!$A3662,'ODA current'!$B$10:$B$220,0),MATCH('recipient_profile.oda_per_perce'!$B3662,'ODA current'!$B$10:$X$10,0))*1000000</f>
        <v>#N/A</v>
      </c>
      <c r="E3662">
        <f>INDEX('GDP current'!$C$4:$BK$268,MATCH('recipient_profile.oda_per_perce'!$A3662,'GDP current'!$C$4:$C$268,0),MATCH('recipient_profile.oda_per_perce'!$B3662,'GDP current'!$C$4:$BK$4,0))</f>
        <v>1971525998.8768489</v>
      </c>
      <c r="F3662" t="e">
        <f t="shared" si="57"/>
        <v>#N/A</v>
      </c>
    </row>
    <row r="3663" spans="1:6" x14ac:dyDescent="0.25">
      <c r="A3663" t="s">
        <v>126</v>
      </c>
      <c r="B3663">
        <v>1994</v>
      </c>
      <c r="C3663">
        <v>3.2666129137521899E-2</v>
      </c>
      <c r="D3663" t="e">
        <f>INDEX('ODA current'!$B$10:$X$220,MATCH('recipient_profile.oda_per_perce'!$A3663,'ODA current'!$B$10:$B$220,0),MATCH('recipient_profile.oda_per_perce'!$B3663,'ODA current'!$B$10:$X$10,0))*1000000</f>
        <v>#N/A</v>
      </c>
      <c r="E3663">
        <f>INDEX('GDP current'!$C$4:$BK$268,MATCH('recipient_profile.oda_per_perce'!$A3663,'GDP current'!$C$4:$C$268,0),MATCH('recipient_profile.oda_per_perce'!$B3663,'GDP current'!$C$4:$BK$4,0))</f>
        <v>753636370.4545455</v>
      </c>
      <c r="F3663" t="e">
        <f t="shared" si="57"/>
        <v>#N/A</v>
      </c>
    </row>
    <row r="3664" spans="1:6" x14ac:dyDescent="0.25">
      <c r="A3664" t="s">
        <v>126</v>
      </c>
      <c r="B3664">
        <v>1995</v>
      </c>
      <c r="C3664">
        <v>3.1038616396380201E-2</v>
      </c>
      <c r="D3664">
        <f>INDEX('ODA current'!$B$10:$X$220,MATCH('recipient_profile.oda_per_perce'!$A3664,'ODA current'!$B$10:$B$220,0),MATCH('recipient_profile.oda_per_perce'!$B3664,'ODA current'!$B$10:$X$10,0))*1000000</f>
        <v>0</v>
      </c>
      <c r="E3664">
        <f>INDEX('GDP current'!$C$4:$BK$268,MATCH('recipient_profile.oda_per_perce'!$A3664,'GDP current'!$C$4:$C$268,0),MATCH('recipient_profile.oda_per_perce'!$B3664,'GDP current'!$C$4:$BK$4,0))</f>
        <v>1293535010.9446747</v>
      </c>
      <c r="F3664">
        <f t="shared" si="57"/>
        <v>0</v>
      </c>
    </row>
    <row r="3665" spans="1:6" x14ac:dyDescent="0.25">
      <c r="A3665" t="s">
        <v>126</v>
      </c>
      <c r="B3665">
        <v>1996</v>
      </c>
      <c r="C3665">
        <v>4.3678753896344902E-2</v>
      </c>
      <c r="D3665">
        <f>INDEX('ODA current'!$B$10:$X$220,MATCH('recipient_profile.oda_per_perce'!$A3665,'ODA current'!$B$10:$B$220,0),MATCH('recipient_profile.oda_per_perce'!$B3665,'ODA current'!$B$10:$X$10,0))*1000000</f>
        <v>0</v>
      </c>
      <c r="E3665">
        <f>INDEX('GDP current'!$C$4:$BK$268,MATCH('recipient_profile.oda_per_perce'!$A3665,'GDP current'!$C$4:$C$268,0),MATCH('recipient_profile.oda_per_perce'!$B3665,'GDP current'!$C$4:$BK$4,0))</f>
        <v>1382334879.4081218</v>
      </c>
      <c r="F3665">
        <f t="shared" si="57"/>
        <v>0</v>
      </c>
    </row>
    <row r="3666" spans="1:6" x14ac:dyDescent="0.25">
      <c r="A3666" t="s">
        <v>126</v>
      </c>
      <c r="B3666">
        <v>1997</v>
      </c>
      <c r="C3666">
        <v>2.6304390175171499E-2</v>
      </c>
      <c r="D3666">
        <f>INDEX('ODA current'!$B$10:$X$220,MATCH('recipient_profile.oda_per_perce'!$A3666,'ODA current'!$B$10:$B$220,0),MATCH('recipient_profile.oda_per_perce'!$B3666,'ODA current'!$B$10:$X$10,0))*1000000</f>
        <v>0</v>
      </c>
      <c r="E3666">
        <f>INDEX('GDP current'!$C$4:$BK$268,MATCH('recipient_profile.oda_per_perce'!$A3666,'GDP current'!$C$4:$C$268,0),MATCH('recipient_profile.oda_per_perce'!$B3666,'GDP current'!$C$4:$BK$4,0))</f>
        <v>1851558301.700197</v>
      </c>
      <c r="F3666">
        <f t="shared" si="57"/>
        <v>0</v>
      </c>
    </row>
    <row r="3667" spans="1:6" x14ac:dyDescent="0.25">
      <c r="A3667" t="s">
        <v>126</v>
      </c>
      <c r="B3667">
        <v>1998</v>
      </c>
      <c r="C3667">
        <v>4.1669496594854999E-2</v>
      </c>
      <c r="D3667">
        <f>INDEX('ODA current'!$B$10:$X$220,MATCH('recipient_profile.oda_per_perce'!$A3667,'ODA current'!$B$10:$B$220,0),MATCH('recipient_profile.oda_per_perce'!$B3667,'ODA current'!$B$10:$X$10,0))*1000000</f>
        <v>0</v>
      </c>
      <c r="E3667">
        <f>INDEX('GDP current'!$C$4:$BK$268,MATCH('recipient_profile.oda_per_perce'!$A3667,'GDP current'!$C$4:$C$268,0),MATCH('recipient_profile.oda_per_perce'!$B3667,'GDP current'!$C$4:$BK$4,0))</f>
        <v>1989343495.2184355</v>
      </c>
      <c r="F3667">
        <f t="shared" si="57"/>
        <v>0</v>
      </c>
    </row>
    <row r="3668" spans="1:6" x14ac:dyDescent="0.25">
      <c r="A3668" t="s">
        <v>126</v>
      </c>
      <c r="B3668">
        <v>1999</v>
      </c>
      <c r="C3668">
        <v>5.0932958152477802E-2</v>
      </c>
      <c r="D3668">
        <f>INDEX('ODA current'!$B$10:$X$220,MATCH('recipient_profile.oda_per_perce'!$A3668,'ODA current'!$B$10:$B$220,0),MATCH('recipient_profile.oda_per_perce'!$B3668,'ODA current'!$B$10:$X$10,0))*1000000</f>
        <v>0</v>
      </c>
      <c r="E3668">
        <f>INDEX('GDP current'!$C$4:$BK$268,MATCH('recipient_profile.oda_per_perce'!$A3668,'GDP current'!$C$4:$C$268,0),MATCH('recipient_profile.oda_per_perce'!$B3668,'GDP current'!$C$4:$BK$4,0))</f>
        <v>1817654508.164444</v>
      </c>
      <c r="F3668">
        <f t="shared" si="57"/>
        <v>0</v>
      </c>
    </row>
    <row r="3669" spans="1:6" x14ac:dyDescent="0.25">
      <c r="A3669" t="s">
        <v>126</v>
      </c>
      <c r="B3669">
        <v>2000</v>
      </c>
      <c r="C3669">
        <v>9.4645254338349402E-2</v>
      </c>
      <c r="D3669">
        <f>INDEX('ODA current'!$B$10:$X$220,MATCH('recipient_profile.oda_per_perce'!$A3669,'ODA current'!$B$10:$B$220,0),MATCH('recipient_profile.oda_per_perce'!$B3669,'ODA current'!$B$10:$X$10,0))*1000000</f>
        <v>0</v>
      </c>
      <c r="E3669">
        <f>INDEX('GDP current'!$C$4:$BK$268,MATCH('recipient_profile.oda_per_perce'!$A3669,'GDP current'!$C$4:$C$268,0),MATCH('recipient_profile.oda_per_perce'!$B3669,'GDP current'!$C$4:$BK$4,0))</f>
        <v>1734938652.2116461</v>
      </c>
      <c r="F3669">
        <f t="shared" si="57"/>
        <v>0</v>
      </c>
    </row>
    <row r="3670" spans="1:6" x14ac:dyDescent="0.25">
      <c r="A3670" t="s">
        <v>126</v>
      </c>
      <c r="B3670">
        <v>2001</v>
      </c>
      <c r="C3670">
        <v>0.14364656777101201</v>
      </c>
      <c r="D3670">
        <f>INDEX('ODA current'!$B$10:$X$220,MATCH('recipient_profile.oda_per_perce'!$A3670,'ODA current'!$B$10:$B$220,0),MATCH('recipient_profile.oda_per_perce'!$B3670,'ODA current'!$B$10:$X$10,0))*1000000</f>
        <v>0</v>
      </c>
      <c r="E3670">
        <f>INDEX('GDP current'!$C$4:$BK$268,MATCH('recipient_profile.oda_per_perce'!$A3670,'GDP current'!$C$4:$C$268,0),MATCH('recipient_profile.oda_per_perce'!$B3670,'GDP current'!$C$4:$BK$4,0))</f>
        <v>1674685248.1952827</v>
      </c>
      <c r="F3670">
        <f t="shared" si="57"/>
        <v>0</v>
      </c>
    </row>
    <row r="3671" spans="1:6" x14ac:dyDescent="0.25">
      <c r="A3671" t="s">
        <v>126</v>
      </c>
      <c r="B3671">
        <v>2002</v>
      </c>
      <c r="C3671">
        <v>0.20098459254525999</v>
      </c>
      <c r="D3671">
        <f>INDEX('ODA current'!$B$10:$X$220,MATCH('recipient_profile.oda_per_perce'!$A3671,'ODA current'!$B$10:$B$220,0),MATCH('recipient_profile.oda_per_perce'!$B3671,'ODA current'!$B$10:$X$10,0))*1000000</f>
        <v>337162067</v>
      </c>
      <c r="E3671">
        <f>INDEX('GDP current'!$C$4:$BK$268,MATCH('recipient_profile.oda_per_perce'!$A3671,'GDP current'!$C$4:$C$268,0),MATCH('recipient_profile.oda_per_perce'!$B3671,'GDP current'!$C$4:$BK$4,0))</f>
        <v>1677552332.3962293</v>
      </c>
      <c r="F3671">
        <f t="shared" si="57"/>
        <v>0.20098452995406407</v>
      </c>
    </row>
    <row r="3672" spans="1:6" x14ac:dyDescent="0.25">
      <c r="A3672" t="s">
        <v>126</v>
      </c>
      <c r="B3672">
        <v>2003</v>
      </c>
      <c r="C3672">
        <v>0.172814852919949</v>
      </c>
      <c r="D3672">
        <f>INDEX('ODA current'!$B$10:$X$220,MATCH('recipient_profile.oda_per_perce'!$A3672,'ODA current'!$B$10:$B$220,0),MATCH('recipient_profile.oda_per_perce'!$B3672,'ODA current'!$B$10:$X$10,0))*1000000</f>
        <v>319050605</v>
      </c>
      <c r="E3672">
        <f>INDEX('GDP current'!$C$4:$BK$268,MATCH('recipient_profile.oda_per_perce'!$A3672,'GDP current'!$C$4:$C$268,0),MATCH('recipient_profile.oda_per_perce'!$B3672,'GDP current'!$C$4:$BK$4,0))</f>
        <v>1846198770.5870862</v>
      </c>
      <c r="F3672">
        <f t="shared" si="57"/>
        <v>0.1728148724194756</v>
      </c>
    </row>
    <row r="3673" spans="1:6" x14ac:dyDescent="0.25">
      <c r="A3673" t="s">
        <v>126</v>
      </c>
      <c r="B3673">
        <v>2004</v>
      </c>
      <c r="C3673">
        <v>0.234481006013496</v>
      </c>
      <c r="D3673">
        <f>INDEX('ODA current'!$B$10:$X$220,MATCH('recipient_profile.oda_per_perce'!$A3673,'ODA current'!$B$10:$B$220,0),MATCH('recipient_profile.oda_per_perce'!$B3673,'ODA current'!$B$10:$X$10,0))*1000000</f>
        <v>489821920</v>
      </c>
      <c r="E3673">
        <f>INDEX('GDP current'!$C$4:$BK$268,MATCH('recipient_profile.oda_per_perce'!$A3673,'GDP current'!$C$4:$C$268,0),MATCH('recipient_profile.oda_per_perce'!$B3673,'GDP current'!$C$4:$BK$4,0))</f>
        <v>2088961968.9357851</v>
      </c>
      <c r="F3673">
        <f t="shared" si="57"/>
        <v>0.2344810136728043</v>
      </c>
    </row>
    <row r="3674" spans="1:6" x14ac:dyDescent="0.25">
      <c r="A3674" t="s">
        <v>126</v>
      </c>
      <c r="B3674">
        <v>2005</v>
      </c>
      <c r="C3674">
        <v>0.23735492585371301</v>
      </c>
      <c r="D3674">
        <f>INDEX('ODA current'!$B$10:$X$220,MATCH('recipient_profile.oda_per_perce'!$A3674,'ODA current'!$B$10:$B$220,0),MATCH('recipient_profile.oda_per_perce'!$B3674,'ODA current'!$B$10:$X$10,0))*1000000</f>
        <v>612687450</v>
      </c>
      <c r="E3674">
        <f>INDEX('GDP current'!$C$4:$BK$268,MATCH('recipient_profile.oda_per_perce'!$A3674,'GDP current'!$C$4:$C$268,0),MATCH('recipient_profile.oda_per_perce'!$B3674,'GDP current'!$C$4:$BK$4,0))</f>
        <v>2581313485.6852341</v>
      </c>
      <c r="F3674">
        <f t="shared" si="57"/>
        <v>0.23735491771831671</v>
      </c>
    </row>
    <row r="3675" spans="1:6" x14ac:dyDescent="0.25">
      <c r="A3675" t="s">
        <v>126</v>
      </c>
      <c r="B3675">
        <v>2006</v>
      </c>
      <c r="C3675">
        <v>0.60639642500109303</v>
      </c>
      <c r="D3675">
        <f>INDEX('ODA current'!$B$10:$X$220,MATCH('recipient_profile.oda_per_perce'!$A3675,'ODA current'!$B$10:$B$220,0),MATCH('recipient_profile.oda_per_perce'!$B3675,'ODA current'!$B$10:$X$10,0))*1000000</f>
        <v>1911557958</v>
      </c>
      <c r="E3675">
        <f>INDEX('GDP current'!$C$4:$BK$268,MATCH('recipient_profile.oda_per_perce'!$A3675,'GDP current'!$C$4:$C$268,0),MATCH('recipient_profile.oda_per_perce'!$B3675,'GDP current'!$C$4:$BK$4,0))</f>
        <v>3152324689.2436123</v>
      </c>
      <c r="F3675">
        <f t="shared" si="57"/>
        <v>0.6063962778081311</v>
      </c>
    </row>
    <row r="3676" spans="1:6" x14ac:dyDescent="0.25">
      <c r="A3676" t="s">
        <v>126</v>
      </c>
      <c r="B3676">
        <v>2007</v>
      </c>
      <c r="C3676">
        <v>0.19445141214380601</v>
      </c>
      <c r="D3676">
        <f>INDEX('ODA current'!$B$10:$X$220,MATCH('recipient_profile.oda_per_perce'!$A3676,'ODA current'!$B$10:$B$220,0),MATCH('recipient_profile.oda_per_perce'!$B3676,'ODA current'!$B$10:$X$10,0))*1000000</f>
        <v>743735539</v>
      </c>
      <c r="E3676">
        <f>INDEX('GDP current'!$C$4:$BK$268,MATCH('recipient_profile.oda_per_perce'!$A3676,'GDP current'!$C$4:$C$268,0),MATCH('recipient_profile.oda_per_perce'!$B3676,'GDP current'!$C$4:$BK$4,0))</f>
        <v>3824788145.2770338</v>
      </c>
      <c r="F3676">
        <f t="shared" si="57"/>
        <v>0.19445143384435229</v>
      </c>
    </row>
    <row r="3677" spans="1:6" x14ac:dyDescent="0.25">
      <c r="A3677" t="s">
        <v>126</v>
      </c>
      <c r="B3677">
        <v>2008</v>
      </c>
      <c r="C3677">
        <v>0.18155522125260601</v>
      </c>
      <c r="D3677">
        <f>INDEX('ODA current'!$B$10:$X$220,MATCH('recipient_profile.oda_per_perce'!$A3677,'ODA current'!$B$10:$B$220,0),MATCH('recipient_profile.oda_per_perce'!$B3677,'ODA current'!$B$10:$X$10,0))*1000000</f>
        <v>882375434</v>
      </c>
      <c r="E3677">
        <f>INDEX('GDP current'!$C$4:$BK$268,MATCH('recipient_profile.oda_per_perce'!$A3677,'GDP current'!$C$4:$C$268,0),MATCH('recipient_profile.oda_per_perce'!$B3677,'GDP current'!$C$4:$BK$4,0))</f>
        <v>4860093843.1416225</v>
      </c>
      <c r="F3677">
        <f t="shared" si="57"/>
        <v>0.18155522557350909</v>
      </c>
    </row>
    <row r="3678" spans="1:6" x14ac:dyDescent="0.25">
      <c r="A3678" t="s">
        <v>126</v>
      </c>
      <c r="B3678">
        <v>2009</v>
      </c>
      <c r="C3678">
        <v>0.170610781776595</v>
      </c>
      <c r="D3678">
        <f>INDEX('ODA current'!$B$10:$X$220,MATCH('recipient_profile.oda_per_perce'!$A3678,'ODA current'!$B$10:$B$220,0),MATCH('recipient_profile.oda_per_perce'!$B3678,'ODA current'!$B$10:$X$10,0))*1000000</f>
        <v>917702719</v>
      </c>
      <c r="E3678">
        <f>INDEX('GDP current'!$C$4:$BK$268,MATCH('recipient_profile.oda_per_perce'!$A3678,'GDP current'!$C$4:$C$268,0),MATCH('recipient_profile.oda_per_perce'!$B3678,'GDP current'!$C$4:$BK$4,0))</f>
        <v>5378925894.622962</v>
      </c>
      <c r="F3678">
        <f t="shared" si="57"/>
        <v>0.17061077564154223</v>
      </c>
    </row>
    <row r="3679" spans="1:6" x14ac:dyDescent="0.25">
      <c r="A3679" t="s">
        <v>126</v>
      </c>
      <c r="B3679">
        <v>2010</v>
      </c>
      <c r="C3679">
        <v>0.17777817159697601</v>
      </c>
      <c r="D3679">
        <f>INDEX('ODA current'!$B$10:$X$220,MATCH('recipient_profile.oda_per_perce'!$A3679,'ODA current'!$B$10:$B$220,0),MATCH('recipient_profile.oda_per_perce'!$B3679,'ODA current'!$B$10:$X$10,0))*1000000</f>
        <v>1026328524</v>
      </c>
      <c r="E3679">
        <f>INDEX('GDP current'!$C$4:$BK$268,MATCH('recipient_profile.oda_per_perce'!$A3679,'GDP current'!$C$4:$C$268,0),MATCH('recipient_profile.oda_per_perce'!$B3679,'GDP current'!$C$4:$BK$4,0))</f>
        <v>5773084568.1475639</v>
      </c>
      <c r="F3679">
        <f t="shared" si="57"/>
        <v>0.17777818978482809</v>
      </c>
    </row>
    <row r="3680" spans="1:6" x14ac:dyDescent="0.25">
      <c r="A3680" t="s">
        <v>126</v>
      </c>
      <c r="B3680">
        <v>2011</v>
      </c>
      <c r="C3680">
        <v>0.19357059789644099</v>
      </c>
      <c r="D3680">
        <f>INDEX('ODA current'!$B$10:$X$220,MATCH('recipient_profile.oda_per_perce'!$A3680,'ODA current'!$B$10:$B$220,0),MATCH('recipient_profile.oda_per_perce'!$B3680,'ODA current'!$B$10:$X$10,0))*1000000</f>
        <v>1270465759</v>
      </c>
      <c r="E3680">
        <f>INDEX('GDP current'!$C$4:$BK$268,MATCH('recipient_profile.oda_per_perce'!$A3680,'GDP current'!$C$4:$C$268,0),MATCH('recipient_profile.oda_per_perce'!$B3680,'GDP current'!$C$4:$BK$4,0))</f>
        <v>6563320570.4086161</v>
      </c>
      <c r="F3680">
        <f t="shared" si="57"/>
        <v>0.19357057839411673</v>
      </c>
    </row>
    <row r="3681" spans="1:6" x14ac:dyDescent="0.25">
      <c r="A3681" t="s">
        <v>126</v>
      </c>
      <c r="B3681">
        <v>2012</v>
      </c>
      <c r="C3681">
        <v>0.122226622856394</v>
      </c>
      <c r="D3681">
        <f>INDEX('ODA current'!$B$10:$X$220,MATCH('recipient_profile.oda_per_perce'!$A3681,'ODA current'!$B$10:$B$220,0),MATCH('recipient_profile.oda_per_perce'!$B3681,'ODA current'!$B$10:$X$10,0))*1000000</f>
        <v>896522320</v>
      </c>
      <c r="E3681">
        <f>INDEX('GDP current'!$C$4:$BK$268,MATCH('recipient_profile.oda_per_perce'!$A3681,'GDP current'!$C$4:$C$268,0),MATCH('recipient_profile.oda_per_perce'!$B3681,'GDP current'!$C$4:$BK$4,0))</f>
        <v>7334917696.7226334</v>
      </c>
      <c r="F3681">
        <f t="shared" si="57"/>
        <v>0.1222266366261453</v>
      </c>
    </row>
    <row r="3682" spans="1:6" x14ac:dyDescent="0.25">
      <c r="A3682" t="s">
        <v>126</v>
      </c>
      <c r="B3682">
        <v>2013</v>
      </c>
      <c r="C3682">
        <v>0.14274808221966501</v>
      </c>
      <c r="D3682">
        <f>INDEX('ODA current'!$B$10:$X$220,MATCH('recipient_profile.oda_per_perce'!$A3682,'ODA current'!$B$10:$B$220,0),MATCH('recipient_profile.oda_per_perce'!$B3682,'ODA current'!$B$10:$X$10,0))*1000000</f>
        <v>1088014772</v>
      </c>
      <c r="E3682">
        <f>INDEX('GDP current'!$C$4:$BK$268,MATCH('recipient_profile.oda_per_perce'!$A3682,'GDP current'!$C$4:$C$268,0),MATCH('recipient_profile.oda_per_perce'!$B3682,'GDP current'!$C$4:$BK$4,0))</f>
        <v>7621923307.7032518</v>
      </c>
      <c r="F3682">
        <f t="shared" si="57"/>
        <v>0.14274806083398606</v>
      </c>
    </row>
    <row r="3683" spans="1:6" x14ac:dyDescent="0.25">
      <c r="A3683" t="s">
        <v>126</v>
      </c>
      <c r="B3683">
        <v>2014</v>
      </c>
      <c r="C3683">
        <v>0.129322892615131</v>
      </c>
      <c r="D3683">
        <f>INDEX('ODA current'!$B$10:$X$220,MATCH('recipient_profile.oda_per_perce'!$A3683,'ODA current'!$B$10:$B$220,0),MATCH('recipient_profile.oda_per_perce'!$B3683,'ODA current'!$B$10:$X$10,0))*1000000</f>
        <v>1036729004.9999999</v>
      </c>
      <c r="E3683">
        <f>INDEX('GDP current'!$C$4:$BK$268,MATCH('recipient_profile.oda_per_perce'!$A3683,'GDP current'!$C$4:$C$268,0),MATCH('recipient_profile.oda_per_perce'!$B3683,'GDP current'!$C$4:$BK$4,0))</f>
        <v>8016591927.6592302</v>
      </c>
      <c r="F3683">
        <f t="shared" si="57"/>
        <v>0.12932291107684149</v>
      </c>
    </row>
    <row r="3684" spans="1:6" x14ac:dyDescent="0.25">
      <c r="A3684" t="s">
        <v>126</v>
      </c>
      <c r="B3684">
        <v>2015</v>
      </c>
      <c r="C3684">
        <v>0.13434639768659401</v>
      </c>
      <c r="D3684">
        <f>INDEX('ODA current'!$B$10:$X$220,MATCH('recipient_profile.oda_per_perce'!$A3684,'ODA current'!$B$10:$B$220,0),MATCH('recipient_profile.oda_per_perce'!$B3684,'ODA current'!$B$10:$X$10,0))*1000000</f>
        <v>1112067580</v>
      </c>
      <c r="E3684">
        <f>INDEX('GDP current'!$C$4:$BK$268,MATCH('recipient_profile.oda_per_perce'!$A3684,'GDP current'!$C$4:$C$268,0),MATCH('recipient_profile.oda_per_perce'!$B3684,'GDP current'!$C$4:$BK$4,0))</f>
        <v>8277613193.5763092</v>
      </c>
      <c r="F3684">
        <f t="shared" si="57"/>
        <v>0.13434640565990685</v>
      </c>
    </row>
    <row r="3685" spans="1:6" x14ac:dyDescent="0.25">
      <c r="A3685" t="s">
        <v>126</v>
      </c>
      <c r="B3685">
        <v>2016</v>
      </c>
      <c r="C3685">
        <v>0.13886209297552901</v>
      </c>
      <c r="D3685">
        <f>INDEX('ODA current'!$B$10:$X$220,MATCH('recipient_profile.oda_per_perce'!$A3685,'ODA current'!$B$10:$B$220,0),MATCH('recipient_profile.oda_per_perce'!$B3685,'ODA current'!$B$10:$X$10,0))*1000000</f>
        <v>1176133050</v>
      </c>
      <c r="E3685">
        <f>INDEX('GDP current'!$C$4:$BK$268,MATCH('recipient_profile.oda_per_perce'!$A3685,'GDP current'!$C$4:$C$268,0),MATCH('recipient_profile.oda_per_perce'!$B3685,'GDP current'!$C$4:$BK$4,0))</f>
        <v>8475681532.5216913</v>
      </c>
      <c r="F3685">
        <f t="shared" si="57"/>
        <v>0.13876560197396609</v>
      </c>
    </row>
    <row r="3686" spans="1:6" x14ac:dyDescent="0.25">
      <c r="A3686" t="s">
        <v>127</v>
      </c>
      <c r="B3686">
        <v>1994</v>
      </c>
      <c r="C3686" s="1">
        <v>2.7087117253154699E-5</v>
      </c>
      <c r="D3686" t="e">
        <f>INDEX('ODA current'!$B$10:$X$220,MATCH('recipient_profile.oda_per_perce'!$A3686,'ODA current'!$B$10:$B$220,0),MATCH('recipient_profile.oda_per_perce'!$B3686,'ODA current'!$B$10:$X$10,0))*1000000</f>
        <v>#N/A</v>
      </c>
      <c r="E3686">
        <f>INDEX('GDP current'!$C$4:$BK$268,MATCH('recipient_profile.oda_per_perce'!$A3686,'GDP current'!$C$4:$C$268,0),MATCH('recipient_profile.oda_per_perce'!$B3686,'GDP current'!$C$4:$BK$4,0))</f>
        <v>135174886488.65154</v>
      </c>
      <c r="F3686" t="e">
        <f t="shared" si="57"/>
        <v>#N/A</v>
      </c>
    </row>
    <row r="3687" spans="1:6" x14ac:dyDescent="0.25">
      <c r="A3687" t="s">
        <v>127</v>
      </c>
      <c r="B3687">
        <v>1995</v>
      </c>
      <c r="C3687" s="1">
        <v>3.7320850294004797E-5</v>
      </c>
      <c r="D3687">
        <f>INDEX('ODA current'!$B$10:$X$220,MATCH('recipient_profile.oda_per_perce'!$A3687,'ODA current'!$B$10:$B$220,0),MATCH('recipient_profile.oda_per_perce'!$B3687,'ODA current'!$B$10:$X$10,0))*1000000</f>
        <v>0</v>
      </c>
      <c r="E3687">
        <f>INDEX('GDP current'!$C$4:$BK$268,MATCH('recipient_profile.oda_per_perce'!$A3687,'GDP current'!$C$4:$C$268,0),MATCH('recipient_profile.oda_per_perce'!$B3687,'GDP current'!$C$4:$BK$4,0))</f>
        <v>143343036341.78906</v>
      </c>
      <c r="F3687">
        <f t="shared" si="57"/>
        <v>0</v>
      </c>
    </row>
    <row r="3688" spans="1:6" x14ac:dyDescent="0.25">
      <c r="A3688" t="s">
        <v>127</v>
      </c>
      <c r="B3688">
        <v>1996</v>
      </c>
      <c r="C3688" s="1">
        <v>1.08633741430459E-5</v>
      </c>
      <c r="D3688">
        <f>INDEX('ODA current'!$B$10:$X$220,MATCH('recipient_profile.oda_per_perce'!$A3688,'ODA current'!$B$10:$B$220,0),MATCH('recipient_profile.oda_per_perce'!$B3688,'ODA current'!$B$10:$X$10,0))*1000000</f>
        <v>0</v>
      </c>
      <c r="E3688">
        <f>INDEX('GDP current'!$C$4:$BK$268,MATCH('recipient_profile.oda_per_perce'!$A3688,'GDP current'!$C$4:$C$268,0),MATCH('recipient_profile.oda_per_perce'!$B3688,'GDP current'!$C$4:$BK$4,0))</f>
        <v>158662398744.99332</v>
      </c>
      <c r="F3688">
        <f t="shared" si="57"/>
        <v>0</v>
      </c>
    </row>
    <row r="3689" spans="1:6" x14ac:dyDescent="0.25">
      <c r="A3689" t="s">
        <v>127</v>
      </c>
      <c r="B3689">
        <v>1997</v>
      </c>
      <c r="C3689" s="1">
        <v>8.2099288618820996E-6</v>
      </c>
      <c r="D3689">
        <f>INDEX('ODA current'!$B$10:$X$220,MATCH('recipient_profile.oda_per_perce'!$A3689,'ODA current'!$B$10:$B$220,0),MATCH('recipient_profile.oda_per_perce'!$B3689,'ODA current'!$B$10:$X$10,0))*1000000</f>
        <v>0</v>
      </c>
      <c r="E3689">
        <f>INDEX('GDP current'!$C$4:$BK$268,MATCH('recipient_profile.oda_per_perce'!$A3689,'GDP current'!$C$4:$C$268,0),MATCH('recipient_profile.oda_per_perce'!$B3689,'GDP current'!$C$4:$BK$4,0))</f>
        <v>165963557409.87982</v>
      </c>
      <c r="F3689">
        <f t="shared" si="57"/>
        <v>0</v>
      </c>
    </row>
    <row r="3690" spans="1:6" x14ac:dyDescent="0.25">
      <c r="A3690" t="s">
        <v>127</v>
      </c>
      <c r="B3690">
        <v>1998</v>
      </c>
      <c r="C3690" s="1">
        <v>5.4279631847392097E-6</v>
      </c>
      <c r="D3690">
        <f>INDEX('ODA current'!$B$10:$X$220,MATCH('recipient_profile.oda_per_perce'!$A3690,'ODA current'!$B$10:$B$220,0),MATCH('recipient_profile.oda_per_perce'!$B3690,'ODA current'!$B$10:$X$10,0))*1000000</f>
        <v>0</v>
      </c>
      <c r="E3690">
        <f>INDEX('GDP current'!$C$4:$BK$268,MATCH('recipient_profile.oda_per_perce'!$A3690,'GDP current'!$C$4:$C$268,0),MATCH('recipient_profile.oda_per_perce'!$B3690,'GDP current'!$C$4:$BK$4,0))</f>
        <v>146775498080</v>
      </c>
      <c r="F3690">
        <f t="shared" si="57"/>
        <v>0</v>
      </c>
    </row>
    <row r="3691" spans="1:6" x14ac:dyDescent="0.25">
      <c r="A3691" t="s">
        <v>127</v>
      </c>
      <c r="B3691">
        <v>1999</v>
      </c>
      <c r="C3691" s="1">
        <v>4.8737436073495298E-6</v>
      </c>
      <c r="D3691">
        <f>INDEX('ODA current'!$B$10:$X$220,MATCH('recipient_profile.oda_per_perce'!$A3691,'ODA current'!$B$10:$B$220,0),MATCH('recipient_profile.oda_per_perce'!$B3691,'ODA current'!$B$10:$X$10,0))*1000000</f>
        <v>0</v>
      </c>
      <c r="E3691">
        <f>INDEX('GDP current'!$C$4:$BK$268,MATCH('recipient_profile.oda_per_perce'!$A3691,'GDP current'!$C$4:$C$268,0),MATCH('recipient_profile.oda_per_perce'!$B3691,'GDP current'!$C$4:$BK$4,0))</f>
        <v>161716960000</v>
      </c>
      <c r="F3691">
        <f t="shared" si="57"/>
        <v>0</v>
      </c>
    </row>
    <row r="3692" spans="1:6" x14ac:dyDescent="0.25">
      <c r="A3692" t="s">
        <v>127</v>
      </c>
      <c r="B3692">
        <v>2000</v>
      </c>
      <c r="C3692" s="1">
        <v>2.6048132981584102E-6</v>
      </c>
      <c r="D3692">
        <f>INDEX('ODA current'!$B$10:$X$220,MATCH('recipient_profile.oda_per_perce'!$A3692,'ODA current'!$B$10:$B$220,0),MATCH('recipient_profile.oda_per_perce'!$B3692,'ODA current'!$B$10:$X$10,0))*1000000</f>
        <v>0</v>
      </c>
      <c r="E3692">
        <f>INDEX('GDP current'!$C$4:$BK$268,MATCH('recipient_profile.oda_per_perce'!$A3692,'GDP current'!$C$4:$C$268,0),MATCH('recipient_profile.oda_per_perce'!$B3692,'GDP current'!$C$4:$BK$4,0))</f>
        <v>189514926213.33334</v>
      </c>
      <c r="F3692">
        <f t="shared" si="57"/>
        <v>0</v>
      </c>
    </row>
    <row r="3693" spans="1:6" x14ac:dyDescent="0.25">
      <c r="A3693" t="s">
        <v>127</v>
      </c>
      <c r="B3693">
        <v>2001</v>
      </c>
      <c r="C3693" s="1">
        <v>6.83760345910782E-6</v>
      </c>
      <c r="D3693">
        <f>INDEX('ODA current'!$B$10:$X$220,MATCH('recipient_profile.oda_per_perce'!$A3693,'ODA current'!$B$10:$B$220,0),MATCH('recipient_profile.oda_per_perce'!$B3693,'ODA current'!$B$10:$X$10,0))*1000000</f>
        <v>0</v>
      </c>
      <c r="E3693">
        <f>INDEX('GDP current'!$C$4:$BK$268,MATCH('recipient_profile.oda_per_perce'!$A3693,'GDP current'!$C$4:$C$268,0),MATCH('recipient_profile.oda_per_perce'!$B3693,'GDP current'!$C$4:$BK$4,0))</f>
        <v>184137469733.33334</v>
      </c>
      <c r="F3693">
        <f t="shared" si="57"/>
        <v>0</v>
      </c>
    </row>
    <row r="3694" spans="1:6" x14ac:dyDescent="0.25">
      <c r="A3694" t="s">
        <v>127</v>
      </c>
      <c r="B3694">
        <v>2002</v>
      </c>
      <c r="C3694" s="1">
        <v>8.35191748229981E-6</v>
      </c>
      <c r="D3694">
        <f>INDEX('ODA current'!$B$10:$X$220,MATCH('recipient_profile.oda_per_perce'!$A3694,'ODA current'!$B$10:$B$220,0),MATCH('recipient_profile.oda_per_perce'!$B3694,'ODA current'!$B$10:$X$10,0))*1000000</f>
        <v>1583574</v>
      </c>
      <c r="E3694">
        <f>INDEX('GDP current'!$C$4:$BK$268,MATCH('recipient_profile.oda_per_perce'!$A3694,'GDP current'!$C$4:$C$268,0),MATCH('recipient_profile.oda_per_perce'!$B3694,'GDP current'!$C$4:$BK$4,0))</f>
        <v>189605920240</v>
      </c>
      <c r="F3694">
        <f t="shared" si="57"/>
        <v>8.3519227563967329E-6</v>
      </c>
    </row>
    <row r="3695" spans="1:6" x14ac:dyDescent="0.25">
      <c r="A3695" t="s">
        <v>127</v>
      </c>
      <c r="B3695">
        <v>2003</v>
      </c>
      <c r="C3695" s="1">
        <v>3.0756133243783501E-5</v>
      </c>
      <c r="D3695">
        <f>INDEX('ODA current'!$B$10:$X$220,MATCH('recipient_profile.oda_per_perce'!$A3695,'ODA current'!$B$10:$B$220,0),MATCH('recipient_profile.oda_per_perce'!$B3695,'ODA current'!$B$10:$X$10,0))*1000000</f>
        <v>6637409</v>
      </c>
      <c r="E3695">
        <f>INDEX('GDP current'!$C$4:$BK$268,MATCH('recipient_profile.oda_per_perce'!$A3695,'GDP current'!$C$4:$C$268,0),MATCH('recipient_profile.oda_per_perce'!$B3695,'GDP current'!$C$4:$BK$4,0))</f>
        <v>215807655253.33334</v>
      </c>
      <c r="F3695">
        <f t="shared" si="57"/>
        <v>3.0756133243783433E-5</v>
      </c>
    </row>
    <row r="3696" spans="1:6" x14ac:dyDescent="0.25">
      <c r="A3696" t="s">
        <v>127</v>
      </c>
      <c r="B3696">
        <v>2004</v>
      </c>
      <c r="C3696" s="1">
        <v>3.6309532888858197E-5</v>
      </c>
      <c r="D3696">
        <f>INDEX('ODA current'!$B$10:$X$220,MATCH('recipient_profile.oda_per_perce'!$A3696,'ODA current'!$B$10:$B$220,0),MATCH('recipient_profile.oda_per_perce'!$B3696,'ODA current'!$B$10:$X$10,0))*1000000</f>
        <v>9394801</v>
      </c>
      <c r="E3696">
        <f>INDEX('GDP current'!$C$4:$BK$268,MATCH('recipient_profile.oda_per_perce'!$A3696,'GDP current'!$C$4:$C$268,0),MATCH('recipient_profile.oda_per_perce'!$B3696,'GDP current'!$C$4:$BK$4,0))</f>
        <v>258742133333.33334</v>
      </c>
      <c r="F3696">
        <f t="shared" si="57"/>
        <v>3.6309513564599194E-5</v>
      </c>
    </row>
    <row r="3697" spans="1:6" x14ac:dyDescent="0.25">
      <c r="A3697" t="s">
        <v>127</v>
      </c>
      <c r="B3697">
        <v>2005</v>
      </c>
      <c r="C3697" s="1">
        <v>2.5023110241547801E-5</v>
      </c>
      <c r="D3697">
        <f>INDEX('ODA current'!$B$10:$X$220,MATCH('recipient_profile.oda_per_perce'!$A3697,'ODA current'!$B$10:$B$220,0),MATCH('recipient_profile.oda_per_perce'!$B3697,'ODA current'!$B$10:$X$10,0))*1000000</f>
        <v>8219078</v>
      </c>
      <c r="E3697">
        <f>INDEX('GDP current'!$C$4:$BK$268,MATCH('recipient_profile.oda_per_perce'!$A3697,'GDP current'!$C$4:$C$268,0),MATCH('recipient_profile.oda_per_perce'!$B3697,'GDP current'!$C$4:$BK$4,0))</f>
        <v>328459608764.1109</v>
      </c>
      <c r="F3697">
        <f t="shared" si="57"/>
        <v>2.5023101108004657E-5</v>
      </c>
    </row>
    <row r="3698" spans="1:6" x14ac:dyDescent="0.25">
      <c r="A3698" t="s">
        <v>127</v>
      </c>
      <c r="B3698">
        <v>2006</v>
      </c>
      <c r="C3698" s="1">
        <v>2.9626245806739201E-5</v>
      </c>
      <c r="D3698">
        <f>INDEX('ODA current'!$B$10:$X$220,MATCH('recipient_profile.oda_per_perce'!$A3698,'ODA current'!$B$10:$B$220,0),MATCH('recipient_profile.oda_per_perce'!$B3698,'ODA current'!$B$10:$X$10,0))*1000000</f>
        <v>11166144</v>
      </c>
      <c r="E3698">
        <f>INDEX('GDP current'!$C$4:$BK$268,MATCH('recipient_profile.oda_per_perce'!$A3698,'GDP current'!$C$4:$C$268,0),MATCH('recipient_profile.oda_per_perce'!$B3698,'GDP current'!$C$4:$BK$4,0))</f>
        <v>376900133511.34845</v>
      </c>
      <c r="F3698">
        <f t="shared" si="57"/>
        <v>2.962626703252093E-5</v>
      </c>
    </row>
    <row r="3699" spans="1:6" x14ac:dyDescent="0.25">
      <c r="A3699" t="s">
        <v>127</v>
      </c>
      <c r="B3699">
        <v>2007</v>
      </c>
      <c r="C3699" s="1">
        <v>3.2858906666679502E-5</v>
      </c>
      <c r="D3699">
        <f>INDEX('ODA current'!$B$10:$X$220,MATCH('recipient_profile.oda_per_perce'!$A3699,'ODA current'!$B$10:$B$220,0),MATCH('recipient_profile.oda_per_perce'!$B3699,'ODA current'!$B$10:$X$10,0))*1000000</f>
        <v>13668149</v>
      </c>
      <c r="E3699">
        <f>INDEX('GDP current'!$C$4:$BK$268,MATCH('recipient_profile.oda_per_perce'!$A3699,'GDP current'!$C$4:$C$268,0),MATCH('recipient_profile.oda_per_perce'!$B3699,'GDP current'!$C$4:$BK$4,0))</f>
        <v>415964509673.11536</v>
      </c>
      <c r="F3699">
        <f t="shared" si="57"/>
        <v>3.2858930707192016E-5</v>
      </c>
    </row>
    <row r="3700" spans="1:6" x14ac:dyDescent="0.25">
      <c r="A3700" t="s">
        <v>128</v>
      </c>
      <c r="B3700">
        <v>1992</v>
      </c>
      <c r="C3700">
        <v>4.0714107150847502E-3</v>
      </c>
      <c r="D3700" t="e">
        <f>INDEX('ODA current'!$B$10:$X$220,MATCH('recipient_profile.oda_per_perce'!$A3700,'ODA current'!$B$10:$B$220,0),MATCH('recipient_profile.oda_per_perce'!$B3700,'ODA current'!$B$10:$X$10,0))*1000000</f>
        <v>#N/A</v>
      </c>
      <c r="E3700">
        <f>INDEX('GDP current'!$C$4:$BK$268,MATCH('recipient_profile.oda_per_perce'!$A3700,'GDP current'!$C$4:$C$268,0),MATCH('recipient_profile.oda_per_perce'!$B3700,'GDP current'!$C$4:$BK$4,0))</f>
        <v>378778047.19784158</v>
      </c>
      <c r="F3700" t="e">
        <f t="shared" si="57"/>
        <v>#N/A</v>
      </c>
    </row>
    <row r="3701" spans="1:6" x14ac:dyDescent="0.25">
      <c r="A3701" t="s">
        <v>128</v>
      </c>
      <c r="B3701">
        <v>1993</v>
      </c>
      <c r="C3701">
        <v>4.2549431281013999E-3</v>
      </c>
      <c r="D3701" t="e">
        <f>INDEX('ODA current'!$B$10:$X$220,MATCH('recipient_profile.oda_per_perce'!$A3701,'ODA current'!$B$10:$B$220,0),MATCH('recipient_profile.oda_per_perce'!$B3701,'ODA current'!$B$10:$X$10,0))*1000000</f>
        <v>#N/A</v>
      </c>
      <c r="E3701">
        <f>INDEX('GDP current'!$C$4:$BK$268,MATCH('recipient_profile.oda_per_perce'!$A3701,'GDP current'!$C$4:$C$268,0),MATCH('recipient_profile.oda_per_perce'!$B3701,'GDP current'!$C$4:$BK$4,0))</f>
        <v>410923236.18910187</v>
      </c>
      <c r="F3701" t="e">
        <f t="shared" si="57"/>
        <v>#N/A</v>
      </c>
    </row>
    <row r="3702" spans="1:6" x14ac:dyDescent="0.25">
      <c r="A3702" t="s">
        <v>128</v>
      </c>
      <c r="B3702">
        <v>1994</v>
      </c>
      <c r="C3702">
        <v>2.2872873928220599E-3</v>
      </c>
      <c r="D3702" t="e">
        <f>INDEX('ODA current'!$B$10:$X$220,MATCH('recipient_profile.oda_per_perce'!$A3702,'ODA current'!$B$10:$B$220,0),MATCH('recipient_profile.oda_per_perce'!$B3702,'ODA current'!$B$10:$X$10,0))*1000000</f>
        <v>#N/A</v>
      </c>
      <c r="E3702">
        <f>INDEX('GDP current'!$C$4:$BK$268,MATCH('recipient_profile.oda_per_perce'!$A3702,'GDP current'!$C$4:$C$268,0),MATCH('recipient_profile.oda_per_perce'!$B3702,'GDP current'!$C$4:$BK$4,0))</f>
        <v>464756638.51248711</v>
      </c>
      <c r="F3702" t="e">
        <f t="shared" si="57"/>
        <v>#N/A</v>
      </c>
    </row>
    <row r="3703" spans="1:6" x14ac:dyDescent="0.25">
      <c r="A3703" t="s">
        <v>128</v>
      </c>
      <c r="B3703">
        <v>1995</v>
      </c>
      <c r="C3703">
        <v>8.2925673997629509E-3</v>
      </c>
      <c r="D3703">
        <f>INDEX('ODA current'!$B$10:$X$220,MATCH('recipient_profile.oda_per_perce'!$A3703,'ODA current'!$B$10:$B$220,0),MATCH('recipient_profile.oda_per_perce'!$B3703,'ODA current'!$B$10:$X$10,0))*1000000</f>
        <v>0</v>
      </c>
      <c r="E3703">
        <f>INDEX('GDP current'!$C$4:$BK$268,MATCH('recipient_profile.oda_per_perce'!$A3703,'GDP current'!$C$4:$C$268,0),MATCH('recipient_profile.oda_per_perce'!$B3703,'GDP current'!$C$4:$BK$4,0))</f>
        <v>519334096.71452481</v>
      </c>
      <c r="F3703">
        <f t="shared" si="57"/>
        <v>0</v>
      </c>
    </row>
    <row r="3704" spans="1:6" x14ac:dyDescent="0.25">
      <c r="A3704" t="s">
        <v>128</v>
      </c>
      <c r="B3704">
        <v>1996</v>
      </c>
      <c r="C3704">
        <v>2.9240532471521599E-2</v>
      </c>
      <c r="D3704">
        <f>INDEX('ODA current'!$B$10:$X$220,MATCH('recipient_profile.oda_per_perce'!$A3704,'ODA current'!$B$10:$B$220,0),MATCH('recipient_profile.oda_per_perce'!$B3704,'ODA current'!$B$10:$X$10,0))*1000000</f>
        <v>0</v>
      </c>
      <c r="E3704">
        <f>INDEX('GDP current'!$C$4:$BK$268,MATCH('recipient_profile.oda_per_perce'!$A3704,'GDP current'!$C$4:$C$268,0),MATCH('recipient_profile.oda_per_perce'!$B3704,'GDP current'!$C$4:$BK$4,0))</f>
        <v>565163750.56078959</v>
      </c>
      <c r="F3704">
        <f t="shared" si="57"/>
        <v>0</v>
      </c>
    </row>
    <row r="3705" spans="1:6" x14ac:dyDescent="0.25">
      <c r="A3705" t="s">
        <v>128</v>
      </c>
      <c r="B3705">
        <v>1997</v>
      </c>
      <c r="C3705">
        <v>3.7131818674308398E-2</v>
      </c>
      <c r="D3705">
        <f>INDEX('ODA current'!$B$10:$X$220,MATCH('recipient_profile.oda_per_perce'!$A3705,'ODA current'!$B$10:$B$220,0),MATCH('recipient_profile.oda_per_perce'!$B3705,'ODA current'!$B$10:$X$10,0))*1000000</f>
        <v>0</v>
      </c>
      <c r="E3705">
        <f>INDEX('GDP current'!$C$4:$BK$268,MATCH('recipient_profile.oda_per_perce'!$A3705,'GDP current'!$C$4:$C$268,0),MATCH('recipient_profile.oda_per_perce'!$B3705,'GDP current'!$C$4:$BK$4,0))</f>
        <v>567919502.81148267</v>
      </c>
      <c r="F3705">
        <f t="shared" si="57"/>
        <v>0</v>
      </c>
    </row>
    <row r="3706" spans="1:6" x14ac:dyDescent="0.25">
      <c r="A3706" t="s">
        <v>128</v>
      </c>
      <c r="B3706">
        <v>1998</v>
      </c>
      <c r="C3706">
        <v>3.4437140867522198E-2</v>
      </c>
      <c r="D3706">
        <f>INDEX('ODA current'!$B$10:$X$220,MATCH('recipient_profile.oda_per_perce'!$A3706,'ODA current'!$B$10:$B$220,0),MATCH('recipient_profile.oda_per_perce'!$B3706,'ODA current'!$B$10:$X$10,0))*1000000</f>
        <v>0</v>
      </c>
      <c r="E3706">
        <f>INDEX('GDP current'!$C$4:$BK$268,MATCH('recipient_profile.oda_per_perce'!$A3706,'GDP current'!$C$4:$C$268,0),MATCH('recipient_profile.oda_per_perce'!$B3706,'GDP current'!$C$4:$BK$4,0))</f>
        <v>471177008.05714762</v>
      </c>
      <c r="F3706">
        <f t="shared" si="57"/>
        <v>0</v>
      </c>
    </row>
    <row r="3707" spans="1:6" x14ac:dyDescent="0.25">
      <c r="A3707" t="s">
        <v>128</v>
      </c>
      <c r="B3707">
        <v>1999</v>
      </c>
      <c r="C3707">
        <v>3.0339509428158901E-2</v>
      </c>
      <c r="D3707">
        <f>INDEX('ODA current'!$B$10:$X$220,MATCH('recipient_profile.oda_per_perce'!$A3707,'ODA current'!$B$10:$B$220,0),MATCH('recipient_profile.oda_per_perce'!$B3707,'ODA current'!$B$10:$X$10,0))*1000000</f>
        <v>0</v>
      </c>
      <c r="E3707">
        <f>INDEX('GDP current'!$C$4:$BK$268,MATCH('recipient_profile.oda_per_perce'!$A3707,'GDP current'!$C$4:$C$268,0),MATCH('recipient_profile.oda_per_perce'!$B3707,'GDP current'!$C$4:$BK$4,0))</f>
        <v>482214092.30896425</v>
      </c>
      <c r="F3707">
        <f t="shared" si="57"/>
        <v>0</v>
      </c>
    </row>
    <row r="3708" spans="1:6" x14ac:dyDescent="0.25">
      <c r="A3708" t="s">
        <v>128</v>
      </c>
      <c r="B3708">
        <v>2000</v>
      </c>
      <c r="C3708">
        <v>0.132190307071098</v>
      </c>
      <c r="D3708">
        <f>INDEX('ODA current'!$B$10:$X$220,MATCH('recipient_profile.oda_per_perce'!$A3708,'ODA current'!$B$10:$B$220,0),MATCH('recipient_profile.oda_per_perce'!$B3708,'ODA current'!$B$10:$X$10,0))*1000000</f>
        <v>0</v>
      </c>
      <c r="E3708">
        <f>INDEX('GDP current'!$C$4:$BK$268,MATCH('recipient_profile.oda_per_perce'!$A3708,'GDP current'!$C$4:$C$268,0),MATCH('recipient_profile.oda_per_perce'!$B3708,'GDP current'!$C$4:$BK$4,0))</f>
        <v>435103853.48503608</v>
      </c>
      <c r="F3708">
        <f t="shared" si="57"/>
        <v>0</v>
      </c>
    </row>
    <row r="3709" spans="1:6" x14ac:dyDescent="0.25">
      <c r="A3709" t="s">
        <v>128</v>
      </c>
      <c r="B3709">
        <v>2001</v>
      </c>
      <c r="C3709">
        <v>0.13368650178664401</v>
      </c>
      <c r="D3709">
        <f>INDEX('ODA current'!$B$10:$X$220,MATCH('recipient_profile.oda_per_perce'!$A3709,'ODA current'!$B$10:$B$220,0),MATCH('recipient_profile.oda_per_perce'!$B3709,'ODA current'!$B$10:$X$10,0))*1000000</f>
        <v>0</v>
      </c>
      <c r="E3709">
        <f>INDEX('GDP current'!$C$4:$BK$268,MATCH('recipient_profile.oda_per_perce'!$A3709,'GDP current'!$C$4:$C$268,0),MATCH('recipient_profile.oda_per_perce'!$B3709,'GDP current'!$C$4:$BK$4,0))</f>
        <v>400463452.06517625</v>
      </c>
      <c r="F3709">
        <f t="shared" si="57"/>
        <v>0</v>
      </c>
    </row>
    <row r="3710" spans="1:6" x14ac:dyDescent="0.25">
      <c r="A3710" t="s">
        <v>128</v>
      </c>
      <c r="B3710">
        <v>2002</v>
      </c>
      <c r="C3710">
        <v>8.3038531059843199E-2</v>
      </c>
      <c r="D3710">
        <f>INDEX('ODA current'!$B$10:$X$220,MATCH('recipient_profile.oda_per_perce'!$A3710,'ODA current'!$B$10:$B$220,0),MATCH('recipient_profile.oda_per_perce'!$B3710,'ODA current'!$B$10:$X$10,0))*1000000</f>
        <v>28371078</v>
      </c>
      <c r="E3710">
        <f>INDEX('GDP current'!$C$4:$BK$268,MATCH('recipient_profile.oda_per_perce'!$A3710,'GDP current'!$C$4:$C$268,0),MATCH('recipient_profile.oda_per_perce'!$B3710,'GDP current'!$C$4:$BK$4,0))</f>
        <v>341661643.55144608</v>
      </c>
      <c r="F3710">
        <f t="shared" si="57"/>
        <v>8.3038522279215085E-2</v>
      </c>
    </row>
    <row r="3711" spans="1:6" x14ac:dyDescent="0.25">
      <c r="A3711" t="s">
        <v>128</v>
      </c>
      <c r="B3711">
        <v>2003</v>
      </c>
      <c r="C3711">
        <v>0.248358552150201</v>
      </c>
      <c r="D3711">
        <f>INDEX('ODA current'!$B$10:$X$220,MATCH('recipient_profile.oda_per_perce'!$A3711,'ODA current'!$B$10:$B$220,0),MATCH('recipient_profile.oda_per_perce'!$B3711,'ODA current'!$B$10:$X$10,0))*1000000</f>
        <v>82638374</v>
      </c>
      <c r="E3711">
        <f>INDEX('GDP current'!$C$4:$BK$268,MATCH('recipient_profile.oda_per_perce'!$A3711,'GDP current'!$C$4:$C$268,0),MATCH('recipient_profile.oda_per_perce'!$B3711,'GDP current'!$C$4:$BK$4,0))</f>
        <v>332738245.91321504</v>
      </c>
      <c r="F3711">
        <f t="shared" si="57"/>
        <v>0.24835850706970963</v>
      </c>
    </row>
    <row r="3712" spans="1:6" x14ac:dyDescent="0.25">
      <c r="A3712" t="s">
        <v>128</v>
      </c>
      <c r="B3712">
        <v>2004</v>
      </c>
      <c r="C3712">
        <v>0.32095893685730498</v>
      </c>
      <c r="D3712">
        <f>INDEX('ODA current'!$B$10:$X$220,MATCH('recipient_profile.oda_per_perce'!$A3712,'ODA current'!$B$10:$B$220,0),MATCH('recipient_profile.oda_per_perce'!$B3712,'ODA current'!$B$10:$X$10,0))*1000000</f>
        <v>120395518</v>
      </c>
      <c r="E3712">
        <f>INDEX('GDP current'!$C$4:$BK$268,MATCH('recipient_profile.oda_per_perce'!$A3712,'GDP current'!$C$4:$C$268,0),MATCH('recipient_profile.oda_per_perce'!$B3712,'GDP current'!$C$4:$BK$4,0))</f>
        <v>375111894.93232852</v>
      </c>
      <c r="F3712">
        <f t="shared" si="57"/>
        <v>0.32095894485489396</v>
      </c>
    </row>
    <row r="3713" spans="1:6" x14ac:dyDescent="0.25">
      <c r="A3713" t="s">
        <v>128</v>
      </c>
      <c r="B3713">
        <v>2005</v>
      </c>
      <c r="C3713">
        <v>0.47492022983680698</v>
      </c>
      <c r="D3713">
        <f>INDEX('ODA current'!$B$10:$X$220,MATCH('recipient_profile.oda_per_perce'!$A3713,'ODA current'!$B$10:$B$220,0),MATCH('recipient_profile.oda_per_perce'!$B3713,'ODA current'!$B$10:$X$10,0))*1000000</f>
        <v>196574108</v>
      </c>
      <c r="E3713">
        <f>INDEX('GDP current'!$C$4:$BK$268,MATCH('recipient_profile.oda_per_perce'!$A3713,'GDP current'!$C$4:$C$268,0),MATCH('recipient_profile.oda_per_perce'!$B3713,'GDP current'!$C$4:$BK$4,0))</f>
        <v>413909879.28126538</v>
      </c>
      <c r="F3713">
        <f t="shared" si="57"/>
        <v>0.47492006796586128</v>
      </c>
    </row>
    <row r="3714" spans="1:6" x14ac:dyDescent="0.25">
      <c r="A3714" t="s">
        <v>128</v>
      </c>
      <c r="B3714">
        <v>2006</v>
      </c>
      <c r="C3714">
        <v>0.43148554479711898</v>
      </c>
      <c r="D3714">
        <f>INDEX('ODA current'!$B$10:$X$220,MATCH('recipient_profile.oda_per_perce'!$A3714,'ODA current'!$B$10:$B$220,0),MATCH('recipient_profile.oda_per_perce'!$B3714,'ODA current'!$B$10:$X$10,0))*1000000</f>
        <v>197061845</v>
      </c>
      <c r="E3714">
        <f>INDEX('GDP current'!$C$4:$BK$268,MATCH('recipient_profile.oda_per_perce'!$A3714,'GDP current'!$C$4:$C$268,0),MATCH('recipient_profile.oda_per_perce'!$B3714,'GDP current'!$C$4:$BK$4,0))</f>
        <v>456705433.99697751</v>
      </c>
      <c r="F3714">
        <f t="shared" si="57"/>
        <v>0.43148565865608718</v>
      </c>
    </row>
    <row r="3715" spans="1:6" x14ac:dyDescent="0.25">
      <c r="A3715" t="s">
        <v>128</v>
      </c>
      <c r="B3715">
        <v>2007</v>
      </c>
      <c r="C3715">
        <v>0.46462937799345999</v>
      </c>
      <c r="D3715">
        <f>INDEX('ODA current'!$B$10:$X$220,MATCH('recipient_profile.oda_per_perce'!$A3715,'ODA current'!$B$10:$B$220,0),MATCH('recipient_profile.oda_per_perce'!$B3715,'ODA current'!$B$10:$X$10,0))*1000000</f>
        <v>239783178</v>
      </c>
      <c r="E3715">
        <f>INDEX('GDP current'!$C$4:$BK$268,MATCH('recipient_profile.oda_per_perce'!$A3715,'GDP current'!$C$4:$C$268,0),MATCH('recipient_profile.oda_per_perce'!$B3715,'GDP current'!$C$4:$BK$4,0))</f>
        <v>516074228.9597491</v>
      </c>
      <c r="F3715">
        <f t="shared" ref="F3715:F3778" si="58">D3715/E3715</f>
        <v>0.46462924235401365</v>
      </c>
    </row>
    <row r="3716" spans="1:6" x14ac:dyDescent="0.25">
      <c r="A3716" t="s">
        <v>128</v>
      </c>
      <c r="B3716">
        <v>2008</v>
      </c>
      <c r="C3716">
        <v>0.37250521466508502</v>
      </c>
      <c r="D3716">
        <f>INDEX('ODA current'!$B$10:$X$220,MATCH('recipient_profile.oda_per_perce'!$A3716,'ODA current'!$B$10:$B$220,0),MATCH('recipient_profile.oda_per_perce'!$B3716,'ODA current'!$B$10:$X$10,0))*1000000</f>
        <v>226592646</v>
      </c>
      <c r="E3716">
        <f>INDEX('GDP current'!$C$4:$BK$268,MATCH('recipient_profile.oda_per_perce'!$A3716,'GDP current'!$C$4:$C$268,0),MATCH('recipient_profile.oda_per_perce'!$B3716,'GDP current'!$C$4:$BK$4,0))</f>
        <v>608293860.27181566</v>
      </c>
      <c r="F3716">
        <f t="shared" si="58"/>
        <v>0.37250523274844044</v>
      </c>
    </row>
    <row r="3717" spans="1:6" x14ac:dyDescent="0.25">
      <c r="A3717" t="s">
        <v>128</v>
      </c>
      <c r="B3717">
        <v>2009</v>
      </c>
      <c r="C3717">
        <v>0.34719185955139698</v>
      </c>
      <c r="D3717">
        <f>INDEX('ODA current'!$B$10:$X$220,MATCH('recipient_profile.oda_per_perce'!$A3717,'ODA current'!$B$10:$B$220,0),MATCH('recipient_profile.oda_per_perce'!$B3717,'ODA current'!$B$10:$X$10,0))*1000000</f>
        <v>207539250</v>
      </c>
      <c r="E3717">
        <f>INDEX('GDP current'!$C$4:$BK$268,MATCH('recipient_profile.oda_per_perce'!$A3717,'GDP current'!$C$4:$C$268,0),MATCH('recipient_profile.oda_per_perce'!$B3717,'GDP current'!$C$4:$BK$4,0))</f>
        <v>597765363.12849164</v>
      </c>
      <c r="F3717">
        <f t="shared" si="58"/>
        <v>0.34719182943925231</v>
      </c>
    </row>
    <row r="3718" spans="1:6" x14ac:dyDescent="0.25">
      <c r="A3718" t="s">
        <v>128</v>
      </c>
      <c r="B3718">
        <v>2010</v>
      </c>
      <c r="C3718">
        <v>0.50664640550953</v>
      </c>
      <c r="D3718">
        <f>INDEX('ODA current'!$B$10:$X$220,MATCH('recipient_profile.oda_per_perce'!$A3718,'ODA current'!$B$10:$B$220,0),MATCH('recipient_profile.oda_per_perce'!$B3718,'ODA current'!$B$10:$X$10,0))*1000000</f>
        <v>345103299</v>
      </c>
      <c r="E3718">
        <f>INDEX('GDP current'!$C$4:$BK$268,MATCH('recipient_profile.oda_per_perce'!$A3718,'GDP current'!$C$4:$C$268,0),MATCH('recipient_profile.oda_per_perce'!$B3718,'GDP current'!$C$4:$BK$4,0))</f>
        <v>681151189.95651054</v>
      </c>
      <c r="F3718">
        <f t="shared" si="58"/>
        <v>0.50664713515663651</v>
      </c>
    </row>
    <row r="3719" spans="1:6" x14ac:dyDescent="0.25">
      <c r="A3719" t="s">
        <v>128</v>
      </c>
      <c r="B3719">
        <v>2011</v>
      </c>
      <c r="C3719">
        <v>0.36815031110848701</v>
      </c>
      <c r="D3719">
        <f>INDEX('ODA current'!$B$10:$X$220,MATCH('recipient_profile.oda_per_perce'!$A3719,'ODA current'!$B$10:$B$220,0),MATCH('recipient_profile.oda_per_perce'!$B3719,'ODA current'!$B$10:$X$10,0))*1000000</f>
        <v>343383076</v>
      </c>
      <c r="E3719">
        <f>INDEX('GDP current'!$C$4:$BK$268,MATCH('recipient_profile.oda_per_perce'!$A3719,'GDP current'!$C$4:$C$268,0),MATCH('recipient_profile.oda_per_perce'!$B3719,'GDP current'!$C$4:$BK$4,0))</f>
        <v>932725578.76184547</v>
      </c>
      <c r="F3719">
        <f t="shared" si="58"/>
        <v>0.36815016529923711</v>
      </c>
    </row>
    <row r="3720" spans="1:6" x14ac:dyDescent="0.25">
      <c r="A3720" t="s">
        <v>128</v>
      </c>
      <c r="B3720">
        <v>2012</v>
      </c>
      <c r="C3720">
        <v>0.28919501137401998</v>
      </c>
      <c r="D3720">
        <f>INDEX('ODA current'!$B$10:$X$220,MATCH('recipient_profile.oda_per_perce'!$A3720,'ODA current'!$B$10:$B$220,0),MATCH('recipient_profile.oda_per_perce'!$B3720,'ODA current'!$B$10:$X$10,0))*1000000</f>
        <v>307668572</v>
      </c>
      <c r="E3720">
        <f>INDEX('GDP current'!$C$4:$BK$268,MATCH('recipient_profile.oda_per_perce'!$A3720,'GDP current'!$C$4:$C$268,0),MATCH('recipient_profile.oda_per_perce'!$B3720,'GDP current'!$C$4:$BK$4,0))</f>
        <v>1063879451.2332948</v>
      </c>
      <c r="F3720">
        <f t="shared" si="58"/>
        <v>0.28919495685656615</v>
      </c>
    </row>
    <row r="3721" spans="1:6" x14ac:dyDescent="0.25">
      <c r="A3721" t="s">
        <v>128</v>
      </c>
      <c r="B3721">
        <v>2013</v>
      </c>
      <c r="C3721">
        <v>0.25930460580930798</v>
      </c>
      <c r="D3721">
        <f>INDEX('ODA current'!$B$10:$X$220,MATCH('recipient_profile.oda_per_perce'!$A3721,'ODA current'!$B$10:$B$220,0),MATCH('recipient_profile.oda_per_perce'!$B3721,'ODA current'!$B$10:$X$10,0))*1000000</f>
        <v>292958948</v>
      </c>
      <c r="E3721">
        <f>INDEX('GDP current'!$C$4:$BK$268,MATCH('recipient_profile.oda_per_perce'!$A3721,'GDP current'!$C$4:$C$268,0),MATCH('recipient_profile.oda_per_perce'!$B3721,'GDP current'!$C$4:$BK$4,0))</f>
        <v>1129787201.7570057</v>
      </c>
      <c r="F3721">
        <f t="shared" si="58"/>
        <v>0.2593045376548791</v>
      </c>
    </row>
    <row r="3722" spans="1:6" x14ac:dyDescent="0.25">
      <c r="A3722" t="s">
        <v>128</v>
      </c>
      <c r="B3722">
        <v>2014</v>
      </c>
      <c r="C3722">
        <v>0.17658001305618501</v>
      </c>
      <c r="D3722">
        <f>INDEX('ODA current'!$B$10:$X$220,MATCH('recipient_profile.oda_per_perce'!$A3722,'ODA current'!$B$10:$B$220,0),MATCH('recipient_profile.oda_per_perce'!$B3722,'ODA current'!$B$10:$X$10,0))*1000000</f>
        <v>206999148</v>
      </c>
      <c r="E3722">
        <f>INDEX('GDP current'!$C$4:$BK$268,MATCH('recipient_profile.oda_per_perce'!$A3722,'GDP current'!$C$4:$C$268,0),MATCH('recipient_profile.oda_per_perce'!$B3722,'GDP current'!$C$4:$BK$4,0))</f>
        <v>1172268295.9261739</v>
      </c>
      <c r="F3722">
        <f t="shared" si="58"/>
        <v>0.17658001049704769</v>
      </c>
    </row>
    <row r="3723" spans="1:6" x14ac:dyDescent="0.25">
      <c r="A3723" t="s">
        <v>128</v>
      </c>
      <c r="B3723">
        <v>2015</v>
      </c>
      <c r="C3723">
        <v>0.16996654633949301</v>
      </c>
      <c r="D3723">
        <f>INDEX('ODA current'!$B$10:$X$220,MATCH('recipient_profile.oda_per_perce'!$A3723,'ODA current'!$B$10:$B$220,0),MATCH('recipient_profile.oda_per_perce'!$B3723,'ODA current'!$B$10:$X$10,0))*1000000</f>
        <v>196251896</v>
      </c>
      <c r="E3723">
        <f>INDEX('GDP current'!$C$4:$BK$268,MATCH('recipient_profile.oda_per_perce'!$A3723,'GDP current'!$C$4:$C$268,0),MATCH('recipient_profile.oda_per_perce'!$B3723,'GDP current'!$C$4:$BK$4,0))</f>
        <v>1154650066.3019524</v>
      </c>
      <c r="F3723">
        <f t="shared" si="58"/>
        <v>0.16996655673224392</v>
      </c>
    </row>
    <row r="3724" spans="1:6" x14ac:dyDescent="0.25">
      <c r="A3724" t="s">
        <v>128</v>
      </c>
      <c r="B3724">
        <v>2016</v>
      </c>
      <c r="C3724">
        <v>0.14896055897682101</v>
      </c>
      <c r="D3724">
        <f>INDEX('ODA current'!$B$10:$X$220,MATCH('recipient_profile.oda_per_perce'!$A3724,'ODA current'!$B$10:$B$220,0),MATCH('recipient_profile.oda_per_perce'!$B3724,'ODA current'!$B$10:$X$10,0))*1000000</f>
        <v>183623584</v>
      </c>
      <c r="E3724">
        <f>INDEX('GDP current'!$C$4:$BK$268,MATCH('recipient_profile.oda_per_perce'!$A3724,'GDP current'!$C$4:$C$268,0),MATCH('recipient_profile.oda_per_perce'!$B3724,'GDP current'!$C$4:$BK$4,0))</f>
        <v>1232699140.371635</v>
      </c>
      <c r="F3724">
        <f t="shared" si="58"/>
        <v>0.14896058412488308</v>
      </c>
    </row>
    <row r="3725" spans="1:6" x14ac:dyDescent="0.25">
      <c r="A3725" t="s">
        <v>129</v>
      </c>
      <c r="B3725">
        <v>1979</v>
      </c>
      <c r="C3725">
        <v>7.7815452316760403E-3</v>
      </c>
      <c r="D3725" t="e">
        <f>INDEX('ODA current'!$B$10:$X$220,MATCH('recipient_profile.oda_per_perce'!$A3725,'ODA current'!$B$10:$B$220,0),MATCH('recipient_profile.oda_per_perce'!$B3725,'ODA current'!$B$10:$X$10,0))*1000000</f>
        <v>#N/A</v>
      </c>
      <c r="E3725">
        <f>INDEX('GDP current'!$C$4:$BK$268,MATCH('recipient_profile.oda_per_perce'!$A3725,'GDP current'!$C$4:$C$268,0),MATCH('recipient_profile.oda_per_perce'!$B3725,'GDP current'!$C$4:$BK$4,0))</f>
        <v>127261099.24395965</v>
      </c>
      <c r="F3725" t="e">
        <f t="shared" si="58"/>
        <v>#N/A</v>
      </c>
    </row>
    <row r="3726" spans="1:6" x14ac:dyDescent="0.25">
      <c r="A3726" t="s">
        <v>129</v>
      </c>
      <c r="B3726">
        <v>1980</v>
      </c>
      <c r="C3726">
        <v>8.1597629034905195E-3</v>
      </c>
      <c r="D3726" t="e">
        <f>INDEX('ODA current'!$B$10:$X$220,MATCH('recipient_profile.oda_per_perce'!$A3726,'ODA current'!$B$10:$B$220,0),MATCH('recipient_profile.oda_per_perce'!$B3726,'ODA current'!$B$10:$X$10,0))*1000000</f>
        <v>#N/A</v>
      </c>
      <c r="E3726">
        <f>INDEX('GDP current'!$C$4:$BK$268,MATCH('recipient_profile.oda_per_perce'!$A3726,'GDP current'!$C$4:$C$268,0),MATCH('recipient_profile.oda_per_perce'!$B3726,'GDP current'!$C$4:$BK$4,0))</f>
        <v>147357222.77980226</v>
      </c>
      <c r="F3726" t="e">
        <f t="shared" si="58"/>
        <v>#N/A</v>
      </c>
    </row>
    <row r="3727" spans="1:6" x14ac:dyDescent="0.25">
      <c r="A3727" t="s">
        <v>129</v>
      </c>
      <c r="B3727">
        <v>1981</v>
      </c>
      <c r="C3727">
        <v>1.4286823826963899E-3</v>
      </c>
      <c r="D3727" t="e">
        <f>INDEX('ODA current'!$B$10:$X$220,MATCH('recipient_profile.oda_per_perce'!$A3727,'ODA current'!$B$10:$B$220,0),MATCH('recipient_profile.oda_per_perce'!$B3727,'ODA current'!$B$10:$X$10,0))*1000000</f>
        <v>#N/A</v>
      </c>
      <c r="E3727">
        <f>INDEX('GDP current'!$C$4:$BK$268,MATCH('recipient_profile.oda_per_perce'!$A3727,'GDP current'!$C$4:$C$268,0),MATCH('recipient_profile.oda_per_perce'!$B3727,'GDP current'!$C$4:$BK$4,0))</f>
        <v>154902869.02139026</v>
      </c>
      <c r="F3727" t="e">
        <f t="shared" si="58"/>
        <v>#N/A</v>
      </c>
    </row>
    <row r="3728" spans="1:6" x14ac:dyDescent="0.25">
      <c r="A3728" t="s">
        <v>129</v>
      </c>
      <c r="B3728">
        <v>1985</v>
      </c>
      <c r="C3728">
        <v>2.7153631485199799E-3</v>
      </c>
      <c r="D3728" t="e">
        <f>INDEX('ODA current'!$B$10:$X$220,MATCH('recipient_profile.oda_per_perce'!$A3728,'ODA current'!$B$10:$B$220,0),MATCH('recipient_profile.oda_per_perce'!$B3728,'ODA current'!$B$10:$X$10,0))*1000000</f>
        <v>#N/A</v>
      </c>
      <c r="E3728">
        <f>INDEX('GDP current'!$C$4:$BK$268,MATCH('recipient_profile.oda_per_perce'!$A3728,'GDP current'!$C$4:$C$268,0),MATCH('recipient_profile.oda_per_perce'!$B3728,'GDP current'!$C$4:$BK$4,0))</f>
        <v>168887539.13081759</v>
      </c>
      <c r="F3728" t="e">
        <f t="shared" si="58"/>
        <v>#N/A</v>
      </c>
    </row>
    <row r="3729" spans="1:6" x14ac:dyDescent="0.25">
      <c r="A3729" t="s">
        <v>129</v>
      </c>
      <c r="B3729">
        <v>1986</v>
      </c>
      <c r="C3729">
        <v>1.33353941955903E-3</v>
      </c>
      <c r="D3729" t="e">
        <f>INDEX('ODA current'!$B$10:$X$220,MATCH('recipient_profile.oda_per_perce'!$A3729,'ODA current'!$B$10:$B$220,0),MATCH('recipient_profile.oda_per_perce'!$B3729,'ODA current'!$B$10:$X$10,0))*1000000</f>
        <v>#N/A</v>
      </c>
      <c r="E3729">
        <f>INDEX('GDP current'!$C$4:$BK$268,MATCH('recipient_profile.oda_per_perce'!$A3729,'GDP current'!$C$4:$C$268,0),MATCH('recipient_profile.oda_per_perce'!$B3729,'GDP current'!$C$4:$BK$4,0))</f>
        <v>207850623.63709396</v>
      </c>
      <c r="F3729" t="e">
        <f t="shared" si="58"/>
        <v>#N/A</v>
      </c>
    </row>
    <row r="3730" spans="1:6" x14ac:dyDescent="0.25">
      <c r="A3730" t="s">
        <v>129</v>
      </c>
      <c r="B3730">
        <v>1987</v>
      </c>
      <c r="C3730">
        <v>1.04903560546134E-4</v>
      </c>
      <c r="D3730" t="e">
        <f>INDEX('ODA current'!$B$10:$X$220,MATCH('recipient_profile.oda_per_perce'!$A3730,'ODA current'!$B$10:$B$220,0),MATCH('recipient_profile.oda_per_perce'!$B3730,'ODA current'!$B$10:$X$10,0))*1000000</f>
        <v>#N/A</v>
      </c>
      <c r="E3730">
        <f>INDEX('GDP current'!$C$4:$BK$268,MATCH('recipient_profile.oda_per_perce'!$A3730,'GDP current'!$C$4:$C$268,0),MATCH('recipient_profile.oda_per_perce'!$B3730,'GDP current'!$C$4:$BK$4,0))</f>
        <v>249267039.78267452</v>
      </c>
      <c r="F3730" t="e">
        <f t="shared" si="58"/>
        <v>#N/A</v>
      </c>
    </row>
    <row r="3731" spans="1:6" x14ac:dyDescent="0.25">
      <c r="A3731" t="s">
        <v>129</v>
      </c>
      <c r="B3731">
        <v>1990</v>
      </c>
      <c r="C3731">
        <v>2.3501354274258899E-2</v>
      </c>
      <c r="D3731" t="e">
        <f>INDEX('ODA current'!$B$10:$X$220,MATCH('recipient_profile.oda_per_perce'!$A3731,'ODA current'!$B$10:$B$220,0),MATCH('recipient_profile.oda_per_perce'!$B3731,'ODA current'!$B$10:$X$10,0))*1000000</f>
        <v>#N/A</v>
      </c>
      <c r="E3731">
        <f>INDEX('GDP current'!$C$4:$BK$268,MATCH('recipient_profile.oda_per_perce'!$A3731,'GDP current'!$C$4:$C$268,0),MATCH('recipient_profile.oda_per_perce'!$B3731,'GDP current'!$C$4:$BK$4,0))</f>
        <v>368584758.94245726</v>
      </c>
      <c r="F3731" t="e">
        <f t="shared" si="58"/>
        <v>#N/A</v>
      </c>
    </row>
    <row r="3732" spans="1:6" x14ac:dyDescent="0.25">
      <c r="A3732" t="s">
        <v>129</v>
      </c>
      <c r="B3732">
        <v>1991</v>
      </c>
      <c r="C3732">
        <v>1.12977321701942E-2</v>
      </c>
      <c r="D3732" t="e">
        <f>INDEX('ODA current'!$B$10:$X$220,MATCH('recipient_profile.oda_per_perce'!$A3732,'ODA current'!$B$10:$B$220,0),MATCH('recipient_profile.oda_per_perce'!$B3732,'ODA current'!$B$10:$X$10,0))*1000000</f>
        <v>#N/A</v>
      </c>
      <c r="E3732">
        <f>INDEX('GDP current'!$C$4:$BK$268,MATCH('recipient_profile.oda_per_perce'!$A3732,'GDP current'!$C$4:$C$268,0),MATCH('recipient_profile.oda_per_perce'!$B3732,'GDP current'!$C$4:$BK$4,0))</f>
        <v>374359556.08492619</v>
      </c>
      <c r="F3732" t="e">
        <f t="shared" si="58"/>
        <v>#N/A</v>
      </c>
    </row>
    <row r="3733" spans="1:6" x14ac:dyDescent="0.25">
      <c r="A3733" t="s">
        <v>129</v>
      </c>
      <c r="B3733">
        <v>1992</v>
      </c>
      <c r="C3733">
        <v>7.3108642876822498E-3</v>
      </c>
      <c r="D3733" t="e">
        <f>INDEX('ODA current'!$B$10:$X$220,MATCH('recipient_profile.oda_per_perce'!$A3733,'ODA current'!$B$10:$B$220,0),MATCH('recipient_profile.oda_per_perce'!$B3733,'ODA current'!$B$10:$X$10,0))*1000000</f>
        <v>#N/A</v>
      </c>
      <c r="E3733">
        <f>INDEX('GDP current'!$C$4:$BK$268,MATCH('recipient_profile.oda_per_perce'!$A3733,'GDP current'!$C$4:$C$268,0),MATCH('recipient_profile.oda_per_perce'!$B3733,'GDP current'!$C$4:$BK$4,0))</f>
        <v>433667193.81479526</v>
      </c>
      <c r="F3733" t="e">
        <f t="shared" si="58"/>
        <v>#N/A</v>
      </c>
    </row>
    <row r="3734" spans="1:6" x14ac:dyDescent="0.25">
      <c r="A3734" t="s">
        <v>129</v>
      </c>
      <c r="B3734">
        <v>1993</v>
      </c>
      <c r="C3734">
        <v>1.2799123709073799E-3</v>
      </c>
      <c r="D3734" t="e">
        <f>INDEX('ODA current'!$B$10:$X$220,MATCH('recipient_profile.oda_per_perce'!$A3734,'ODA current'!$B$10:$B$220,0),MATCH('recipient_profile.oda_per_perce'!$B3734,'ODA current'!$B$10:$X$10,0))*1000000</f>
        <v>#N/A</v>
      </c>
      <c r="E3734">
        <f>INDEX('GDP current'!$C$4:$BK$268,MATCH('recipient_profile.oda_per_perce'!$A3734,'GDP current'!$C$4:$C$268,0),MATCH('recipient_profile.oda_per_perce'!$B3734,'GDP current'!$C$4:$BK$4,0))</f>
        <v>473916819.45382613</v>
      </c>
      <c r="F3734" t="e">
        <f t="shared" si="58"/>
        <v>#N/A</v>
      </c>
    </row>
    <row r="3735" spans="1:6" x14ac:dyDescent="0.25">
      <c r="A3735" t="s">
        <v>129</v>
      </c>
      <c r="B3735">
        <v>1994</v>
      </c>
      <c r="C3735">
        <v>3.2518348915185399E-3</v>
      </c>
      <c r="D3735" t="e">
        <f>INDEX('ODA current'!$B$10:$X$220,MATCH('recipient_profile.oda_per_perce'!$A3735,'ODA current'!$B$10:$B$220,0),MATCH('recipient_profile.oda_per_perce'!$B3735,'ODA current'!$B$10:$X$10,0))*1000000</f>
        <v>#N/A</v>
      </c>
      <c r="E3735">
        <f>INDEX('GDP current'!$C$4:$BK$268,MATCH('recipient_profile.oda_per_perce'!$A3735,'GDP current'!$C$4:$C$268,0),MATCH('recipient_profile.oda_per_perce'!$B3735,'GDP current'!$C$4:$BK$4,0))</f>
        <v>486451204.55714232</v>
      </c>
      <c r="F3735" t="e">
        <f t="shared" si="58"/>
        <v>#N/A</v>
      </c>
    </row>
    <row r="3736" spans="1:6" x14ac:dyDescent="0.25">
      <c r="A3736" t="s">
        <v>129</v>
      </c>
      <c r="B3736">
        <v>1995</v>
      </c>
      <c r="C3736">
        <v>5.0900679293418502E-3</v>
      </c>
      <c r="D3736">
        <f>INDEX('ODA current'!$B$10:$X$220,MATCH('recipient_profile.oda_per_perce'!$A3736,'ODA current'!$B$10:$B$220,0),MATCH('recipient_profile.oda_per_perce'!$B3736,'ODA current'!$B$10:$X$10,0))*1000000</f>
        <v>0</v>
      </c>
      <c r="E3736">
        <f>INDEX('GDP current'!$C$4:$BK$268,MATCH('recipient_profile.oda_per_perce'!$A3736,'GDP current'!$C$4:$C$268,0),MATCH('recipient_profile.oda_per_perce'!$B3736,'GDP current'!$C$4:$BK$4,0))</f>
        <v>508221508.22150826</v>
      </c>
      <c r="F3736">
        <f t="shared" si="58"/>
        <v>0</v>
      </c>
    </row>
    <row r="3737" spans="1:6" x14ac:dyDescent="0.25">
      <c r="A3737" t="s">
        <v>129</v>
      </c>
      <c r="B3737">
        <v>1996</v>
      </c>
      <c r="C3737">
        <v>5.4879308733296996E-3</v>
      </c>
      <c r="D3737">
        <f>INDEX('ODA current'!$B$10:$X$220,MATCH('recipient_profile.oda_per_perce'!$A3737,'ODA current'!$B$10:$B$220,0),MATCH('recipient_profile.oda_per_perce'!$B3737,'ODA current'!$B$10:$X$10,0))*1000000</f>
        <v>0</v>
      </c>
      <c r="E3737">
        <f>INDEX('GDP current'!$C$4:$BK$268,MATCH('recipient_profile.oda_per_perce'!$A3737,'GDP current'!$C$4:$C$268,0),MATCH('recipient_profile.oda_per_perce'!$B3737,'GDP current'!$C$4:$BK$4,0))</f>
        <v>503068472.20266002</v>
      </c>
      <c r="F3737">
        <f t="shared" si="58"/>
        <v>0</v>
      </c>
    </row>
    <row r="3738" spans="1:6" x14ac:dyDescent="0.25">
      <c r="A3738" t="s">
        <v>129</v>
      </c>
      <c r="B3738">
        <v>1997</v>
      </c>
      <c r="C3738">
        <v>3.4691133228725202E-3</v>
      </c>
      <c r="D3738">
        <f>INDEX('ODA current'!$B$10:$X$220,MATCH('recipient_profile.oda_per_perce'!$A3738,'ODA current'!$B$10:$B$220,0),MATCH('recipient_profile.oda_per_perce'!$B3738,'ODA current'!$B$10:$X$10,0))*1000000</f>
        <v>0</v>
      </c>
      <c r="E3738">
        <f>INDEX('GDP current'!$C$4:$BK$268,MATCH('recipient_profile.oda_per_perce'!$A3738,'GDP current'!$C$4:$C$268,0),MATCH('recipient_profile.oda_per_perce'!$B3738,'GDP current'!$C$4:$BK$4,0))</f>
        <v>562958836.51990533</v>
      </c>
      <c r="F3738">
        <f t="shared" si="58"/>
        <v>0</v>
      </c>
    </row>
    <row r="3739" spans="1:6" x14ac:dyDescent="0.25">
      <c r="A3739" t="s">
        <v>129</v>
      </c>
      <c r="B3739">
        <v>1998</v>
      </c>
      <c r="C3739">
        <v>8.4012131271674704E-3</v>
      </c>
      <c r="D3739">
        <f>INDEX('ODA current'!$B$10:$X$220,MATCH('recipient_profile.oda_per_perce'!$A3739,'ODA current'!$B$10:$B$220,0),MATCH('recipient_profile.oda_per_perce'!$B3739,'ODA current'!$B$10:$X$10,0))*1000000</f>
        <v>0</v>
      </c>
      <c r="E3739">
        <f>INDEX('GDP current'!$C$4:$BK$268,MATCH('recipient_profile.oda_per_perce'!$A3739,'GDP current'!$C$4:$C$268,0),MATCH('recipient_profile.oda_per_perce'!$B3739,'GDP current'!$C$4:$BK$4,0))</f>
        <v>608369282.22572732</v>
      </c>
      <c r="F3739">
        <f t="shared" si="58"/>
        <v>0</v>
      </c>
    </row>
    <row r="3740" spans="1:6" x14ac:dyDescent="0.25">
      <c r="A3740" t="s">
        <v>129</v>
      </c>
      <c r="B3740">
        <v>1999</v>
      </c>
      <c r="C3740">
        <v>8.8502381771479594E-3</v>
      </c>
      <c r="D3740">
        <f>INDEX('ODA current'!$B$10:$X$220,MATCH('recipient_profile.oda_per_perce'!$A3740,'ODA current'!$B$10:$B$220,0),MATCH('recipient_profile.oda_per_perce'!$B3740,'ODA current'!$B$10:$X$10,0))*1000000</f>
        <v>0</v>
      </c>
      <c r="E3740">
        <f>INDEX('GDP current'!$C$4:$BK$268,MATCH('recipient_profile.oda_per_perce'!$A3740,'GDP current'!$C$4:$C$268,0),MATCH('recipient_profile.oda_per_perce'!$B3740,'GDP current'!$C$4:$BK$4,0))</f>
        <v>622985493.68273282</v>
      </c>
      <c r="F3740">
        <f t="shared" si="58"/>
        <v>0</v>
      </c>
    </row>
    <row r="3741" spans="1:6" x14ac:dyDescent="0.25">
      <c r="A3741" t="s">
        <v>129</v>
      </c>
      <c r="B3741">
        <v>2000</v>
      </c>
      <c r="C3741">
        <v>7.1363464067971004E-3</v>
      </c>
      <c r="D3741">
        <f>INDEX('ODA current'!$B$10:$X$220,MATCH('recipient_profile.oda_per_perce'!$A3741,'ODA current'!$B$10:$B$220,0),MATCH('recipient_profile.oda_per_perce'!$B3741,'ODA current'!$B$10:$X$10,0))*1000000</f>
        <v>0</v>
      </c>
      <c r="E3741">
        <f>INDEX('GDP current'!$C$4:$BK$268,MATCH('recipient_profile.oda_per_perce'!$A3741,'GDP current'!$C$4:$C$268,0),MATCH('recipient_profile.oda_per_perce'!$B3741,'GDP current'!$C$4:$BK$4,0))</f>
        <v>614879764.78000629</v>
      </c>
      <c r="F3741">
        <f t="shared" si="58"/>
        <v>0</v>
      </c>
    </row>
    <row r="3742" spans="1:6" x14ac:dyDescent="0.25">
      <c r="A3742" t="s">
        <v>129</v>
      </c>
      <c r="B3742">
        <v>2001</v>
      </c>
      <c r="C3742">
        <v>1.1474591641060799E-2</v>
      </c>
      <c r="D3742">
        <f>INDEX('ODA current'!$B$10:$X$220,MATCH('recipient_profile.oda_per_perce'!$A3742,'ODA current'!$B$10:$B$220,0),MATCH('recipient_profile.oda_per_perce'!$B3742,'ODA current'!$B$10:$X$10,0))*1000000</f>
        <v>0</v>
      </c>
      <c r="E3742">
        <f>INDEX('GDP current'!$C$4:$BK$268,MATCH('recipient_profile.oda_per_perce'!$A3742,'GDP current'!$C$4:$C$268,0),MATCH('recipient_profile.oda_per_perce'!$B3742,'GDP current'!$C$4:$BK$4,0))</f>
        <v>622262057.19163465</v>
      </c>
      <c r="F3742">
        <f t="shared" si="58"/>
        <v>0</v>
      </c>
    </row>
    <row r="3743" spans="1:6" x14ac:dyDescent="0.25">
      <c r="A3743" t="s">
        <v>129</v>
      </c>
      <c r="B3743">
        <v>2002</v>
      </c>
      <c r="C3743">
        <v>4.8600534951861504E-3</v>
      </c>
      <c r="D3743">
        <f>INDEX('ODA current'!$B$10:$X$220,MATCH('recipient_profile.oda_per_perce'!$A3743,'ODA current'!$B$10:$B$220,0),MATCH('recipient_profile.oda_per_perce'!$B3743,'ODA current'!$B$10:$X$10,0))*1000000</f>
        <v>3389970</v>
      </c>
      <c r="E3743">
        <f>INDEX('GDP current'!$C$4:$BK$268,MATCH('recipient_profile.oda_per_perce'!$A3743,'GDP current'!$C$4:$C$268,0),MATCH('recipient_profile.oda_per_perce'!$B3743,'GDP current'!$C$4:$BK$4,0))</f>
        <v>697518248.17518246</v>
      </c>
      <c r="F3743">
        <f t="shared" si="58"/>
        <v>4.8600448932607787E-3</v>
      </c>
    </row>
    <row r="3744" spans="1:6" x14ac:dyDescent="0.25">
      <c r="A3744" t="s">
        <v>129</v>
      </c>
      <c r="B3744">
        <v>2003</v>
      </c>
      <c r="C3744">
        <v>8.6548764598951399E-3</v>
      </c>
      <c r="D3744">
        <f>INDEX('ODA current'!$B$10:$X$220,MATCH('recipient_profile.oda_per_perce'!$A3744,'ODA current'!$B$10:$B$220,0),MATCH('recipient_profile.oda_per_perce'!$B3744,'ODA current'!$B$10:$X$10,0))*1000000</f>
        <v>6107788</v>
      </c>
      <c r="E3744">
        <f>INDEX('GDP current'!$C$4:$BK$268,MATCH('recipient_profile.oda_per_perce'!$A3744,'GDP current'!$C$4:$C$268,0),MATCH('recipient_profile.oda_per_perce'!$B3744,'GDP current'!$C$4:$BK$4,0))</f>
        <v>705704816.04236495</v>
      </c>
      <c r="F3744">
        <f t="shared" si="58"/>
        <v>8.6548764598955736E-3</v>
      </c>
    </row>
    <row r="3745" spans="1:6" x14ac:dyDescent="0.25">
      <c r="A3745" t="s">
        <v>129</v>
      </c>
      <c r="B3745">
        <v>2004</v>
      </c>
      <c r="C3745">
        <v>7.5697142335758496E-3</v>
      </c>
      <c r="D3745">
        <f>INDEX('ODA current'!$B$10:$X$220,MATCH('recipient_profile.oda_per_perce'!$A3745,'ODA current'!$B$10:$B$220,0),MATCH('recipient_profile.oda_per_perce'!$B3745,'ODA current'!$B$10:$X$10,0))*1000000</f>
        <v>6353415</v>
      </c>
      <c r="E3745">
        <f>INDEX('GDP current'!$C$4:$BK$268,MATCH('recipient_profile.oda_per_perce'!$A3745,'GDP current'!$C$4:$C$268,0),MATCH('recipient_profile.oda_per_perce'!$B3745,'GDP current'!$C$4:$BK$4,0))</f>
        <v>839319927.27272725</v>
      </c>
      <c r="F3745">
        <f t="shared" si="58"/>
        <v>7.5697178078979787E-3</v>
      </c>
    </row>
    <row r="3746" spans="1:6" x14ac:dyDescent="0.25">
      <c r="A3746" t="s">
        <v>129</v>
      </c>
      <c r="B3746">
        <v>2005</v>
      </c>
      <c r="C3746">
        <v>9.5658544962368593E-3</v>
      </c>
      <c r="D3746">
        <f>INDEX('ODA current'!$B$10:$X$220,MATCH('recipient_profile.oda_per_perce'!$A3746,'ODA current'!$B$10:$B$220,0),MATCH('recipient_profile.oda_per_perce'!$B3746,'ODA current'!$B$10:$X$10,0))*1000000</f>
        <v>8792005</v>
      </c>
      <c r="E3746">
        <f>INDEX('GDP current'!$C$4:$BK$268,MATCH('recipient_profile.oda_per_perce'!$A3746,'GDP current'!$C$4:$C$268,0),MATCH('recipient_profile.oda_per_perce'!$B3746,'GDP current'!$C$4:$BK$4,0))</f>
        <v>919103254.5454545</v>
      </c>
      <c r="F3746">
        <f t="shared" si="58"/>
        <v>9.5658512321862184E-3</v>
      </c>
    </row>
    <row r="3747" spans="1:6" x14ac:dyDescent="0.25">
      <c r="A3747" t="s">
        <v>129</v>
      </c>
      <c r="B3747">
        <v>2006</v>
      </c>
      <c r="C3747">
        <v>1.1598663483909E-2</v>
      </c>
      <c r="D3747">
        <f>INDEX('ODA current'!$B$10:$X$220,MATCH('recipient_profile.oda_per_perce'!$A3747,'ODA current'!$B$10:$B$220,0),MATCH('recipient_profile.oda_per_perce'!$B3747,'ODA current'!$B$10:$X$10,0))*1000000</f>
        <v>11789092</v>
      </c>
      <c r="E3747">
        <f>INDEX('GDP current'!$C$4:$BK$268,MATCH('recipient_profile.oda_per_perce'!$A3747,'GDP current'!$C$4:$C$268,0),MATCH('recipient_profile.oda_per_perce'!$B3747,'GDP current'!$C$4:$BK$4,0))</f>
        <v>1016418229.2515897</v>
      </c>
      <c r="F3747">
        <f t="shared" si="58"/>
        <v>1.1598662500062163E-2</v>
      </c>
    </row>
    <row r="3748" spans="1:6" x14ac:dyDescent="0.25">
      <c r="A3748" t="s">
        <v>129</v>
      </c>
      <c r="B3748">
        <v>2007</v>
      </c>
      <c r="C3748">
        <v>5.7610264241409002E-3</v>
      </c>
      <c r="D3748">
        <f>INDEX('ODA current'!$B$10:$X$220,MATCH('recipient_profile.oda_per_perce'!$A3748,'ODA current'!$B$10:$B$220,0),MATCH('recipient_profile.oda_per_perce'!$B3748,'ODA current'!$B$10:$X$10,0))*1000000</f>
        <v>5954376</v>
      </c>
      <c r="E3748">
        <f>INDEX('GDP current'!$C$4:$BK$268,MATCH('recipient_profile.oda_per_perce'!$A3748,'GDP current'!$C$4:$C$268,0),MATCH('recipient_profile.oda_per_perce'!$B3748,'GDP current'!$C$4:$BK$4,0))</f>
        <v>1033561654.0567966</v>
      </c>
      <c r="F3748">
        <f t="shared" si="58"/>
        <v>5.7610264241409184E-3</v>
      </c>
    </row>
    <row r="3749" spans="1:6" x14ac:dyDescent="0.25">
      <c r="A3749" t="s">
        <v>129</v>
      </c>
      <c r="B3749">
        <v>2008</v>
      </c>
      <c r="C3749">
        <v>6.9788149645126502E-3</v>
      </c>
      <c r="D3749">
        <f>INDEX('ODA current'!$B$10:$X$220,MATCH('recipient_profile.oda_per_perce'!$A3749,'ODA current'!$B$10:$B$220,0),MATCH('recipient_profile.oda_per_perce'!$B3749,'ODA current'!$B$10:$X$10,0))*1000000</f>
        <v>6749907</v>
      </c>
      <c r="E3749">
        <f>INDEX('GDP current'!$C$4:$BK$268,MATCH('recipient_profile.oda_per_perce'!$A3749,'GDP current'!$C$4:$C$268,0),MATCH('recipient_profile.oda_per_perce'!$B3749,'GDP current'!$C$4:$BK$4,0))</f>
        <v>967199593.96015728</v>
      </c>
      <c r="F3749">
        <f t="shared" si="58"/>
        <v>6.9788149645129555E-3</v>
      </c>
    </row>
    <row r="3750" spans="1:6" x14ac:dyDescent="0.25">
      <c r="A3750" t="s">
        <v>129</v>
      </c>
      <c r="B3750">
        <v>2009</v>
      </c>
      <c r="C3750">
        <v>2.9629305759039899E-2</v>
      </c>
      <c r="D3750">
        <f>INDEX('ODA current'!$B$10:$X$220,MATCH('recipient_profile.oda_per_perce'!$A3750,'ODA current'!$B$10:$B$220,0),MATCH('recipient_profile.oda_per_perce'!$B3750,'ODA current'!$B$10:$X$10,0))*1000000</f>
        <v>25107815</v>
      </c>
      <c r="E3750">
        <f>INDEX('GDP current'!$C$4:$BK$268,MATCH('recipient_profile.oda_per_perce'!$A3750,'GDP current'!$C$4:$C$268,0),MATCH('recipient_profile.oda_per_perce'!$B3750,'GDP current'!$C$4:$BK$4,0))</f>
        <v>847397850.09441662</v>
      </c>
      <c r="F3750">
        <f t="shared" si="58"/>
        <v>2.9629311659455475E-2</v>
      </c>
    </row>
    <row r="3751" spans="1:6" x14ac:dyDescent="0.25">
      <c r="A3751" t="s">
        <v>129</v>
      </c>
      <c r="B3751">
        <v>2010</v>
      </c>
      <c r="C3751">
        <v>8.0164870557952003E-2</v>
      </c>
      <c r="D3751">
        <f>INDEX('ODA current'!$B$10:$X$220,MATCH('recipient_profile.oda_per_perce'!$A3751,'ODA current'!$B$10:$B$220,0),MATCH('recipient_profile.oda_per_perce'!$B3751,'ODA current'!$B$10:$X$10,0))*1000000</f>
        <v>77754869</v>
      </c>
      <c r="E3751">
        <f>INDEX('GDP current'!$C$4:$BK$268,MATCH('recipient_profile.oda_per_perce'!$A3751,'GDP current'!$C$4:$C$268,0),MATCH('recipient_profile.oda_per_perce'!$B3751,'GDP current'!$C$4:$BK$4,0))</f>
        <v>969936525.29872882</v>
      </c>
      <c r="F3751">
        <f t="shared" si="58"/>
        <v>8.0164904580794533E-2</v>
      </c>
    </row>
    <row r="3752" spans="1:6" x14ac:dyDescent="0.25">
      <c r="A3752" t="s">
        <v>129</v>
      </c>
      <c r="B3752">
        <v>2011</v>
      </c>
      <c r="C3752">
        <v>2.3957878631858699E-2</v>
      </c>
      <c r="D3752">
        <f>INDEX('ODA current'!$B$10:$X$220,MATCH('recipient_profile.oda_per_perce'!$A3752,'ODA current'!$B$10:$B$220,0),MATCH('recipient_profile.oda_per_perce'!$B3752,'ODA current'!$B$10:$X$10,0))*1000000</f>
        <v>25534942</v>
      </c>
      <c r="E3752">
        <f>INDEX('GDP current'!$C$4:$BK$268,MATCH('recipient_profile.oda_per_perce'!$A3752,'GDP current'!$C$4:$C$268,0),MATCH('recipient_profile.oda_per_perce'!$B3752,'GDP current'!$C$4:$BK$4,0))</f>
        <v>1065826669.8974235</v>
      </c>
      <c r="F3752">
        <f t="shared" si="58"/>
        <v>2.3957874878902698E-2</v>
      </c>
    </row>
    <row r="3753" spans="1:6" x14ac:dyDescent="0.25">
      <c r="A3753" t="s">
        <v>129</v>
      </c>
      <c r="B3753">
        <v>2012</v>
      </c>
      <c r="C3753">
        <v>3.4583598474795502E-2</v>
      </c>
      <c r="D3753">
        <f>INDEX('ODA current'!$B$10:$X$220,MATCH('recipient_profile.oda_per_perce'!$A3753,'ODA current'!$B$10:$B$220,0),MATCH('recipient_profile.oda_per_perce'!$B3753,'ODA current'!$B$10:$X$10,0))*1000000</f>
        <v>36641272</v>
      </c>
      <c r="E3753">
        <f>INDEX('GDP current'!$C$4:$BK$268,MATCH('recipient_profile.oda_per_perce'!$A3753,'GDP current'!$C$4:$C$268,0),MATCH('recipient_profile.oda_per_perce'!$B3753,'GDP current'!$C$4:$BK$4,0))</f>
        <v>1059498884.3253284</v>
      </c>
      <c r="F3753">
        <f t="shared" si="58"/>
        <v>3.4583587148685452E-2</v>
      </c>
    </row>
    <row r="3754" spans="1:6" x14ac:dyDescent="0.25">
      <c r="A3754" t="s">
        <v>129</v>
      </c>
      <c r="B3754">
        <v>2013</v>
      </c>
      <c r="C3754">
        <v>2.38464913241643E-2</v>
      </c>
      <c r="D3754">
        <f>INDEX('ODA current'!$B$10:$X$220,MATCH('recipient_profile.oda_per_perce'!$A3754,'ODA current'!$B$10:$B$220,0),MATCH('recipient_profile.oda_per_perce'!$B3754,'ODA current'!$B$10:$X$10,0))*1000000</f>
        <v>31670332</v>
      </c>
      <c r="E3754">
        <f>INDEX('GDP current'!$C$4:$BK$268,MATCH('recipient_profile.oda_per_perce'!$A3754,'GDP current'!$C$4:$C$268,0),MATCH('recipient_profile.oda_per_perce'!$B3754,'GDP current'!$C$4:$BK$4,0))</f>
        <v>1328091523.8003035</v>
      </c>
      <c r="F3754">
        <f t="shared" si="58"/>
        <v>2.3846498100805635E-2</v>
      </c>
    </row>
    <row r="3755" spans="1:6" x14ac:dyDescent="0.25">
      <c r="A3755" t="s">
        <v>129</v>
      </c>
      <c r="B3755">
        <v>2014</v>
      </c>
      <c r="C3755">
        <v>1.2679272646516001E-2</v>
      </c>
      <c r="D3755">
        <f>INDEX('ODA current'!$B$10:$X$220,MATCH('recipient_profile.oda_per_perce'!$A3755,'ODA current'!$B$10:$B$220,0),MATCH('recipient_profile.oda_per_perce'!$B3755,'ODA current'!$B$10:$X$10,0))*1000000</f>
        <v>17028220</v>
      </c>
      <c r="E3755">
        <f>INDEX('GDP current'!$C$4:$BK$268,MATCH('recipient_profile.oda_per_perce'!$A3755,'GDP current'!$C$4:$C$268,0),MATCH('recipient_profile.oda_per_perce'!$B3755,'GDP current'!$C$4:$BK$4,0))</f>
        <v>1342997305.5022986</v>
      </c>
      <c r="F3755">
        <f t="shared" si="58"/>
        <v>1.2679265945087823E-2</v>
      </c>
    </row>
    <row r="3756" spans="1:6" x14ac:dyDescent="0.25">
      <c r="A3756" t="s">
        <v>129</v>
      </c>
      <c r="B3756">
        <v>2015</v>
      </c>
      <c r="C3756">
        <v>8.2953027774280499E-3</v>
      </c>
      <c r="D3756">
        <f>INDEX('ODA current'!$B$10:$X$220,MATCH('recipient_profile.oda_per_perce'!$A3756,'ODA current'!$B$10:$B$220,0),MATCH('recipient_profile.oda_per_perce'!$B3756,'ODA current'!$B$10:$X$10,0))*1000000</f>
        <v>11411050</v>
      </c>
      <c r="E3756">
        <f>INDEX('GDP current'!$C$4:$BK$268,MATCH('recipient_profile.oda_per_perce'!$A3756,'GDP current'!$C$4:$C$268,0),MATCH('recipient_profile.oda_per_perce'!$B3756,'GDP current'!$C$4:$BK$4,0))</f>
        <v>1375604279.4544334</v>
      </c>
      <c r="F3756">
        <f t="shared" si="58"/>
        <v>8.2952998696148566E-3</v>
      </c>
    </row>
    <row r="3757" spans="1:6" x14ac:dyDescent="0.25">
      <c r="A3757" t="s">
        <v>129</v>
      </c>
      <c r="B3757">
        <v>2016</v>
      </c>
      <c r="C3757">
        <v>1.58863056584518E-2</v>
      </c>
      <c r="D3757">
        <f>INDEX('ODA current'!$B$10:$X$220,MATCH('recipient_profile.oda_per_perce'!$A3757,'ODA current'!$B$10:$B$220,0),MATCH('recipient_profile.oda_per_perce'!$B3757,'ODA current'!$B$10:$X$10,0))*1000000</f>
        <v>22652752</v>
      </c>
      <c r="E3757">
        <f>INDEX('GDP current'!$C$4:$BK$268,MATCH('recipient_profile.oda_per_perce'!$A3757,'GDP current'!$C$4:$C$268,0),MATCH('recipient_profile.oda_per_perce'!$B3757,'GDP current'!$C$4:$BK$4,0))</f>
        <v>1425929444.329236</v>
      </c>
      <c r="F3757">
        <f t="shared" si="58"/>
        <v>1.5886306359748369E-2</v>
      </c>
    </row>
    <row r="3758" spans="1:6" x14ac:dyDescent="0.25">
      <c r="A3758" t="s">
        <v>130</v>
      </c>
      <c r="B3758">
        <v>1973</v>
      </c>
      <c r="C3758">
        <v>2.65936350909937E-3</v>
      </c>
      <c r="D3758" t="e">
        <f>INDEX('ODA current'!$B$10:$X$220,MATCH('recipient_profile.oda_per_perce'!$A3758,'ODA current'!$B$10:$B$220,0),MATCH('recipient_profile.oda_per_perce'!$B3758,'ODA current'!$B$10:$X$10,0))*1000000</f>
        <v>#N/A</v>
      </c>
      <c r="E3758">
        <f>INDEX('GDP current'!$C$4:$BK$268,MATCH('recipient_profile.oda_per_perce'!$A3758,'GDP current'!$C$4:$C$268,0),MATCH('recipient_profile.oda_per_perce'!$B3758,'GDP current'!$C$4:$BK$4,0))</f>
        <v>3571666666.666667</v>
      </c>
      <c r="F3758" t="e">
        <f t="shared" si="58"/>
        <v>#N/A</v>
      </c>
    </row>
    <row r="3759" spans="1:6" x14ac:dyDescent="0.25">
      <c r="A3759" t="s">
        <v>130</v>
      </c>
      <c r="B3759">
        <v>1974</v>
      </c>
      <c r="C3759">
        <v>4.1124221980413499E-3</v>
      </c>
      <c r="D3759" t="e">
        <f>INDEX('ODA current'!$B$10:$X$220,MATCH('recipient_profile.oda_per_perce'!$A3759,'ODA current'!$B$10:$B$220,0),MATCH('recipient_profile.oda_per_perce'!$B3759,'ODA current'!$B$10:$X$10,0))*1000000</f>
        <v>#N/A</v>
      </c>
      <c r="E3759">
        <f>INDEX('GDP current'!$C$4:$BK$268,MATCH('recipient_profile.oda_per_perce'!$A3759,'GDP current'!$C$4:$C$268,0),MATCH('recipient_profile.oda_per_perce'!$B3759,'GDP current'!$C$4:$BK$4,0))</f>
        <v>4595000000.000001</v>
      </c>
      <c r="F3759" t="e">
        <f t="shared" si="58"/>
        <v>#N/A</v>
      </c>
    </row>
    <row r="3760" spans="1:6" x14ac:dyDescent="0.25">
      <c r="A3760" t="s">
        <v>130</v>
      </c>
      <c r="B3760">
        <v>1975</v>
      </c>
      <c r="C3760">
        <v>5.0840944980350099E-3</v>
      </c>
      <c r="D3760" t="e">
        <f>INDEX('ODA current'!$B$10:$X$220,MATCH('recipient_profile.oda_per_perce'!$A3760,'ODA current'!$B$10:$B$220,0),MATCH('recipient_profile.oda_per_perce'!$B3760,'ODA current'!$B$10:$X$10,0))*1000000</f>
        <v>#N/A</v>
      </c>
      <c r="E3760">
        <f>INDEX('GDP current'!$C$4:$BK$268,MATCH('recipient_profile.oda_per_perce'!$A3760,'GDP current'!$C$4:$C$268,0),MATCH('recipient_profile.oda_per_perce'!$B3760,'GDP current'!$C$4:$BK$4,0))</f>
        <v>5598000000</v>
      </c>
      <c r="F3760" t="e">
        <f t="shared" si="58"/>
        <v>#N/A</v>
      </c>
    </row>
    <row r="3761" spans="1:6" x14ac:dyDescent="0.25">
      <c r="A3761" t="s">
        <v>130</v>
      </c>
      <c r="B3761">
        <v>1976</v>
      </c>
      <c r="C3761">
        <v>2.8133969338045798E-3</v>
      </c>
      <c r="D3761" t="e">
        <f>INDEX('ODA current'!$B$10:$X$220,MATCH('recipient_profile.oda_per_perce'!$A3761,'ODA current'!$B$10:$B$220,0),MATCH('recipient_profile.oda_per_perce'!$B3761,'ODA current'!$B$10:$X$10,0))*1000000</f>
        <v>#N/A</v>
      </c>
      <c r="E3761">
        <f>INDEX('GDP current'!$C$4:$BK$268,MATCH('recipient_profile.oda_per_perce'!$A3761,'GDP current'!$C$4:$C$268,0),MATCH('recipient_profile.oda_per_perce'!$B3761,'GDP current'!$C$4:$BK$4,0))</f>
        <v>6979333333.333333</v>
      </c>
      <c r="F3761" t="e">
        <f t="shared" si="58"/>
        <v>#N/A</v>
      </c>
    </row>
    <row r="3762" spans="1:6" x14ac:dyDescent="0.25">
      <c r="A3762" t="s">
        <v>130</v>
      </c>
      <c r="B3762">
        <v>1977</v>
      </c>
      <c r="C3762">
        <v>5.1750114889705903E-4</v>
      </c>
      <c r="D3762" t="e">
        <f>INDEX('ODA current'!$B$10:$X$220,MATCH('recipient_profile.oda_per_perce'!$A3762,'ODA current'!$B$10:$B$220,0),MATCH('recipient_profile.oda_per_perce'!$B3762,'ODA current'!$B$10:$X$10,0))*1000000</f>
        <v>#N/A</v>
      </c>
      <c r="E3762">
        <f>INDEX('GDP current'!$C$4:$BK$268,MATCH('recipient_profile.oda_per_perce'!$A3762,'GDP current'!$C$4:$C$268,0),MATCH('recipient_profile.oda_per_perce'!$B3762,'GDP current'!$C$4:$BK$4,0))</f>
        <v>8704000000</v>
      </c>
      <c r="F3762" t="e">
        <f t="shared" si="58"/>
        <v>#N/A</v>
      </c>
    </row>
    <row r="3763" spans="1:6" x14ac:dyDescent="0.25">
      <c r="A3763" t="s">
        <v>130</v>
      </c>
      <c r="B3763">
        <v>1978</v>
      </c>
      <c r="C3763">
        <v>1.85751293918258E-3</v>
      </c>
      <c r="D3763" t="e">
        <f>INDEX('ODA current'!$B$10:$X$220,MATCH('recipient_profile.oda_per_perce'!$A3763,'ODA current'!$B$10:$B$220,0),MATCH('recipient_profile.oda_per_perce'!$B3763,'ODA current'!$B$10:$X$10,0))*1000000</f>
        <v>#N/A</v>
      </c>
      <c r="E3763">
        <f>INDEX('GDP current'!$C$4:$BK$268,MATCH('recipient_profile.oda_per_perce'!$A3763,'GDP current'!$C$4:$C$268,0),MATCH('recipient_profile.oda_per_perce'!$B3763,'GDP current'!$C$4:$BK$4,0))</f>
        <v>7670500000</v>
      </c>
      <c r="F3763" t="e">
        <f t="shared" si="58"/>
        <v>#N/A</v>
      </c>
    </row>
    <row r="3764" spans="1:6" x14ac:dyDescent="0.25">
      <c r="A3764" t="s">
        <v>130</v>
      </c>
      <c r="B3764">
        <v>1979</v>
      </c>
      <c r="C3764">
        <v>1.3240786072130401E-3</v>
      </c>
      <c r="D3764" t="e">
        <f>INDEX('ODA current'!$B$10:$X$220,MATCH('recipient_profile.oda_per_perce'!$A3764,'ODA current'!$B$10:$B$220,0),MATCH('recipient_profile.oda_per_perce'!$B3764,'ODA current'!$B$10:$X$10,0))*1000000</f>
        <v>#N/A</v>
      </c>
      <c r="E3764">
        <f>INDEX('GDP current'!$C$4:$BK$268,MATCH('recipient_profile.oda_per_perce'!$A3764,'GDP current'!$C$4:$C$268,0),MATCH('recipient_profile.oda_per_perce'!$B3764,'GDP current'!$C$4:$BK$4,0))</f>
        <v>9032249999.9999981</v>
      </c>
      <c r="F3764" t="e">
        <f t="shared" si="58"/>
        <v>#N/A</v>
      </c>
    </row>
    <row r="3765" spans="1:6" x14ac:dyDescent="0.25">
      <c r="A3765" t="s">
        <v>130</v>
      </c>
      <c r="B3765">
        <v>1980</v>
      </c>
      <c r="C3765">
        <v>2.8895350655734199E-3</v>
      </c>
      <c r="D3765" t="e">
        <f>INDEX('ODA current'!$B$10:$X$220,MATCH('recipient_profile.oda_per_perce'!$A3765,'ODA current'!$B$10:$B$220,0),MATCH('recipient_profile.oda_per_perce'!$B3765,'ODA current'!$B$10:$X$10,0))*1000000</f>
        <v>#N/A</v>
      </c>
      <c r="E3765">
        <f>INDEX('GDP current'!$C$4:$BK$268,MATCH('recipient_profile.oda_per_perce'!$A3765,'GDP current'!$C$4:$C$268,0),MATCH('recipient_profile.oda_per_perce'!$B3765,'GDP current'!$C$4:$BK$4,0))</f>
        <v>7459833333.333334</v>
      </c>
      <c r="F3765" t="e">
        <f t="shared" si="58"/>
        <v>#N/A</v>
      </c>
    </row>
    <row r="3766" spans="1:6" x14ac:dyDescent="0.25">
      <c r="A3766" t="s">
        <v>130</v>
      </c>
      <c r="B3766">
        <v>1981</v>
      </c>
      <c r="C3766">
        <v>3.1101722158438601E-4</v>
      </c>
      <c r="D3766" t="e">
        <f>INDEX('ODA current'!$B$10:$X$220,MATCH('recipient_profile.oda_per_perce'!$A3766,'ODA current'!$B$10:$B$220,0),MATCH('recipient_profile.oda_per_perce'!$B3766,'ODA current'!$B$10:$X$10,0))*1000000</f>
        <v>#N/A</v>
      </c>
      <c r="E3766">
        <f>INDEX('GDP current'!$C$4:$BK$268,MATCH('recipient_profile.oda_per_perce'!$A3766,'GDP current'!$C$4:$C$268,0),MATCH('recipient_profile.oda_per_perce'!$B3766,'GDP current'!$C$4:$BK$4,0))</f>
        <v>10016500000</v>
      </c>
      <c r="F3766" t="e">
        <f t="shared" si="58"/>
        <v>#N/A</v>
      </c>
    </row>
    <row r="3767" spans="1:6" x14ac:dyDescent="0.25">
      <c r="A3767" t="s">
        <v>130</v>
      </c>
      <c r="B3767">
        <v>1982</v>
      </c>
      <c r="C3767" s="1">
        <v>1.9428896103896101E-5</v>
      </c>
      <c r="D3767" t="e">
        <f>INDEX('ODA current'!$B$10:$X$220,MATCH('recipient_profile.oda_per_perce'!$A3767,'ODA current'!$B$10:$B$220,0),MATCH('recipient_profile.oda_per_perce'!$B3767,'ODA current'!$B$10:$X$10,0))*1000000</f>
        <v>#N/A</v>
      </c>
      <c r="E3767">
        <f>INDEX('GDP current'!$C$4:$BK$268,MATCH('recipient_profile.oda_per_perce'!$A3767,'GDP current'!$C$4:$C$268,0),MATCH('recipient_profile.oda_per_perce'!$B3767,'GDP current'!$C$4:$BK$4,0))</f>
        <v>9240000000.0000019</v>
      </c>
      <c r="F3767" t="e">
        <f t="shared" si="58"/>
        <v>#N/A</v>
      </c>
    </row>
    <row r="3768" spans="1:6" x14ac:dyDescent="0.25">
      <c r="A3768" t="s">
        <v>130</v>
      </c>
      <c r="B3768">
        <v>1983</v>
      </c>
      <c r="C3768" s="1">
        <v>8.6403488111261106E-5</v>
      </c>
      <c r="D3768" t="e">
        <f>INDEX('ODA current'!$B$10:$X$220,MATCH('recipient_profile.oda_per_perce'!$A3768,'ODA current'!$B$10:$B$220,0),MATCH('recipient_profile.oda_per_perce'!$B3768,'ODA current'!$B$10:$X$10,0))*1000000</f>
        <v>#N/A</v>
      </c>
      <c r="E3768">
        <f>INDEX('GDP current'!$C$4:$BK$268,MATCH('recipient_profile.oda_per_perce'!$A3768,'GDP current'!$C$4:$C$268,0),MATCH('recipient_profile.oda_per_perce'!$B3768,'GDP current'!$C$4:$BK$4,0))</f>
        <v>8230153846.1538448</v>
      </c>
      <c r="F3768" t="e">
        <f t="shared" si="58"/>
        <v>#N/A</v>
      </c>
    </row>
    <row r="3769" spans="1:6" x14ac:dyDescent="0.25">
      <c r="A3769" t="s">
        <v>130</v>
      </c>
      <c r="B3769">
        <v>1984</v>
      </c>
      <c r="C3769" s="1">
        <v>2.7872388988285998E-7</v>
      </c>
      <c r="D3769" t="e">
        <f>INDEX('ODA current'!$B$10:$X$220,MATCH('recipient_profile.oda_per_perce'!$A3769,'ODA current'!$B$10:$B$220,0),MATCH('recipient_profile.oda_per_perce'!$B3769,'ODA current'!$B$10:$X$10,0))*1000000</f>
        <v>#N/A</v>
      </c>
      <c r="E3769">
        <f>INDEX('GDP current'!$C$4:$BK$268,MATCH('recipient_profile.oda_per_perce'!$A3769,'GDP current'!$C$4:$C$268,0),MATCH('recipient_profile.oda_per_perce'!$B3769,'GDP current'!$C$4:$BK$4,0))</f>
        <v>9701357142.8571415</v>
      </c>
      <c r="F3769" t="e">
        <f t="shared" si="58"/>
        <v>#N/A</v>
      </c>
    </row>
    <row r="3770" spans="1:6" x14ac:dyDescent="0.25">
      <c r="A3770" t="s">
        <v>130</v>
      </c>
      <c r="B3770">
        <v>1986</v>
      </c>
      <c r="C3770" s="1">
        <v>6.51116703989219E-6</v>
      </c>
      <c r="D3770" t="e">
        <f>INDEX('ODA current'!$B$10:$X$220,MATCH('recipient_profile.oda_per_perce'!$A3770,'ODA current'!$B$10:$B$220,0),MATCH('recipient_profile.oda_per_perce'!$B3770,'ODA current'!$B$10:$X$10,0))*1000000</f>
        <v>#N/A</v>
      </c>
      <c r="E3770">
        <f>INDEX('GDP current'!$C$4:$BK$268,MATCH('recipient_profile.oda_per_perce'!$A3770,'GDP current'!$C$4:$C$268,0),MATCH('recipient_profile.oda_per_perce'!$B3770,'GDP current'!$C$4:$BK$4,0))</f>
        <v>15769062499.999996</v>
      </c>
      <c r="F3770" t="e">
        <f t="shared" si="58"/>
        <v>#N/A</v>
      </c>
    </row>
    <row r="3771" spans="1:6" x14ac:dyDescent="0.25">
      <c r="A3771" t="s">
        <v>130</v>
      </c>
      <c r="B3771">
        <v>1988</v>
      </c>
      <c r="C3771" s="1">
        <v>2.798203365983E-7</v>
      </c>
      <c r="D3771" t="e">
        <f>INDEX('ODA current'!$B$10:$X$220,MATCH('recipient_profile.oda_per_perce'!$A3771,'ODA current'!$B$10:$B$220,0),MATCH('recipient_profile.oda_per_perce'!$B3771,'ODA current'!$B$10:$X$10,0))*1000000</f>
        <v>#N/A</v>
      </c>
      <c r="E3771">
        <f>INDEX('GDP current'!$C$4:$BK$268,MATCH('recipient_profile.oda_per_perce'!$A3771,'GDP current'!$C$4:$C$268,0),MATCH('recipient_profile.oda_per_perce'!$B3771,'GDP current'!$C$4:$BK$4,0))</f>
        <v>15399166666.66667</v>
      </c>
      <c r="F3771" t="e">
        <f t="shared" si="58"/>
        <v>#N/A</v>
      </c>
    </row>
    <row r="3772" spans="1:6" x14ac:dyDescent="0.25">
      <c r="A3772" t="s">
        <v>130</v>
      </c>
      <c r="B3772">
        <v>1990</v>
      </c>
      <c r="C3772">
        <v>1.7609421919536599E-3</v>
      </c>
      <c r="D3772" t="e">
        <f>INDEX('ODA current'!$B$10:$X$220,MATCH('recipient_profile.oda_per_perce'!$A3772,'ODA current'!$B$10:$B$220,0),MATCH('recipient_profile.oda_per_perce'!$B3772,'ODA current'!$B$10:$X$10,0))*1000000</f>
        <v>#N/A</v>
      </c>
      <c r="E3772">
        <f>INDEX('GDP current'!$C$4:$BK$268,MATCH('recipient_profile.oda_per_perce'!$A3772,'GDP current'!$C$4:$C$268,0),MATCH('recipient_profile.oda_per_perce'!$B3772,'GDP current'!$C$4:$BK$4,0))</f>
        <v>12408647540.983606</v>
      </c>
      <c r="F3772" t="e">
        <f t="shared" si="58"/>
        <v>#N/A</v>
      </c>
    </row>
    <row r="3773" spans="1:6" x14ac:dyDescent="0.25">
      <c r="A3773" t="s">
        <v>130</v>
      </c>
      <c r="B3773">
        <v>1991</v>
      </c>
      <c r="C3773">
        <v>1.4779417847343599E-3</v>
      </c>
      <c r="D3773" t="e">
        <f>INDEX('ODA current'!$B$10:$X$220,MATCH('recipient_profile.oda_per_perce'!$A3773,'ODA current'!$B$10:$B$220,0),MATCH('recipient_profile.oda_per_perce'!$B3773,'ODA current'!$B$10:$X$10,0))*1000000</f>
        <v>#N/A</v>
      </c>
      <c r="E3773">
        <f>INDEX('GDP current'!$C$4:$BK$268,MATCH('recipient_profile.oda_per_perce'!$A3773,'GDP current'!$C$4:$C$268,0),MATCH('recipient_profile.oda_per_perce'!$B3773,'GDP current'!$C$4:$BK$4,0))</f>
        <v>11379222222.222223</v>
      </c>
      <c r="F3773" t="e">
        <f t="shared" si="58"/>
        <v>#N/A</v>
      </c>
    </row>
    <row r="3774" spans="1:6" x14ac:dyDescent="0.25">
      <c r="A3774" t="s">
        <v>130</v>
      </c>
      <c r="B3774">
        <v>1992</v>
      </c>
      <c r="C3774">
        <v>7.4551728753395E-3</v>
      </c>
      <c r="D3774" t="e">
        <f>INDEX('ODA current'!$B$10:$X$220,MATCH('recipient_profile.oda_per_perce'!$A3774,'ODA current'!$B$10:$B$220,0),MATCH('recipient_profile.oda_per_perce'!$B3774,'ODA current'!$B$10:$X$10,0))*1000000</f>
        <v>#N/A</v>
      </c>
      <c r="E3774">
        <f>INDEX('GDP current'!$C$4:$BK$268,MATCH('recipient_profile.oda_per_perce'!$A3774,'GDP current'!$C$4:$C$268,0),MATCH('recipient_profile.oda_per_perce'!$B3774,'GDP current'!$C$4:$BK$4,0))</f>
        <v>7034219712.5256672</v>
      </c>
      <c r="F3774" t="e">
        <f t="shared" si="58"/>
        <v>#N/A</v>
      </c>
    </row>
    <row r="3775" spans="1:6" x14ac:dyDescent="0.25">
      <c r="A3775" t="s">
        <v>130</v>
      </c>
      <c r="B3775">
        <v>1993</v>
      </c>
      <c r="C3775">
        <v>2.28977529303959E-3</v>
      </c>
      <c r="D3775" t="e">
        <f>INDEX('ODA current'!$B$10:$X$220,MATCH('recipient_profile.oda_per_perce'!$A3775,'ODA current'!$B$10:$B$220,0),MATCH('recipient_profile.oda_per_perce'!$B3775,'ODA current'!$B$10:$X$10,0))*1000000</f>
        <v>#N/A</v>
      </c>
      <c r="E3775">
        <f>INDEX('GDP current'!$C$4:$BK$268,MATCH('recipient_profile.oda_per_perce'!$A3775,'GDP current'!$C$4:$C$268,0),MATCH('recipient_profile.oda_per_perce'!$B3775,'GDP current'!$C$4:$BK$4,0))</f>
        <v>8881785938.480854</v>
      </c>
      <c r="F3775" t="e">
        <f t="shared" si="58"/>
        <v>#N/A</v>
      </c>
    </row>
    <row r="3776" spans="1:6" x14ac:dyDescent="0.25">
      <c r="A3776" t="s">
        <v>130</v>
      </c>
      <c r="B3776">
        <v>1994</v>
      </c>
      <c r="C3776">
        <v>6.54092949470099E-4</v>
      </c>
      <c r="D3776" t="e">
        <f>INDEX('ODA current'!$B$10:$X$220,MATCH('recipient_profile.oda_per_perce'!$A3776,'ODA current'!$B$10:$B$220,0),MATCH('recipient_profile.oda_per_perce'!$B3776,'ODA current'!$B$10:$X$10,0))*1000000</f>
        <v>#N/A</v>
      </c>
      <c r="E3776">
        <f>INDEX('GDP current'!$C$4:$BK$268,MATCH('recipient_profile.oda_per_perce'!$A3776,'GDP current'!$C$4:$C$268,0),MATCH('recipient_profile.oda_per_perce'!$B3776,'GDP current'!$C$4:$BK$4,0))</f>
        <v>12794192334.254143</v>
      </c>
      <c r="F3776" t="e">
        <f t="shared" si="58"/>
        <v>#N/A</v>
      </c>
    </row>
    <row r="3777" spans="1:6" x14ac:dyDescent="0.25">
      <c r="A3777" t="s">
        <v>130</v>
      </c>
      <c r="B3777">
        <v>1995</v>
      </c>
      <c r="C3777">
        <v>1.63361545699224E-3</v>
      </c>
      <c r="D3777">
        <f>INDEX('ODA current'!$B$10:$X$220,MATCH('recipient_profile.oda_per_perce'!$A3777,'ODA current'!$B$10:$B$220,0),MATCH('recipient_profile.oda_per_perce'!$B3777,'ODA current'!$B$10:$X$10,0))*1000000</f>
        <v>0</v>
      </c>
      <c r="E3777">
        <f>INDEX('GDP current'!$C$4:$BK$268,MATCH('recipient_profile.oda_per_perce'!$A3777,'GDP current'!$C$4:$C$268,0),MATCH('recipient_profile.oda_per_perce'!$B3777,'GDP current'!$C$4:$BK$4,0))</f>
        <v>13829744878.6366</v>
      </c>
      <c r="F3777">
        <f t="shared" si="58"/>
        <v>0</v>
      </c>
    </row>
    <row r="3778" spans="1:6" x14ac:dyDescent="0.25">
      <c r="A3778" t="s">
        <v>130</v>
      </c>
      <c r="B3778">
        <v>1996</v>
      </c>
      <c r="C3778">
        <v>3.6069754207847999E-3</v>
      </c>
      <c r="D3778">
        <f>INDEX('ODA current'!$B$10:$X$220,MATCH('recipient_profile.oda_per_perce'!$A3778,'ODA current'!$B$10:$B$220,0),MATCH('recipient_profile.oda_per_perce'!$B3778,'ODA current'!$B$10:$X$10,0))*1000000</f>
        <v>0</v>
      </c>
      <c r="E3778">
        <f>INDEX('GDP current'!$C$4:$BK$268,MATCH('recipient_profile.oda_per_perce'!$A3778,'GDP current'!$C$4:$C$268,0),MATCH('recipient_profile.oda_per_perce'!$B3778,'GDP current'!$C$4:$BK$4,0))</f>
        <v>9018243044.4515514</v>
      </c>
      <c r="F3778">
        <f t="shared" si="58"/>
        <v>0</v>
      </c>
    </row>
    <row r="3779" spans="1:6" x14ac:dyDescent="0.25">
      <c r="A3779" t="s">
        <v>130</v>
      </c>
      <c r="B3779">
        <v>1997</v>
      </c>
      <c r="C3779">
        <v>6.8857960815332298E-4</v>
      </c>
      <c r="D3779">
        <f>INDEX('ODA current'!$B$10:$X$220,MATCH('recipient_profile.oda_per_perce'!$A3779,'ODA current'!$B$10:$B$220,0),MATCH('recipient_profile.oda_per_perce'!$B3779,'ODA current'!$B$10:$X$10,0))*1000000</f>
        <v>0</v>
      </c>
      <c r="E3779">
        <f>INDEX('GDP current'!$C$4:$BK$268,MATCH('recipient_profile.oda_per_perce'!$A3779,'GDP current'!$C$4:$C$268,0),MATCH('recipient_profile.oda_per_perce'!$B3779,'GDP current'!$C$4:$BK$4,0))</f>
        <v>11681494637.304054</v>
      </c>
      <c r="F3779">
        <f t="shared" ref="F3779:F3842" si="59">D3779/E3779</f>
        <v>0</v>
      </c>
    </row>
    <row r="3780" spans="1:6" x14ac:dyDescent="0.25">
      <c r="A3780" t="s">
        <v>130</v>
      </c>
      <c r="B3780">
        <v>1998</v>
      </c>
      <c r="C3780">
        <v>6.2909706343842499E-3</v>
      </c>
      <c r="D3780">
        <f>INDEX('ODA current'!$B$10:$X$220,MATCH('recipient_profile.oda_per_perce'!$A3780,'ODA current'!$B$10:$B$220,0),MATCH('recipient_profile.oda_per_perce'!$B3780,'ODA current'!$B$10:$X$10,0))*1000000</f>
        <v>0</v>
      </c>
      <c r="E3780">
        <f>INDEX('GDP current'!$C$4:$BK$268,MATCH('recipient_profile.oda_per_perce'!$A3780,'GDP current'!$C$4:$C$268,0),MATCH('recipient_profile.oda_per_perce'!$B3780,'GDP current'!$C$4:$BK$4,0))</f>
        <v>11250327988.04781</v>
      </c>
      <c r="F3780">
        <f t="shared" si="59"/>
        <v>0</v>
      </c>
    </row>
    <row r="3781" spans="1:6" x14ac:dyDescent="0.25">
      <c r="A3781" t="s">
        <v>130</v>
      </c>
      <c r="B3781">
        <v>1999</v>
      </c>
      <c r="C3781">
        <v>3.0738096690133901E-3</v>
      </c>
      <c r="D3781">
        <f>INDEX('ODA current'!$B$10:$X$220,MATCH('recipient_profile.oda_per_perce'!$A3781,'ODA current'!$B$10:$B$220,0),MATCH('recipient_profile.oda_per_perce'!$B3781,'ODA current'!$B$10:$X$10,0))*1000000</f>
        <v>0</v>
      </c>
      <c r="E3781">
        <f>INDEX('GDP current'!$C$4:$BK$268,MATCH('recipient_profile.oda_per_perce'!$A3781,'GDP current'!$C$4:$C$268,0),MATCH('recipient_profile.oda_per_perce'!$B3781,'GDP current'!$C$4:$BK$4,0))</f>
        <v>10682045258.364679</v>
      </c>
      <c r="F3781">
        <f t="shared" si="59"/>
        <v>0</v>
      </c>
    </row>
    <row r="3782" spans="1:6" x14ac:dyDescent="0.25">
      <c r="A3782" t="s">
        <v>130</v>
      </c>
      <c r="B3782">
        <v>2000</v>
      </c>
      <c r="C3782">
        <v>2.3816781171530702E-3</v>
      </c>
      <c r="D3782">
        <f>INDEX('ODA current'!$B$10:$X$220,MATCH('recipient_profile.oda_per_perce'!$A3782,'ODA current'!$B$10:$B$220,0),MATCH('recipient_profile.oda_per_perce'!$B3782,'ODA current'!$B$10:$X$10,0))*1000000</f>
        <v>0</v>
      </c>
      <c r="E3782">
        <f>INDEX('GDP current'!$C$4:$BK$268,MATCH('recipient_profile.oda_per_perce'!$A3782,'GDP current'!$C$4:$C$268,0),MATCH('recipient_profile.oda_per_perce'!$B3782,'GDP current'!$C$4:$BK$4,0))</f>
        <v>12257418326.073427</v>
      </c>
      <c r="F3782">
        <f t="shared" si="59"/>
        <v>0</v>
      </c>
    </row>
    <row r="3783" spans="1:6" x14ac:dyDescent="0.25">
      <c r="A3783" t="s">
        <v>130</v>
      </c>
      <c r="B3783">
        <v>2001</v>
      </c>
      <c r="C3783">
        <v>6.0260460309004603E-3</v>
      </c>
      <c r="D3783">
        <f>INDEX('ODA current'!$B$10:$X$220,MATCH('recipient_profile.oda_per_perce'!$A3783,'ODA current'!$B$10:$B$220,0),MATCH('recipient_profile.oda_per_perce'!$B3783,'ODA current'!$B$10:$X$10,0))*1000000</f>
        <v>0</v>
      </c>
      <c r="E3783">
        <f>INDEX('GDP current'!$C$4:$BK$268,MATCH('recipient_profile.oda_per_perce'!$A3783,'GDP current'!$C$4:$C$268,0),MATCH('recipient_profile.oda_per_perce'!$B3783,'GDP current'!$C$4:$BK$4,0))</f>
        <v>13182979783.533049</v>
      </c>
      <c r="F3783">
        <f t="shared" si="59"/>
        <v>0</v>
      </c>
    </row>
    <row r="3784" spans="1:6" x14ac:dyDescent="0.25">
      <c r="A3784" t="s">
        <v>130</v>
      </c>
      <c r="B3784">
        <v>2002</v>
      </c>
      <c r="C3784">
        <v>1.5168639311016099E-2</v>
      </c>
      <c r="D3784">
        <f>INDEX('ODA current'!$B$10:$X$220,MATCH('recipient_profile.oda_per_perce'!$A3784,'ODA current'!$B$10:$B$220,0),MATCH('recipient_profile.oda_per_perce'!$B3784,'ODA current'!$B$10:$X$10,0))*1000000</f>
        <v>224544240</v>
      </c>
      <c r="E3784">
        <f>INDEX('GDP current'!$C$4:$BK$268,MATCH('recipient_profile.oda_per_perce'!$A3784,'GDP current'!$C$4:$C$268,0),MATCH('recipient_profile.oda_per_perce'!$B3784,'GDP current'!$C$4:$BK$4,0))</f>
        <v>14803189092.704412</v>
      </c>
      <c r="F3784">
        <f t="shared" si="59"/>
        <v>1.5168639581228084E-2</v>
      </c>
    </row>
    <row r="3785" spans="1:6" x14ac:dyDescent="0.25">
      <c r="A3785" t="s">
        <v>130</v>
      </c>
      <c r="B3785">
        <v>2003</v>
      </c>
      <c r="C3785">
        <v>2.1398664299774901E-2</v>
      </c>
      <c r="D3785">
        <f>INDEX('ODA current'!$B$10:$X$220,MATCH('recipient_profile.oda_per_perce'!$A3785,'ODA current'!$B$10:$B$220,0),MATCH('recipient_profile.oda_per_perce'!$B3785,'ODA current'!$B$10:$X$10,0))*1000000</f>
        <v>377611650</v>
      </c>
      <c r="E3785">
        <f>INDEX('GDP current'!$C$4:$BK$268,MATCH('recipient_profile.oda_per_perce'!$A3785,'GDP current'!$C$4:$C$268,0),MATCH('recipient_profile.oda_per_perce'!$B3785,'GDP current'!$C$4:$BK$4,0))</f>
        <v>17646503525.174343</v>
      </c>
      <c r="F3785">
        <f t="shared" si="59"/>
        <v>2.1398666849855134E-2</v>
      </c>
    </row>
    <row r="3786" spans="1:6" x14ac:dyDescent="0.25">
      <c r="A3786" t="s">
        <v>130</v>
      </c>
      <c r="B3786">
        <v>2004</v>
      </c>
      <c r="C3786">
        <v>3.9141867566989903E-2</v>
      </c>
      <c r="D3786">
        <f>INDEX('ODA current'!$B$10:$X$220,MATCH('recipient_profile.oda_per_perce'!$A3786,'ODA current'!$B$10:$B$220,0),MATCH('recipient_profile.oda_per_perce'!$B3786,'ODA current'!$B$10:$X$10,0))*1000000</f>
        <v>839885361</v>
      </c>
      <c r="E3786">
        <f>INDEX('GDP current'!$C$4:$BK$268,MATCH('recipient_profile.oda_per_perce'!$A3786,'GDP current'!$C$4:$C$268,0),MATCH('recipient_profile.oda_per_perce'!$B3786,'GDP current'!$C$4:$BK$4,0))</f>
        <v>21457470202.783916</v>
      </c>
      <c r="F3786">
        <f t="shared" si="59"/>
        <v>3.9141863093023532E-2</v>
      </c>
    </row>
    <row r="3787" spans="1:6" x14ac:dyDescent="0.25">
      <c r="A3787" t="s">
        <v>130</v>
      </c>
      <c r="B3787">
        <v>2005</v>
      </c>
      <c r="C3787">
        <v>6.3996841671451796E-2</v>
      </c>
      <c r="D3787">
        <f>INDEX('ODA current'!$B$10:$X$220,MATCH('recipient_profile.oda_per_perce'!$A3787,'ODA current'!$B$10:$B$220,0),MATCH('recipient_profile.oda_per_perce'!$B3787,'ODA current'!$B$10:$X$10,0))*1000000</f>
        <v>1697486548</v>
      </c>
      <c r="E3787">
        <f>INDEX('GDP current'!$C$4:$BK$268,MATCH('recipient_profile.oda_per_perce'!$A3787,'GDP current'!$C$4:$C$268,0),MATCH('recipient_profile.oda_per_perce'!$B3787,'GDP current'!$C$4:$BK$4,0))</f>
        <v>26524538565.740322</v>
      </c>
      <c r="F3787">
        <f t="shared" si="59"/>
        <v>6.3996836129413801E-2</v>
      </c>
    </row>
    <row r="3788" spans="1:6" x14ac:dyDescent="0.25">
      <c r="A3788" t="s">
        <v>130</v>
      </c>
      <c r="B3788">
        <v>2006</v>
      </c>
      <c r="C3788">
        <v>5.1812716423571499E-2</v>
      </c>
      <c r="D3788">
        <f>INDEX('ODA current'!$B$10:$X$220,MATCH('recipient_profile.oda_per_perce'!$A3788,'ODA current'!$B$10:$B$220,0),MATCH('recipient_profile.oda_per_perce'!$B3788,'ODA current'!$B$10:$X$10,0))*1000000</f>
        <v>1856056142</v>
      </c>
      <c r="E3788">
        <f>INDEX('GDP current'!$C$4:$BK$268,MATCH('recipient_profile.oda_per_perce'!$A3788,'GDP current'!$C$4:$C$268,0),MATCH('recipient_profile.oda_per_perce'!$B3788,'GDP current'!$C$4:$BK$4,0))</f>
        <v>35822408611.55883</v>
      </c>
      <c r="F3788">
        <f t="shared" si="59"/>
        <v>5.181271204083987E-2</v>
      </c>
    </row>
    <row r="3789" spans="1:6" x14ac:dyDescent="0.25">
      <c r="A3789" t="s">
        <v>130</v>
      </c>
      <c r="B3789">
        <v>2007</v>
      </c>
      <c r="C3789">
        <v>4.2859020751956502E-2</v>
      </c>
      <c r="D3789">
        <f>INDEX('ODA current'!$B$10:$X$220,MATCH('recipient_profile.oda_per_perce'!$A3789,'ODA current'!$B$10:$B$220,0),MATCH('recipient_profile.oda_per_perce'!$B3789,'ODA current'!$B$10:$X$10,0))*1000000</f>
        <v>1967183474</v>
      </c>
      <c r="E3789">
        <f>INDEX('GDP current'!$C$4:$BK$268,MATCH('recipient_profile.oda_per_perce'!$A3789,'GDP current'!$C$4:$C$268,0),MATCH('recipient_profile.oda_per_perce'!$B3789,'GDP current'!$C$4:$BK$4,0))</f>
        <v>45898948564.059326</v>
      </c>
      <c r="F3789">
        <f t="shared" si="59"/>
        <v>4.2859009531655848E-2</v>
      </c>
    </row>
    <row r="3790" spans="1:6" x14ac:dyDescent="0.25">
      <c r="A3790" t="s">
        <v>130</v>
      </c>
      <c r="B3790">
        <v>2008</v>
      </c>
      <c r="C3790">
        <v>4.3558231635173097E-2</v>
      </c>
      <c r="D3790">
        <f>INDEX('ODA current'!$B$10:$X$220,MATCH('recipient_profile.oda_per_perce'!$A3790,'ODA current'!$B$10:$B$220,0),MATCH('recipient_profile.oda_per_perce'!$B3790,'ODA current'!$B$10:$X$10,0))*1000000</f>
        <v>2375081185</v>
      </c>
      <c r="E3790">
        <f>INDEX('GDP current'!$C$4:$BK$268,MATCH('recipient_profile.oda_per_perce'!$A3790,'GDP current'!$C$4:$C$268,0),MATCH('recipient_profile.oda_per_perce'!$B3790,'GDP current'!$C$4:$BK$4,0))</f>
        <v>54526580231.556801</v>
      </c>
      <c r="F3790">
        <f t="shared" si="59"/>
        <v>4.355822747206585E-2</v>
      </c>
    </row>
    <row r="3791" spans="1:6" x14ac:dyDescent="0.25">
      <c r="A3791" t="s">
        <v>130</v>
      </c>
      <c r="B3791">
        <v>2009</v>
      </c>
      <c r="C3791">
        <v>4.4062837619328103E-2</v>
      </c>
      <c r="D3791">
        <f>INDEX('ODA current'!$B$10:$X$220,MATCH('recipient_profile.oda_per_perce'!$A3791,'ODA current'!$B$10:$B$220,0),MATCH('recipient_profile.oda_per_perce'!$B3791,'ODA current'!$B$10:$X$10,0))*1000000</f>
        <v>2341949322</v>
      </c>
      <c r="E3791">
        <f>INDEX('GDP current'!$C$4:$BK$268,MATCH('recipient_profile.oda_per_perce'!$A3791,'GDP current'!$C$4:$C$268,0),MATCH('recipient_profile.oda_per_perce'!$B3791,'GDP current'!$C$4:$BK$4,0))</f>
        <v>53150209167.93396</v>
      </c>
      <c r="F3791">
        <f t="shared" si="59"/>
        <v>4.4062843000304143E-2</v>
      </c>
    </row>
    <row r="3792" spans="1:6" x14ac:dyDescent="0.25">
      <c r="A3792" t="s">
        <v>130</v>
      </c>
      <c r="B3792">
        <v>2010</v>
      </c>
      <c r="C3792">
        <v>3.1339830522869698E-2</v>
      </c>
      <c r="D3792">
        <f>INDEX('ODA current'!$B$10:$X$220,MATCH('recipient_profile.oda_per_perce'!$A3792,'ODA current'!$B$10:$B$220,0),MATCH('recipient_profile.oda_per_perce'!$B3792,'ODA current'!$B$10:$X$10,0))*1000000</f>
        <v>2056961967.0000002</v>
      </c>
      <c r="E3792">
        <f>INDEX('GDP current'!$C$4:$BK$268,MATCH('recipient_profile.oda_per_perce'!$A3792,'GDP current'!$C$4:$C$268,0),MATCH('recipient_profile.oda_per_perce'!$B3792,'GDP current'!$C$4:$BK$4,0))</f>
        <v>65634109236.773636</v>
      </c>
      <c r="F3792">
        <f t="shared" si="59"/>
        <v>3.1339832153119564E-2</v>
      </c>
    </row>
    <row r="3793" spans="1:6" x14ac:dyDescent="0.25">
      <c r="A3793" t="s">
        <v>130</v>
      </c>
      <c r="B3793">
        <v>2011</v>
      </c>
      <c r="C3793">
        <v>2.6244428237839599E-2</v>
      </c>
      <c r="D3793">
        <f>INDEX('ODA current'!$B$10:$X$220,MATCH('recipient_profile.oda_per_perce'!$A3793,'ODA current'!$B$10:$B$220,0),MATCH('recipient_profile.oda_per_perce'!$B3793,'ODA current'!$B$10:$X$10,0))*1000000</f>
        <v>1766966178</v>
      </c>
      <c r="E3793">
        <f>INDEX('GDP current'!$C$4:$BK$268,MATCH('recipient_profile.oda_per_perce'!$A3793,'GDP current'!$C$4:$C$268,0),MATCH('recipient_profile.oda_per_perce'!$B3793,'GDP current'!$C$4:$BK$4,0))</f>
        <v>67327289319.732994</v>
      </c>
      <c r="F3793">
        <f t="shared" si="59"/>
        <v>2.6244427717991001E-2</v>
      </c>
    </row>
    <row r="3794" spans="1:6" x14ac:dyDescent="0.25">
      <c r="A3794" t="s">
        <v>130</v>
      </c>
      <c r="B3794">
        <v>2012</v>
      </c>
      <c r="C3794">
        <v>2.02630340841113E-2</v>
      </c>
      <c r="D3794">
        <f>INDEX('ODA current'!$B$10:$X$220,MATCH('recipient_profile.oda_per_perce'!$A3794,'ODA current'!$B$10:$B$220,0),MATCH('recipient_profile.oda_per_perce'!$B3794,'ODA current'!$B$10:$X$10,0))*1000000</f>
        <v>1380431972</v>
      </c>
      <c r="E3794">
        <f>INDEX('GDP current'!$C$4:$BK$268,MATCH('recipient_profile.oda_per_perce'!$A3794,'GDP current'!$C$4:$C$268,0),MATCH('recipient_profile.oda_per_perce'!$B3794,'GDP current'!$C$4:$BK$4,0))</f>
        <v>68125631150.293869</v>
      </c>
      <c r="F3794">
        <f t="shared" si="59"/>
        <v>2.026303387860863E-2</v>
      </c>
    </row>
    <row r="3795" spans="1:6" x14ac:dyDescent="0.25">
      <c r="A3795" t="s">
        <v>130</v>
      </c>
      <c r="B3795">
        <v>2013</v>
      </c>
      <c r="C3795">
        <v>2.14574781673499E-2</v>
      </c>
      <c r="D3795">
        <f>INDEX('ODA current'!$B$10:$X$220,MATCH('recipient_profile.oda_per_perce'!$A3795,'ODA current'!$B$10:$B$220,0),MATCH('recipient_profile.oda_per_perce'!$B3795,'ODA current'!$B$10:$X$10,0))*1000000</f>
        <v>1546353196</v>
      </c>
      <c r="E3795">
        <f>INDEX('GDP current'!$C$4:$BK$268,MATCH('recipient_profile.oda_per_perce'!$A3795,'GDP current'!$C$4:$C$268,0),MATCH('recipient_profile.oda_per_perce'!$B3795,'GDP current'!$C$4:$BK$4,0))</f>
        <v>72065940085.771957</v>
      </c>
      <c r="F3795">
        <f t="shared" si="59"/>
        <v>2.1457476224684646E-2</v>
      </c>
    </row>
    <row r="3796" spans="1:6" x14ac:dyDescent="0.25">
      <c r="A3796" t="s">
        <v>130</v>
      </c>
      <c r="B3796">
        <v>2014</v>
      </c>
      <c r="C3796">
        <v>1.1335654403324E-2</v>
      </c>
      <c r="D3796">
        <f>INDEX('ODA current'!$B$10:$X$220,MATCH('recipient_profile.oda_per_perce'!$A3796,'ODA current'!$B$10:$B$220,0),MATCH('recipient_profile.oda_per_perce'!$B3796,'ODA current'!$B$10:$X$10,0))*1000000</f>
        <v>931242028</v>
      </c>
      <c r="E3796">
        <f>INDEX('GDP current'!$C$4:$BK$268,MATCH('recipient_profile.oda_per_perce'!$A3796,'GDP current'!$C$4:$C$268,0),MATCH('recipient_profile.oda_per_perce'!$B3796,'GDP current'!$C$4:$BK$4,0))</f>
        <v>82151588418.832458</v>
      </c>
      <c r="F3796">
        <f t="shared" si="59"/>
        <v>1.133565456156806E-2</v>
      </c>
    </row>
    <row r="3797" spans="1:6" x14ac:dyDescent="0.25">
      <c r="A3797" t="s">
        <v>130</v>
      </c>
      <c r="B3797">
        <v>2015</v>
      </c>
      <c r="C3797">
        <v>1.0797372107673399E-2</v>
      </c>
      <c r="D3797">
        <f>INDEX('ODA current'!$B$10:$X$220,MATCH('recipient_profile.oda_per_perce'!$A3797,'ODA current'!$B$10:$B$220,0),MATCH('recipient_profile.oda_per_perce'!$B3797,'ODA current'!$B$10:$X$10,0))*1000000</f>
        <v>1049030721.0000001</v>
      </c>
      <c r="E3797">
        <f>INDEX('GDP current'!$C$4:$BK$268,MATCH('recipient_profile.oda_per_perce'!$A3797,'GDP current'!$C$4:$C$268,0),MATCH('recipient_profile.oda_per_perce'!$B3797,'GDP current'!$C$4:$BK$4,0))</f>
        <v>97156119150</v>
      </c>
      <c r="F3797">
        <f t="shared" si="59"/>
        <v>1.0797371593037742E-2</v>
      </c>
    </row>
    <row r="3798" spans="1:6" x14ac:dyDescent="0.25">
      <c r="A3798" t="s">
        <v>130</v>
      </c>
      <c r="B3798">
        <v>2016</v>
      </c>
      <c r="C3798">
        <v>8.7994209589119608E-3</v>
      </c>
      <c r="D3798">
        <f>INDEX('ODA current'!$B$10:$X$220,MATCH('recipient_profile.oda_per_perce'!$A3798,'ODA current'!$B$10:$B$220,0),MATCH('recipient_profile.oda_per_perce'!$B3798,'ODA current'!$B$10:$X$10,0))*1000000</f>
        <v>840383439</v>
      </c>
      <c r="E3798">
        <f>INDEX('GDP current'!$C$4:$BK$268,MATCH('recipient_profile.oda_per_perce'!$A3798,'GDP current'!$C$4:$C$268,0),MATCH('recipient_profile.oda_per_perce'!$B3798,'GDP current'!$C$4:$BK$4,0))</f>
        <v>95584380032.206116</v>
      </c>
      <c r="F3798">
        <f t="shared" si="59"/>
        <v>8.7920582705756107E-3</v>
      </c>
    </row>
    <row r="3799" spans="1:6" x14ac:dyDescent="0.25">
      <c r="A3799" t="s">
        <v>131</v>
      </c>
      <c r="B3799">
        <v>1975</v>
      </c>
      <c r="C3799">
        <v>3.2316439532342701E-4</v>
      </c>
      <c r="D3799" t="e">
        <f>INDEX('ODA current'!$B$10:$X$220,MATCH('recipient_profile.oda_per_perce'!$A3799,'ODA current'!$B$10:$B$220,0),MATCH('recipient_profile.oda_per_perce'!$B3799,'ODA current'!$B$10:$X$10,0))*1000000</f>
        <v>#N/A</v>
      </c>
      <c r="E3799">
        <f>INDEX('GDP current'!$C$4:$BK$268,MATCH('recipient_profile.oda_per_perce'!$A3799,'GDP current'!$C$4:$C$268,0),MATCH('recipient_profile.oda_per_perce'!$B3799,'GDP current'!$C$4:$BK$4,0))</f>
        <v>5633386679.7981043</v>
      </c>
      <c r="F3799" t="e">
        <f t="shared" si="59"/>
        <v>#N/A</v>
      </c>
    </row>
    <row r="3800" spans="1:6" x14ac:dyDescent="0.25">
      <c r="A3800" t="s">
        <v>131</v>
      </c>
      <c r="B3800">
        <v>1976</v>
      </c>
      <c r="C3800">
        <v>2.5142554736399999E-4</v>
      </c>
      <c r="D3800" t="e">
        <f>INDEX('ODA current'!$B$10:$X$220,MATCH('recipient_profile.oda_per_perce'!$A3800,'ODA current'!$B$10:$B$220,0),MATCH('recipient_profile.oda_per_perce'!$B3800,'ODA current'!$B$10:$X$10,0))*1000000</f>
        <v>#N/A</v>
      </c>
      <c r="E3800">
        <f>INDEX('GDP current'!$C$4:$BK$268,MATCH('recipient_profile.oda_per_perce'!$A3800,'GDP current'!$C$4:$C$268,0),MATCH('recipient_profile.oda_per_perce'!$B3800,'GDP current'!$C$4:$BK$4,0))</f>
        <v>6326445409.6908865</v>
      </c>
      <c r="F3800" t="e">
        <f t="shared" si="59"/>
        <v>#N/A</v>
      </c>
    </row>
    <row r="3801" spans="1:6" x14ac:dyDescent="0.25">
      <c r="A3801" t="s">
        <v>131</v>
      </c>
      <c r="B3801">
        <v>1980</v>
      </c>
      <c r="C3801">
        <v>4.1424719974945398E-4</v>
      </c>
      <c r="D3801" t="e">
        <f>INDEX('ODA current'!$B$10:$X$220,MATCH('recipient_profile.oda_per_perce'!$A3801,'ODA current'!$B$10:$B$220,0),MATCH('recipient_profile.oda_per_perce'!$B3801,'ODA current'!$B$10:$X$10,0))*1000000</f>
        <v>#N/A</v>
      </c>
      <c r="E3801">
        <f>INDEX('GDP current'!$C$4:$BK$268,MATCH('recipient_profile.oda_per_perce'!$A3801,'GDP current'!$C$4:$C$268,0),MATCH('recipient_profile.oda_per_perce'!$B3801,'GDP current'!$C$4:$BK$4,0))</f>
        <v>11893405683.803919</v>
      </c>
      <c r="F3801" t="e">
        <f t="shared" si="59"/>
        <v>#N/A</v>
      </c>
    </row>
    <row r="3802" spans="1:6" x14ac:dyDescent="0.25">
      <c r="A3802" t="s">
        <v>131</v>
      </c>
      <c r="B3802">
        <v>1981</v>
      </c>
      <c r="C3802">
        <v>6.0434018197576603E-4</v>
      </c>
      <c r="D3802" t="e">
        <f>INDEX('ODA current'!$B$10:$X$220,MATCH('recipient_profile.oda_per_perce'!$A3802,'ODA current'!$B$10:$B$220,0),MATCH('recipient_profile.oda_per_perce'!$B3802,'ODA current'!$B$10:$X$10,0))*1000000</f>
        <v>#N/A</v>
      </c>
      <c r="E3802">
        <f>INDEX('GDP current'!$C$4:$BK$268,MATCH('recipient_profile.oda_per_perce'!$A3802,'GDP current'!$C$4:$C$268,0),MATCH('recipient_profile.oda_per_perce'!$B3802,'GDP current'!$C$4:$BK$4,0))</f>
        <v>14171819540.444611</v>
      </c>
      <c r="F3802" t="e">
        <f t="shared" si="59"/>
        <v>#N/A</v>
      </c>
    </row>
    <row r="3803" spans="1:6" x14ac:dyDescent="0.25">
      <c r="A3803" t="s">
        <v>131</v>
      </c>
      <c r="B3803">
        <v>1982</v>
      </c>
      <c r="C3803">
        <v>9.9841926322792704E-4</v>
      </c>
      <c r="D3803" t="e">
        <f>INDEX('ODA current'!$B$10:$X$220,MATCH('recipient_profile.oda_per_perce'!$A3803,'ODA current'!$B$10:$B$220,0),MATCH('recipient_profile.oda_per_perce'!$B3803,'ODA current'!$B$10:$X$10,0))*1000000</f>
        <v>#N/A</v>
      </c>
      <c r="E3803">
        <f>INDEX('GDP current'!$C$4:$BK$268,MATCH('recipient_profile.oda_per_perce'!$A3803,'GDP current'!$C$4:$C$268,0),MATCH('recipient_profile.oda_per_perce'!$B3803,'GDP current'!$C$4:$BK$4,0))</f>
        <v>16078856439.627022</v>
      </c>
      <c r="F3803" t="e">
        <f t="shared" si="59"/>
        <v>#N/A</v>
      </c>
    </row>
    <row r="3804" spans="1:6" x14ac:dyDescent="0.25">
      <c r="A3804" t="s">
        <v>131</v>
      </c>
      <c r="B3804">
        <v>1989</v>
      </c>
      <c r="C3804">
        <v>2.4661566845897999E-3</v>
      </c>
      <c r="D3804" t="e">
        <f>INDEX('ODA current'!$B$10:$X$220,MATCH('recipient_profile.oda_per_perce'!$A3804,'ODA current'!$B$10:$B$220,0),MATCH('recipient_profile.oda_per_perce'!$B3804,'ODA current'!$B$10:$X$10,0))*1000000</f>
        <v>#N/A</v>
      </c>
      <c r="E3804">
        <f>INDEX('GDP current'!$C$4:$BK$268,MATCH('recipient_profile.oda_per_perce'!$A3804,'GDP current'!$C$4:$C$268,0),MATCH('recipient_profile.oda_per_perce'!$B3804,'GDP current'!$C$4:$BK$4,0))</f>
        <v>30423573842.178497</v>
      </c>
      <c r="F3804" t="e">
        <f t="shared" si="59"/>
        <v>#N/A</v>
      </c>
    </row>
    <row r="3805" spans="1:6" x14ac:dyDescent="0.25">
      <c r="A3805" t="s">
        <v>131</v>
      </c>
      <c r="B3805">
        <v>1992</v>
      </c>
      <c r="C3805" s="1">
        <v>1.0813626669554199E-6</v>
      </c>
      <c r="D3805" t="e">
        <f>INDEX('ODA current'!$B$10:$X$220,MATCH('recipient_profile.oda_per_perce'!$A3805,'ODA current'!$B$10:$B$220,0),MATCH('recipient_profile.oda_per_perce'!$B3805,'ODA current'!$B$10:$X$10,0))*1000000</f>
        <v>#N/A</v>
      </c>
      <c r="E3805">
        <f>INDEX('GDP current'!$C$4:$BK$268,MATCH('recipient_profile.oda_per_perce'!$A3805,'GDP current'!$C$4:$C$268,0),MATCH('recipient_profile.oda_per_perce'!$B3805,'GDP current'!$C$4:$BK$4,0))</f>
        <v>52156414978.514427</v>
      </c>
      <c r="F3805" t="e">
        <f t="shared" si="59"/>
        <v>#N/A</v>
      </c>
    </row>
    <row r="3806" spans="1:6" x14ac:dyDescent="0.25">
      <c r="A3806" t="s">
        <v>131</v>
      </c>
      <c r="B3806">
        <v>1994</v>
      </c>
      <c r="C3806" s="1">
        <v>4.5362674789374602E-5</v>
      </c>
      <c r="D3806" t="e">
        <f>INDEX('ODA current'!$B$10:$X$220,MATCH('recipient_profile.oda_per_perce'!$A3806,'ODA current'!$B$10:$B$220,0),MATCH('recipient_profile.oda_per_perce'!$B3806,'ODA current'!$B$10:$X$10,0))*1000000</f>
        <v>#N/A</v>
      </c>
      <c r="E3806">
        <f>INDEX('GDP current'!$C$4:$BK$268,MATCH('recipient_profile.oda_per_perce'!$A3806,'GDP current'!$C$4:$C$268,0),MATCH('recipient_profile.oda_per_perce'!$B3806,'GDP current'!$C$4:$BK$4,0))</f>
        <v>73777792326.829895</v>
      </c>
      <c r="F3806" t="e">
        <f t="shared" si="59"/>
        <v>#N/A</v>
      </c>
    </row>
    <row r="3807" spans="1:6" x14ac:dyDescent="0.25">
      <c r="A3807" t="s">
        <v>131</v>
      </c>
      <c r="B3807">
        <v>1995</v>
      </c>
      <c r="C3807" s="1">
        <v>1.47240170049761E-5</v>
      </c>
      <c r="D3807">
        <f>INDEX('ODA current'!$B$10:$X$220,MATCH('recipient_profile.oda_per_perce'!$A3807,'ODA current'!$B$10:$B$220,0),MATCH('recipient_profile.oda_per_perce'!$B3807,'ODA current'!$B$10:$X$10,0))*1000000</f>
        <v>0</v>
      </c>
      <c r="E3807">
        <f>INDEX('GDP current'!$C$4:$BK$268,MATCH('recipient_profile.oda_per_perce'!$A3807,'GDP current'!$C$4:$C$268,0),MATCH('recipient_profile.oda_per_perce'!$B3807,'GDP current'!$C$4:$BK$4,0))</f>
        <v>87890009877.240021</v>
      </c>
      <c r="F3807">
        <f t="shared" si="59"/>
        <v>0</v>
      </c>
    </row>
    <row r="3808" spans="1:6" x14ac:dyDescent="0.25">
      <c r="A3808" t="s">
        <v>132</v>
      </c>
      <c r="B3808">
        <v>1992</v>
      </c>
      <c r="C3808" t="s">
        <v>5</v>
      </c>
      <c r="D3808" t="e">
        <f>INDEX('ODA current'!$B$10:$X$220,MATCH('recipient_profile.oda_per_perce'!$A3808,'ODA current'!$B$10:$B$220,0),MATCH('recipient_profile.oda_per_perce'!$B3808,'ODA current'!$B$10:$X$10,0))*1000000</f>
        <v>#N/A</v>
      </c>
      <c r="E3808">
        <f>INDEX('GDP current'!$C$4:$BK$268,MATCH('recipient_profile.oda_per_perce'!$A3808,'GDP current'!$C$4:$C$268,0),MATCH('recipient_profile.oda_per_perce'!$B3808,'GDP current'!$C$4:$BK$4,0))</f>
        <v>0</v>
      </c>
      <c r="F3808" t="e">
        <f t="shared" si="59"/>
        <v>#N/A</v>
      </c>
    </row>
    <row r="3809" spans="1:6" x14ac:dyDescent="0.25">
      <c r="A3809" t="s">
        <v>132</v>
      </c>
      <c r="B3809">
        <v>1993</v>
      </c>
      <c r="C3809" t="s">
        <v>5</v>
      </c>
      <c r="D3809" t="e">
        <f>INDEX('ODA current'!$B$10:$X$220,MATCH('recipient_profile.oda_per_perce'!$A3809,'ODA current'!$B$10:$B$220,0),MATCH('recipient_profile.oda_per_perce'!$B3809,'ODA current'!$B$10:$X$10,0))*1000000</f>
        <v>#N/A</v>
      </c>
      <c r="E3809">
        <f>INDEX('GDP current'!$C$4:$BK$268,MATCH('recipient_profile.oda_per_perce'!$A3809,'GDP current'!$C$4:$C$268,0),MATCH('recipient_profile.oda_per_perce'!$B3809,'GDP current'!$C$4:$BK$4,0))</f>
        <v>0</v>
      </c>
      <c r="F3809" t="e">
        <f t="shared" si="59"/>
        <v>#N/A</v>
      </c>
    </row>
    <row r="3810" spans="1:6" x14ac:dyDescent="0.25">
      <c r="A3810" t="s">
        <v>132</v>
      </c>
      <c r="B3810">
        <v>1994</v>
      </c>
      <c r="C3810" t="s">
        <v>5</v>
      </c>
      <c r="D3810" t="e">
        <f>INDEX('ODA current'!$B$10:$X$220,MATCH('recipient_profile.oda_per_perce'!$A3810,'ODA current'!$B$10:$B$220,0),MATCH('recipient_profile.oda_per_perce'!$B3810,'ODA current'!$B$10:$X$10,0))*1000000</f>
        <v>#N/A</v>
      </c>
      <c r="E3810">
        <f>INDEX('GDP current'!$C$4:$BK$268,MATCH('recipient_profile.oda_per_perce'!$A3810,'GDP current'!$C$4:$C$268,0),MATCH('recipient_profile.oda_per_perce'!$B3810,'GDP current'!$C$4:$BK$4,0))</f>
        <v>0</v>
      </c>
      <c r="F3810" t="e">
        <f t="shared" si="59"/>
        <v>#N/A</v>
      </c>
    </row>
    <row r="3811" spans="1:6" x14ac:dyDescent="0.25">
      <c r="A3811" t="s">
        <v>132</v>
      </c>
      <c r="B3811">
        <v>1995</v>
      </c>
      <c r="C3811" s="1">
        <v>7.0935508404705702E-5</v>
      </c>
      <c r="D3811">
        <f>INDEX('ODA current'!$B$10:$X$220,MATCH('recipient_profile.oda_per_perce'!$A3811,'ODA current'!$B$10:$B$220,0),MATCH('recipient_profile.oda_per_perce'!$B3811,'ODA current'!$B$10:$X$10,0))*1000000</f>
        <v>0</v>
      </c>
      <c r="E3811">
        <f>INDEX('GDP current'!$C$4:$BK$268,MATCH('recipient_profile.oda_per_perce'!$A3811,'GDP current'!$C$4:$C$268,0),MATCH('recipient_profile.oda_per_perce'!$B3811,'GDP current'!$C$4:$BK$4,0))</f>
        <v>21273055398.301659</v>
      </c>
      <c r="F3811">
        <f t="shared" si="59"/>
        <v>0</v>
      </c>
    </row>
    <row r="3812" spans="1:6" x14ac:dyDescent="0.25">
      <c r="A3812" t="s">
        <v>132</v>
      </c>
      <c r="B3812">
        <v>1996</v>
      </c>
      <c r="C3812">
        <v>5.1326152636223896E-3</v>
      </c>
      <c r="D3812">
        <f>INDEX('ODA current'!$B$10:$X$220,MATCH('recipient_profile.oda_per_perce'!$A3812,'ODA current'!$B$10:$B$220,0),MATCH('recipient_profile.oda_per_perce'!$B3812,'ODA current'!$B$10:$X$10,0))*1000000</f>
        <v>0</v>
      </c>
      <c r="E3812">
        <f>INDEX('GDP current'!$C$4:$BK$268,MATCH('recipient_profile.oda_per_perce'!$A3812,'GDP current'!$C$4:$C$268,0),MATCH('recipient_profile.oda_per_perce'!$B3812,'GDP current'!$C$4:$BK$4,0))</f>
        <v>21480023016.997169</v>
      </c>
      <c r="F3812">
        <f t="shared" si="59"/>
        <v>0</v>
      </c>
    </row>
    <row r="3813" spans="1:6" x14ac:dyDescent="0.25">
      <c r="A3813" t="s">
        <v>132</v>
      </c>
      <c r="B3813">
        <v>1997</v>
      </c>
      <c r="C3813">
        <v>1.6998410039878299E-4</v>
      </c>
      <c r="D3813">
        <f>INDEX('ODA current'!$B$10:$X$220,MATCH('recipient_profile.oda_per_perce'!$A3813,'ODA current'!$B$10:$B$220,0),MATCH('recipient_profile.oda_per_perce'!$B3813,'ODA current'!$B$10:$X$10,0))*1000000</f>
        <v>0</v>
      </c>
      <c r="E3813">
        <f>INDEX('GDP current'!$C$4:$BK$268,MATCH('recipient_profile.oda_per_perce'!$A3813,'GDP current'!$C$4:$C$268,0),MATCH('recipient_profile.oda_per_perce'!$B3813,'GDP current'!$C$4:$BK$4,0))</f>
        <v>20749140606.242496</v>
      </c>
      <c r="F3813">
        <f t="shared" si="59"/>
        <v>0</v>
      </c>
    </row>
    <row r="3814" spans="1:6" x14ac:dyDescent="0.25">
      <c r="A3814" t="s">
        <v>132</v>
      </c>
      <c r="B3814">
        <v>1998</v>
      </c>
      <c r="C3814" s="1">
        <v>3.05355799167363E-5</v>
      </c>
      <c r="D3814">
        <f>INDEX('ODA current'!$B$10:$X$220,MATCH('recipient_profile.oda_per_perce'!$A3814,'ODA current'!$B$10:$B$220,0),MATCH('recipient_profile.oda_per_perce'!$B3814,'ODA current'!$B$10:$X$10,0))*1000000</f>
        <v>0</v>
      </c>
      <c r="E3814">
        <f>INDEX('GDP current'!$C$4:$BK$268,MATCH('recipient_profile.oda_per_perce'!$A3814,'GDP current'!$C$4:$C$268,0),MATCH('recipient_profile.oda_per_perce'!$B3814,'GDP current'!$C$4:$BK$4,0))</f>
        <v>22125435372.186958</v>
      </c>
      <c r="F3814">
        <f t="shared" si="59"/>
        <v>0</v>
      </c>
    </row>
    <row r="3815" spans="1:6" x14ac:dyDescent="0.25">
      <c r="A3815" t="s">
        <v>132</v>
      </c>
      <c r="B3815">
        <v>1999</v>
      </c>
      <c r="C3815">
        <v>1.6185455314557799E-4</v>
      </c>
      <c r="D3815">
        <f>INDEX('ODA current'!$B$10:$X$220,MATCH('recipient_profile.oda_per_perce'!$A3815,'ODA current'!$B$10:$B$220,0),MATCH('recipient_profile.oda_per_perce'!$B3815,'ODA current'!$B$10:$X$10,0))*1000000</f>
        <v>0</v>
      </c>
      <c r="E3815">
        <f>INDEX('GDP current'!$C$4:$BK$268,MATCH('recipient_profile.oda_per_perce'!$A3815,'GDP current'!$C$4:$C$268,0),MATCH('recipient_profile.oda_per_perce'!$B3815,'GDP current'!$C$4:$BK$4,0))</f>
        <v>22689994990.112064</v>
      </c>
      <c r="F3815">
        <f t="shared" si="59"/>
        <v>0</v>
      </c>
    </row>
    <row r="3816" spans="1:6" x14ac:dyDescent="0.25">
      <c r="A3816" t="s">
        <v>132</v>
      </c>
      <c r="B3816">
        <v>2000</v>
      </c>
      <c r="C3816">
        <v>1.67348112449739E-4</v>
      </c>
      <c r="D3816">
        <f>INDEX('ODA current'!$B$10:$X$220,MATCH('recipient_profile.oda_per_perce'!$A3816,'ODA current'!$B$10:$B$220,0),MATCH('recipient_profile.oda_per_perce'!$B3816,'ODA current'!$B$10:$X$10,0))*1000000</f>
        <v>0</v>
      </c>
      <c r="E3816">
        <f>INDEX('GDP current'!$C$4:$BK$268,MATCH('recipient_profile.oda_per_perce'!$A3816,'GDP current'!$C$4:$C$268,0),MATCH('recipient_profile.oda_per_perce'!$B3816,'GDP current'!$C$4:$BK$4,0))</f>
        <v>20342201356.005165</v>
      </c>
      <c r="F3816">
        <f t="shared" si="59"/>
        <v>0</v>
      </c>
    </row>
    <row r="3817" spans="1:6" x14ac:dyDescent="0.25">
      <c r="A3817" t="s">
        <v>132</v>
      </c>
      <c r="B3817">
        <v>2001</v>
      </c>
      <c r="C3817">
        <v>3.0494189062119098E-4</v>
      </c>
      <c r="D3817">
        <f>INDEX('ODA current'!$B$10:$X$220,MATCH('recipient_profile.oda_per_perce'!$A3817,'ODA current'!$B$10:$B$220,0),MATCH('recipient_profile.oda_per_perce'!$B3817,'ODA current'!$B$10:$X$10,0))*1000000</f>
        <v>0</v>
      </c>
      <c r="E3817">
        <f>INDEX('GDP current'!$C$4:$BK$268,MATCH('recipient_profile.oda_per_perce'!$A3817,'GDP current'!$C$4:$C$268,0),MATCH('recipient_profile.oda_per_perce'!$B3817,'GDP current'!$C$4:$BK$4,0))</f>
        <v>20875387068.114513</v>
      </c>
      <c r="F3817">
        <f t="shared" si="59"/>
        <v>0</v>
      </c>
    </row>
    <row r="3818" spans="1:6" x14ac:dyDescent="0.25">
      <c r="A3818" t="s">
        <v>132</v>
      </c>
      <c r="B3818">
        <v>2002</v>
      </c>
      <c r="C3818">
        <v>3.5795520716518098E-4</v>
      </c>
      <c r="D3818">
        <f>INDEX('ODA current'!$B$10:$X$220,MATCH('recipient_profile.oda_per_perce'!$A3818,'ODA current'!$B$10:$B$220,0),MATCH('recipient_profile.oda_per_perce'!$B3818,'ODA current'!$B$10:$X$10,0))*1000000</f>
        <v>8434711</v>
      </c>
      <c r="E3818">
        <f>INDEX('GDP current'!$C$4:$BK$268,MATCH('recipient_profile.oda_per_perce'!$A3818,'GDP current'!$C$4:$C$268,0),MATCH('recipient_profile.oda_per_perce'!$B3818,'GDP current'!$C$4:$BK$4,0))</f>
        <v>23563576758.10474</v>
      </c>
      <c r="F3818">
        <f t="shared" si="59"/>
        <v>3.5795546179545363E-4</v>
      </c>
    </row>
    <row r="3819" spans="1:6" x14ac:dyDescent="0.25">
      <c r="A3819" t="s">
        <v>133</v>
      </c>
      <c r="B3819">
        <v>1973</v>
      </c>
      <c r="C3819">
        <v>7.5263724699952796E-3</v>
      </c>
      <c r="D3819" t="e">
        <f>INDEX('ODA current'!$B$10:$X$220,MATCH('recipient_profile.oda_per_perce'!$A3819,'ODA current'!$B$10:$B$220,0),MATCH('recipient_profile.oda_per_perce'!$B3819,'ODA current'!$B$10:$X$10,0))*1000000</f>
        <v>#N/A</v>
      </c>
      <c r="E3819">
        <f>INDEX('GDP current'!$C$4:$BK$268,MATCH('recipient_profile.oda_per_perce'!$A3819,'GDP current'!$C$4:$C$268,0),MATCH('recipient_profile.oda_per_perce'!$B3819,'GDP current'!$C$4:$BK$4,0))</f>
        <v>575230234.38705838</v>
      </c>
      <c r="F3819" t="e">
        <f t="shared" si="59"/>
        <v>#N/A</v>
      </c>
    </row>
    <row r="3820" spans="1:6" x14ac:dyDescent="0.25">
      <c r="A3820" t="s">
        <v>133</v>
      </c>
      <c r="B3820">
        <v>1974</v>
      </c>
      <c r="C3820">
        <v>1.3370960704414E-3</v>
      </c>
      <c r="D3820" t="e">
        <f>INDEX('ODA current'!$B$10:$X$220,MATCH('recipient_profile.oda_per_perce'!$A3820,'ODA current'!$B$10:$B$220,0),MATCH('recipient_profile.oda_per_perce'!$B3820,'ODA current'!$B$10:$X$10,0))*1000000</f>
        <v>#N/A</v>
      </c>
      <c r="E3820">
        <f>INDEX('GDP current'!$C$4:$BK$268,MATCH('recipient_profile.oda_per_perce'!$A3820,'GDP current'!$C$4:$C$268,0),MATCH('recipient_profile.oda_per_perce'!$B3820,'GDP current'!$C$4:$BK$4,0))</f>
        <v>648590642.93988848</v>
      </c>
      <c r="F3820" t="e">
        <f t="shared" si="59"/>
        <v>#N/A</v>
      </c>
    </row>
    <row r="3821" spans="1:6" x14ac:dyDescent="0.25">
      <c r="A3821" t="s">
        <v>133</v>
      </c>
      <c r="B3821">
        <v>1975</v>
      </c>
      <c r="C3821">
        <v>7.8827513623099098E-3</v>
      </c>
      <c r="D3821" t="e">
        <f>INDEX('ODA current'!$B$10:$X$220,MATCH('recipient_profile.oda_per_perce'!$A3821,'ODA current'!$B$10:$B$220,0),MATCH('recipient_profile.oda_per_perce'!$B3821,'ODA current'!$B$10:$X$10,0))*1000000</f>
        <v>#N/A</v>
      </c>
      <c r="E3821">
        <f>INDEX('GDP current'!$C$4:$BK$268,MATCH('recipient_profile.oda_per_perce'!$A3821,'GDP current'!$C$4:$C$268,0),MATCH('recipient_profile.oda_per_perce'!$B3821,'GDP current'!$C$4:$BK$4,0))</f>
        <v>679335901.11745071</v>
      </c>
      <c r="F3821" t="e">
        <f t="shared" si="59"/>
        <v>#N/A</v>
      </c>
    </row>
    <row r="3822" spans="1:6" x14ac:dyDescent="0.25">
      <c r="A3822" t="s">
        <v>133</v>
      </c>
      <c r="B3822">
        <v>1976</v>
      </c>
      <c r="C3822">
        <v>2.9280932456045902E-3</v>
      </c>
      <c r="D3822" t="e">
        <f>INDEX('ODA current'!$B$10:$X$220,MATCH('recipient_profile.oda_per_perce'!$A3822,'ODA current'!$B$10:$B$220,0),MATCH('recipient_profile.oda_per_perce'!$B3822,'ODA current'!$B$10:$X$10,0))*1000000</f>
        <v>#N/A</v>
      </c>
      <c r="E3822">
        <f>INDEX('GDP current'!$C$4:$BK$268,MATCH('recipient_profile.oda_per_perce'!$A3822,'GDP current'!$C$4:$C$268,0),MATCH('recipient_profile.oda_per_perce'!$B3822,'GDP current'!$C$4:$BK$4,0))</f>
        <v>594895672.33384848</v>
      </c>
      <c r="F3822" t="e">
        <f t="shared" si="59"/>
        <v>#N/A</v>
      </c>
    </row>
    <row r="3823" spans="1:6" x14ac:dyDescent="0.25">
      <c r="A3823" t="s">
        <v>133</v>
      </c>
      <c r="B3823">
        <v>1977</v>
      </c>
      <c r="C3823">
        <v>4.1806620188390301E-3</v>
      </c>
      <c r="D3823" t="e">
        <f>INDEX('ODA current'!$B$10:$X$220,MATCH('recipient_profile.oda_per_perce'!$A3823,'ODA current'!$B$10:$B$220,0),MATCH('recipient_profile.oda_per_perce'!$B3823,'ODA current'!$B$10:$X$10,0))*1000000</f>
        <v>#N/A</v>
      </c>
      <c r="E3823">
        <f>INDEX('GDP current'!$C$4:$BK$268,MATCH('recipient_profile.oda_per_perce'!$A3823,'GDP current'!$C$4:$C$268,0),MATCH('recipient_profile.oda_per_perce'!$B3823,'GDP current'!$C$4:$BK$4,0))</f>
        <v>691777758.39511549</v>
      </c>
      <c r="F3823" t="e">
        <f t="shared" si="59"/>
        <v>#N/A</v>
      </c>
    </row>
    <row r="3824" spans="1:6" x14ac:dyDescent="0.25">
      <c r="A3824" t="s">
        <v>133</v>
      </c>
      <c r="B3824">
        <v>1978</v>
      </c>
      <c r="C3824">
        <v>2.52264235557273E-3</v>
      </c>
      <c r="D3824" t="e">
        <f>INDEX('ODA current'!$B$10:$X$220,MATCH('recipient_profile.oda_per_perce'!$A3824,'ODA current'!$B$10:$B$220,0),MATCH('recipient_profile.oda_per_perce'!$B3824,'ODA current'!$B$10:$X$10,0))*1000000</f>
        <v>#N/A</v>
      </c>
      <c r="E3824">
        <f>INDEX('GDP current'!$C$4:$BK$268,MATCH('recipient_profile.oda_per_perce'!$A3824,'GDP current'!$C$4:$C$268,0),MATCH('recipient_profile.oda_per_perce'!$B3824,'GDP current'!$C$4:$BK$4,0))</f>
        <v>960728338.93643034</v>
      </c>
      <c r="F3824" t="e">
        <f t="shared" si="59"/>
        <v>#N/A</v>
      </c>
    </row>
    <row r="3825" spans="1:6" x14ac:dyDescent="0.25">
      <c r="A3825" t="s">
        <v>133</v>
      </c>
      <c r="B3825">
        <v>1979</v>
      </c>
      <c r="C3825">
        <v>3.4233482378880102E-3</v>
      </c>
      <c r="D3825" t="e">
        <f>INDEX('ODA current'!$B$10:$X$220,MATCH('recipient_profile.oda_per_perce'!$A3825,'ODA current'!$B$10:$B$220,0),MATCH('recipient_profile.oda_per_perce'!$B3825,'ODA current'!$B$10:$X$10,0))*1000000</f>
        <v>#N/A</v>
      </c>
      <c r="E3825">
        <f>INDEX('GDP current'!$C$4:$BK$268,MATCH('recipient_profile.oda_per_perce'!$A3825,'GDP current'!$C$4:$C$268,0),MATCH('recipient_profile.oda_per_perce'!$B3825,'GDP current'!$C$4:$BK$4,0))</f>
        <v>1109374722.0829353</v>
      </c>
      <c r="F3825" t="e">
        <f t="shared" si="59"/>
        <v>#N/A</v>
      </c>
    </row>
    <row r="3826" spans="1:6" x14ac:dyDescent="0.25">
      <c r="A3826" t="s">
        <v>133</v>
      </c>
      <c r="B3826">
        <v>1980</v>
      </c>
      <c r="C3826">
        <v>1.0706832521160101E-2</v>
      </c>
      <c r="D3826" t="e">
        <f>INDEX('ODA current'!$B$10:$X$220,MATCH('recipient_profile.oda_per_perce'!$A3826,'ODA current'!$B$10:$B$220,0),MATCH('recipient_profile.oda_per_perce'!$B3826,'ODA current'!$B$10:$X$10,0))*1000000</f>
        <v>#N/A</v>
      </c>
      <c r="E3826">
        <f>INDEX('GDP current'!$C$4:$BK$268,MATCH('recipient_profile.oda_per_perce'!$A3826,'GDP current'!$C$4:$C$268,0),MATCH('recipient_profile.oda_per_perce'!$B3826,'GDP current'!$C$4:$BK$4,0))</f>
        <v>1100685844.9228423</v>
      </c>
      <c r="F3826" t="e">
        <f t="shared" si="59"/>
        <v>#N/A</v>
      </c>
    </row>
    <row r="3827" spans="1:6" x14ac:dyDescent="0.25">
      <c r="A3827" t="s">
        <v>133</v>
      </c>
      <c r="B3827">
        <v>1981</v>
      </c>
      <c r="C3827">
        <v>6.6874930205074604E-3</v>
      </c>
      <c r="D3827" t="e">
        <f>INDEX('ODA current'!$B$10:$X$220,MATCH('recipient_profile.oda_per_perce'!$A3827,'ODA current'!$B$10:$B$220,0),MATCH('recipient_profile.oda_per_perce'!$B3827,'ODA current'!$B$10:$X$10,0))*1000000</f>
        <v>#N/A</v>
      </c>
      <c r="E3827">
        <f>INDEX('GDP current'!$C$4:$BK$268,MATCH('recipient_profile.oda_per_perce'!$A3827,'GDP current'!$C$4:$C$268,0),MATCH('recipient_profile.oda_per_perce'!$B3827,'GDP current'!$C$4:$BK$4,0))</f>
        <v>1114830471.9178672</v>
      </c>
      <c r="F3827" t="e">
        <f t="shared" si="59"/>
        <v>#N/A</v>
      </c>
    </row>
    <row r="3828" spans="1:6" x14ac:dyDescent="0.25">
      <c r="A3828" t="s">
        <v>133</v>
      </c>
      <c r="B3828">
        <v>1982</v>
      </c>
      <c r="C3828">
        <v>8.3720959508257493E-3</v>
      </c>
      <c r="D3828" t="e">
        <f>INDEX('ODA current'!$B$10:$X$220,MATCH('recipient_profile.oda_per_perce'!$A3828,'ODA current'!$B$10:$B$220,0),MATCH('recipient_profile.oda_per_perce'!$B3828,'ODA current'!$B$10:$X$10,0))*1000000</f>
        <v>#N/A</v>
      </c>
      <c r="E3828">
        <f>INDEX('GDP current'!$C$4:$BK$268,MATCH('recipient_profile.oda_per_perce'!$A3828,'GDP current'!$C$4:$C$268,0),MATCH('recipient_profile.oda_per_perce'!$B3828,'GDP current'!$C$4:$BK$4,0))</f>
        <v>1295361885.9241917</v>
      </c>
      <c r="F3828" t="e">
        <f t="shared" si="59"/>
        <v>#N/A</v>
      </c>
    </row>
    <row r="3829" spans="1:6" x14ac:dyDescent="0.25">
      <c r="A3829" t="s">
        <v>133</v>
      </c>
      <c r="B3829">
        <v>1983</v>
      </c>
      <c r="C3829">
        <v>4.1965450029315104E-3</v>
      </c>
      <c r="D3829" t="e">
        <f>INDEX('ODA current'!$B$10:$X$220,MATCH('recipient_profile.oda_per_perce'!$A3829,'ODA current'!$B$10:$B$220,0),MATCH('recipient_profile.oda_per_perce'!$B3829,'ODA current'!$B$10:$X$10,0))*1000000</f>
        <v>#N/A</v>
      </c>
      <c r="E3829">
        <f>INDEX('GDP current'!$C$4:$BK$268,MATCH('recipient_profile.oda_per_perce'!$A3829,'GDP current'!$C$4:$C$268,0),MATCH('recipient_profile.oda_per_perce'!$B3829,'GDP current'!$C$4:$BK$4,0))</f>
        <v>995104305.34707439</v>
      </c>
      <c r="F3829" t="e">
        <f t="shared" si="59"/>
        <v>#N/A</v>
      </c>
    </row>
    <row r="3830" spans="1:6" x14ac:dyDescent="0.25">
      <c r="A3830" t="s">
        <v>133</v>
      </c>
      <c r="B3830">
        <v>1984</v>
      </c>
      <c r="C3830">
        <v>1.83488057920862E-3</v>
      </c>
      <c r="D3830" t="e">
        <f>INDEX('ODA current'!$B$10:$X$220,MATCH('recipient_profile.oda_per_perce'!$A3830,'ODA current'!$B$10:$B$220,0),MATCH('recipient_profile.oda_per_perce'!$B3830,'ODA current'!$B$10:$X$10,0))*1000000</f>
        <v>#N/A</v>
      </c>
      <c r="E3830">
        <f>INDEX('GDP current'!$C$4:$BK$268,MATCH('recipient_profile.oda_per_perce'!$A3830,'GDP current'!$C$4:$C$268,0),MATCH('recipient_profile.oda_per_perce'!$B3830,'GDP current'!$C$4:$BK$4,0))</f>
        <v>1087471861.9892826</v>
      </c>
      <c r="F3830" t="e">
        <f t="shared" si="59"/>
        <v>#N/A</v>
      </c>
    </row>
    <row r="3831" spans="1:6" x14ac:dyDescent="0.25">
      <c r="A3831" t="s">
        <v>133</v>
      </c>
      <c r="B3831">
        <v>1986</v>
      </c>
      <c r="C3831">
        <v>2.3407250202840198E-3</v>
      </c>
      <c r="D3831" t="e">
        <f>INDEX('ODA current'!$B$10:$X$220,MATCH('recipient_profile.oda_per_perce'!$A3831,'ODA current'!$B$10:$B$220,0),MATCH('recipient_profile.oda_per_perce'!$B3831,'ODA current'!$B$10:$X$10,0))*1000000</f>
        <v>#N/A</v>
      </c>
      <c r="E3831">
        <f>INDEX('GDP current'!$C$4:$BK$268,MATCH('recipient_profile.oda_per_perce'!$A3831,'GDP current'!$C$4:$C$268,0),MATCH('recipient_profile.oda_per_perce'!$B3831,'GDP current'!$C$4:$BK$4,0))</f>
        <v>490181456.62440968</v>
      </c>
      <c r="F3831" t="e">
        <f t="shared" si="59"/>
        <v>#N/A</v>
      </c>
    </row>
    <row r="3832" spans="1:6" x14ac:dyDescent="0.25">
      <c r="A3832" t="s">
        <v>133</v>
      </c>
      <c r="B3832">
        <v>1987</v>
      </c>
      <c r="C3832">
        <v>1.82463443406546E-4</v>
      </c>
      <c r="D3832" t="e">
        <f>INDEX('ODA current'!$B$10:$X$220,MATCH('recipient_profile.oda_per_perce'!$A3832,'ODA current'!$B$10:$B$220,0),MATCH('recipient_profile.oda_per_perce'!$B3832,'ODA current'!$B$10:$X$10,0))*1000000</f>
        <v>#N/A</v>
      </c>
      <c r="E3832">
        <f>INDEX('GDP current'!$C$4:$BK$268,MATCH('recipient_profile.oda_per_perce'!$A3832,'GDP current'!$C$4:$C$268,0),MATCH('recipient_profile.oda_per_perce'!$B3832,'GDP current'!$C$4:$BK$4,0))</f>
        <v>701307602.28443038</v>
      </c>
      <c r="F3832" t="e">
        <f t="shared" si="59"/>
        <v>#N/A</v>
      </c>
    </row>
    <row r="3833" spans="1:6" x14ac:dyDescent="0.25">
      <c r="A3833" t="s">
        <v>133</v>
      </c>
      <c r="B3833">
        <v>1990</v>
      </c>
      <c r="C3833">
        <v>8.0172192329336193E-3</v>
      </c>
      <c r="D3833" t="e">
        <f>INDEX('ODA current'!$B$10:$X$220,MATCH('recipient_profile.oda_per_perce'!$A3833,'ODA current'!$B$10:$B$220,0),MATCH('recipient_profile.oda_per_perce'!$B3833,'ODA current'!$B$10:$X$10,0))*1000000</f>
        <v>#N/A</v>
      </c>
      <c r="E3833">
        <f>INDEX('GDP current'!$C$4:$BK$268,MATCH('recipient_profile.oda_per_perce'!$A3833,'GDP current'!$C$4:$C$268,0),MATCH('recipient_profile.oda_per_perce'!$B3833,'GDP current'!$C$4:$BK$4,0))</f>
        <v>649644826.80044734</v>
      </c>
      <c r="F3833" t="e">
        <f t="shared" si="59"/>
        <v>#N/A</v>
      </c>
    </row>
    <row r="3834" spans="1:6" x14ac:dyDescent="0.25">
      <c r="A3834" t="s">
        <v>133</v>
      </c>
      <c r="B3834">
        <v>1991</v>
      </c>
      <c r="C3834">
        <v>5.5658882020129197E-2</v>
      </c>
      <c r="D3834" t="e">
        <f>INDEX('ODA current'!$B$10:$X$220,MATCH('recipient_profile.oda_per_perce'!$A3834,'ODA current'!$B$10:$B$220,0),MATCH('recipient_profile.oda_per_perce'!$B3834,'ODA current'!$B$10:$X$10,0))*1000000</f>
        <v>#N/A</v>
      </c>
      <c r="E3834">
        <f>INDEX('GDP current'!$C$4:$BK$268,MATCH('recipient_profile.oda_per_perce'!$A3834,'GDP current'!$C$4:$C$268,0),MATCH('recipient_profile.oda_per_perce'!$B3834,'GDP current'!$C$4:$BK$4,0))</f>
        <v>779981458.921489</v>
      </c>
      <c r="F3834" t="e">
        <f t="shared" si="59"/>
        <v>#N/A</v>
      </c>
    </row>
    <row r="3835" spans="1:6" x14ac:dyDescent="0.25">
      <c r="A3835" t="s">
        <v>133</v>
      </c>
      <c r="B3835">
        <v>1992</v>
      </c>
      <c r="C3835">
        <v>6.00005310959374E-2</v>
      </c>
      <c r="D3835" t="e">
        <f>INDEX('ODA current'!$B$10:$X$220,MATCH('recipient_profile.oda_per_perce'!$A3835,'ODA current'!$B$10:$B$220,0),MATCH('recipient_profile.oda_per_perce'!$B3835,'ODA current'!$B$10:$X$10,0))*1000000</f>
        <v>#N/A</v>
      </c>
      <c r="E3835">
        <f>INDEX('GDP current'!$C$4:$BK$268,MATCH('recipient_profile.oda_per_perce'!$A3835,'GDP current'!$C$4:$C$268,0),MATCH('recipient_profile.oda_per_perce'!$B3835,'GDP current'!$C$4:$BK$4,0))</f>
        <v>679997997.59711659</v>
      </c>
      <c r="F3835" t="e">
        <f t="shared" si="59"/>
        <v>#N/A</v>
      </c>
    </row>
    <row r="3836" spans="1:6" x14ac:dyDescent="0.25">
      <c r="A3836" t="s">
        <v>133</v>
      </c>
      <c r="B3836">
        <v>1993</v>
      </c>
      <c r="C3836">
        <v>5.4917067649395301E-2</v>
      </c>
      <c r="D3836" t="e">
        <f>INDEX('ODA current'!$B$10:$X$220,MATCH('recipient_profile.oda_per_perce'!$A3836,'ODA current'!$B$10:$B$220,0),MATCH('recipient_profile.oda_per_perce'!$B3836,'ODA current'!$B$10:$X$10,0))*1000000</f>
        <v>#N/A</v>
      </c>
      <c r="E3836">
        <f>INDEX('GDP current'!$C$4:$BK$268,MATCH('recipient_profile.oda_per_perce'!$A3836,'GDP current'!$C$4:$C$268,0),MATCH('recipient_profile.oda_per_perce'!$B3836,'GDP current'!$C$4:$BK$4,0))</f>
        <v>768812334.8017621</v>
      </c>
      <c r="F3836" t="e">
        <f t="shared" si="59"/>
        <v>#N/A</v>
      </c>
    </row>
    <row r="3837" spans="1:6" x14ac:dyDescent="0.25">
      <c r="A3837" t="s">
        <v>133</v>
      </c>
      <c r="B3837">
        <v>1994</v>
      </c>
      <c r="C3837">
        <v>3.5615759613965999E-3</v>
      </c>
      <c r="D3837" t="e">
        <f>INDEX('ODA current'!$B$10:$X$220,MATCH('recipient_profile.oda_per_perce'!$A3837,'ODA current'!$B$10:$B$220,0),MATCH('recipient_profile.oda_per_perce'!$B3837,'ODA current'!$B$10:$X$10,0))*1000000</f>
        <v>#N/A</v>
      </c>
      <c r="E3837">
        <f>INDEX('GDP current'!$C$4:$BK$268,MATCH('recipient_profile.oda_per_perce'!$A3837,'GDP current'!$C$4:$C$268,0),MATCH('recipient_profile.oda_per_perce'!$B3837,'GDP current'!$C$4:$BK$4,0))</f>
        <v>911915970.68348372</v>
      </c>
      <c r="F3837" t="e">
        <f t="shared" si="59"/>
        <v>#N/A</v>
      </c>
    </row>
    <row r="3838" spans="1:6" x14ac:dyDescent="0.25">
      <c r="A3838" t="s">
        <v>133</v>
      </c>
      <c r="B3838">
        <v>1995</v>
      </c>
      <c r="C3838">
        <v>3.5810141878383599E-2</v>
      </c>
      <c r="D3838">
        <f>INDEX('ODA current'!$B$10:$X$220,MATCH('recipient_profile.oda_per_perce'!$A3838,'ODA current'!$B$10:$B$220,0),MATCH('recipient_profile.oda_per_perce'!$B3838,'ODA current'!$B$10:$X$10,0))*1000000</f>
        <v>0</v>
      </c>
      <c r="E3838">
        <f>INDEX('GDP current'!$C$4:$BK$268,MATCH('recipient_profile.oda_per_perce'!$A3838,'GDP current'!$C$4:$C$268,0),MATCH('recipient_profile.oda_per_perce'!$B3838,'GDP current'!$C$4:$BK$4,0))</f>
        <v>870758739.40677965</v>
      </c>
      <c r="F3838">
        <f t="shared" si="59"/>
        <v>0</v>
      </c>
    </row>
    <row r="3839" spans="1:6" x14ac:dyDescent="0.25">
      <c r="A3839" t="s">
        <v>133</v>
      </c>
      <c r="B3839">
        <v>1996</v>
      </c>
      <c r="C3839">
        <v>1.7503651028646101E-2</v>
      </c>
      <c r="D3839">
        <f>INDEX('ODA current'!$B$10:$X$220,MATCH('recipient_profile.oda_per_perce'!$A3839,'ODA current'!$B$10:$B$220,0),MATCH('recipient_profile.oda_per_perce'!$B3839,'ODA current'!$B$10:$X$10,0))*1000000</f>
        <v>0</v>
      </c>
      <c r="E3839">
        <f>INDEX('GDP current'!$C$4:$BK$268,MATCH('recipient_profile.oda_per_perce'!$A3839,'GDP current'!$C$4:$C$268,0),MATCH('recipient_profile.oda_per_perce'!$B3839,'GDP current'!$C$4:$BK$4,0))</f>
        <v>941742152.70989466</v>
      </c>
      <c r="F3839">
        <f t="shared" si="59"/>
        <v>0</v>
      </c>
    </row>
    <row r="3840" spans="1:6" x14ac:dyDescent="0.25">
      <c r="A3840" t="s">
        <v>133</v>
      </c>
      <c r="B3840">
        <v>1997</v>
      </c>
      <c r="C3840">
        <v>2.0460838646165699E-2</v>
      </c>
      <c r="D3840">
        <f>INDEX('ODA current'!$B$10:$X$220,MATCH('recipient_profile.oda_per_perce'!$A3840,'ODA current'!$B$10:$B$220,0),MATCH('recipient_profile.oda_per_perce'!$B3840,'ODA current'!$B$10:$X$10,0))*1000000</f>
        <v>0</v>
      </c>
      <c r="E3840">
        <f>INDEX('GDP current'!$C$4:$BK$268,MATCH('recipient_profile.oda_per_perce'!$A3840,'GDP current'!$C$4:$C$268,0),MATCH('recipient_profile.oda_per_perce'!$B3840,'GDP current'!$C$4:$BK$4,0))</f>
        <v>850218033.62200701</v>
      </c>
      <c r="F3840">
        <f t="shared" si="59"/>
        <v>0</v>
      </c>
    </row>
    <row r="3841" spans="1:6" x14ac:dyDescent="0.25">
      <c r="A3841" t="s">
        <v>133</v>
      </c>
      <c r="B3841">
        <v>1998</v>
      </c>
      <c r="C3841">
        <v>3.4364313266188898E-2</v>
      </c>
      <c r="D3841">
        <f>INDEX('ODA current'!$B$10:$X$220,MATCH('recipient_profile.oda_per_perce'!$A3841,'ODA current'!$B$10:$B$220,0),MATCH('recipient_profile.oda_per_perce'!$B3841,'ODA current'!$B$10:$X$10,0))*1000000</f>
        <v>0</v>
      </c>
      <c r="E3841">
        <f>INDEX('GDP current'!$C$4:$BK$268,MATCH('recipient_profile.oda_per_perce'!$A3841,'GDP current'!$C$4:$C$268,0),MATCH('recipient_profile.oda_per_perce'!$B3841,'GDP current'!$C$4:$BK$4,0))</f>
        <v>672375927.34714758</v>
      </c>
      <c r="F3841">
        <f t="shared" si="59"/>
        <v>0</v>
      </c>
    </row>
    <row r="3842" spans="1:6" x14ac:dyDescent="0.25">
      <c r="A3842" t="s">
        <v>133</v>
      </c>
      <c r="B3842">
        <v>1999</v>
      </c>
      <c r="C3842">
        <v>3.6099817509590099E-2</v>
      </c>
      <c r="D3842">
        <f>INDEX('ODA current'!$B$10:$X$220,MATCH('recipient_profile.oda_per_perce'!$A3842,'ODA current'!$B$10:$B$220,0),MATCH('recipient_profile.oda_per_perce'!$B3842,'ODA current'!$B$10:$X$10,0))*1000000</f>
        <v>0</v>
      </c>
      <c r="E3842">
        <f>INDEX('GDP current'!$C$4:$BK$268,MATCH('recipient_profile.oda_per_perce'!$A3842,'GDP current'!$C$4:$C$268,0),MATCH('recipient_profile.oda_per_perce'!$B3842,'GDP current'!$C$4:$BK$4,0))</f>
        <v>669384768.87263048</v>
      </c>
      <c r="F3842">
        <f t="shared" si="59"/>
        <v>0</v>
      </c>
    </row>
    <row r="3843" spans="1:6" x14ac:dyDescent="0.25">
      <c r="A3843" t="s">
        <v>133</v>
      </c>
      <c r="B3843">
        <v>2000</v>
      </c>
      <c r="C3843">
        <v>0.17859050001624999</v>
      </c>
      <c r="D3843">
        <f>INDEX('ODA current'!$B$10:$X$220,MATCH('recipient_profile.oda_per_perce'!$A3843,'ODA current'!$B$10:$B$220,0),MATCH('recipient_profile.oda_per_perce'!$B3843,'ODA current'!$B$10:$X$10,0))*1000000</f>
        <v>0</v>
      </c>
      <c r="E3843">
        <f>INDEX('GDP current'!$C$4:$BK$268,MATCH('recipient_profile.oda_per_perce'!$A3843,'GDP current'!$C$4:$C$268,0),MATCH('recipient_profile.oda_per_perce'!$B3843,'GDP current'!$C$4:$BK$4,0))</f>
        <v>635874002.19874775</v>
      </c>
      <c r="F3843">
        <f t="shared" ref="F3843:F3906" si="60">D3843/E3843</f>
        <v>0</v>
      </c>
    </row>
    <row r="3844" spans="1:6" x14ac:dyDescent="0.25">
      <c r="A3844" t="s">
        <v>133</v>
      </c>
      <c r="B3844">
        <v>2001</v>
      </c>
      <c r="C3844">
        <v>0.27035681081473001</v>
      </c>
      <c r="D3844">
        <f>INDEX('ODA current'!$B$10:$X$220,MATCH('recipient_profile.oda_per_perce'!$A3844,'ODA current'!$B$10:$B$220,0),MATCH('recipient_profile.oda_per_perce'!$B3844,'ODA current'!$B$10:$X$10,0))*1000000</f>
        <v>0</v>
      </c>
      <c r="E3844">
        <f>INDEX('GDP current'!$C$4:$BK$268,MATCH('recipient_profile.oda_per_perce'!$A3844,'GDP current'!$C$4:$C$268,0),MATCH('recipient_profile.oda_per_perce'!$B3844,'GDP current'!$C$4:$BK$4,0))</f>
        <v>1090467712.3227298</v>
      </c>
      <c r="F3844">
        <f t="shared" si="60"/>
        <v>0</v>
      </c>
    </row>
    <row r="3845" spans="1:6" x14ac:dyDescent="0.25">
      <c r="A3845" t="s">
        <v>133</v>
      </c>
      <c r="B3845">
        <v>2002</v>
      </c>
      <c r="C3845">
        <v>0.28666507337712499</v>
      </c>
      <c r="D3845">
        <f>INDEX('ODA current'!$B$10:$X$220,MATCH('recipient_profile.oda_per_perce'!$A3845,'ODA current'!$B$10:$B$220,0),MATCH('recipient_profile.oda_per_perce'!$B3845,'ODA current'!$B$10:$X$10,0))*1000000</f>
        <v>359288839</v>
      </c>
      <c r="E3845">
        <f>INDEX('GDP current'!$C$4:$BK$268,MATCH('recipient_profile.oda_per_perce'!$A3845,'GDP current'!$C$4:$C$268,0),MATCH('recipient_profile.oda_per_perce'!$B3845,'GDP current'!$C$4:$BK$4,0))</f>
        <v>1253340519.5384421</v>
      </c>
      <c r="F3845">
        <f t="shared" si="60"/>
        <v>0.28666498321805833</v>
      </c>
    </row>
    <row r="3846" spans="1:6" x14ac:dyDescent="0.25">
      <c r="A3846" t="s">
        <v>133</v>
      </c>
      <c r="B3846">
        <v>2003</v>
      </c>
      <c r="C3846">
        <v>0.24075578803664899</v>
      </c>
      <c r="D3846">
        <f>INDEX('ODA current'!$B$10:$X$220,MATCH('recipient_profile.oda_per_perce'!$A3846,'ODA current'!$B$10:$B$220,0),MATCH('recipient_profile.oda_per_perce'!$B3846,'ODA current'!$B$10:$X$10,0))*1000000</f>
        <v>333641775</v>
      </c>
      <c r="E3846">
        <f>INDEX('GDP current'!$C$4:$BK$268,MATCH('recipient_profile.oda_per_perce'!$A3846,'GDP current'!$C$4:$C$268,0),MATCH('recipient_profile.oda_per_perce'!$B3846,'GDP current'!$C$4:$BK$4,0))</f>
        <v>1385810072.1931853</v>
      </c>
      <c r="F3846">
        <f t="shared" si="60"/>
        <v>0.24075577288306035</v>
      </c>
    </row>
    <row r="3847" spans="1:6" x14ac:dyDescent="0.25">
      <c r="A3847" t="s">
        <v>133</v>
      </c>
      <c r="B3847">
        <v>2004</v>
      </c>
      <c r="C3847">
        <v>0.259199663987007</v>
      </c>
      <c r="D3847">
        <f>INDEX('ODA current'!$B$10:$X$220,MATCH('recipient_profile.oda_per_perce'!$A3847,'ODA current'!$B$10:$B$220,0),MATCH('recipient_profile.oda_per_perce'!$B3847,'ODA current'!$B$10:$X$10,0))*1000000</f>
        <v>375460249</v>
      </c>
      <c r="E3847">
        <f>INDEX('GDP current'!$C$4:$BK$268,MATCH('recipient_profile.oda_per_perce'!$A3847,'GDP current'!$C$4:$C$268,0),MATCH('recipient_profile.oda_per_perce'!$B3847,'GDP current'!$C$4:$BK$4,0))</f>
        <v>1448536630.8917043</v>
      </c>
      <c r="F3847">
        <f t="shared" si="60"/>
        <v>0.2591996922914338</v>
      </c>
    </row>
    <row r="3848" spans="1:6" x14ac:dyDescent="0.25">
      <c r="A3848" t="s">
        <v>133</v>
      </c>
      <c r="B3848">
        <v>2005</v>
      </c>
      <c r="C3848">
        <v>0.20749669301919799</v>
      </c>
      <c r="D3848">
        <f>INDEX('ODA current'!$B$10:$X$220,MATCH('recipient_profile.oda_per_perce'!$A3848,'ODA current'!$B$10:$B$220,0),MATCH('recipient_profile.oda_per_perce'!$B3848,'ODA current'!$B$10:$X$10,0))*1000000</f>
        <v>342472110</v>
      </c>
      <c r="E3848">
        <f>INDEX('GDP current'!$C$4:$BK$268,MATCH('recipient_profile.oda_per_perce'!$A3848,'GDP current'!$C$4:$C$268,0),MATCH('recipient_profile.oda_per_perce'!$B3848,'GDP current'!$C$4:$BK$4,0))</f>
        <v>1650494367.0032558</v>
      </c>
      <c r="F3848">
        <f t="shared" si="60"/>
        <v>0.20749668514277603</v>
      </c>
    </row>
    <row r="3849" spans="1:6" x14ac:dyDescent="0.25">
      <c r="A3849" t="s">
        <v>133</v>
      </c>
      <c r="B3849">
        <v>2006</v>
      </c>
      <c r="C3849">
        <v>0.40331908480350198</v>
      </c>
      <c r="D3849">
        <f>INDEX('ODA current'!$B$10:$X$220,MATCH('recipient_profile.oda_per_perce'!$A3849,'ODA current'!$B$10:$B$220,0),MATCH('recipient_profile.oda_per_perce'!$B3849,'ODA current'!$B$10:$X$10,0))*1000000</f>
        <v>760301659</v>
      </c>
      <c r="E3849">
        <f>INDEX('GDP current'!$C$4:$BK$268,MATCH('recipient_profile.oda_per_perce'!$A3849,'GDP current'!$C$4:$C$268,0),MATCH('recipient_profile.oda_per_perce'!$B3849,'GDP current'!$C$4:$BK$4,0))</f>
        <v>1885112201.8448575</v>
      </c>
      <c r="F3849">
        <f t="shared" si="60"/>
        <v>0.40331904820091552</v>
      </c>
    </row>
    <row r="3850" spans="1:6" x14ac:dyDescent="0.25">
      <c r="A3850" t="s">
        <v>133</v>
      </c>
      <c r="B3850">
        <v>2007</v>
      </c>
      <c r="C3850">
        <v>0.251366794560415</v>
      </c>
      <c r="D3850">
        <f>INDEX('ODA current'!$B$10:$X$220,MATCH('recipient_profile.oda_per_perce'!$A3850,'ODA current'!$B$10:$B$220,0),MATCH('recipient_profile.oda_per_perce'!$B3850,'ODA current'!$B$10:$X$10,0))*1000000</f>
        <v>542574396</v>
      </c>
      <c r="E3850">
        <f>INDEX('GDP current'!$C$4:$BK$268,MATCH('recipient_profile.oda_per_perce'!$A3850,'GDP current'!$C$4:$C$268,0),MATCH('recipient_profile.oda_per_perce'!$B3850,'GDP current'!$C$4:$BK$4,0))</f>
        <v>2158496872.8619876</v>
      </c>
      <c r="F3850">
        <f t="shared" si="60"/>
        <v>0.25136677417586034</v>
      </c>
    </row>
    <row r="3851" spans="1:6" x14ac:dyDescent="0.25">
      <c r="A3851" t="s">
        <v>133</v>
      </c>
      <c r="B3851">
        <v>2008</v>
      </c>
      <c r="C3851">
        <v>0.154033445143683</v>
      </c>
      <c r="D3851">
        <f>INDEX('ODA current'!$B$10:$X$220,MATCH('recipient_profile.oda_per_perce'!$A3851,'ODA current'!$B$10:$B$220,0),MATCH('recipient_profile.oda_per_perce'!$B3851,'ODA current'!$B$10:$X$10,0))*1000000</f>
        <v>385924443</v>
      </c>
      <c r="E3851">
        <f>INDEX('GDP current'!$C$4:$BK$268,MATCH('recipient_profile.oda_per_perce'!$A3851,'GDP current'!$C$4:$C$268,0),MATCH('recipient_profile.oda_per_perce'!$B3851,'GDP current'!$C$4:$BK$4,0))</f>
        <v>2505458705.0235438</v>
      </c>
      <c r="F3851">
        <f t="shared" si="60"/>
        <v>0.15403344793757975</v>
      </c>
    </row>
    <row r="3852" spans="1:6" x14ac:dyDescent="0.25">
      <c r="A3852" t="s">
        <v>133</v>
      </c>
      <c r="B3852">
        <v>2009</v>
      </c>
      <c r="C3852">
        <v>0.176117483583238</v>
      </c>
      <c r="D3852">
        <f>INDEX('ODA current'!$B$10:$X$220,MATCH('recipient_profile.oda_per_perce'!$A3852,'ODA current'!$B$10:$B$220,0),MATCH('recipient_profile.oda_per_perce'!$B3852,'ODA current'!$B$10:$X$10,0))*1000000</f>
        <v>432174596</v>
      </c>
      <c r="E3852">
        <f>INDEX('GDP current'!$C$4:$BK$268,MATCH('recipient_profile.oda_per_perce'!$A3852,'GDP current'!$C$4:$C$268,0),MATCH('recipient_profile.oda_per_perce'!$B3852,'GDP current'!$C$4:$BK$4,0))</f>
        <v>2453899846.892508</v>
      </c>
      <c r="F3852">
        <f t="shared" si="60"/>
        <v>0.17611745505721579</v>
      </c>
    </row>
    <row r="3853" spans="1:6" x14ac:dyDescent="0.25">
      <c r="A3853" t="s">
        <v>133</v>
      </c>
      <c r="B3853">
        <v>2010</v>
      </c>
      <c r="C3853">
        <v>0.17335285078007301</v>
      </c>
      <c r="D3853">
        <f>INDEX('ODA current'!$B$10:$X$220,MATCH('recipient_profile.oda_per_perce'!$A3853,'ODA current'!$B$10:$B$220,0),MATCH('recipient_profile.oda_per_perce'!$B3853,'ODA current'!$B$10:$X$10,0))*1000000</f>
        <v>446908314</v>
      </c>
      <c r="E3853">
        <f>INDEX('GDP current'!$C$4:$BK$268,MATCH('recipient_profile.oda_per_perce'!$A3853,'GDP current'!$C$4:$C$268,0),MATCH('recipient_profile.oda_per_perce'!$B3853,'GDP current'!$C$4:$BK$4,0))</f>
        <v>2578026297.1675954</v>
      </c>
      <c r="F3853">
        <f t="shared" si="60"/>
        <v>0.17335289189679931</v>
      </c>
    </row>
    <row r="3854" spans="1:6" x14ac:dyDescent="0.25">
      <c r="A3854" t="s">
        <v>133</v>
      </c>
      <c r="B3854">
        <v>2011</v>
      </c>
      <c r="C3854">
        <v>0.139632531807654</v>
      </c>
      <c r="D3854">
        <f>INDEX('ODA current'!$B$10:$X$220,MATCH('recipient_profile.oda_per_perce'!$A3854,'ODA current'!$B$10:$B$220,0),MATCH('recipient_profile.oda_per_perce'!$B3854,'ODA current'!$B$10:$X$10,0))*1000000</f>
        <v>410875195</v>
      </c>
      <c r="E3854">
        <f>INDEX('GDP current'!$C$4:$BK$268,MATCH('recipient_profile.oda_per_perce'!$A3854,'GDP current'!$C$4:$C$268,0),MATCH('recipient_profile.oda_per_perce'!$B3854,'GDP current'!$C$4:$BK$4,0))</f>
        <v>2942546781.0466299</v>
      </c>
      <c r="F3854">
        <f t="shared" si="60"/>
        <v>0.13963251073746955</v>
      </c>
    </row>
    <row r="3855" spans="1:6" x14ac:dyDescent="0.25">
      <c r="A3855" t="s">
        <v>133</v>
      </c>
      <c r="B3855">
        <v>2012</v>
      </c>
      <c r="C3855">
        <v>0.116204406408521</v>
      </c>
      <c r="D3855">
        <f>INDEX('ODA current'!$B$10:$X$220,MATCH('recipient_profile.oda_per_perce'!$A3855,'ODA current'!$B$10:$B$220,0),MATCH('recipient_profile.oda_per_perce'!$B3855,'ODA current'!$B$10:$X$10,0))*1000000</f>
        <v>441793297</v>
      </c>
      <c r="E3855">
        <f>INDEX('GDP current'!$C$4:$BK$268,MATCH('recipient_profile.oda_per_perce'!$A3855,'GDP current'!$C$4:$C$268,0),MATCH('recipient_profile.oda_per_perce'!$B3855,'GDP current'!$C$4:$BK$4,0))</f>
        <v>3801862611.3613977</v>
      </c>
      <c r="F3855">
        <f t="shared" si="60"/>
        <v>0.11620443507867832</v>
      </c>
    </row>
    <row r="3856" spans="1:6" x14ac:dyDescent="0.25">
      <c r="A3856" t="s">
        <v>133</v>
      </c>
      <c r="B3856">
        <v>2013</v>
      </c>
      <c r="C3856">
        <v>0.107804433141892</v>
      </c>
      <c r="D3856">
        <f>INDEX('ODA current'!$B$10:$X$220,MATCH('recipient_profile.oda_per_perce'!$A3856,'ODA current'!$B$10:$B$220,0),MATCH('recipient_profile.oda_per_perce'!$B3856,'ODA current'!$B$10:$X$10,0))*1000000</f>
        <v>530434654</v>
      </c>
      <c r="E3856">
        <f>INDEX('GDP current'!$C$4:$BK$268,MATCH('recipient_profile.oda_per_perce'!$A3856,'GDP current'!$C$4:$C$268,0),MATCH('recipient_profile.oda_per_perce'!$B3856,'GDP current'!$C$4:$BK$4,0))</f>
        <v>4920343194.9950323</v>
      </c>
      <c r="F3856">
        <f t="shared" si="60"/>
        <v>0.10780440164002331</v>
      </c>
    </row>
    <row r="3857" spans="1:6" x14ac:dyDescent="0.25">
      <c r="A3857" t="s">
        <v>133</v>
      </c>
      <c r="B3857">
        <v>2014</v>
      </c>
      <c r="C3857">
        <v>0.18526154273474801</v>
      </c>
      <c r="D3857">
        <f>INDEX('ODA current'!$B$10:$X$220,MATCH('recipient_profile.oda_per_perce'!$A3857,'ODA current'!$B$10:$B$220,0),MATCH('recipient_profile.oda_per_perce'!$B3857,'ODA current'!$B$10:$X$10,0))*1000000</f>
        <v>929115747</v>
      </c>
      <c r="E3857">
        <f>INDEX('GDP current'!$C$4:$BK$268,MATCH('recipient_profile.oda_per_perce'!$A3857,'GDP current'!$C$4:$C$268,0),MATCH('recipient_profile.oda_per_perce'!$B3857,'GDP current'!$C$4:$BK$4,0))</f>
        <v>5015157815.7280045</v>
      </c>
      <c r="F3857">
        <f t="shared" si="60"/>
        <v>0.18526151741151714</v>
      </c>
    </row>
    <row r="3858" spans="1:6" x14ac:dyDescent="0.25">
      <c r="A3858" t="s">
        <v>133</v>
      </c>
      <c r="B3858">
        <v>2015</v>
      </c>
      <c r="C3858">
        <v>0.240579451521235</v>
      </c>
      <c r="D3858">
        <f>INDEX('ODA current'!$B$10:$X$220,MATCH('recipient_profile.oda_per_perce'!$A3858,'ODA current'!$B$10:$B$220,0),MATCH('recipient_profile.oda_per_perce'!$B3858,'ODA current'!$B$10:$X$10,0))*1000000</f>
        <v>1014937798</v>
      </c>
      <c r="E3858">
        <f>INDEX('GDP current'!$C$4:$BK$268,MATCH('recipient_profile.oda_per_perce'!$A3858,'GDP current'!$C$4:$C$268,0),MATCH('recipient_profile.oda_per_perce'!$B3858,'GDP current'!$C$4:$BK$4,0))</f>
        <v>4218723875.1370368</v>
      </c>
      <c r="F3858">
        <f t="shared" si="60"/>
        <v>0.24057933821682789</v>
      </c>
    </row>
    <row r="3859" spans="1:6" x14ac:dyDescent="0.25">
      <c r="A3859" t="s">
        <v>133</v>
      </c>
      <c r="B3859">
        <v>2016</v>
      </c>
      <c r="C3859">
        <v>0.20408022019590699</v>
      </c>
      <c r="D3859">
        <f>INDEX('ODA current'!$B$10:$X$220,MATCH('recipient_profile.oda_per_perce'!$A3859,'ODA current'!$B$10:$B$220,0),MATCH('recipient_profile.oda_per_perce'!$B3859,'ODA current'!$B$10:$X$10,0))*1000000</f>
        <v>725708065</v>
      </c>
      <c r="E3859">
        <f>INDEX('GDP current'!$C$4:$BK$268,MATCH('recipient_profile.oda_per_perce'!$A3859,'GDP current'!$C$4:$C$268,0),MATCH('recipient_profile.oda_per_perce'!$B3859,'GDP current'!$C$4:$BK$4,0))</f>
        <v>3556036534.5713382</v>
      </c>
      <c r="F3859">
        <f t="shared" si="60"/>
        <v>0.20407778658761175</v>
      </c>
    </row>
    <row r="3860" spans="1:6" x14ac:dyDescent="0.25">
      <c r="A3860" t="s">
        <v>134</v>
      </c>
      <c r="B3860">
        <v>1973</v>
      </c>
      <c r="C3860">
        <v>1.17543899898414E-2</v>
      </c>
      <c r="D3860" t="e">
        <f>INDEX('ODA current'!$B$10:$X$220,MATCH('recipient_profile.oda_per_perce'!$A3860,'ODA current'!$B$10:$B$220,0),MATCH('recipient_profile.oda_per_perce'!$B3860,'ODA current'!$B$10:$X$10,0))*1000000</f>
        <v>#N/A</v>
      </c>
      <c r="E3860">
        <f>INDEX('GDP current'!$C$4:$BK$268,MATCH('recipient_profile.oda_per_perce'!$A3860,'GDP current'!$C$4:$C$268,0),MATCH('recipient_profile.oda_per_perce'!$B3860,'GDP current'!$C$4:$BK$4,0))</f>
        <v>1471913473.6003363</v>
      </c>
      <c r="F3860" t="e">
        <f t="shared" si="60"/>
        <v>#N/A</v>
      </c>
    </row>
    <row r="3861" spans="1:6" x14ac:dyDescent="0.25">
      <c r="A3861" t="s">
        <v>134</v>
      </c>
      <c r="B3861">
        <v>1974</v>
      </c>
      <c r="C3861">
        <v>3.3735238810043899E-3</v>
      </c>
      <c r="D3861" t="e">
        <f>INDEX('ODA current'!$B$10:$X$220,MATCH('recipient_profile.oda_per_perce'!$A3861,'ODA current'!$B$10:$B$220,0),MATCH('recipient_profile.oda_per_perce'!$B3861,'ODA current'!$B$10:$X$10,0))*1000000</f>
        <v>#N/A</v>
      </c>
      <c r="E3861">
        <f>INDEX('GDP current'!$C$4:$BK$268,MATCH('recipient_profile.oda_per_perce'!$A3861,'GDP current'!$C$4:$C$268,0),MATCH('recipient_profile.oda_per_perce'!$B3861,'GDP current'!$C$4:$BK$4,0))</f>
        <v>1658273721.2858746</v>
      </c>
      <c r="F3861" t="e">
        <f t="shared" si="60"/>
        <v>#N/A</v>
      </c>
    </row>
    <row r="3862" spans="1:6" x14ac:dyDescent="0.25">
      <c r="A3862" t="s">
        <v>134</v>
      </c>
      <c r="B3862">
        <v>1975</v>
      </c>
      <c r="C3862">
        <v>1.43446083550744E-3</v>
      </c>
      <c r="D3862" t="e">
        <f>INDEX('ODA current'!$B$10:$X$220,MATCH('recipient_profile.oda_per_perce'!$A3862,'ODA current'!$B$10:$B$220,0),MATCH('recipient_profile.oda_per_perce'!$B3862,'ODA current'!$B$10:$X$10,0))*1000000</f>
        <v>#N/A</v>
      </c>
      <c r="E3862">
        <f>INDEX('GDP current'!$C$4:$BK$268,MATCH('recipient_profile.oda_per_perce'!$A3862,'GDP current'!$C$4:$C$268,0),MATCH('recipient_profile.oda_per_perce'!$B3862,'GDP current'!$C$4:$BK$4,0))</f>
        <v>2235746644.7423372</v>
      </c>
      <c r="F3862" t="e">
        <f t="shared" si="60"/>
        <v>#N/A</v>
      </c>
    </row>
    <row r="3863" spans="1:6" x14ac:dyDescent="0.25">
      <c r="A3863" t="s">
        <v>134</v>
      </c>
      <c r="B3863">
        <v>1976</v>
      </c>
      <c r="C3863">
        <v>1.7216228047620299E-3</v>
      </c>
      <c r="D3863" t="e">
        <f>INDEX('ODA current'!$B$10:$X$220,MATCH('recipient_profile.oda_per_perce'!$A3863,'ODA current'!$B$10:$B$220,0),MATCH('recipient_profile.oda_per_perce'!$B3863,'ODA current'!$B$10:$X$10,0))*1000000</f>
        <v>#N/A</v>
      </c>
      <c r="E3863">
        <f>INDEX('GDP current'!$C$4:$BK$268,MATCH('recipient_profile.oda_per_perce'!$A3863,'GDP current'!$C$4:$C$268,0),MATCH('recipient_profile.oda_per_perce'!$B3863,'GDP current'!$C$4:$BK$4,0))</f>
        <v>2266860655.6588087</v>
      </c>
      <c r="F3863" t="e">
        <f t="shared" si="60"/>
        <v>#N/A</v>
      </c>
    </row>
    <row r="3864" spans="1:6" x14ac:dyDescent="0.25">
      <c r="A3864" t="s">
        <v>134</v>
      </c>
      <c r="B3864">
        <v>1977</v>
      </c>
      <c r="C3864">
        <v>2.0370542567954E-3</v>
      </c>
      <c r="D3864" t="e">
        <f>INDEX('ODA current'!$B$10:$X$220,MATCH('recipient_profile.oda_per_perce'!$A3864,'ODA current'!$B$10:$B$220,0),MATCH('recipient_profile.oda_per_perce'!$B3864,'ODA current'!$B$10:$X$10,0))*1000000</f>
        <v>#N/A</v>
      </c>
      <c r="E3864">
        <f>INDEX('GDP current'!$C$4:$BK$268,MATCH('recipient_profile.oda_per_perce'!$A3864,'GDP current'!$C$4:$C$268,0),MATCH('recipient_profile.oda_per_perce'!$B3864,'GDP current'!$C$4:$BK$4,0))</f>
        <v>2320786490.7031393</v>
      </c>
      <c r="F3864" t="e">
        <f t="shared" si="60"/>
        <v>#N/A</v>
      </c>
    </row>
    <row r="3865" spans="1:6" x14ac:dyDescent="0.25">
      <c r="A3865" t="s">
        <v>134</v>
      </c>
      <c r="B3865">
        <v>1978</v>
      </c>
      <c r="C3865">
        <v>3.4808912081307601E-4</v>
      </c>
      <c r="D3865" t="e">
        <f>INDEX('ODA current'!$B$10:$X$220,MATCH('recipient_profile.oda_per_perce'!$A3865,'ODA current'!$B$10:$B$220,0),MATCH('recipient_profile.oda_per_perce'!$B3865,'ODA current'!$B$10:$X$10,0))*1000000</f>
        <v>#N/A</v>
      </c>
      <c r="E3865">
        <f>INDEX('GDP current'!$C$4:$BK$268,MATCH('recipient_profile.oda_per_perce'!$A3865,'GDP current'!$C$4:$C$268,0),MATCH('recipient_profile.oda_per_perce'!$B3865,'GDP current'!$C$4:$BK$4,0))</f>
        <v>2591178368.0373526</v>
      </c>
      <c r="F3865" t="e">
        <f t="shared" si="60"/>
        <v>#N/A</v>
      </c>
    </row>
    <row r="3866" spans="1:6" x14ac:dyDescent="0.25">
      <c r="A3866" t="s">
        <v>134</v>
      </c>
      <c r="B3866">
        <v>1979</v>
      </c>
      <c r="C3866">
        <v>9.06238685918089E-4</v>
      </c>
      <c r="D3866" t="e">
        <f>INDEX('ODA current'!$B$10:$X$220,MATCH('recipient_profile.oda_per_perce'!$A3866,'ODA current'!$B$10:$B$220,0),MATCH('recipient_profile.oda_per_perce'!$B3866,'ODA current'!$B$10:$X$10,0))*1000000</f>
        <v>#N/A</v>
      </c>
      <c r="E3866">
        <f>INDEX('GDP current'!$C$4:$BK$268,MATCH('recipient_profile.oda_per_perce'!$A3866,'GDP current'!$C$4:$C$268,0),MATCH('recipient_profile.oda_per_perce'!$B3866,'GDP current'!$C$4:$BK$4,0))</f>
        <v>3226678628.3104296</v>
      </c>
      <c r="F3866" t="e">
        <f t="shared" si="60"/>
        <v>#N/A</v>
      </c>
    </row>
    <row r="3867" spans="1:6" x14ac:dyDescent="0.25">
      <c r="A3867" t="s">
        <v>134</v>
      </c>
      <c r="B3867">
        <v>1980</v>
      </c>
      <c r="C3867">
        <v>8.3550451090680898E-4</v>
      </c>
      <c r="D3867" t="e">
        <f>INDEX('ODA current'!$B$10:$X$220,MATCH('recipient_profile.oda_per_perce'!$A3867,'ODA current'!$B$10:$B$220,0),MATCH('recipient_profile.oda_per_perce'!$B3867,'ODA current'!$B$10:$X$10,0))*1000000</f>
        <v>#N/A</v>
      </c>
      <c r="E3867">
        <f>INDEX('GDP current'!$C$4:$BK$268,MATCH('recipient_profile.oda_per_perce'!$A3867,'GDP current'!$C$4:$C$268,0),MATCH('recipient_profile.oda_per_perce'!$B3867,'GDP current'!$C$4:$BK$4,0))</f>
        <v>3503282102.9574084</v>
      </c>
      <c r="F3867" t="e">
        <f t="shared" si="60"/>
        <v>#N/A</v>
      </c>
    </row>
    <row r="3868" spans="1:6" x14ac:dyDescent="0.25">
      <c r="A3868" t="s">
        <v>134</v>
      </c>
      <c r="B3868">
        <v>1981</v>
      </c>
      <c r="C3868">
        <v>1.22780265652475E-3</v>
      </c>
      <c r="D3868" t="e">
        <f>INDEX('ODA current'!$B$10:$X$220,MATCH('recipient_profile.oda_per_perce'!$A3868,'ODA current'!$B$10:$B$220,0),MATCH('recipient_profile.oda_per_perce'!$B3868,'ODA current'!$B$10:$X$10,0))*1000000</f>
        <v>#N/A</v>
      </c>
      <c r="E3868">
        <f>INDEX('GDP current'!$C$4:$BK$268,MATCH('recipient_profile.oda_per_perce'!$A3868,'GDP current'!$C$4:$C$268,0),MATCH('recipient_profile.oda_per_perce'!$B3868,'GDP current'!$C$4:$BK$4,0))</f>
        <v>3176771103.4605846</v>
      </c>
      <c r="F3868" t="e">
        <f t="shared" si="60"/>
        <v>#N/A</v>
      </c>
    </row>
    <row r="3869" spans="1:6" x14ac:dyDescent="0.25">
      <c r="A3869" t="s">
        <v>134</v>
      </c>
      <c r="B3869">
        <v>1982</v>
      </c>
      <c r="C3869">
        <v>4.79533109545711E-3</v>
      </c>
      <c r="D3869" t="e">
        <f>INDEX('ODA current'!$B$10:$X$220,MATCH('recipient_profile.oda_per_perce'!$A3869,'ODA current'!$B$10:$B$220,0),MATCH('recipient_profile.oda_per_perce'!$B3869,'ODA current'!$B$10:$X$10,0))*1000000</f>
        <v>#N/A</v>
      </c>
      <c r="E3869">
        <f>INDEX('GDP current'!$C$4:$BK$268,MATCH('recipient_profile.oda_per_perce'!$A3869,'GDP current'!$C$4:$C$268,0),MATCH('recipient_profile.oda_per_perce'!$B3869,'GDP current'!$C$4:$BK$4,0))</f>
        <v>3109677455.666553</v>
      </c>
      <c r="F3869" t="e">
        <f t="shared" si="60"/>
        <v>#N/A</v>
      </c>
    </row>
    <row r="3870" spans="1:6" x14ac:dyDescent="0.25">
      <c r="A3870" t="s">
        <v>134</v>
      </c>
      <c r="B3870">
        <v>1983</v>
      </c>
      <c r="C3870">
        <v>4.11624984518583E-3</v>
      </c>
      <c r="D3870" t="e">
        <f>INDEX('ODA current'!$B$10:$X$220,MATCH('recipient_profile.oda_per_perce'!$A3870,'ODA current'!$B$10:$B$220,0),MATCH('recipient_profile.oda_per_perce'!$B3870,'ODA current'!$B$10:$X$10,0))*1000000</f>
        <v>#N/A</v>
      </c>
      <c r="E3870">
        <f>INDEX('GDP current'!$C$4:$BK$268,MATCH('recipient_profile.oda_per_perce'!$A3870,'GDP current'!$C$4:$C$268,0),MATCH('recipient_profile.oda_per_perce'!$B3870,'GDP current'!$C$4:$BK$4,0))</f>
        <v>2774199193.3155942</v>
      </c>
      <c r="F3870" t="e">
        <f t="shared" si="60"/>
        <v>#N/A</v>
      </c>
    </row>
    <row r="3871" spans="1:6" x14ac:dyDescent="0.25">
      <c r="A3871" t="s">
        <v>134</v>
      </c>
      <c r="B3871">
        <v>1984</v>
      </c>
      <c r="C3871">
        <v>8.0367084232014097E-3</v>
      </c>
      <c r="D3871" t="e">
        <f>INDEX('ODA current'!$B$10:$X$220,MATCH('recipient_profile.oda_per_perce'!$A3871,'ODA current'!$B$10:$B$220,0),MATCH('recipient_profile.oda_per_perce'!$B3871,'ODA current'!$B$10:$X$10,0))*1000000</f>
        <v>#N/A</v>
      </c>
      <c r="E3871">
        <f>INDEX('GDP current'!$C$4:$BK$268,MATCH('recipient_profile.oda_per_perce'!$A3871,'GDP current'!$C$4:$C$268,0),MATCH('recipient_profile.oda_per_perce'!$B3871,'GDP current'!$C$4:$BK$4,0))</f>
        <v>2705535756.0600405</v>
      </c>
      <c r="F3871" t="e">
        <f t="shared" si="60"/>
        <v>#N/A</v>
      </c>
    </row>
    <row r="3872" spans="1:6" x14ac:dyDescent="0.25">
      <c r="A3872" t="s">
        <v>134</v>
      </c>
      <c r="B3872">
        <v>1985</v>
      </c>
      <c r="C3872">
        <v>2.72232173607027E-3</v>
      </c>
      <c r="D3872" t="e">
        <f>INDEX('ODA current'!$B$10:$X$220,MATCH('recipient_profile.oda_per_perce'!$A3872,'ODA current'!$B$10:$B$220,0),MATCH('recipient_profile.oda_per_perce'!$B3872,'ODA current'!$B$10:$X$10,0))*1000000</f>
        <v>#N/A</v>
      </c>
      <c r="E3872">
        <f>INDEX('GDP current'!$C$4:$BK$268,MATCH('recipient_profile.oda_per_perce'!$A3872,'GDP current'!$C$4:$C$268,0),MATCH('recipient_profile.oda_per_perce'!$B3872,'GDP current'!$C$4:$BK$4,0))</f>
        <v>2962199835.9535503</v>
      </c>
      <c r="F3872" t="e">
        <f t="shared" si="60"/>
        <v>#N/A</v>
      </c>
    </row>
    <row r="3873" spans="1:6" x14ac:dyDescent="0.25">
      <c r="A3873" t="s">
        <v>134</v>
      </c>
      <c r="B3873">
        <v>1986</v>
      </c>
      <c r="C3873">
        <v>5.5662396078713199E-3</v>
      </c>
      <c r="D3873" t="e">
        <f>INDEX('ODA current'!$B$10:$X$220,MATCH('recipient_profile.oda_per_perce'!$A3873,'ODA current'!$B$10:$B$220,0),MATCH('recipient_profile.oda_per_perce'!$B3873,'ODA current'!$B$10:$X$10,0))*1000000</f>
        <v>#N/A</v>
      </c>
      <c r="E3873">
        <f>INDEX('GDP current'!$C$4:$BK$268,MATCH('recipient_profile.oda_per_perce'!$A3873,'GDP current'!$C$4:$C$268,0),MATCH('recipient_profile.oda_per_perce'!$B3873,'GDP current'!$C$4:$BK$4,0))</f>
        <v>4189860416.1811848</v>
      </c>
      <c r="F3873" t="e">
        <f t="shared" si="60"/>
        <v>#N/A</v>
      </c>
    </row>
    <row r="3874" spans="1:6" x14ac:dyDescent="0.25">
      <c r="A3874" t="s">
        <v>134</v>
      </c>
      <c r="B3874">
        <v>1987</v>
      </c>
      <c r="C3874">
        <v>2.0679650084886201E-3</v>
      </c>
      <c r="D3874" t="e">
        <f>INDEX('ODA current'!$B$10:$X$220,MATCH('recipient_profile.oda_per_perce'!$A3874,'ODA current'!$B$10:$B$220,0),MATCH('recipient_profile.oda_per_perce'!$B3874,'ODA current'!$B$10:$X$10,0))*1000000</f>
        <v>#N/A</v>
      </c>
      <c r="E3874">
        <f>INDEX('GDP current'!$C$4:$BK$268,MATCH('recipient_profile.oda_per_perce'!$A3874,'GDP current'!$C$4:$C$268,0),MATCH('recipient_profile.oda_per_perce'!$B3874,'GDP current'!$C$4:$BK$4,0))</f>
        <v>5040708115.0848179</v>
      </c>
      <c r="F3874" t="e">
        <f t="shared" si="60"/>
        <v>#N/A</v>
      </c>
    </row>
    <row r="3875" spans="1:6" x14ac:dyDescent="0.25">
      <c r="A3875" t="s">
        <v>134</v>
      </c>
      <c r="B3875">
        <v>1988</v>
      </c>
      <c r="C3875">
        <v>1.4854105178213799E-3</v>
      </c>
      <c r="D3875" t="e">
        <f>INDEX('ODA current'!$B$10:$X$220,MATCH('recipient_profile.oda_per_perce'!$A3875,'ODA current'!$B$10:$B$220,0),MATCH('recipient_profile.oda_per_perce'!$B3875,'ODA current'!$B$10:$X$10,0))*1000000</f>
        <v>#N/A</v>
      </c>
      <c r="E3875">
        <f>INDEX('GDP current'!$C$4:$BK$268,MATCH('recipient_profile.oda_per_perce'!$A3875,'GDP current'!$C$4:$C$268,0),MATCH('recipient_profile.oda_per_perce'!$B3875,'GDP current'!$C$4:$BK$4,0))</f>
        <v>4985153202.5374002</v>
      </c>
      <c r="F3875" t="e">
        <f t="shared" si="60"/>
        <v>#N/A</v>
      </c>
    </row>
    <row r="3876" spans="1:6" x14ac:dyDescent="0.25">
      <c r="A3876" t="s">
        <v>134</v>
      </c>
      <c r="B3876">
        <v>1989</v>
      </c>
      <c r="C3876">
        <v>1.6489968721630499E-3</v>
      </c>
      <c r="D3876" t="e">
        <f>INDEX('ODA current'!$B$10:$X$220,MATCH('recipient_profile.oda_per_perce'!$A3876,'ODA current'!$B$10:$B$220,0),MATCH('recipient_profile.oda_per_perce'!$B3876,'ODA current'!$B$10:$X$10,0))*1000000</f>
        <v>#N/A</v>
      </c>
      <c r="E3876">
        <f>INDEX('GDP current'!$C$4:$BK$268,MATCH('recipient_profile.oda_per_perce'!$A3876,'GDP current'!$C$4:$C$268,0),MATCH('recipient_profile.oda_per_perce'!$B3876,'GDP current'!$C$4:$BK$4,0))</f>
        <v>4913065110.5316067</v>
      </c>
      <c r="F3876" t="e">
        <f t="shared" si="60"/>
        <v>#N/A</v>
      </c>
    </row>
    <row r="3877" spans="1:6" x14ac:dyDescent="0.25">
      <c r="A3877" t="s">
        <v>134</v>
      </c>
      <c r="B3877">
        <v>1990</v>
      </c>
      <c r="C3877">
        <v>1.9619161463031099E-2</v>
      </c>
      <c r="D3877" t="e">
        <f>INDEX('ODA current'!$B$10:$X$220,MATCH('recipient_profile.oda_per_perce'!$A3877,'ODA current'!$B$10:$B$220,0),MATCH('recipient_profile.oda_per_perce'!$B3877,'ODA current'!$B$10:$X$10,0))*1000000</f>
        <v>#N/A</v>
      </c>
      <c r="E3877">
        <f>INDEX('GDP current'!$C$4:$BK$268,MATCH('recipient_profile.oda_per_perce'!$A3877,'GDP current'!$C$4:$C$268,0),MATCH('recipient_profile.oda_per_perce'!$B3877,'GDP current'!$C$4:$BK$4,0))</f>
        <v>5716644272.0469198</v>
      </c>
      <c r="F3877" t="e">
        <f t="shared" si="60"/>
        <v>#N/A</v>
      </c>
    </row>
    <row r="3878" spans="1:6" x14ac:dyDescent="0.25">
      <c r="A3878" t="s">
        <v>134</v>
      </c>
      <c r="B3878">
        <v>1991</v>
      </c>
      <c r="C3878">
        <v>7.0460790268428103E-3</v>
      </c>
      <c r="D3878" t="e">
        <f>INDEX('ODA current'!$B$10:$X$220,MATCH('recipient_profile.oda_per_perce'!$A3878,'ODA current'!$B$10:$B$220,0),MATCH('recipient_profile.oda_per_perce'!$B3878,'ODA current'!$B$10:$X$10,0))*1000000</f>
        <v>#N/A</v>
      </c>
      <c r="E3878">
        <f>INDEX('GDP current'!$C$4:$BK$268,MATCH('recipient_profile.oda_per_perce'!$A3878,'GDP current'!$C$4:$C$268,0),MATCH('recipient_profile.oda_per_perce'!$B3878,'GDP current'!$C$4:$BK$4,0))</f>
        <v>5617236032.8655558</v>
      </c>
      <c r="F3878" t="e">
        <f t="shared" si="60"/>
        <v>#N/A</v>
      </c>
    </row>
    <row r="3879" spans="1:6" x14ac:dyDescent="0.25">
      <c r="A3879" t="s">
        <v>134</v>
      </c>
      <c r="B3879">
        <v>1992</v>
      </c>
      <c r="C3879">
        <v>1.6890334548022301E-2</v>
      </c>
      <c r="D3879" t="e">
        <f>INDEX('ODA current'!$B$10:$X$220,MATCH('recipient_profile.oda_per_perce'!$A3879,'ODA current'!$B$10:$B$220,0),MATCH('recipient_profile.oda_per_perce'!$B3879,'ODA current'!$B$10:$X$10,0))*1000000</f>
        <v>#N/A</v>
      </c>
      <c r="E3879">
        <f>INDEX('GDP current'!$C$4:$BK$268,MATCH('recipient_profile.oda_per_perce'!$A3879,'GDP current'!$C$4:$C$268,0),MATCH('recipient_profile.oda_per_perce'!$B3879,'GDP current'!$C$4:$BK$4,0))</f>
        <v>6004885321.3435402</v>
      </c>
      <c r="F3879" t="e">
        <f t="shared" si="60"/>
        <v>#N/A</v>
      </c>
    </row>
    <row r="3880" spans="1:6" x14ac:dyDescent="0.25">
      <c r="A3880" t="s">
        <v>134</v>
      </c>
      <c r="B3880">
        <v>1993</v>
      </c>
      <c r="C3880">
        <v>9.4233882433268495E-3</v>
      </c>
      <c r="D3880" t="e">
        <f>INDEX('ODA current'!$B$10:$X$220,MATCH('recipient_profile.oda_per_perce'!$A3880,'ODA current'!$B$10:$B$220,0),MATCH('recipient_profile.oda_per_perce'!$B3880,'ODA current'!$B$10:$X$10,0))*1000000</f>
        <v>#N/A</v>
      </c>
      <c r="E3880">
        <f>INDEX('GDP current'!$C$4:$BK$268,MATCH('recipient_profile.oda_per_perce'!$A3880,'GDP current'!$C$4:$C$268,0),MATCH('recipient_profile.oda_per_perce'!$B3880,'GDP current'!$C$4:$BK$4,0))</f>
        <v>5678827998.8247023</v>
      </c>
      <c r="F3880" t="e">
        <f t="shared" si="60"/>
        <v>#N/A</v>
      </c>
    </row>
    <row r="3881" spans="1:6" x14ac:dyDescent="0.25">
      <c r="A3881" t="s">
        <v>134</v>
      </c>
      <c r="B3881">
        <v>1994</v>
      </c>
      <c r="C3881">
        <v>2.4662030094875199E-2</v>
      </c>
      <c r="D3881" t="e">
        <f>INDEX('ODA current'!$B$10:$X$220,MATCH('recipient_profile.oda_per_perce'!$A3881,'ODA current'!$B$10:$B$220,0),MATCH('recipient_profile.oda_per_perce'!$B3881,'ODA current'!$B$10:$X$10,0))*1000000</f>
        <v>#N/A</v>
      </c>
      <c r="E3881">
        <f>INDEX('GDP current'!$C$4:$BK$268,MATCH('recipient_profile.oda_per_perce'!$A3881,'GDP current'!$C$4:$C$268,0),MATCH('recipient_profile.oda_per_perce'!$B3881,'GDP current'!$C$4:$BK$4,0))</f>
        <v>3877196914.939661</v>
      </c>
      <c r="F3881" t="e">
        <f t="shared" si="60"/>
        <v>#N/A</v>
      </c>
    </row>
    <row r="3882" spans="1:6" x14ac:dyDescent="0.25">
      <c r="A3882" t="s">
        <v>134</v>
      </c>
      <c r="B3882">
        <v>1995</v>
      </c>
      <c r="C3882">
        <v>2.8953823768605801E-2</v>
      </c>
      <c r="D3882">
        <f>INDEX('ODA current'!$B$10:$X$220,MATCH('recipient_profile.oda_per_perce'!$A3882,'ODA current'!$B$10:$B$220,0),MATCH('recipient_profile.oda_per_perce'!$B3882,'ODA current'!$B$10:$X$10,0))*1000000</f>
        <v>0</v>
      </c>
      <c r="E3882">
        <f>INDEX('GDP current'!$C$4:$BK$268,MATCH('recipient_profile.oda_per_perce'!$A3882,'GDP current'!$C$4:$C$268,0),MATCH('recipient_profile.oda_per_perce'!$B3882,'GDP current'!$C$4:$BK$4,0))</f>
        <v>4878719133.2277145</v>
      </c>
      <c r="F3882">
        <f t="shared" si="60"/>
        <v>0</v>
      </c>
    </row>
    <row r="3883" spans="1:6" x14ac:dyDescent="0.25">
      <c r="A3883" t="s">
        <v>134</v>
      </c>
      <c r="B3883">
        <v>1996</v>
      </c>
      <c r="C3883">
        <v>2.9982366480086401E-2</v>
      </c>
      <c r="D3883">
        <f>INDEX('ODA current'!$B$10:$X$220,MATCH('recipient_profile.oda_per_perce'!$A3883,'ODA current'!$B$10:$B$220,0),MATCH('recipient_profile.oda_per_perce'!$B3883,'ODA current'!$B$10:$X$10,0))*1000000</f>
        <v>0</v>
      </c>
      <c r="E3883">
        <f>INDEX('GDP current'!$C$4:$BK$268,MATCH('recipient_profile.oda_per_perce'!$A3883,'GDP current'!$C$4:$C$268,0),MATCH('recipient_profile.oda_per_perce'!$B3883,'GDP current'!$C$4:$BK$4,0))</f>
        <v>5065830414.0494709</v>
      </c>
      <c r="F3883">
        <f t="shared" si="60"/>
        <v>0</v>
      </c>
    </row>
    <row r="3884" spans="1:6" x14ac:dyDescent="0.25">
      <c r="A3884" t="s">
        <v>134</v>
      </c>
      <c r="B3884">
        <v>1997</v>
      </c>
      <c r="C3884">
        <v>2.3059748871311399E-2</v>
      </c>
      <c r="D3884">
        <f>INDEX('ODA current'!$B$10:$X$220,MATCH('recipient_profile.oda_per_perce'!$A3884,'ODA current'!$B$10:$B$220,0),MATCH('recipient_profile.oda_per_perce'!$B3884,'ODA current'!$B$10:$X$10,0))*1000000</f>
        <v>0</v>
      </c>
      <c r="E3884">
        <f>INDEX('GDP current'!$C$4:$BK$268,MATCH('recipient_profile.oda_per_perce'!$A3884,'GDP current'!$C$4:$C$268,0),MATCH('recipient_profile.oda_per_perce'!$B3884,'GDP current'!$C$4:$BK$4,0))</f>
        <v>4672503920.1986609</v>
      </c>
      <c r="F3884">
        <f t="shared" si="60"/>
        <v>0</v>
      </c>
    </row>
    <row r="3885" spans="1:6" x14ac:dyDescent="0.25">
      <c r="A3885" t="s">
        <v>134</v>
      </c>
      <c r="B3885">
        <v>1998</v>
      </c>
      <c r="C3885">
        <v>3.8692636753102201E-2</v>
      </c>
      <c r="D3885">
        <f>INDEX('ODA current'!$B$10:$X$220,MATCH('recipient_profile.oda_per_perce'!$A3885,'ODA current'!$B$10:$B$220,0),MATCH('recipient_profile.oda_per_perce'!$B3885,'ODA current'!$B$10:$X$10,0))*1000000</f>
        <v>0</v>
      </c>
      <c r="E3885">
        <f>INDEX('GDP current'!$C$4:$BK$268,MATCH('recipient_profile.oda_per_perce'!$A3885,'GDP current'!$C$4:$C$268,0),MATCH('recipient_profile.oda_per_perce'!$B3885,'GDP current'!$C$4:$BK$4,0))</f>
        <v>5030344074.0413027</v>
      </c>
      <c r="F3885">
        <f t="shared" si="60"/>
        <v>0</v>
      </c>
    </row>
    <row r="3886" spans="1:6" x14ac:dyDescent="0.25">
      <c r="A3886" t="s">
        <v>134</v>
      </c>
      <c r="B3886">
        <v>1999</v>
      </c>
      <c r="C3886">
        <v>3.9662506203234901E-2</v>
      </c>
      <c r="D3886">
        <f>INDEX('ODA current'!$B$10:$X$220,MATCH('recipient_profile.oda_per_perce'!$A3886,'ODA current'!$B$10:$B$220,0),MATCH('recipient_profile.oda_per_perce'!$B3886,'ODA current'!$B$10:$X$10,0))*1000000</f>
        <v>0</v>
      </c>
      <c r="E3886">
        <f>INDEX('GDP current'!$C$4:$BK$268,MATCH('recipient_profile.oda_per_perce'!$A3886,'GDP current'!$C$4:$C$268,0),MATCH('recipient_profile.oda_per_perce'!$B3886,'GDP current'!$C$4:$BK$4,0))</f>
        <v>5144045359.9818468</v>
      </c>
      <c r="F3886">
        <f t="shared" si="60"/>
        <v>0</v>
      </c>
    </row>
    <row r="3887" spans="1:6" x14ac:dyDescent="0.25">
      <c r="A3887" t="s">
        <v>134</v>
      </c>
      <c r="B3887">
        <v>2000</v>
      </c>
      <c r="C3887">
        <v>7.2550100036105E-2</v>
      </c>
      <c r="D3887">
        <f>INDEX('ODA current'!$B$10:$X$220,MATCH('recipient_profile.oda_per_perce'!$A3887,'ODA current'!$B$10:$B$220,0),MATCH('recipient_profile.oda_per_perce'!$B3887,'ODA current'!$B$10:$X$10,0))*1000000</f>
        <v>0</v>
      </c>
      <c r="E3887">
        <f>INDEX('GDP current'!$C$4:$BK$268,MATCH('recipient_profile.oda_per_perce'!$A3887,'GDP current'!$C$4:$C$268,0),MATCH('recipient_profile.oda_per_perce'!$B3887,'GDP current'!$C$4:$BK$4,0))</f>
        <v>4679604753.557106</v>
      </c>
      <c r="F3887">
        <f t="shared" si="60"/>
        <v>0</v>
      </c>
    </row>
    <row r="3888" spans="1:6" x14ac:dyDescent="0.25">
      <c r="A3888" t="s">
        <v>134</v>
      </c>
      <c r="B3888">
        <v>2001</v>
      </c>
      <c r="C3888">
        <v>8.7178537693732003E-2</v>
      </c>
      <c r="D3888">
        <f>INDEX('ODA current'!$B$10:$X$220,MATCH('recipient_profile.oda_per_perce'!$A3888,'ODA current'!$B$10:$B$220,0),MATCH('recipient_profile.oda_per_perce'!$B3888,'ODA current'!$B$10:$X$10,0))*1000000</f>
        <v>0</v>
      </c>
      <c r="E3888">
        <f>INDEX('GDP current'!$C$4:$BK$268,MATCH('recipient_profile.oda_per_perce'!$A3888,'GDP current'!$C$4:$C$268,0),MATCH('recipient_profile.oda_per_perce'!$B3888,'GDP current'!$C$4:$BK$4,0))</f>
        <v>4877602059.5098343</v>
      </c>
      <c r="F3888">
        <f t="shared" si="60"/>
        <v>0</v>
      </c>
    </row>
    <row r="3889" spans="1:6" x14ac:dyDescent="0.25">
      <c r="A3889" t="s">
        <v>134</v>
      </c>
      <c r="B3889">
        <v>2002</v>
      </c>
      <c r="C3889">
        <v>8.6512864389868702E-2</v>
      </c>
      <c r="D3889">
        <f>INDEX('ODA current'!$B$10:$X$220,MATCH('recipient_profile.oda_per_perce'!$A3889,'ODA current'!$B$10:$B$220,0),MATCH('recipient_profile.oda_per_perce'!$B3889,'ODA current'!$B$10:$X$10,0))*1000000</f>
        <v>461447703</v>
      </c>
      <c r="E3889">
        <f>INDEX('GDP current'!$C$4:$BK$268,MATCH('recipient_profile.oda_per_perce'!$A3889,'GDP current'!$C$4:$C$268,0),MATCH('recipient_profile.oda_per_perce'!$B3889,'GDP current'!$C$4:$BK$4,0))</f>
        <v>5333862371.2711344</v>
      </c>
      <c r="F3889">
        <f t="shared" si="60"/>
        <v>8.6512862702535484E-2</v>
      </c>
    </row>
    <row r="3890" spans="1:6" x14ac:dyDescent="0.25">
      <c r="A3890" t="s">
        <v>134</v>
      </c>
      <c r="B3890">
        <v>2003</v>
      </c>
      <c r="C3890">
        <v>7.2817777397053404E-2</v>
      </c>
      <c r="D3890">
        <f>INDEX('ODA current'!$B$10:$X$220,MATCH('recipient_profile.oda_per_perce'!$A3890,'ODA current'!$B$10:$B$220,0),MATCH('recipient_profile.oda_per_perce'!$B3890,'ODA current'!$B$10:$X$10,0))*1000000</f>
        <v>499453746</v>
      </c>
      <c r="E3890">
        <f>INDEX('GDP current'!$C$4:$BK$268,MATCH('recipient_profile.oda_per_perce'!$A3890,'GDP current'!$C$4:$C$268,0),MATCH('recipient_profile.oda_per_perce'!$B3890,'GDP current'!$C$4:$BK$4,0))</f>
        <v>6858952880.100028</v>
      </c>
      <c r="F3890">
        <f t="shared" si="60"/>
        <v>7.2817783520436746E-2</v>
      </c>
    </row>
    <row r="3891" spans="1:6" x14ac:dyDescent="0.25">
      <c r="A3891" t="s">
        <v>134</v>
      </c>
      <c r="B3891">
        <v>2004</v>
      </c>
      <c r="C3891">
        <v>0.14774089015438699</v>
      </c>
      <c r="D3891">
        <f>INDEX('ODA current'!$B$10:$X$220,MATCH('recipient_profile.oda_per_perce'!$A3891,'ODA current'!$B$10:$B$220,0),MATCH('recipient_profile.oda_per_perce'!$B3891,'ODA current'!$B$10:$X$10,0))*1000000</f>
        <v>1186557888</v>
      </c>
      <c r="E3891">
        <f>INDEX('GDP current'!$C$4:$BK$268,MATCH('recipient_profile.oda_per_perce'!$A3891,'GDP current'!$C$4:$C$268,0),MATCH('recipient_profile.oda_per_perce'!$B3891,'GDP current'!$C$4:$BK$4,0))</f>
        <v>8031344381.0989819</v>
      </c>
      <c r="F3891">
        <f t="shared" si="60"/>
        <v>0.14774088019341483</v>
      </c>
    </row>
    <row r="3892" spans="1:6" x14ac:dyDescent="0.25">
      <c r="A3892" t="s">
        <v>134</v>
      </c>
      <c r="B3892">
        <v>2005</v>
      </c>
      <c r="C3892">
        <v>9.2287144083995507E-2</v>
      </c>
      <c r="D3892">
        <f>INDEX('ODA current'!$B$10:$X$220,MATCH('recipient_profile.oda_per_perce'!$A3892,'ODA current'!$B$10:$B$220,0),MATCH('recipient_profile.oda_per_perce'!$B3892,'ODA current'!$B$10:$X$10,0))*1000000</f>
        <v>803545657</v>
      </c>
      <c r="E3892">
        <f>INDEX('GDP current'!$C$4:$BK$268,MATCH('recipient_profile.oda_per_perce'!$A3892,'GDP current'!$C$4:$C$268,0),MATCH('recipient_profile.oda_per_perce'!$B3892,'GDP current'!$C$4:$BK$4,0))</f>
        <v>8707015771.0011292</v>
      </c>
      <c r="F3892">
        <f t="shared" si="60"/>
        <v>9.2287148448291903E-2</v>
      </c>
    </row>
    <row r="3893" spans="1:6" x14ac:dyDescent="0.25">
      <c r="A3893" t="s">
        <v>134</v>
      </c>
      <c r="B3893">
        <v>2006</v>
      </c>
      <c r="C3893">
        <v>0.34967808115641302</v>
      </c>
      <c r="D3893">
        <f>INDEX('ODA current'!$B$10:$X$220,MATCH('recipient_profile.oda_per_perce'!$A3893,'ODA current'!$B$10:$B$220,0),MATCH('recipient_profile.oda_per_perce'!$B3893,'ODA current'!$B$10:$X$10,0))*1000000</f>
        <v>3272535805</v>
      </c>
      <c r="E3893">
        <f>INDEX('GDP current'!$C$4:$BK$268,MATCH('recipient_profile.oda_per_perce'!$A3893,'GDP current'!$C$4:$C$268,0),MATCH('recipient_profile.oda_per_perce'!$B3893,'GDP current'!$C$4:$BK$4,0))</f>
        <v>9358710935.4336624</v>
      </c>
      <c r="F3893">
        <f t="shared" si="60"/>
        <v>0.34967805155832155</v>
      </c>
    </row>
    <row r="3894" spans="1:6" x14ac:dyDescent="0.25">
      <c r="A3894" t="s">
        <v>134</v>
      </c>
      <c r="B3894">
        <v>2007</v>
      </c>
      <c r="C3894">
        <v>6.9170708275598902E-2</v>
      </c>
      <c r="D3894">
        <f>INDEX('ODA current'!$B$10:$X$220,MATCH('recipient_profile.oda_per_perce'!$A3894,'ODA current'!$B$10:$B$220,0),MATCH('recipient_profile.oda_per_perce'!$B3894,'ODA current'!$B$10:$X$10,0))*1000000</f>
        <v>780563953</v>
      </c>
      <c r="E3894">
        <f>INDEX('GDP current'!$C$4:$BK$268,MATCH('recipient_profile.oda_per_perce'!$A3894,'GDP current'!$C$4:$C$268,0),MATCH('recipient_profile.oda_per_perce'!$B3894,'GDP current'!$C$4:$BK$4,0))</f>
        <v>11284603070.565289</v>
      </c>
      <c r="F3894">
        <f t="shared" si="60"/>
        <v>6.9170705262644086E-2</v>
      </c>
    </row>
    <row r="3895" spans="1:6" x14ac:dyDescent="0.25">
      <c r="A3895" t="s">
        <v>134</v>
      </c>
      <c r="B3895">
        <v>2008</v>
      </c>
      <c r="C3895">
        <v>8.1557423857669897E-2</v>
      </c>
      <c r="D3895">
        <f>INDEX('ODA current'!$B$10:$X$220,MATCH('recipient_profile.oda_per_perce'!$A3895,'ODA current'!$B$10:$B$220,0),MATCH('recipient_profile.oda_per_perce'!$B3895,'ODA current'!$B$10:$X$10,0))*1000000</f>
        <v>1096051991</v>
      </c>
      <c r="E3895">
        <f>INDEX('GDP current'!$C$4:$BK$268,MATCH('recipient_profile.oda_per_perce'!$A3895,'GDP current'!$C$4:$C$268,0),MATCH('recipient_profile.oda_per_perce'!$B3895,'GDP current'!$C$4:$BK$4,0))</f>
        <v>13439023281.470686</v>
      </c>
      <c r="F3895">
        <f t="shared" si="60"/>
        <v>8.155741440757848E-2</v>
      </c>
    </row>
    <row r="3896" spans="1:6" x14ac:dyDescent="0.25">
      <c r="A3896" t="s">
        <v>134</v>
      </c>
      <c r="B3896">
        <v>2009</v>
      </c>
      <c r="C3896">
        <v>7.8709852087559401E-2</v>
      </c>
      <c r="D3896">
        <f>INDEX('ODA current'!$B$10:$X$220,MATCH('recipient_profile.oda_per_perce'!$A3896,'ODA current'!$B$10:$B$220,0),MATCH('recipient_profile.oda_per_perce'!$B3896,'ODA current'!$B$10:$X$10,0))*1000000</f>
        <v>1008663713</v>
      </c>
      <c r="E3896">
        <f>INDEX('GDP current'!$C$4:$BK$268,MATCH('recipient_profile.oda_per_perce'!$A3896,'GDP current'!$C$4:$C$268,0),MATCH('recipient_profile.oda_per_perce'!$B3896,'GDP current'!$C$4:$BK$4,0))</f>
        <v>12814961485.100149</v>
      </c>
      <c r="F3896">
        <f t="shared" si="60"/>
        <v>7.870985130722126E-2</v>
      </c>
    </row>
    <row r="3897" spans="1:6" x14ac:dyDescent="0.25">
      <c r="A3897" t="s">
        <v>134</v>
      </c>
      <c r="B3897">
        <v>2010</v>
      </c>
      <c r="C3897">
        <v>7.2975802661806102E-2</v>
      </c>
      <c r="D3897">
        <f>INDEX('ODA current'!$B$10:$X$220,MATCH('recipient_profile.oda_per_perce'!$A3897,'ODA current'!$B$10:$B$220,0),MATCH('recipient_profile.oda_per_perce'!$B3897,'ODA current'!$B$10:$X$10,0))*1000000</f>
        <v>944956945</v>
      </c>
      <c r="E3897">
        <f>INDEX('GDP current'!$C$4:$BK$268,MATCH('recipient_profile.oda_per_perce'!$A3897,'GDP current'!$C$4:$C$268,0),MATCH('recipient_profile.oda_per_perce'!$B3897,'GDP current'!$C$4:$BK$4,0))</f>
        <v>12948906288.557619</v>
      </c>
      <c r="F3897">
        <f t="shared" si="60"/>
        <v>7.2975811542864977E-2</v>
      </c>
    </row>
    <row r="3898" spans="1:6" x14ac:dyDescent="0.25">
      <c r="A3898" t="s">
        <v>134</v>
      </c>
      <c r="B3898">
        <v>2011</v>
      </c>
      <c r="C3898">
        <v>7.5461777905879199E-2</v>
      </c>
      <c r="D3898">
        <f>INDEX('ODA current'!$B$10:$X$220,MATCH('recipient_profile.oda_per_perce'!$A3898,'ODA current'!$B$10:$B$220,0),MATCH('recipient_profile.oda_per_perce'!$B3898,'ODA current'!$B$10:$X$10,0))*1000000</f>
        <v>1085953532</v>
      </c>
      <c r="E3898">
        <f>INDEX('GDP current'!$C$4:$BK$268,MATCH('recipient_profile.oda_per_perce'!$A3898,'GDP current'!$C$4:$C$268,0),MATCH('recipient_profile.oda_per_perce'!$B3898,'GDP current'!$C$4:$BK$4,0))</f>
        <v>14390776643.964951</v>
      </c>
      <c r="F3898">
        <f t="shared" si="60"/>
        <v>7.546177380603121E-2</v>
      </c>
    </row>
    <row r="3899" spans="1:6" x14ac:dyDescent="0.25">
      <c r="A3899" t="s">
        <v>134</v>
      </c>
      <c r="B3899">
        <v>2012</v>
      </c>
      <c r="C3899">
        <v>8.0611580217223602E-2</v>
      </c>
      <c r="D3899">
        <f>INDEX('ODA current'!$B$10:$X$220,MATCH('recipient_profile.oda_per_perce'!$A3899,'ODA current'!$B$10:$B$220,0),MATCH('recipient_profile.oda_per_perce'!$B3899,'ODA current'!$B$10:$X$10,0))*1000000</f>
        <v>1146724805</v>
      </c>
      <c r="E3899">
        <f>INDEX('GDP current'!$C$4:$BK$268,MATCH('recipient_profile.oda_per_perce'!$A3899,'GDP current'!$C$4:$C$268,0),MATCH('recipient_profile.oda_per_perce'!$B3899,'GDP current'!$C$4:$BK$4,0))</f>
        <v>14225310518.785645</v>
      </c>
      <c r="F3899">
        <f t="shared" si="60"/>
        <v>8.0611583380598928E-2</v>
      </c>
    </row>
    <row r="3900" spans="1:6" x14ac:dyDescent="0.25">
      <c r="A3900" t="s">
        <v>134</v>
      </c>
      <c r="B3900">
        <v>2013</v>
      </c>
      <c r="C3900">
        <v>7.0985594088159895E-2</v>
      </c>
      <c r="D3900">
        <f>INDEX('ODA current'!$B$10:$X$220,MATCH('recipient_profile.oda_per_perce'!$A3900,'ODA current'!$B$10:$B$220,0),MATCH('recipient_profile.oda_per_perce'!$B3900,'ODA current'!$B$10:$X$10,0))*1000000</f>
        <v>1054210894</v>
      </c>
      <c r="E3900">
        <f>INDEX('GDP current'!$C$4:$BK$268,MATCH('recipient_profile.oda_per_perce'!$A3900,'GDP current'!$C$4:$C$268,0),MATCH('recipient_profile.oda_per_perce'!$B3900,'GDP current'!$C$4:$BK$4,0))</f>
        <v>14851057084.775961</v>
      </c>
      <c r="F3900">
        <f t="shared" si="60"/>
        <v>7.0985579543740851E-2</v>
      </c>
    </row>
    <row r="3901" spans="1:6" x14ac:dyDescent="0.25">
      <c r="A3901" t="s">
        <v>134</v>
      </c>
      <c r="B3901">
        <v>2014</v>
      </c>
      <c r="C3901">
        <v>7.7878619792192696E-2</v>
      </c>
      <c r="D3901">
        <f>INDEX('ODA current'!$B$10:$X$220,MATCH('recipient_profile.oda_per_perce'!$A3901,'ODA current'!$B$10:$B$220,0),MATCH('recipient_profile.oda_per_perce'!$B3901,'ODA current'!$B$10:$X$10,0))*1000000</f>
        <v>1191883261</v>
      </c>
      <c r="E3901">
        <f>INDEX('GDP current'!$C$4:$BK$268,MATCH('recipient_profile.oda_per_perce'!$A3901,'GDP current'!$C$4:$C$268,0),MATCH('recipient_profile.oda_per_perce'!$B3901,'GDP current'!$C$4:$BK$4,0))</f>
        <v>15304363138.180418</v>
      </c>
      <c r="F3901">
        <f t="shared" si="60"/>
        <v>7.7878657885904465E-2</v>
      </c>
    </row>
    <row r="3902" spans="1:6" x14ac:dyDescent="0.25">
      <c r="A3902" t="s">
        <v>134</v>
      </c>
      <c r="B3902">
        <v>2015</v>
      </c>
      <c r="C3902">
        <v>7.18959513638949E-2</v>
      </c>
      <c r="D3902">
        <f>INDEX('ODA current'!$B$10:$X$220,MATCH('recipient_profile.oda_per_perce'!$A3902,'ODA current'!$B$10:$B$220,0),MATCH('recipient_profile.oda_per_perce'!$B3902,'ODA current'!$B$10:$X$10,0))*1000000</f>
        <v>980708924</v>
      </c>
      <c r="E3902">
        <f>INDEX('GDP current'!$C$4:$BK$268,MATCH('recipient_profile.oda_per_perce'!$A3902,'GDP current'!$C$4:$C$268,0),MATCH('recipient_profile.oda_per_perce'!$B3902,'GDP current'!$C$4:$BK$4,0))</f>
        <v>13640668374.16519</v>
      </c>
      <c r="F3902">
        <f t="shared" si="60"/>
        <v>7.1895958255052836E-2</v>
      </c>
    </row>
    <row r="3903" spans="1:6" x14ac:dyDescent="0.25">
      <c r="A3903" t="s">
        <v>134</v>
      </c>
      <c r="B3903">
        <v>2016</v>
      </c>
      <c r="C3903">
        <v>5.6961657623700798E-2</v>
      </c>
      <c r="D3903">
        <f>INDEX('ODA current'!$B$10:$X$220,MATCH('recipient_profile.oda_per_perce'!$A3903,'ODA current'!$B$10:$B$220,0),MATCH('recipient_profile.oda_per_perce'!$B3903,'ODA current'!$B$10:$X$10,0))*1000000</f>
        <v>836399627</v>
      </c>
      <c r="E3903">
        <f>INDEX('GDP current'!$C$4:$BK$268,MATCH('recipient_profile.oda_per_perce'!$A3903,'GDP current'!$C$4:$C$268,0),MATCH('recipient_profile.oda_per_perce'!$B3903,'GDP current'!$C$4:$BK$4,0))</f>
        <v>14683747153.664028</v>
      </c>
      <c r="F3903">
        <f t="shared" si="60"/>
        <v>5.6960911833141559E-2</v>
      </c>
    </row>
    <row r="3904" spans="1:6" x14ac:dyDescent="0.25">
      <c r="A3904" t="s">
        <v>135</v>
      </c>
      <c r="B3904">
        <v>1976</v>
      </c>
      <c r="C3904" t="s">
        <v>5</v>
      </c>
      <c r="D3904" t="e">
        <f>INDEX('ODA current'!$B$10:$X$220,MATCH('recipient_profile.oda_per_perce'!$A3904,'ODA current'!$B$10:$B$220,0),MATCH('recipient_profile.oda_per_perce'!$B3904,'ODA current'!$B$10:$X$10,0))*1000000</f>
        <v>#N/A</v>
      </c>
      <c r="E3904">
        <f>INDEX('GDP current'!$C$4:$BK$268,MATCH('recipient_profile.oda_per_perce'!$A3904,'GDP current'!$C$4:$C$268,0),MATCH('recipient_profile.oda_per_perce'!$B3904,'GDP current'!$C$4:$BK$4,0))</f>
        <v>0</v>
      </c>
      <c r="F3904" t="e">
        <f t="shared" si="60"/>
        <v>#N/A</v>
      </c>
    </row>
    <row r="3905" spans="1:6" x14ac:dyDescent="0.25">
      <c r="A3905" t="s">
        <v>135</v>
      </c>
      <c r="B3905">
        <v>1978</v>
      </c>
      <c r="C3905" t="s">
        <v>5</v>
      </c>
      <c r="D3905" t="e">
        <f>INDEX('ODA current'!$B$10:$X$220,MATCH('recipient_profile.oda_per_perce'!$A3905,'ODA current'!$B$10:$B$220,0),MATCH('recipient_profile.oda_per_perce'!$B3905,'ODA current'!$B$10:$X$10,0))*1000000</f>
        <v>#N/A</v>
      </c>
      <c r="E3905">
        <f>INDEX('GDP current'!$C$4:$BK$268,MATCH('recipient_profile.oda_per_perce'!$A3905,'GDP current'!$C$4:$C$268,0),MATCH('recipient_profile.oda_per_perce'!$B3905,'GDP current'!$C$4:$BK$4,0))</f>
        <v>0</v>
      </c>
      <c r="F3905" t="e">
        <f t="shared" si="60"/>
        <v>#N/A</v>
      </c>
    </row>
    <row r="3906" spans="1:6" x14ac:dyDescent="0.25">
      <c r="A3906" t="s">
        <v>135</v>
      </c>
      <c r="B3906">
        <v>1979</v>
      </c>
      <c r="C3906" t="s">
        <v>5</v>
      </c>
      <c r="D3906" t="e">
        <f>INDEX('ODA current'!$B$10:$X$220,MATCH('recipient_profile.oda_per_perce'!$A3906,'ODA current'!$B$10:$B$220,0),MATCH('recipient_profile.oda_per_perce'!$B3906,'ODA current'!$B$10:$X$10,0))*1000000</f>
        <v>#N/A</v>
      </c>
      <c r="E3906">
        <f>INDEX('GDP current'!$C$4:$BK$268,MATCH('recipient_profile.oda_per_perce'!$A3906,'GDP current'!$C$4:$C$268,0),MATCH('recipient_profile.oda_per_perce'!$B3906,'GDP current'!$C$4:$BK$4,0))</f>
        <v>0</v>
      </c>
      <c r="F3906" t="e">
        <f t="shared" si="60"/>
        <v>#N/A</v>
      </c>
    </row>
    <row r="3907" spans="1:6" x14ac:dyDescent="0.25">
      <c r="A3907" t="s">
        <v>135</v>
      </c>
      <c r="B3907">
        <v>1981</v>
      </c>
      <c r="C3907" t="s">
        <v>5</v>
      </c>
      <c r="D3907" t="e">
        <f>INDEX('ODA current'!$B$10:$X$220,MATCH('recipient_profile.oda_per_perce'!$A3907,'ODA current'!$B$10:$B$220,0),MATCH('recipient_profile.oda_per_perce'!$B3907,'ODA current'!$B$10:$X$10,0))*1000000</f>
        <v>#N/A</v>
      </c>
      <c r="E3907">
        <f>INDEX('GDP current'!$C$4:$BK$268,MATCH('recipient_profile.oda_per_perce'!$A3907,'GDP current'!$C$4:$C$268,0),MATCH('recipient_profile.oda_per_perce'!$B3907,'GDP current'!$C$4:$BK$4,0))</f>
        <v>0</v>
      </c>
      <c r="F3907" t="e">
        <f t="shared" ref="F3907:F3970" si="61">D3907/E3907</f>
        <v>#N/A</v>
      </c>
    </row>
    <row r="3908" spans="1:6" x14ac:dyDescent="0.25">
      <c r="A3908" t="s">
        <v>135</v>
      </c>
      <c r="B3908">
        <v>1982</v>
      </c>
      <c r="C3908" t="s">
        <v>5</v>
      </c>
      <c r="D3908" t="e">
        <f>INDEX('ODA current'!$B$10:$X$220,MATCH('recipient_profile.oda_per_perce'!$A3908,'ODA current'!$B$10:$B$220,0),MATCH('recipient_profile.oda_per_perce'!$B3908,'ODA current'!$B$10:$X$10,0))*1000000</f>
        <v>#N/A</v>
      </c>
      <c r="E3908">
        <f>INDEX('GDP current'!$C$4:$BK$268,MATCH('recipient_profile.oda_per_perce'!$A3908,'GDP current'!$C$4:$C$268,0),MATCH('recipient_profile.oda_per_perce'!$B3908,'GDP current'!$C$4:$BK$4,0))</f>
        <v>0</v>
      </c>
      <c r="F3908" t="e">
        <f t="shared" si="61"/>
        <v>#N/A</v>
      </c>
    </row>
    <row r="3909" spans="1:6" x14ac:dyDescent="0.25">
      <c r="A3909" t="s">
        <v>135</v>
      </c>
      <c r="B3909">
        <v>1983</v>
      </c>
      <c r="C3909" t="s">
        <v>5</v>
      </c>
      <c r="D3909" t="e">
        <f>INDEX('ODA current'!$B$10:$X$220,MATCH('recipient_profile.oda_per_perce'!$A3909,'ODA current'!$B$10:$B$220,0),MATCH('recipient_profile.oda_per_perce'!$B3909,'ODA current'!$B$10:$X$10,0))*1000000</f>
        <v>#N/A</v>
      </c>
      <c r="E3909">
        <f>INDEX('GDP current'!$C$4:$BK$268,MATCH('recipient_profile.oda_per_perce'!$A3909,'GDP current'!$C$4:$C$268,0),MATCH('recipient_profile.oda_per_perce'!$B3909,'GDP current'!$C$4:$BK$4,0))</f>
        <v>0</v>
      </c>
      <c r="F3909" t="e">
        <f t="shared" si="61"/>
        <v>#N/A</v>
      </c>
    </row>
    <row r="3910" spans="1:6" x14ac:dyDescent="0.25">
      <c r="A3910" t="s">
        <v>135</v>
      </c>
      <c r="B3910">
        <v>1984</v>
      </c>
      <c r="C3910" t="s">
        <v>5</v>
      </c>
      <c r="D3910" t="e">
        <f>INDEX('ODA current'!$B$10:$X$220,MATCH('recipient_profile.oda_per_perce'!$A3910,'ODA current'!$B$10:$B$220,0),MATCH('recipient_profile.oda_per_perce'!$B3910,'ODA current'!$B$10:$X$10,0))*1000000</f>
        <v>#N/A</v>
      </c>
      <c r="E3910">
        <f>INDEX('GDP current'!$C$4:$BK$268,MATCH('recipient_profile.oda_per_perce'!$A3910,'GDP current'!$C$4:$C$268,0),MATCH('recipient_profile.oda_per_perce'!$B3910,'GDP current'!$C$4:$BK$4,0))</f>
        <v>0</v>
      </c>
      <c r="F3910" t="e">
        <f t="shared" si="61"/>
        <v>#N/A</v>
      </c>
    </row>
    <row r="3911" spans="1:6" x14ac:dyDescent="0.25">
      <c r="A3911" t="s">
        <v>135</v>
      </c>
      <c r="B3911">
        <v>1985</v>
      </c>
      <c r="C3911" t="s">
        <v>5</v>
      </c>
      <c r="D3911" t="e">
        <f>INDEX('ODA current'!$B$10:$X$220,MATCH('recipient_profile.oda_per_perce'!$A3911,'ODA current'!$B$10:$B$220,0),MATCH('recipient_profile.oda_per_perce'!$B3911,'ODA current'!$B$10:$X$10,0))*1000000</f>
        <v>#N/A</v>
      </c>
      <c r="E3911">
        <f>INDEX('GDP current'!$C$4:$BK$268,MATCH('recipient_profile.oda_per_perce'!$A3911,'GDP current'!$C$4:$C$268,0),MATCH('recipient_profile.oda_per_perce'!$B3911,'GDP current'!$C$4:$BK$4,0))</f>
        <v>0</v>
      </c>
      <c r="F3911" t="e">
        <f t="shared" si="61"/>
        <v>#N/A</v>
      </c>
    </row>
    <row r="3912" spans="1:6" x14ac:dyDescent="0.25">
      <c r="A3912" t="s">
        <v>135</v>
      </c>
      <c r="B3912">
        <v>1986</v>
      </c>
      <c r="C3912" t="s">
        <v>5</v>
      </c>
      <c r="D3912" t="e">
        <f>INDEX('ODA current'!$B$10:$X$220,MATCH('recipient_profile.oda_per_perce'!$A3912,'ODA current'!$B$10:$B$220,0),MATCH('recipient_profile.oda_per_perce'!$B3912,'ODA current'!$B$10:$X$10,0))*1000000</f>
        <v>#N/A</v>
      </c>
      <c r="E3912">
        <f>INDEX('GDP current'!$C$4:$BK$268,MATCH('recipient_profile.oda_per_perce'!$A3912,'GDP current'!$C$4:$C$268,0),MATCH('recipient_profile.oda_per_perce'!$B3912,'GDP current'!$C$4:$BK$4,0))</f>
        <v>0</v>
      </c>
      <c r="F3912" t="e">
        <f t="shared" si="61"/>
        <v>#N/A</v>
      </c>
    </row>
    <row r="3913" spans="1:6" x14ac:dyDescent="0.25">
      <c r="A3913" t="s">
        <v>135</v>
      </c>
      <c r="B3913">
        <v>1987</v>
      </c>
      <c r="C3913" t="s">
        <v>5</v>
      </c>
      <c r="D3913" t="e">
        <f>INDEX('ODA current'!$B$10:$X$220,MATCH('recipient_profile.oda_per_perce'!$A3913,'ODA current'!$B$10:$B$220,0),MATCH('recipient_profile.oda_per_perce'!$B3913,'ODA current'!$B$10:$X$10,0))*1000000</f>
        <v>#N/A</v>
      </c>
      <c r="E3913">
        <f>INDEX('GDP current'!$C$4:$BK$268,MATCH('recipient_profile.oda_per_perce'!$A3913,'GDP current'!$C$4:$C$268,0),MATCH('recipient_profile.oda_per_perce'!$B3913,'GDP current'!$C$4:$BK$4,0))</f>
        <v>0</v>
      </c>
      <c r="F3913" t="e">
        <f t="shared" si="61"/>
        <v>#N/A</v>
      </c>
    </row>
    <row r="3914" spans="1:6" x14ac:dyDescent="0.25">
      <c r="A3914" t="s">
        <v>135</v>
      </c>
      <c r="B3914">
        <v>1990</v>
      </c>
      <c r="C3914" t="s">
        <v>5</v>
      </c>
      <c r="D3914" t="e">
        <f>INDEX('ODA current'!$B$10:$X$220,MATCH('recipient_profile.oda_per_perce'!$A3914,'ODA current'!$B$10:$B$220,0),MATCH('recipient_profile.oda_per_perce'!$B3914,'ODA current'!$B$10:$X$10,0))*1000000</f>
        <v>#N/A</v>
      </c>
      <c r="E3914">
        <f>INDEX('GDP current'!$C$4:$BK$268,MATCH('recipient_profile.oda_per_perce'!$A3914,'GDP current'!$C$4:$C$268,0),MATCH('recipient_profile.oda_per_perce'!$B3914,'GDP current'!$C$4:$BK$4,0))</f>
        <v>0</v>
      </c>
      <c r="F3914" t="e">
        <f t="shared" si="61"/>
        <v>#N/A</v>
      </c>
    </row>
    <row r="3915" spans="1:6" x14ac:dyDescent="0.25">
      <c r="A3915" t="s">
        <v>135</v>
      </c>
      <c r="B3915">
        <v>1991</v>
      </c>
      <c r="C3915" t="s">
        <v>5</v>
      </c>
      <c r="D3915" t="e">
        <f>INDEX('ODA current'!$B$10:$X$220,MATCH('recipient_profile.oda_per_perce'!$A3915,'ODA current'!$B$10:$B$220,0),MATCH('recipient_profile.oda_per_perce'!$B3915,'ODA current'!$B$10:$X$10,0))*1000000</f>
        <v>#N/A</v>
      </c>
      <c r="E3915">
        <f>INDEX('GDP current'!$C$4:$BK$268,MATCH('recipient_profile.oda_per_perce'!$A3915,'GDP current'!$C$4:$C$268,0),MATCH('recipient_profile.oda_per_perce'!$B3915,'GDP current'!$C$4:$BK$4,0))</f>
        <v>0</v>
      </c>
      <c r="F3915" t="e">
        <f t="shared" si="61"/>
        <v>#N/A</v>
      </c>
    </row>
    <row r="3916" spans="1:6" x14ac:dyDescent="0.25">
      <c r="A3916" t="s">
        <v>135</v>
      </c>
      <c r="B3916">
        <v>1992</v>
      </c>
      <c r="C3916" t="s">
        <v>5</v>
      </c>
      <c r="D3916" t="e">
        <f>INDEX('ODA current'!$B$10:$X$220,MATCH('recipient_profile.oda_per_perce'!$A3916,'ODA current'!$B$10:$B$220,0),MATCH('recipient_profile.oda_per_perce'!$B3916,'ODA current'!$B$10:$X$10,0))*1000000</f>
        <v>#N/A</v>
      </c>
      <c r="E3916">
        <f>INDEX('GDP current'!$C$4:$BK$268,MATCH('recipient_profile.oda_per_perce'!$A3916,'GDP current'!$C$4:$C$268,0),MATCH('recipient_profile.oda_per_perce'!$B3916,'GDP current'!$C$4:$BK$4,0))</f>
        <v>0</v>
      </c>
      <c r="F3916" t="e">
        <f t="shared" si="61"/>
        <v>#N/A</v>
      </c>
    </row>
    <row r="3917" spans="1:6" x14ac:dyDescent="0.25">
      <c r="A3917" t="s">
        <v>135</v>
      </c>
      <c r="B3917">
        <v>1993</v>
      </c>
      <c r="C3917" t="s">
        <v>5</v>
      </c>
      <c r="D3917" t="e">
        <f>INDEX('ODA current'!$B$10:$X$220,MATCH('recipient_profile.oda_per_perce'!$A3917,'ODA current'!$B$10:$B$220,0),MATCH('recipient_profile.oda_per_perce'!$B3917,'ODA current'!$B$10:$X$10,0))*1000000</f>
        <v>#N/A</v>
      </c>
      <c r="E3917">
        <f>INDEX('GDP current'!$C$4:$BK$268,MATCH('recipient_profile.oda_per_perce'!$A3917,'GDP current'!$C$4:$C$268,0),MATCH('recipient_profile.oda_per_perce'!$B3917,'GDP current'!$C$4:$BK$4,0))</f>
        <v>0</v>
      </c>
      <c r="F3917" t="e">
        <f t="shared" si="61"/>
        <v>#N/A</v>
      </c>
    </row>
    <row r="3918" spans="1:6" x14ac:dyDescent="0.25">
      <c r="A3918" t="s">
        <v>135</v>
      </c>
      <c r="B3918">
        <v>1994</v>
      </c>
      <c r="C3918" t="s">
        <v>5</v>
      </c>
      <c r="D3918" t="e">
        <f>INDEX('ODA current'!$B$10:$X$220,MATCH('recipient_profile.oda_per_perce'!$A3918,'ODA current'!$B$10:$B$220,0),MATCH('recipient_profile.oda_per_perce'!$B3918,'ODA current'!$B$10:$X$10,0))*1000000</f>
        <v>#N/A</v>
      </c>
      <c r="E3918">
        <f>INDEX('GDP current'!$C$4:$BK$268,MATCH('recipient_profile.oda_per_perce'!$A3918,'GDP current'!$C$4:$C$268,0),MATCH('recipient_profile.oda_per_perce'!$B3918,'GDP current'!$C$4:$BK$4,0))</f>
        <v>0</v>
      </c>
      <c r="F3918" t="e">
        <f t="shared" si="61"/>
        <v>#N/A</v>
      </c>
    </row>
    <row r="3919" spans="1:6" x14ac:dyDescent="0.25">
      <c r="A3919" t="s">
        <v>135</v>
      </c>
      <c r="B3919">
        <v>1995</v>
      </c>
      <c r="C3919" t="s">
        <v>5</v>
      </c>
      <c r="D3919">
        <f>INDEX('ODA current'!$B$10:$X$220,MATCH('recipient_profile.oda_per_perce'!$A3919,'ODA current'!$B$10:$B$220,0),MATCH('recipient_profile.oda_per_perce'!$B3919,'ODA current'!$B$10:$X$10,0))*1000000</f>
        <v>0</v>
      </c>
      <c r="E3919">
        <f>INDEX('GDP current'!$C$4:$BK$268,MATCH('recipient_profile.oda_per_perce'!$A3919,'GDP current'!$C$4:$C$268,0),MATCH('recipient_profile.oda_per_perce'!$B3919,'GDP current'!$C$4:$BK$4,0))</f>
        <v>0</v>
      </c>
      <c r="F3919" t="e">
        <f t="shared" si="61"/>
        <v>#DIV/0!</v>
      </c>
    </row>
    <row r="3920" spans="1:6" x14ac:dyDescent="0.25">
      <c r="A3920" t="s">
        <v>135</v>
      </c>
      <c r="B3920">
        <v>1996</v>
      </c>
      <c r="C3920" t="s">
        <v>5</v>
      </c>
      <c r="D3920">
        <f>INDEX('ODA current'!$B$10:$X$220,MATCH('recipient_profile.oda_per_perce'!$A3920,'ODA current'!$B$10:$B$220,0),MATCH('recipient_profile.oda_per_perce'!$B3920,'ODA current'!$B$10:$X$10,0))*1000000</f>
        <v>0</v>
      </c>
      <c r="E3920">
        <f>INDEX('GDP current'!$C$4:$BK$268,MATCH('recipient_profile.oda_per_perce'!$A3920,'GDP current'!$C$4:$C$268,0),MATCH('recipient_profile.oda_per_perce'!$B3920,'GDP current'!$C$4:$BK$4,0))</f>
        <v>0</v>
      </c>
      <c r="F3920" t="e">
        <f t="shared" si="61"/>
        <v>#DIV/0!</v>
      </c>
    </row>
    <row r="3921" spans="1:6" x14ac:dyDescent="0.25">
      <c r="A3921" t="s">
        <v>135</v>
      </c>
      <c r="B3921">
        <v>1997</v>
      </c>
      <c r="C3921" t="s">
        <v>5</v>
      </c>
      <c r="D3921">
        <f>INDEX('ODA current'!$B$10:$X$220,MATCH('recipient_profile.oda_per_perce'!$A3921,'ODA current'!$B$10:$B$220,0),MATCH('recipient_profile.oda_per_perce'!$B3921,'ODA current'!$B$10:$X$10,0))*1000000</f>
        <v>0</v>
      </c>
      <c r="E3921">
        <f>INDEX('GDP current'!$C$4:$BK$268,MATCH('recipient_profile.oda_per_perce'!$A3921,'GDP current'!$C$4:$C$268,0),MATCH('recipient_profile.oda_per_perce'!$B3921,'GDP current'!$C$4:$BK$4,0))</f>
        <v>0</v>
      </c>
      <c r="F3921" t="e">
        <f t="shared" si="61"/>
        <v>#DIV/0!</v>
      </c>
    </row>
    <row r="3922" spans="1:6" x14ac:dyDescent="0.25">
      <c r="A3922" t="s">
        <v>135</v>
      </c>
      <c r="B3922">
        <v>1998</v>
      </c>
      <c r="C3922" t="s">
        <v>5</v>
      </c>
      <c r="D3922">
        <f>INDEX('ODA current'!$B$10:$X$220,MATCH('recipient_profile.oda_per_perce'!$A3922,'ODA current'!$B$10:$B$220,0),MATCH('recipient_profile.oda_per_perce'!$B3922,'ODA current'!$B$10:$X$10,0))*1000000</f>
        <v>0</v>
      </c>
      <c r="E3922">
        <f>INDEX('GDP current'!$C$4:$BK$268,MATCH('recipient_profile.oda_per_perce'!$A3922,'GDP current'!$C$4:$C$268,0),MATCH('recipient_profile.oda_per_perce'!$B3922,'GDP current'!$C$4:$BK$4,0))</f>
        <v>0</v>
      </c>
      <c r="F3922" t="e">
        <f t="shared" si="61"/>
        <v>#DIV/0!</v>
      </c>
    </row>
    <row r="3923" spans="1:6" x14ac:dyDescent="0.25">
      <c r="A3923" t="s">
        <v>135</v>
      </c>
      <c r="B3923">
        <v>1999</v>
      </c>
      <c r="C3923" t="s">
        <v>5</v>
      </c>
      <c r="D3923">
        <f>INDEX('ODA current'!$B$10:$X$220,MATCH('recipient_profile.oda_per_perce'!$A3923,'ODA current'!$B$10:$B$220,0),MATCH('recipient_profile.oda_per_perce'!$B3923,'ODA current'!$B$10:$X$10,0))*1000000</f>
        <v>0</v>
      </c>
      <c r="E3923">
        <f>INDEX('GDP current'!$C$4:$BK$268,MATCH('recipient_profile.oda_per_perce'!$A3923,'GDP current'!$C$4:$C$268,0),MATCH('recipient_profile.oda_per_perce'!$B3923,'GDP current'!$C$4:$BK$4,0))</f>
        <v>0</v>
      </c>
      <c r="F3923" t="e">
        <f t="shared" si="61"/>
        <v>#DIV/0!</v>
      </c>
    </row>
    <row r="3924" spans="1:6" x14ac:dyDescent="0.25">
      <c r="A3924" t="s">
        <v>135</v>
      </c>
      <c r="B3924">
        <v>2000</v>
      </c>
      <c r="C3924" t="s">
        <v>5</v>
      </c>
      <c r="D3924">
        <f>INDEX('ODA current'!$B$10:$X$220,MATCH('recipient_profile.oda_per_perce'!$A3924,'ODA current'!$B$10:$B$220,0),MATCH('recipient_profile.oda_per_perce'!$B3924,'ODA current'!$B$10:$X$10,0))*1000000</f>
        <v>0</v>
      </c>
      <c r="E3924">
        <f>INDEX('GDP current'!$C$4:$BK$268,MATCH('recipient_profile.oda_per_perce'!$A3924,'GDP current'!$C$4:$C$268,0),MATCH('recipient_profile.oda_per_perce'!$B3924,'GDP current'!$C$4:$BK$4,0))</f>
        <v>0</v>
      </c>
      <c r="F3924" t="e">
        <f t="shared" si="61"/>
        <v>#DIV/0!</v>
      </c>
    </row>
    <row r="3925" spans="1:6" x14ac:dyDescent="0.25">
      <c r="A3925" t="s">
        <v>135</v>
      </c>
      <c r="B3925">
        <v>2001</v>
      </c>
      <c r="C3925" t="s">
        <v>5</v>
      </c>
      <c r="D3925">
        <f>INDEX('ODA current'!$B$10:$X$220,MATCH('recipient_profile.oda_per_perce'!$A3925,'ODA current'!$B$10:$B$220,0),MATCH('recipient_profile.oda_per_perce'!$B3925,'ODA current'!$B$10:$X$10,0))*1000000</f>
        <v>0</v>
      </c>
      <c r="E3925">
        <f>INDEX('GDP current'!$C$4:$BK$268,MATCH('recipient_profile.oda_per_perce'!$A3925,'GDP current'!$C$4:$C$268,0),MATCH('recipient_profile.oda_per_perce'!$B3925,'GDP current'!$C$4:$BK$4,0))</f>
        <v>0</v>
      </c>
      <c r="F3925" t="e">
        <f t="shared" si="61"/>
        <v>#DIV/0!</v>
      </c>
    </row>
    <row r="3926" spans="1:6" x14ac:dyDescent="0.25">
      <c r="A3926" t="s">
        <v>135</v>
      </c>
      <c r="B3926">
        <v>2002</v>
      </c>
      <c r="C3926" t="s">
        <v>5</v>
      </c>
      <c r="D3926">
        <f>INDEX('ODA current'!$B$10:$X$220,MATCH('recipient_profile.oda_per_perce'!$A3926,'ODA current'!$B$10:$B$220,0),MATCH('recipient_profile.oda_per_perce'!$B3926,'ODA current'!$B$10:$X$10,0))*1000000</f>
        <v>105111193</v>
      </c>
      <c r="E3926">
        <f>INDEX('GDP current'!$C$4:$BK$268,MATCH('recipient_profile.oda_per_perce'!$A3926,'GDP current'!$C$4:$C$268,0),MATCH('recipient_profile.oda_per_perce'!$B3926,'GDP current'!$C$4:$BK$4,0))</f>
        <v>0</v>
      </c>
      <c r="F3926" t="e">
        <f t="shared" si="61"/>
        <v>#DIV/0!</v>
      </c>
    </row>
    <row r="3927" spans="1:6" x14ac:dyDescent="0.25">
      <c r="A3927" t="s">
        <v>135</v>
      </c>
      <c r="B3927">
        <v>2003</v>
      </c>
      <c r="C3927" t="s">
        <v>5</v>
      </c>
      <c r="D3927">
        <f>INDEX('ODA current'!$B$10:$X$220,MATCH('recipient_profile.oda_per_perce'!$A3927,'ODA current'!$B$10:$B$220,0),MATCH('recipient_profile.oda_per_perce'!$B3927,'ODA current'!$B$10:$X$10,0))*1000000</f>
        <v>145623230</v>
      </c>
      <c r="E3927">
        <f>INDEX('GDP current'!$C$4:$BK$268,MATCH('recipient_profile.oda_per_perce'!$A3927,'GDP current'!$C$4:$C$268,0),MATCH('recipient_profile.oda_per_perce'!$B3927,'GDP current'!$C$4:$BK$4,0))</f>
        <v>0</v>
      </c>
      <c r="F3927" t="e">
        <f t="shared" si="61"/>
        <v>#DIV/0!</v>
      </c>
    </row>
    <row r="3928" spans="1:6" x14ac:dyDescent="0.25">
      <c r="A3928" t="s">
        <v>135</v>
      </c>
      <c r="B3928">
        <v>2004</v>
      </c>
      <c r="C3928" t="s">
        <v>5</v>
      </c>
      <c r="D3928">
        <f>INDEX('ODA current'!$B$10:$X$220,MATCH('recipient_profile.oda_per_perce'!$A3928,'ODA current'!$B$10:$B$220,0),MATCH('recipient_profile.oda_per_perce'!$B3928,'ODA current'!$B$10:$X$10,0))*1000000</f>
        <v>179069749</v>
      </c>
      <c r="E3928">
        <f>INDEX('GDP current'!$C$4:$BK$268,MATCH('recipient_profile.oda_per_perce'!$A3928,'GDP current'!$C$4:$C$268,0),MATCH('recipient_profile.oda_per_perce'!$B3928,'GDP current'!$C$4:$BK$4,0))</f>
        <v>0</v>
      </c>
      <c r="F3928" t="e">
        <f t="shared" si="61"/>
        <v>#DIV/0!</v>
      </c>
    </row>
    <row r="3929" spans="1:6" x14ac:dyDescent="0.25">
      <c r="A3929" t="s">
        <v>135</v>
      </c>
      <c r="B3929">
        <v>2005</v>
      </c>
      <c r="C3929" t="s">
        <v>5</v>
      </c>
      <c r="D3929">
        <f>INDEX('ODA current'!$B$10:$X$220,MATCH('recipient_profile.oda_per_perce'!$A3929,'ODA current'!$B$10:$B$220,0),MATCH('recipient_profile.oda_per_perce'!$B3929,'ODA current'!$B$10:$X$10,0))*1000000</f>
        <v>212141731</v>
      </c>
      <c r="E3929">
        <f>INDEX('GDP current'!$C$4:$BK$268,MATCH('recipient_profile.oda_per_perce'!$A3929,'GDP current'!$C$4:$C$268,0),MATCH('recipient_profile.oda_per_perce'!$B3929,'GDP current'!$C$4:$BK$4,0))</f>
        <v>0</v>
      </c>
      <c r="F3929" t="e">
        <f t="shared" si="61"/>
        <v>#DIV/0!</v>
      </c>
    </row>
    <row r="3930" spans="1:6" x14ac:dyDescent="0.25">
      <c r="A3930" t="s">
        <v>135</v>
      </c>
      <c r="B3930">
        <v>2006</v>
      </c>
      <c r="C3930" t="s">
        <v>5</v>
      </c>
      <c r="D3930">
        <f>INDEX('ODA current'!$B$10:$X$220,MATCH('recipient_profile.oda_per_perce'!$A3930,'ODA current'!$B$10:$B$220,0),MATCH('recipient_profile.oda_per_perce'!$B3930,'ODA current'!$B$10:$X$10,0))*1000000</f>
        <v>373132624</v>
      </c>
      <c r="E3930">
        <f>INDEX('GDP current'!$C$4:$BK$268,MATCH('recipient_profile.oda_per_perce'!$A3930,'GDP current'!$C$4:$C$268,0),MATCH('recipient_profile.oda_per_perce'!$B3930,'GDP current'!$C$4:$BK$4,0))</f>
        <v>0</v>
      </c>
      <c r="F3930" t="e">
        <f t="shared" si="61"/>
        <v>#DIV/0!</v>
      </c>
    </row>
    <row r="3931" spans="1:6" x14ac:dyDescent="0.25">
      <c r="A3931" t="s">
        <v>135</v>
      </c>
      <c r="B3931">
        <v>2007</v>
      </c>
      <c r="C3931" t="s">
        <v>5</v>
      </c>
      <c r="D3931">
        <f>INDEX('ODA current'!$B$10:$X$220,MATCH('recipient_profile.oda_per_perce'!$A3931,'ODA current'!$B$10:$B$220,0),MATCH('recipient_profile.oda_per_perce'!$B3931,'ODA current'!$B$10:$X$10,0))*1000000</f>
        <v>370882968</v>
      </c>
      <c r="E3931">
        <f>INDEX('GDP current'!$C$4:$BK$268,MATCH('recipient_profile.oda_per_perce'!$A3931,'GDP current'!$C$4:$C$268,0),MATCH('recipient_profile.oda_per_perce'!$B3931,'GDP current'!$C$4:$BK$4,0))</f>
        <v>0</v>
      </c>
      <c r="F3931" t="e">
        <f t="shared" si="61"/>
        <v>#DIV/0!</v>
      </c>
    </row>
    <row r="3932" spans="1:6" x14ac:dyDescent="0.25">
      <c r="A3932" t="s">
        <v>135</v>
      </c>
      <c r="B3932">
        <v>2008</v>
      </c>
      <c r="C3932" t="s">
        <v>5</v>
      </c>
      <c r="D3932">
        <f>INDEX('ODA current'!$B$10:$X$220,MATCH('recipient_profile.oda_per_perce'!$A3932,'ODA current'!$B$10:$B$220,0),MATCH('recipient_profile.oda_per_perce'!$B3932,'ODA current'!$B$10:$X$10,0))*1000000</f>
        <v>741497089</v>
      </c>
      <c r="E3932">
        <f>INDEX('GDP current'!$C$4:$BK$268,MATCH('recipient_profile.oda_per_perce'!$A3932,'GDP current'!$C$4:$C$268,0),MATCH('recipient_profile.oda_per_perce'!$B3932,'GDP current'!$C$4:$BK$4,0))</f>
        <v>0</v>
      </c>
      <c r="F3932" t="e">
        <f t="shared" si="61"/>
        <v>#DIV/0!</v>
      </c>
    </row>
    <row r="3933" spans="1:6" x14ac:dyDescent="0.25">
      <c r="A3933" t="s">
        <v>135</v>
      </c>
      <c r="B3933">
        <v>2009</v>
      </c>
      <c r="C3933" t="s">
        <v>5</v>
      </c>
      <c r="D3933">
        <f>INDEX('ODA current'!$B$10:$X$220,MATCH('recipient_profile.oda_per_perce'!$A3933,'ODA current'!$B$10:$B$220,0),MATCH('recipient_profile.oda_per_perce'!$B3933,'ODA current'!$B$10:$X$10,0))*1000000</f>
        <v>641826392</v>
      </c>
      <c r="E3933">
        <f>INDEX('GDP current'!$C$4:$BK$268,MATCH('recipient_profile.oda_per_perce'!$A3933,'GDP current'!$C$4:$C$268,0),MATCH('recipient_profile.oda_per_perce'!$B3933,'GDP current'!$C$4:$BK$4,0))</f>
        <v>0</v>
      </c>
      <c r="F3933" t="e">
        <f t="shared" si="61"/>
        <v>#DIV/0!</v>
      </c>
    </row>
    <row r="3934" spans="1:6" x14ac:dyDescent="0.25">
      <c r="A3934" t="s">
        <v>135</v>
      </c>
      <c r="B3934">
        <v>2010</v>
      </c>
      <c r="C3934" t="s">
        <v>5</v>
      </c>
      <c r="D3934">
        <f>INDEX('ODA current'!$B$10:$X$220,MATCH('recipient_profile.oda_per_perce'!$A3934,'ODA current'!$B$10:$B$220,0),MATCH('recipient_profile.oda_per_perce'!$B3934,'ODA current'!$B$10:$X$10,0))*1000000</f>
        <v>499077992</v>
      </c>
      <c r="E3934">
        <f>INDEX('GDP current'!$C$4:$BK$268,MATCH('recipient_profile.oda_per_perce'!$A3934,'GDP current'!$C$4:$C$268,0),MATCH('recipient_profile.oda_per_perce'!$B3934,'GDP current'!$C$4:$BK$4,0))</f>
        <v>0</v>
      </c>
      <c r="F3934" t="e">
        <f t="shared" si="61"/>
        <v>#DIV/0!</v>
      </c>
    </row>
    <row r="3935" spans="1:6" x14ac:dyDescent="0.25">
      <c r="A3935" t="s">
        <v>135</v>
      </c>
      <c r="B3935">
        <v>2011</v>
      </c>
      <c r="C3935" t="s">
        <v>5</v>
      </c>
      <c r="D3935">
        <f>INDEX('ODA current'!$B$10:$X$220,MATCH('recipient_profile.oda_per_perce'!$A3935,'ODA current'!$B$10:$B$220,0),MATCH('recipient_profile.oda_per_perce'!$B3935,'ODA current'!$B$10:$X$10,0))*1000000</f>
        <v>1001239434</v>
      </c>
      <c r="E3935">
        <f>INDEX('GDP current'!$C$4:$BK$268,MATCH('recipient_profile.oda_per_perce'!$A3935,'GDP current'!$C$4:$C$268,0),MATCH('recipient_profile.oda_per_perce'!$B3935,'GDP current'!$C$4:$BK$4,0))</f>
        <v>0</v>
      </c>
      <c r="F3935" t="e">
        <f t="shared" si="61"/>
        <v>#DIV/0!</v>
      </c>
    </row>
    <row r="3936" spans="1:6" x14ac:dyDescent="0.25">
      <c r="A3936" t="s">
        <v>135</v>
      </c>
      <c r="B3936">
        <v>2012</v>
      </c>
      <c r="C3936" t="s">
        <v>5</v>
      </c>
      <c r="D3936">
        <f>INDEX('ODA current'!$B$10:$X$220,MATCH('recipient_profile.oda_per_perce'!$A3936,'ODA current'!$B$10:$B$220,0),MATCH('recipient_profile.oda_per_perce'!$B3936,'ODA current'!$B$10:$X$10,0))*1000000</f>
        <v>903923492</v>
      </c>
      <c r="E3936">
        <f>INDEX('GDP current'!$C$4:$BK$268,MATCH('recipient_profile.oda_per_perce'!$A3936,'GDP current'!$C$4:$C$268,0),MATCH('recipient_profile.oda_per_perce'!$B3936,'GDP current'!$C$4:$BK$4,0))</f>
        <v>0</v>
      </c>
      <c r="F3936" t="e">
        <f t="shared" si="61"/>
        <v>#DIV/0!</v>
      </c>
    </row>
    <row r="3937" spans="1:6" x14ac:dyDescent="0.25">
      <c r="A3937" t="s">
        <v>135</v>
      </c>
      <c r="B3937">
        <v>2013</v>
      </c>
      <c r="C3937">
        <v>0.14518579236656501</v>
      </c>
      <c r="D3937">
        <f>INDEX('ODA current'!$B$10:$X$220,MATCH('recipient_profile.oda_per_perce'!$A3937,'ODA current'!$B$10:$B$220,0),MATCH('recipient_profile.oda_per_perce'!$B3937,'ODA current'!$B$10:$X$10,0))*1000000</f>
        <v>941816458</v>
      </c>
      <c r="E3937">
        <f>INDEX('GDP current'!$C$4:$BK$268,MATCH('recipient_profile.oda_per_perce'!$A3937,'GDP current'!$C$4:$C$268,0),MATCH('recipient_profile.oda_per_perce'!$B3937,'GDP current'!$C$4:$BK$4,0))</f>
        <v>6486974549.2872486</v>
      </c>
      <c r="F3937">
        <f t="shared" si="61"/>
        <v>0.1451857797258479</v>
      </c>
    </row>
    <row r="3938" spans="1:6" x14ac:dyDescent="0.25">
      <c r="A3938" t="s">
        <v>135</v>
      </c>
      <c r="B3938">
        <v>2014</v>
      </c>
      <c r="C3938">
        <v>0.158004487438658</v>
      </c>
      <c r="D3938">
        <f>INDEX('ODA current'!$B$10:$X$220,MATCH('recipient_profile.oda_per_perce'!$A3938,'ODA current'!$B$10:$B$220,0),MATCH('recipient_profile.oda_per_perce'!$B3938,'ODA current'!$B$10:$X$10,0))*1000000</f>
        <v>1037843545</v>
      </c>
      <c r="E3938">
        <f>INDEX('GDP current'!$C$4:$BK$268,MATCH('recipient_profile.oda_per_perce'!$A3938,'GDP current'!$C$4:$C$268,0),MATCH('recipient_profile.oda_per_perce'!$B3938,'GDP current'!$C$4:$BK$4,0))</f>
        <v>6568443572.863203</v>
      </c>
      <c r="F3938">
        <f t="shared" si="61"/>
        <v>0.15800448515501231</v>
      </c>
    </row>
    <row r="3939" spans="1:6" x14ac:dyDescent="0.25">
      <c r="A3939" t="s">
        <v>135</v>
      </c>
      <c r="B3939">
        <v>2015</v>
      </c>
      <c r="C3939">
        <v>0.189784540001639</v>
      </c>
      <c r="D3939">
        <f>INDEX('ODA current'!$B$10:$X$220,MATCH('recipient_profile.oda_per_perce'!$A3939,'ODA current'!$B$10:$B$220,0),MATCH('recipient_profile.oda_per_perce'!$B3939,'ODA current'!$B$10:$X$10,0))*1000000</f>
        <v>1258525297</v>
      </c>
      <c r="E3939">
        <f>INDEX('GDP current'!$C$4:$BK$268,MATCH('recipient_profile.oda_per_perce'!$A3939,'GDP current'!$C$4:$C$268,0),MATCH('recipient_profile.oda_per_perce'!$B3939,'GDP current'!$C$4:$BK$4,0))</f>
        <v>6631336625.1494131</v>
      </c>
      <c r="F3939">
        <f t="shared" si="61"/>
        <v>0.1897845590023329</v>
      </c>
    </row>
    <row r="3940" spans="1:6" x14ac:dyDescent="0.25">
      <c r="A3940" t="s">
        <v>135</v>
      </c>
      <c r="B3940">
        <v>2016</v>
      </c>
      <c r="C3940">
        <v>0.173806377560765</v>
      </c>
      <c r="D3940">
        <f>INDEX('ODA current'!$B$10:$X$220,MATCH('recipient_profile.oda_per_perce'!$A3940,'ODA current'!$B$10:$B$220,0),MATCH('recipient_profile.oda_per_perce'!$B3940,'ODA current'!$B$10:$X$10,0))*1000000</f>
        <v>1173677074</v>
      </c>
      <c r="E3940">
        <f>INDEX('GDP current'!$C$4:$BK$268,MATCH('recipient_profile.oda_per_perce'!$A3940,'GDP current'!$C$4:$C$268,0),MATCH('recipient_profile.oda_per_perce'!$B3940,'GDP current'!$C$4:$BK$4,0))</f>
        <v>6752653098.6451521</v>
      </c>
      <c r="F3940">
        <f t="shared" si="61"/>
        <v>0.17380976882041901</v>
      </c>
    </row>
    <row r="3941" spans="1:6" x14ac:dyDescent="0.25">
      <c r="A3941" t="s">
        <v>136</v>
      </c>
      <c r="B3941">
        <v>1992</v>
      </c>
      <c r="C3941">
        <v>1.97721675729115E-2</v>
      </c>
      <c r="D3941" t="e">
        <f>INDEX('ODA current'!$B$10:$X$220,MATCH('recipient_profile.oda_per_perce'!$A3941,'ODA current'!$B$10:$B$220,0),MATCH('recipient_profile.oda_per_perce'!$B3941,'ODA current'!$B$10:$X$10,0))*1000000</f>
        <v>#N/A</v>
      </c>
      <c r="E3941">
        <f>INDEX('GDP current'!$C$4:$BK$268,MATCH('recipient_profile.oda_per_perce'!$A3941,'GDP current'!$C$4:$C$268,0),MATCH('recipient_profile.oda_per_perce'!$B3941,'GDP current'!$C$4:$BK$4,0))</f>
        <v>404600000</v>
      </c>
      <c r="F3941" t="e">
        <f t="shared" si="61"/>
        <v>#N/A</v>
      </c>
    </row>
    <row r="3942" spans="1:6" x14ac:dyDescent="0.25">
      <c r="A3942" t="s">
        <v>136</v>
      </c>
      <c r="B3942">
        <v>1993</v>
      </c>
      <c r="C3942">
        <v>1.2273745798750501E-2</v>
      </c>
      <c r="D3942" t="e">
        <f>INDEX('ODA current'!$B$10:$X$220,MATCH('recipient_profile.oda_per_perce'!$A3942,'ODA current'!$B$10:$B$220,0),MATCH('recipient_profile.oda_per_perce'!$B3942,'ODA current'!$B$10:$X$10,0))*1000000</f>
        <v>#N/A</v>
      </c>
      <c r="E3942">
        <f>INDEX('GDP current'!$C$4:$BK$268,MATCH('recipient_profile.oda_per_perce'!$A3942,'GDP current'!$C$4:$C$268,0),MATCH('recipient_profile.oda_per_perce'!$B3942,'GDP current'!$C$4:$BK$4,0))</f>
        <v>428794117.64705878</v>
      </c>
      <c r="F3942" t="e">
        <f t="shared" si="61"/>
        <v>#N/A</v>
      </c>
    </row>
    <row r="3943" spans="1:6" x14ac:dyDescent="0.25">
      <c r="A3943" t="s">
        <v>136</v>
      </c>
      <c r="B3943">
        <v>1994</v>
      </c>
      <c r="C3943">
        <v>1.0531140529481901E-2</v>
      </c>
      <c r="D3943" t="e">
        <f>INDEX('ODA current'!$B$10:$X$220,MATCH('recipient_profile.oda_per_perce'!$A3943,'ODA current'!$B$10:$B$220,0),MATCH('recipient_profile.oda_per_perce'!$B3943,'ODA current'!$B$10:$X$10,0))*1000000</f>
        <v>#N/A</v>
      </c>
      <c r="E3943">
        <f>INDEX('GDP current'!$C$4:$BK$268,MATCH('recipient_profile.oda_per_perce'!$A3943,'GDP current'!$C$4:$C$268,0),MATCH('recipient_profile.oda_per_perce'!$B3943,'GDP current'!$C$4:$BK$4,0))</f>
        <v>605492537.31343269</v>
      </c>
      <c r="F3943" t="e">
        <f t="shared" si="61"/>
        <v>#N/A</v>
      </c>
    </row>
    <row r="3944" spans="1:6" x14ac:dyDescent="0.25">
      <c r="A3944" t="s">
        <v>136</v>
      </c>
      <c r="B3944">
        <v>1995</v>
      </c>
      <c r="C3944">
        <v>1.6417308158508E-2</v>
      </c>
      <c r="D3944">
        <f>INDEX('ODA current'!$B$10:$X$220,MATCH('recipient_profile.oda_per_perce'!$A3944,'ODA current'!$B$10:$B$220,0),MATCH('recipient_profile.oda_per_perce'!$B3944,'ODA current'!$B$10:$X$10,0))*1000000</f>
        <v>0</v>
      </c>
      <c r="E3944">
        <f>INDEX('GDP current'!$C$4:$BK$268,MATCH('recipient_profile.oda_per_perce'!$A3944,'GDP current'!$C$4:$C$268,0),MATCH('recipient_profile.oda_per_perce'!$B3944,'GDP current'!$C$4:$BK$4,0))</f>
        <v>693970588.2352941</v>
      </c>
      <c r="F3944">
        <f t="shared" si="61"/>
        <v>0</v>
      </c>
    </row>
    <row r="3945" spans="1:6" x14ac:dyDescent="0.25">
      <c r="A3945" t="s">
        <v>136</v>
      </c>
      <c r="B3945">
        <v>1996</v>
      </c>
      <c r="C3945">
        <v>9.3203297586584005E-3</v>
      </c>
      <c r="D3945">
        <f>INDEX('ODA current'!$B$10:$X$220,MATCH('recipient_profile.oda_per_perce'!$A3945,'ODA current'!$B$10:$B$220,0),MATCH('recipient_profile.oda_per_perce'!$B3945,'ODA current'!$B$10:$X$10,0))*1000000</f>
        <v>0</v>
      </c>
      <c r="E3945">
        <f>INDEX('GDP current'!$C$4:$BK$268,MATCH('recipient_profile.oda_per_perce'!$A3945,'GDP current'!$C$4:$C$268,0),MATCH('recipient_profile.oda_per_perce'!$B3945,'GDP current'!$C$4:$BK$4,0))</f>
        <v>860630922.69326675</v>
      </c>
      <c r="F3945">
        <f t="shared" si="61"/>
        <v>0</v>
      </c>
    </row>
    <row r="3946" spans="1:6" x14ac:dyDescent="0.25">
      <c r="A3946" t="s">
        <v>136</v>
      </c>
      <c r="B3946">
        <v>1997</v>
      </c>
      <c r="C3946">
        <v>9.2119545076820106E-3</v>
      </c>
      <c r="D3946">
        <f>INDEX('ODA current'!$B$10:$X$220,MATCH('recipient_profile.oda_per_perce'!$A3946,'ODA current'!$B$10:$B$220,0),MATCH('recipient_profile.oda_per_perce'!$B3946,'ODA current'!$B$10:$X$10,0))*1000000</f>
        <v>0</v>
      </c>
      <c r="E3946">
        <f>INDEX('GDP current'!$C$4:$BK$268,MATCH('recipient_profile.oda_per_perce'!$A3946,'GDP current'!$C$4:$C$268,0),MATCH('recipient_profile.oda_per_perce'!$B3946,'GDP current'!$C$4:$BK$4,0))</f>
        <v>929607500.00000012</v>
      </c>
      <c r="F3946">
        <f t="shared" si="61"/>
        <v>0</v>
      </c>
    </row>
    <row r="3947" spans="1:6" x14ac:dyDescent="0.25">
      <c r="A3947" t="s">
        <v>136</v>
      </c>
      <c r="B3947">
        <v>1998</v>
      </c>
      <c r="C3947">
        <v>5.2947513227513197E-2</v>
      </c>
      <c r="D3947">
        <f>INDEX('ODA current'!$B$10:$X$220,MATCH('recipient_profile.oda_per_perce'!$A3947,'ODA current'!$B$10:$B$220,0),MATCH('recipient_profile.oda_per_perce'!$B3947,'ODA current'!$B$10:$X$10,0))*1000000</f>
        <v>0</v>
      </c>
      <c r="E3947">
        <f>INDEX('GDP current'!$C$4:$BK$268,MATCH('recipient_profile.oda_per_perce'!$A3947,'GDP current'!$C$4:$C$268,0),MATCH('recipient_profile.oda_per_perce'!$B3947,'GDP current'!$C$4:$BK$4,0))</f>
        <v>945000000</v>
      </c>
      <c r="F3947">
        <f t="shared" si="61"/>
        <v>0</v>
      </c>
    </row>
    <row r="3948" spans="1:6" x14ac:dyDescent="0.25">
      <c r="A3948" t="s">
        <v>136</v>
      </c>
      <c r="B3948">
        <v>1999</v>
      </c>
      <c r="C3948">
        <v>8.8444434142896204E-3</v>
      </c>
      <c r="D3948">
        <f>INDEX('ODA current'!$B$10:$X$220,MATCH('recipient_profile.oda_per_perce'!$A3948,'ODA current'!$B$10:$B$220,0),MATCH('recipient_profile.oda_per_perce'!$B3948,'ODA current'!$B$10:$X$10,0))*1000000</f>
        <v>0</v>
      </c>
      <c r="E3948">
        <f>INDEX('GDP current'!$C$4:$BK$268,MATCH('recipient_profile.oda_per_perce'!$A3948,'GDP current'!$C$4:$C$268,0),MATCH('recipient_profile.oda_per_perce'!$B3948,'GDP current'!$C$4:$BK$4,0))</f>
        <v>885444186.04651153</v>
      </c>
      <c r="F3948">
        <f t="shared" si="61"/>
        <v>0</v>
      </c>
    </row>
    <row r="3949" spans="1:6" x14ac:dyDescent="0.25">
      <c r="A3949" t="s">
        <v>136</v>
      </c>
      <c r="B3949">
        <v>2000</v>
      </c>
      <c r="C3949">
        <v>1.7037631296718699E-2</v>
      </c>
      <c r="D3949">
        <f>INDEX('ODA current'!$B$10:$X$220,MATCH('recipient_profile.oda_per_perce'!$A3949,'ODA current'!$B$10:$B$220,0),MATCH('recipient_profile.oda_per_perce'!$B3949,'ODA current'!$B$10:$X$10,0))*1000000</f>
        <v>0</v>
      </c>
      <c r="E3949">
        <f>INDEX('GDP current'!$C$4:$BK$268,MATCH('recipient_profile.oda_per_perce'!$A3949,'GDP current'!$C$4:$C$268,0),MATCH('recipient_profile.oda_per_perce'!$B3949,'GDP current'!$C$4:$BK$4,0))</f>
        <v>892164393.93939388</v>
      </c>
      <c r="F3949">
        <f t="shared" si="61"/>
        <v>0</v>
      </c>
    </row>
    <row r="3950" spans="1:6" x14ac:dyDescent="0.25">
      <c r="A3950" t="s">
        <v>136</v>
      </c>
      <c r="B3950">
        <v>2001</v>
      </c>
      <c r="C3950">
        <v>0.19096702518195299</v>
      </c>
      <c r="D3950">
        <f>INDEX('ODA current'!$B$10:$X$220,MATCH('recipient_profile.oda_per_perce'!$A3950,'ODA current'!$B$10:$B$220,0),MATCH('recipient_profile.oda_per_perce'!$B3950,'ODA current'!$B$10:$X$10,0))*1000000</f>
        <v>0</v>
      </c>
      <c r="E3950">
        <f>INDEX('GDP current'!$C$4:$BK$268,MATCH('recipient_profile.oda_per_perce'!$A3950,'GDP current'!$C$4:$C$268,0),MATCH('recipient_profile.oda_per_perce'!$B3950,'GDP current'!$C$4:$BK$4,0))</f>
        <v>763465550.45871556</v>
      </c>
      <c r="F3950">
        <f t="shared" si="61"/>
        <v>0</v>
      </c>
    </row>
    <row r="3951" spans="1:6" x14ac:dyDescent="0.25">
      <c r="A3951" t="s">
        <v>136</v>
      </c>
      <c r="B3951">
        <v>2002</v>
      </c>
      <c r="C3951">
        <v>2.4077731612373102E-2</v>
      </c>
      <c r="D3951">
        <f>INDEX('ODA current'!$B$10:$X$220,MATCH('recipient_profile.oda_per_perce'!$A3951,'ODA current'!$B$10:$B$220,0),MATCH('recipient_profile.oda_per_perce'!$B3951,'ODA current'!$B$10:$X$10,0))*1000000</f>
        <v>25965476</v>
      </c>
      <c r="E3951">
        <f>INDEX('GDP current'!$C$4:$BK$268,MATCH('recipient_profile.oda_per_perce'!$A3951,'GDP current'!$C$4:$C$268,0),MATCH('recipient_profile.oda_per_perce'!$B3951,'GDP current'!$C$4:$BK$4,0))</f>
        <v>1078402127.6595745</v>
      </c>
      <c r="F3951">
        <f t="shared" si="61"/>
        <v>2.4077730685075831E-2</v>
      </c>
    </row>
    <row r="3952" spans="1:6" x14ac:dyDescent="0.25">
      <c r="A3952" t="s">
        <v>136</v>
      </c>
      <c r="B3952">
        <v>2003</v>
      </c>
      <c r="C3952">
        <v>2.5578349832641199E-2</v>
      </c>
      <c r="D3952">
        <f>INDEX('ODA current'!$B$10:$X$220,MATCH('recipient_profile.oda_per_perce'!$A3952,'ODA current'!$B$10:$B$220,0),MATCH('recipient_profile.oda_per_perce'!$B3952,'ODA current'!$B$10:$X$10,0))*1000000</f>
        <v>32515098</v>
      </c>
      <c r="E3952">
        <f>INDEX('GDP current'!$C$4:$BK$268,MATCH('recipient_profile.oda_per_perce'!$A3952,'GDP current'!$C$4:$C$268,0),MATCH('recipient_profile.oda_per_perce'!$B3952,'GDP current'!$C$4:$BK$4,0))</f>
        <v>1271196078.4313724</v>
      </c>
      <c r="F3952">
        <f t="shared" si="61"/>
        <v>2.5578349832641796E-2</v>
      </c>
    </row>
    <row r="3953" spans="1:6" x14ac:dyDescent="0.25">
      <c r="A3953" t="s">
        <v>136</v>
      </c>
      <c r="B3953">
        <v>2004</v>
      </c>
      <c r="C3953">
        <v>2.98681779288715E-2</v>
      </c>
      <c r="D3953">
        <f>INDEX('ODA current'!$B$10:$X$220,MATCH('recipient_profile.oda_per_perce'!$A3953,'ODA current'!$B$10:$B$220,0),MATCH('recipient_profile.oda_per_perce'!$B3953,'ODA current'!$B$10:$X$10,0))*1000000</f>
        <v>44327144</v>
      </c>
      <c r="E3953">
        <f>INDEX('GDP current'!$C$4:$BK$268,MATCH('recipient_profile.oda_per_perce'!$A3953,'GDP current'!$C$4:$C$268,0),MATCH('recipient_profile.oda_per_perce'!$B3953,'GDP current'!$C$4:$BK$4,0))</f>
        <v>1484092538.4052672</v>
      </c>
      <c r="F3953">
        <f t="shared" si="61"/>
        <v>2.9868180624121839E-2</v>
      </c>
    </row>
    <row r="3954" spans="1:6" x14ac:dyDescent="0.25">
      <c r="A3954" t="s">
        <v>136</v>
      </c>
      <c r="B3954">
        <v>2005</v>
      </c>
      <c r="C3954">
        <v>2.30708650321425E-2</v>
      </c>
      <c r="D3954">
        <f>INDEX('ODA current'!$B$10:$X$220,MATCH('recipient_profile.oda_per_perce'!$A3954,'ODA current'!$B$10:$B$220,0),MATCH('recipient_profile.oda_per_perce'!$B3954,'ODA current'!$B$10:$X$10,0))*1000000</f>
        <v>41383468</v>
      </c>
      <c r="E3954">
        <f>INDEX('GDP current'!$C$4:$BK$268,MATCH('recipient_profile.oda_per_perce'!$A3954,'GDP current'!$C$4:$C$268,0),MATCH('recipient_profile.oda_per_perce'!$B3954,'GDP current'!$C$4:$BK$4,0))</f>
        <v>1793754804.7003698</v>
      </c>
      <c r="F3954">
        <f t="shared" si="61"/>
        <v>2.3070861129714286E-2</v>
      </c>
    </row>
    <row r="3955" spans="1:6" x14ac:dyDescent="0.25">
      <c r="A3955" t="s">
        <v>136</v>
      </c>
      <c r="B3955">
        <v>2006</v>
      </c>
      <c r="C3955">
        <v>2.28784296422423E-2</v>
      </c>
      <c r="D3955">
        <f>INDEX('ODA current'!$B$10:$X$220,MATCH('recipient_profile.oda_per_perce'!$A3955,'ODA current'!$B$10:$B$220,0),MATCH('recipient_profile.oda_per_perce'!$B3955,'ODA current'!$B$10:$X$10,0))*1000000</f>
        <v>60087460</v>
      </c>
      <c r="E3955">
        <f>INDEX('GDP current'!$C$4:$BK$268,MATCH('recipient_profile.oda_per_perce'!$A3955,'GDP current'!$C$4:$C$268,0),MATCH('recipient_profile.oda_per_perce'!$B3955,'GDP current'!$C$4:$BK$4,0))</f>
        <v>2626380435.1787729</v>
      </c>
      <c r="F3955">
        <f t="shared" si="61"/>
        <v>2.2878429642242577E-2</v>
      </c>
    </row>
    <row r="3956" spans="1:6" x14ac:dyDescent="0.25">
      <c r="A3956" t="s">
        <v>136</v>
      </c>
      <c r="B3956">
        <v>2007</v>
      </c>
      <c r="C3956">
        <v>5.3839528961667701E-2</v>
      </c>
      <c r="D3956">
        <f>INDEX('ODA current'!$B$10:$X$220,MATCH('recipient_profile.oda_per_perce'!$A3956,'ODA current'!$B$10:$B$220,0),MATCH('recipient_profile.oda_per_perce'!$B3956,'ODA current'!$B$10:$X$10,0))*1000000</f>
        <v>158105725</v>
      </c>
      <c r="E3956">
        <f>INDEX('GDP current'!$C$4:$BK$268,MATCH('recipient_profile.oda_per_perce'!$A3956,'GDP current'!$C$4:$C$268,0),MATCH('recipient_profile.oda_per_perce'!$B3956,'GDP current'!$C$4:$BK$4,0))</f>
        <v>2936612021.8579235</v>
      </c>
      <c r="F3956">
        <f t="shared" si="61"/>
        <v>5.3839500697804243E-2</v>
      </c>
    </row>
    <row r="3957" spans="1:6" x14ac:dyDescent="0.25">
      <c r="A3957" t="s">
        <v>136</v>
      </c>
      <c r="B3957">
        <v>2008</v>
      </c>
      <c r="C3957">
        <v>2.87627598783253E-2</v>
      </c>
      <c r="D3957">
        <f>INDEX('ODA current'!$B$10:$X$220,MATCH('recipient_profile.oda_per_perce'!$A3957,'ODA current'!$B$10:$B$220,0),MATCH('recipient_profile.oda_per_perce'!$B3957,'ODA current'!$B$10:$X$10,0))*1000000</f>
        <v>101617901</v>
      </c>
      <c r="E3957">
        <f>INDEX('GDP current'!$C$4:$BK$268,MATCH('recipient_profile.oda_per_perce'!$A3957,'GDP current'!$C$4:$C$268,0),MATCH('recipient_profile.oda_per_perce'!$B3957,'GDP current'!$C$4:$BK$4,0))</f>
        <v>3532969034.6083789</v>
      </c>
      <c r="F3957">
        <f t="shared" si="61"/>
        <v>2.8762748839451433E-2</v>
      </c>
    </row>
    <row r="3958" spans="1:6" x14ac:dyDescent="0.25">
      <c r="A3958" t="s">
        <v>136</v>
      </c>
      <c r="B3958">
        <v>2009</v>
      </c>
      <c r="C3958">
        <v>4.0857329082063999E-2</v>
      </c>
      <c r="D3958">
        <f>INDEX('ODA current'!$B$10:$X$220,MATCH('recipient_profile.oda_per_perce'!$A3958,'ODA current'!$B$10:$B$220,0),MATCH('recipient_profile.oda_per_perce'!$B3958,'ODA current'!$B$10:$X$10,0))*1000000</f>
        <v>158338914</v>
      </c>
      <c r="E3958">
        <f>INDEX('GDP current'!$C$4:$BK$268,MATCH('recipient_profile.oda_per_perce'!$A3958,'GDP current'!$C$4:$C$268,0),MATCH('recipient_profile.oda_per_perce'!$B3958,'GDP current'!$C$4:$BK$4,0))</f>
        <v>3875409836.0655737</v>
      </c>
      <c r="F3958">
        <f t="shared" si="61"/>
        <v>4.0857333984771572E-2</v>
      </c>
    </row>
    <row r="3959" spans="1:6" x14ac:dyDescent="0.25">
      <c r="A3959" t="s">
        <v>136</v>
      </c>
      <c r="B3959">
        <v>2010</v>
      </c>
      <c r="C3959">
        <v>2.42241267498709E-2</v>
      </c>
      <c r="D3959">
        <f>INDEX('ODA current'!$B$10:$X$220,MATCH('recipient_profile.oda_per_perce'!$A3959,'ODA current'!$B$10:$B$220,0),MATCH('recipient_profile.oda_per_perce'!$B3959,'ODA current'!$B$10:$X$10,0))*1000000</f>
        <v>105820678</v>
      </c>
      <c r="E3959">
        <f>INDEX('GDP current'!$C$4:$BK$268,MATCH('recipient_profile.oda_per_perce'!$A3959,'GDP current'!$C$4:$C$268,0),MATCH('recipient_profile.oda_per_perce'!$B3959,'GDP current'!$C$4:$BK$4,0))</f>
        <v>4368398047.6433306</v>
      </c>
      <c r="F3959">
        <f t="shared" si="61"/>
        <v>2.4224138195714166E-2</v>
      </c>
    </row>
    <row r="3960" spans="1:6" x14ac:dyDescent="0.25">
      <c r="A3960" t="s">
        <v>136</v>
      </c>
      <c r="B3960">
        <v>2011</v>
      </c>
      <c r="C3960">
        <v>2.07856766686965E-2</v>
      </c>
      <c r="D3960">
        <f>INDEX('ODA current'!$B$10:$X$220,MATCH('recipient_profile.oda_per_perce'!$A3960,'ODA current'!$B$10:$B$220,0),MATCH('recipient_profile.oda_per_perce'!$B3960,'ODA current'!$B$10:$X$10,0))*1000000</f>
        <v>91920083</v>
      </c>
      <c r="E3960">
        <f>INDEX('GDP current'!$C$4:$BK$268,MATCH('recipient_profile.oda_per_perce'!$A3960,'GDP current'!$C$4:$C$268,0),MATCH('recipient_profile.oda_per_perce'!$B3960,'GDP current'!$C$4:$BK$4,0))</f>
        <v>4422276621.7870255</v>
      </c>
      <c r="F3960">
        <f t="shared" si="61"/>
        <v>2.0785692723775256E-2</v>
      </c>
    </row>
    <row r="3961" spans="1:6" x14ac:dyDescent="0.25">
      <c r="A3961" t="s">
        <v>136</v>
      </c>
      <c r="B3961">
        <v>2012</v>
      </c>
      <c r="C3961">
        <v>8.4987393574297194E-3</v>
      </c>
      <c r="D3961">
        <f>INDEX('ODA current'!$B$10:$X$220,MATCH('recipient_profile.oda_per_perce'!$A3961,'ODA current'!$B$10:$B$220,0),MATCH('recipient_profile.oda_per_perce'!$B3961,'ODA current'!$B$10:$X$10,0))*1000000</f>
        <v>42323750</v>
      </c>
      <c r="E3961">
        <f>INDEX('GDP current'!$C$4:$BK$268,MATCH('recipient_profile.oda_per_perce'!$A3961,'GDP current'!$C$4:$C$268,0),MATCH('recipient_profile.oda_per_perce'!$B3961,'GDP current'!$C$4:$BK$4,0))</f>
        <v>4980000000</v>
      </c>
      <c r="F3961">
        <f t="shared" si="61"/>
        <v>8.4987449799196792E-3</v>
      </c>
    </row>
    <row r="3962" spans="1:6" x14ac:dyDescent="0.25">
      <c r="A3962" t="s">
        <v>136</v>
      </c>
      <c r="B3962">
        <v>2013</v>
      </c>
      <c r="C3962">
        <v>6.2767521641834698E-3</v>
      </c>
      <c r="D3962">
        <f>INDEX('ODA current'!$B$10:$X$220,MATCH('recipient_profile.oda_per_perce'!$A3962,'ODA current'!$B$10:$B$220,0),MATCH('recipient_profile.oda_per_perce'!$B3962,'ODA current'!$B$10:$X$10,0))*1000000</f>
        <v>32298664.000000004</v>
      </c>
      <c r="E3962">
        <f>INDEX('GDP current'!$C$4:$BK$268,MATCH('recipient_profile.oda_per_perce'!$A3962,'GDP current'!$C$4:$C$268,0),MATCH('recipient_profile.oda_per_perce'!$B3962,'GDP current'!$C$4:$BK$4,0))</f>
        <v>5145757575.757576</v>
      </c>
      <c r="F3962">
        <f t="shared" si="61"/>
        <v>6.2767558565455517E-3</v>
      </c>
    </row>
    <row r="3963" spans="1:6" x14ac:dyDescent="0.25">
      <c r="A3963" t="s">
        <v>136</v>
      </c>
      <c r="B3963">
        <v>2014</v>
      </c>
      <c r="C3963">
        <v>2.7558602636752398E-3</v>
      </c>
      <c r="D3963">
        <f>INDEX('ODA current'!$B$10:$X$220,MATCH('recipient_profile.oda_per_perce'!$A3963,'ODA current'!$B$10:$B$220,0),MATCH('recipient_profile.oda_per_perce'!$B3963,'ODA current'!$B$10:$X$10,0))*1000000</f>
        <v>14442372</v>
      </c>
      <c r="E3963">
        <f>INDEX('GDP current'!$C$4:$BK$268,MATCH('recipient_profile.oda_per_perce'!$A3963,'GDP current'!$C$4:$C$268,0),MATCH('recipient_profile.oda_per_perce'!$B3963,'GDP current'!$C$4:$BK$4,0))</f>
        <v>5240606060.606061</v>
      </c>
      <c r="F3963">
        <f t="shared" si="61"/>
        <v>2.7558591187695153E-3</v>
      </c>
    </row>
    <row r="3964" spans="1:6" x14ac:dyDescent="0.25">
      <c r="A3964" t="s">
        <v>136</v>
      </c>
      <c r="B3964">
        <v>2015</v>
      </c>
      <c r="C3964">
        <v>3.61627186900131E-3</v>
      </c>
      <c r="D3964">
        <f>INDEX('ODA current'!$B$10:$X$220,MATCH('recipient_profile.oda_per_perce'!$A3964,'ODA current'!$B$10:$B$220,0),MATCH('recipient_profile.oda_per_perce'!$B3964,'ODA current'!$B$10:$X$10,0))*1000000</f>
        <v>17454250</v>
      </c>
      <c r="E3964">
        <f>INDEX('GDP current'!$C$4:$BK$268,MATCH('recipient_profile.oda_per_perce'!$A3964,'GDP current'!$C$4:$C$268,0),MATCH('recipient_profile.oda_per_perce'!$B3964,'GDP current'!$C$4:$BK$4,0))</f>
        <v>4826587057.6872416</v>
      </c>
      <c r="F3964">
        <f t="shared" si="61"/>
        <v>3.6162716618155363E-3</v>
      </c>
    </row>
    <row r="3965" spans="1:6" x14ac:dyDescent="0.25">
      <c r="A3965" t="s">
        <v>136</v>
      </c>
      <c r="B3965">
        <v>2016</v>
      </c>
      <c r="C3965">
        <v>5.7471514867874296E-3</v>
      </c>
      <c r="D3965">
        <f>INDEX('ODA current'!$B$10:$X$220,MATCH('recipient_profile.oda_per_perce'!$A3965,'ODA current'!$B$10:$B$220,0),MATCH('recipient_profile.oda_per_perce'!$B3965,'ODA current'!$B$10:$X$10,0))*1000000</f>
        <v>18841604</v>
      </c>
      <c r="E3965">
        <f>INDEX('GDP current'!$C$4:$BK$268,MATCH('recipient_profile.oda_per_perce'!$A3965,'GDP current'!$C$4:$C$268,0),MATCH('recipient_profile.oda_per_perce'!$B3965,'GDP current'!$C$4:$BK$4,0))</f>
        <v>3278425328.324182</v>
      </c>
      <c r="F3965">
        <f t="shared" si="61"/>
        <v>5.7471505717140055E-3</v>
      </c>
    </row>
    <row r="3966" spans="1:6" x14ac:dyDescent="0.25">
      <c r="A3966" t="s">
        <v>137</v>
      </c>
      <c r="B3966">
        <v>2011</v>
      </c>
      <c r="C3966">
        <v>2.5586680023048598E-2</v>
      </c>
      <c r="D3966">
        <f>INDEX('ODA current'!$B$10:$X$220,MATCH('recipient_profile.oda_per_perce'!$A3966,'ODA current'!$B$10:$B$220,0),MATCH('recipient_profile.oda_per_perce'!$B3966,'ODA current'!$B$10:$X$10,0))*1000000</f>
        <v>441967219</v>
      </c>
      <c r="E3966">
        <f>INDEX('GDP current'!$C$4:$BK$268,MATCH('recipient_profile.oda_per_perce'!$A3966,'GDP current'!$C$4:$C$268,0),MATCH('recipient_profile.oda_per_perce'!$B3966,'GDP current'!$C$4:$BK$4,0))</f>
        <v>17273335563.733692</v>
      </c>
      <c r="F3966">
        <f t="shared" si="61"/>
        <v>2.5586674754813091E-2</v>
      </c>
    </row>
    <row r="3967" spans="1:6" x14ac:dyDescent="0.25">
      <c r="A3967" t="s">
        <v>137</v>
      </c>
      <c r="B3967">
        <v>2012</v>
      </c>
      <c r="C3967">
        <v>0.10521953012907299</v>
      </c>
      <c r="D3967">
        <f>INDEX('ODA current'!$B$10:$X$220,MATCH('recipient_profile.oda_per_perce'!$A3967,'ODA current'!$B$10:$B$220,0),MATCH('recipient_profile.oda_per_perce'!$B3967,'ODA current'!$B$10:$X$10,0))*1000000</f>
        <v>1185485291</v>
      </c>
      <c r="E3967">
        <f>INDEX('GDP current'!$C$4:$BK$268,MATCH('recipient_profile.oda_per_perce'!$A3967,'GDP current'!$C$4:$C$268,0),MATCH('recipient_profile.oda_per_perce'!$B3967,'GDP current'!$C$4:$BK$4,0))</f>
        <v>11266779661.016949</v>
      </c>
      <c r="F3967">
        <f t="shared" si="61"/>
        <v>0.10521953270301171</v>
      </c>
    </row>
    <row r="3968" spans="1:6" x14ac:dyDescent="0.25">
      <c r="A3968" t="s">
        <v>137</v>
      </c>
      <c r="B3968">
        <v>2013</v>
      </c>
      <c r="C3968">
        <v>9.3560379827109297E-2</v>
      </c>
      <c r="D3968">
        <f>INDEX('ODA current'!$B$10:$X$220,MATCH('recipient_profile.oda_per_perce'!$A3968,'ODA current'!$B$10:$B$220,0),MATCH('recipient_profile.oda_per_perce'!$B3968,'ODA current'!$B$10:$X$10,0))*1000000</f>
        <v>1397823896</v>
      </c>
      <c r="E3968">
        <f>INDEX('GDP current'!$C$4:$BK$268,MATCH('recipient_profile.oda_per_perce'!$A3968,'GDP current'!$C$4:$C$268,0),MATCH('recipient_profile.oda_per_perce'!$B3968,'GDP current'!$C$4:$BK$4,0))</f>
        <v>14940338983.050846</v>
      </c>
      <c r="F3968">
        <f t="shared" si="61"/>
        <v>9.3560386921994837E-2</v>
      </c>
    </row>
    <row r="3969" spans="1:6" x14ac:dyDescent="0.25">
      <c r="A3969" t="s">
        <v>137</v>
      </c>
      <c r="B3969">
        <v>2014</v>
      </c>
      <c r="C3969">
        <v>0.12986277452182099</v>
      </c>
      <c r="D3969">
        <f>INDEX('ODA current'!$B$10:$X$220,MATCH('recipient_profile.oda_per_perce'!$A3969,'ODA current'!$B$10:$B$220,0),MATCH('recipient_profile.oda_per_perce'!$B3969,'ODA current'!$B$10:$X$10,0))*1000000</f>
        <v>1960884042</v>
      </c>
      <c r="E3969">
        <f>INDEX('GDP current'!$C$4:$BK$268,MATCH('recipient_profile.oda_per_perce'!$A3969,'GDP current'!$C$4:$C$268,0),MATCH('recipient_profile.oda_per_perce'!$B3969,'GDP current'!$C$4:$BK$4,0))</f>
        <v>15099661016.949152</v>
      </c>
      <c r="F3969">
        <f t="shared" si="61"/>
        <v>0.12986278564789872</v>
      </c>
    </row>
    <row r="3970" spans="1:6" x14ac:dyDescent="0.25">
      <c r="A3970" t="s">
        <v>137</v>
      </c>
      <c r="B3970">
        <v>2015</v>
      </c>
      <c r="C3970">
        <v>0.15535694579254</v>
      </c>
      <c r="D3970">
        <f>INDEX('ODA current'!$B$10:$X$220,MATCH('recipient_profile.oda_per_perce'!$A3970,'ODA current'!$B$10:$B$220,0),MATCH('recipient_profile.oda_per_perce'!$B3970,'ODA current'!$B$10:$X$10,0))*1000000</f>
        <v>1694457860</v>
      </c>
      <c r="E3970">
        <f>INDEX('GDP current'!$C$4:$BK$268,MATCH('recipient_profile.oda_per_perce'!$A3970,'GDP current'!$C$4:$C$268,0),MATCH('recipient_profile.oda_per_perce'!$B3970,'GDP current'!$C$4:$BK$4,0))</f>
        <v>10906867789.887793</v>
      </c>
      <c r="F3970">
        <f t="shared" si="61"/>
        <v>0.15535696339612751</v>
      </c>
    </row>
    <row r="3971" spans="1:6" x14ac:dyDescent="0.25">
      <c r="A3971" t="s">
        <v>137</v>
      </c>
      <c r="B3971">
        <v>2016</v>
      </c>
      <c r="C3971">
        <v>0.55168658072673005</v>
      </c>
      <c r="D3971">
        <f>INDEX('ODA current'!$B$10:$X$220,MATCH('recipient_profile.oda_per_perce'!$A3971,'ODA current'!$B$10:$B$220,0),MATCH('recipient_profile.oda_per_perce'!$B3971,'ODA current'!$B$10:$X$10,0))*1000000</f>
        <v>1599094321</v>
      </c>
      <c r="E3971">
        <f>INDEX('GDP current'!$C$4:$BK$268,MATCH('recipient_profile.oda_per_perce'!$A3971,'GDP current'!$C$4:$C$268,0),MATCH('recipient_profile.oda_per_perce'!$B3971,'GDP current'!$C$4:$BK$4,0))</f>
        <v>2904114903.2291245</v>
      </c>
      <c r="F3971">
        <f t="shared" ref="F3971:F4034" si="62">D3971/E3971</f>
        <v>0.55063052747050245</v>
      </c>
    </row>
    <row r="3972" spans="1:6" x14ac:dyDescent="0.25">
      <c r="A3972" t="s">
        <v>138</v>
      </c>
      <c r="B3972">
        <v>1990</v>
      </c>
      <c r="C3972" t="s">
        <v>5</v>
      </c>
      <c r="D3972" t="e">
        <f>INDEX('ODA current'!$B$10:$X$220,MATCH('recipient_profile.oda_per_perce'!$A3972,'ODA current'!$B$10:$B$220,0),MATCH('recipient_profile.oda_per_perce'!$B3972,'ODA current'!$B$10:$X$10,0))*1000000</f>
        <v>#N/A</v>
      </c>
      <c r="E3972">
        <f>INDEX('GDP current'!$C$4:$BK$268,MATCH('recipient_profile.oda_per_perce'!$A3972,'GDP current'!$C$4:$C$268,0),MATCH('recipient_profile.oda_per_perce'!$B3972,'GDP current'!$C$4:$BK$4,0))</f>
        <v>0</v>
      </c>
      <c r="F3972" t="e">
        <f t="shared" si="62"/>
        <v>#N/A</v>
      </c>
    </row>
    <row r="3973" spans="1:6" x14ac:dyDescent="0.25">
      <c r="A3973" t="s">
        <v>138</v>
      </c>
      <c r="B3973">
        <v>1991</v>
      </c>
      <c r="C3973" t="s">
        <v>5</v>
      </c>
      <c r="D3973" t="e">
        <f>INDEX('ODA current'!$B$10:$X$220,MATCH('recipient_profile.oda_per_perce'!$A3973,'ODA current'!$B$10:$B$220,0),MATCH('recipient_profile.oda_per_perce'!$B3973,'ODA current'!$B$10:$X$10,0))*1000000</f>
        <v>#N/A</v>
      </c>
      <c r="E3973">
        <f>INDEX('GDP current'!$C$4:$BK$268,MATCH('recipient_profile.oda_per_perce'!$A3973,'GDP current'!$C$4:$C$268,0),MATCH('recipient_profile.oda_per_perce'!$B3973,'GDP current'!$C$4:$BK$4,0))</f>
        <v>0</v>
      </c>
      <c r="F3973" t="e">
        <f t="shared" si="62"/>
        <v>#N/A</v>
      </c>
    </row>
    <row r="3974" spans="1:6" x14ac:dyDescent="0.25">
      <c r="A3974" t="s">
        <v>138</v>
      </c>
      <c r="B3974">
        <v>1992</v>
      </c>
      <c r="C3974" t="s">
        <v>5</v>
      </c>
      <c r="D3974" t="e">
        <f>INDEX('ODA current'!$B$10:$X$220,MATCH('recipient_profile.oda_per_perce'!$A3974,'ODA current'!$B$10:$B$220,0),MATCH('recipient_profile.oda_per_perce'!$B3974,'ODA current'!$B$10:$X$10,0))*1000000</f>
        <v>#N/A</v>
      </c>
      <c r="E3974">
        <f>INDEX('GDP current'!$C$4:$BK$268,MATCH('recipient_profile.oda_per_perce'!$A3974,'GDP current'!$C$4:$C$268,0),MATCH('recipient_profile.oda_per_perce'!$B3974,'GDP current'!$C$4:$BK$4,0))</f>
        <v>0</v>
      </c>
      <c r="F3974" t="e">
        <f t="shared" si="62"/>
        <v>#N/A</v>
      </c>
    </row>
    <row r="3975" spans="1:6" x14ac:dyDescent="0.25">
      <c r="A3975" t="s">
        <v>138</v>
      </c>
      <c r="B3975">
        <v>1993</v>
      </c>
      <c r="C3975" t="s">
        <v>5</v>
      </c>
      <c r="D3975" t="e">
        <f>INDEX('ODA current'!$B$10:$X$220,MATCH('recipient_profile.oda_per_perce'!$A3975,'ODA current'!$B$10:$B$220,0),MATCH('recipient_profile.oda_per_perce'!$B3975,'ODA current'!$B$10:$X$10,0))*1000000</f>
        <v>#N/A</v>
      </c>
      <c r="E3975">
        <f>INDEX('GDP current'!$C$4:$BK$268,MATCH('recipient_profile.oda_per_perce'!$A3975,'GDP current'!$C$4:$C$268,0),MATCH('recipient_profile.oda_per_perce'!$B3975,'GDP current'!$C$4:$BK$4,0))</f>
        <v>0</v>
      </c>
      <c r="F3975" t="e">
        <f t="shared" si="62"/>
        <v>#N/A</v>
      </c>
    </row>
    <row r="3976" spans="1:6" x14ac:dyDescent="0.25">
      <c r="A3976" t="s">
        <v>138</v>
      </c>
      <c r="B3976">
        <v>1994</v>
      </c>
      <c r="C3976" t="s">
        <v>5</v>
      </c>
      <c r="D3976" t="e">
        <f>INDEX('ODA current'!$B$10:$X$220,MATCH('recipient_profile.oda_per_perce'!$A3976,'ODA current'!$B$10:$B$220,0),MATCH('recipient_profile.oda_per_perce'!$B3976,'ODA current'!$B$10:$X$10,0))*1000000</f>
        <v>#N/A</v>
      </c>
      <c r="E3976">
        <f>INDEX('GDP current'!$C$4:$BK$268,MATCH('recipient_profile.oda_per_perce'!$A3976,'GDP current'!$C$4:$C$268,0),MATCH('recipient_profile.oda_per_perce'!$B3976,'GDP current'!$C$4:$BK$4,0))</f>
        <v>0</v>
      </c>
      <c r="F3976" t="e">
        <f t="shared" si="62"/>
        <v>#N/A</v>
      </c>
    </row>
    <row r="3977" spans="1:6" x14ac:dyDescent="0.25">
      <c r="A3977" t="s">
        <v>138</v>
      </c>
      <c r="B3977">
        <v>1995</v>
      </c>
      <c r="C3977" t="s">
        <v>5</v>
      </c>
      <c r="D3977">
        <f>INDEX('ODA current'!$B$10:$X$220,MATCH('recipient_profile.oda_per_perce'!$A3977,'ODA current'!$B$10:$B$220,0),MATCH('recipient_profile.oda_per_perce'!$B3977,'ODA current'!$B$10:$X$10,0))*1000000</f>
        <v>0</v>
      </c>
      <c r="E3977">
        <f>INDEX('GDP current'!$C$4:$BK$268,MATCH('recipient_profile.oda_per_perce'!$A3977,'GDP current'!$C$4:$C$268,0),MATCH('recipient_profile.oda_per_perce'!$B3977,'GDP current'!$C$4:$BK$4,0))</f>
        <v>0</v>
      </c>
      <c r="F3977" t="e">
        <f t="shared" si="62"/>
        <v>#DIV/0!</v>
      </c>
    </row>
    <row r="3978" spans="1:6" x14ac:dyDescent="0.25">
      <c r="A3978" t="s">
        <v>138</v>
      </c>
      <c r="B3978">
        <v>1996</v>
      </c>
      <c r="C3978" t="s">
        <v>5</v>
      </c>
      <c r="D3978">
        <f>INDEX('ODA current'!$B$10:$X$220,MATCH('recipient_profile.oda_per_perce'!$A3978,'ODA current'!$B$10:$B$220,0),MATCH('recipient_profile.oda_per_perce'!$B3978,'ODA current'!$B$10:$X$10,0))*1000000</f>
        <v>0</v>
      </c>
      <c r="E3978">
        <f>INDEX('GDP current'!$C$4:$BK$268,MATCH('recipient_profile.oda_per_perce'!$A3978,'GDP current'!$C$4:$C$268,0),MATCH('recipient_profile.oda_per_perce'!$B3978,'GDP current'!$C$4:$BK$4,0))</f>
        <v>0</v>
      </c>
      <c r="F3978" t="e">
        <f t="shared" si="62"/>
        <v>#DIV/0!</v>
      </c>
    </row>
    <row r="3979" spans="1:6" x14ac:dyDescent="0.25">
      <c r="A3979" t="s">
        <v>138</v>
      </c>
      <c r="B3979">
        <v>1997</v>
      </c>
      <c r="C3979" t="s">
        <v>5</v>
      </c>
      <c r="D3979">
        <f>INDEX('ODA current'!$B$10:$X$220,MATCH('recipient_profile.oda_per_perce'!$A3979,'ODA current'!$B$10:$B$220,0),MATCH('recipient_profile.oda_per_perce'!$B3979,'ODA current'!$B$10:$X$10,0))*1000000</f>
        <v>0</v>
      </c>
      <c r="E3979">
        <f>INDEX('GDP current'!$C$4:$BK$268,MATCH('recipient_profile.oda_per_perce'!$A3979,'GDP current'!$C$4:$C$268,0),MATCH('recipient_profile.oda_per_perce'!$B3979,'GDP current'!$C$4:$BK$4,0))</f>
        <v>0</v>
      </c>
      <c r="F3979" t="e">
        <f t="shared" si="62"/>
        <v>#DIV/0!</v>
      </c>
    </row>
    <row r="3980" spans="1:6" x14ac:dyDescent="0.25">
      <c r="A3980" t="s">
        <v>138</v>
      </c>
      <c r="B3980">
        <v>1998</v>
      </c>
      <c r="C3980" t="s">
        <v>5</v>
      </c>
      <c r="D3980">
        <f>INDEX('ODA current'!$B$10:$X$220,MATCH('recipient_profile.oda_per_perce'!$A3980,'ODA current'!$B$10:$B$220,0),MATCH('recipient_profile.oda_per_perce'!$B3980,'ODA current'!$B$10:$X$10,0))*1000000</f>
        <v>0</v>
      </c>
      <c r="E3980">
        <f>INDEX('GDP current'!$C$4:$BK$268,MATCH('recipient_profile.oda_per_perce'!$A3980,'GDP current'!$C$4:$C$268,0),MATCH('recipient_profile.oda_per_perce'!$B3980,'GDP current'!$C$4:$BK$4,0))</f>
        <v>0</v>
      </c>
      <c r="F3980" t="e">
        <f t="shared" si="62"/>
        <v>#DIV/0!</v>
      </c>
    </row>
    <row r="3981" spans="1:6" x14ac:dyDescent="0.25">
      <c r="A3981" t="s">
        <v>138</v>
      </c>
      <c r="B3981">
        <v>1999</v>
      </c>
      <c r="C3981" t="s">
        <v>5</v>
      </c>
      <c r="D3981">
        <f>INDEX('ODA current'!$B$10:$X$220,MATCH('recipient_profile.oda_per_perce'!$A3981,'ODA current'!$B$10:$B$220,0),MATCH('recipient_profile.oda_per_perce'!$B3981,'ODA current'!$B$10:$X$10,0))*1000000</f>
        <v>0</v>
      </c>
      <c r="E3981">
        <f>INDEX('GDP current'!$C$4:$BK$268,MATCH('recipient_profile.oda_per_perce'!$A3981,'GDP current'!$C$4:$C$268,0),MATCH('recipient_profile.oda_per_perce'!$B3981,'GDP current'!$C$4:$BK$4,0))</f>
        <v>0</v>
      </c>
      <c r="F3981" t="e">
        <f t="shared" si="62"/>
        <v>#DIV/0!</v>
      </c>
    </row>
    <row r="3982" spans="1:6" x14ac:dyDescent="0.25">
      <c r="A3982" t="s">
        <v>138</v>
      </c>
      <c r="B3982">
        <v>2000</v>
      </c>
      <c r="C3982" t="s">
        <v>5</v>
      </c>
      <c r="D3982">
        <f>INDEX('ODA current'!$B$10:$X$220,MATCH('recipient_profile.oda_per_perce'!$A3982,'ODA current'!$B$10:$B$220,0),MATCH('recipient_profile.oda_per_perce'!$B3982,'ODA current'!$B$10:$X$10,0))*1000000</f>
        <v>0</v>
      </c>
      <c r="E3982">
        <f>INDEX('GDP current'!$C$4:$BK$268,MATCH('recipient_profile.oda_per_perce'!$A3982,'GDP current'!$C$4:$C$268,0),MATCH('recipient_profile.oda_per_perce'!$B3982,'GDP current'!$C$4:$BK$4,0))</f>
        <v>0</v>
      </c>
      <c r="F3982" t="e">
        <f t="shared" si="62"/>
        <v>#DIV/0!</v>
      </c>
    </row>
    <row r="3983" spans="1:6" x14ac:dyDescent="0.25">
      <c r="A3983" t="s">
        <v>138</v>
      </c>
      <c r="B3983">
        <v>2001</v>
      </c>
      <c r="C3983">
        <v>0.43230266620473501</v>
      </c>
      <c r="D3983">
        <f>INDEX('ODA current'!$B$10:$X$220,MATCH('recipient_profile.oda_per_perce'!$A3983,'ODA current'!$B$10:$B$220,0),MATCH('recipient_profile.oda_per_perce'!$B3983,'ODA current'!$B$10:$X$10,0))*1000000</f>
        <v>0</v>
      </c>
      <c r="E3983">
        <f>INDEX('GDP current'!$C$4:$BK$268,MATCH('recipient_profile.oda_per_perce'!$A3983,'GDP current'!$C$4:$C$268,0),MATCH('recipient_profile.oda_per_perce'!$B3983,'GDP current'!$C$4:$BK$4,0))</f>
        <v>71630592.223402977</v>
      </c>
      <c r="F3983">
        <f t="shared" si="62"/>
        <v>0</v>
      </c>
    </row>
    <row r="3984" spans="1:6" x14ac:dyDescent="0.25">
      <c r="A3984" t="s">
        <v>138</v>
      </c>
      <c r="B3984">
        <v>2002</v>
      </c>
      <c r="C3984">
        <v>0.29637386369173202</v>
      </c>
      <c r="D3984">
        <f>INDEX('ODA current'!$B$10:$X$220,MATCH('recipient_profile.oda_per_perce'!$A3984,'ODA current'!$B$10:$B$220,0),MATCH('recipient_profile.oda_per_perce'!$B3984,'ODA current'!$B$10:$X$10,0))*1000000</f>
        <v>23669411</v>
      </c>
      <c r="E3984">
        <f>INDEX('GDP current'!$C$4:$BK$268,MATCH('recipient_profile.oda_per_perce'!$A3984,'GDP current'!$C$4:$C$268,0),MATCH('recipient_profile.oda_per_perce'!$B3984,'GDP current'!$C$4:$BK$4,0))</f>
        <v>79863374.945328206</v>
      </c>
      <c r="F3984">
        <f t="shared" si="62"/>
        <v>0.29637378856332186</v>
      </c>
    </row>
    <row r="3985" spans="1:6" x14ac:dyDescent="0.25">
      <c r="A3985" t="s">
        <v>138</v>
      </c>
      <c r="B3985">
        <v>2003</v>
      </c>
      <c r="C3985">
        <v>0.36278869513992101</v>
      </c>
      <c r="D3985">
        <f>INDEX('ODA current'!$B$10:$X$220,MATCH('recipient_profile.oda_per_perce'!$A3985,'ODA current'!$B$10:$B$220,0),MATCH('recipient_profile.oda_per_perce'!$B3985,'ODA current'!$B$10:$X$10,0))*1000000</f>
        <v>34662301</v>
      </c>
      <c r="E3985">
        <f>INDEX('GDP current'!$C$4:$BK$268,MATCH('recipient_profile.oda_per_perce'!$A3985,'GDP current'!$C$4:$C$268,0),MATCH('recipient_profile.oda_per_perce'!$B3985,'GDP current'!$C$4:$BK$4,0))</f>
        <v>95544010.781909794</v>
      </c>
      <c r="F3985">
        <f t="shared" si="62"/>
        <v>0.36278884166921455</v>
      </c>
    </row>
    <row r="3986" spans="1:6" x14ac:dyDescent="0.25">
      <c r="A3986" t="s">
        <v>138</v>
      </c>
      <c r="B3986">
        <v>2004</v>
      </c>
      <c r="C3986">
        <v>0.34775681794709701</v>
      </c>
      <c r="D3986">
        <f>INDEX('ODA current'!$B$10:$X$220,MATCH('recipient_profile.oda_per_perce'!$A3986,'ODA current'!$B$10:$B$220,0),MATCH('recipient_profile.oda_per_perce'!$B3986,'ODA current'!$B$10:$X$10,0))*1000000</f>
        <v>36335727</v>
      </c>
      <c r="E3986">
        <f>INDEX('GDP current'!$C$4:$BK$268,MATCH('recipient_profile.oda_per_perce'!$A3986,'GDP current'!$C$4:$C$268,0),MATCH('recipient_profile.oda_per_perce'!$B3986,'GDP current'!$C$4:$BK$4,0))</f>
        <v>104486043.47856033</v>
      </c>
      <c r="F3986">
        <f t="shared" si="62"/>
        <v>0.34775675095263597</v>
      </c>
    </row>
    <row r="3987" spans="1:6" x14ac:dyDescent="0.25">
      <c r="A3987" t="s">
        <v>138</v>
      </c>
      <c r="B3987">
        <v>2005</v>
      </c>
      <c r="C3987">
        <v>0.278143144687448</v>
      </c>
      <c r="D3987">
        <f>INDEX('ODA current'!$B$10:$X$220,MATCH('recipient_profile.oda_per_perce'!$A3987,'ODA current'!$B$10:$B$220,0),MATCH('recipient_profile.oda_per_perce'!$B3987,'ODA current'!$B$10:$X$10,0))*1000000</f>
        <v>34808628</v>
      </c>
      <c r="E3987">
        <f>INDEX('GDP current'!$C$4:$BK$268,MATCH('recipient_profile.oda_per_perce'!$A3987,'GDP current'!$C$4:$C$268,0),MATCH('recipient_profile.oda_per_perce'!$B3987,'GDP current'!$C$4:$BK$4,0))</f>
        <v>125146438.67675969</v>
      </c>
      <c r="F3987">
        <f t="shared" si="62"/>
        <v>0.27814317665009297</v>
      </c>
    </row>
    <row r="3988" spans="1:6" x14ac:dyDescent="0.25">
      <c r="A3988" t="s">
        <v>138</v>
      </c>
      <c r="B3988">
        <v>2006</v>
      </c>
      <c r="C3988">
        <v>0.24226909143436401</v>
      </c>
      <c r="D3988">
        <f>INDEX('ODA current'!$B$10:$X$220,MATCH('recipient_profile.oda_per_perce'!$A3988,'ODA current'!$B$10:$B$220,0),MATCH('recipient_profile.oda_per_perce'!$B3988,'ODA current'!$B$10:$X$10,0))*1000000</f>
        <v>32300509</v>
      </c>
      <c r="E3988">
        <f>INDEX('GDP current'!$C$4:$BK$268,MATCH('recipient_profile.oda_per_perce'!$A3988,'GDP current'!$C$4:$C$268,0),MATCH('recipient_profile.oda_per_perce'!$B3988,'GDP current'!$C$4:$BK$4,0))</f>
        <v>133324919.03434449</v>
      </c>
      <c r="F3988">
        <f t="shared" si="62"/>
        <v>0.24226910643522978</v>
      </c>
    </row>
    <row r="3989" spans="1:6" x14ac:dyDescent="0.25">
      <c r="A3989" t="s">
        <v>138</v>
      </c>
      <c r="B3989">
        <v>2007</v>
      </c>
      <c r="C3989">
        <v>1.16176109502713</v>
      </c>
      <c r="D3989">
        <f>INDEX('ODA current'!$B$10:$X$220,MATCH('recipient_profile.oda_per_perce'!$A3989,'ODA current'!$B$10:$B$220,0),MATCH('recipient_profile.oda_per_perce'!$B3989,'ODA current'!$B$10:$X$10,0))*1000000</f>
        <v>168009730</v>
      </c>
      <c r="E3989">
        <f>INDEX('GDP current'!$C$4:$BK$268,MATCH('recipient_profile.oda_per_perce'!$A3989,'GDP current'!$C$4:$C$268,0),MATCH('recipient_profile.oda_per_perce'!$B3989,'GDP current'!$C$4:$BK$4,0))</f>
        <v>144616696.77112424</v>
      </c>
      <c r="F3989">
        <f t="shared" si="62"/>
        <v>1.1617588684513964</v>
      </c>
    </row>
    <row r="3990" spans="1:6" x14ac:dyDescent="0.25">
      <c r="A3990" t="s">
        <v>138</v>
      </c>
      <c r="B3990">
        <v>2008</v>
      </c>
      <c r="C3990">
        <v>0.34149192559282499</v>
      </c>
      <c r="D3990">
        <f>INDEX('ODA current'!$B$10:$X$220,MATCH('recipient_profile.oda_per_perce'!$A3990,'ODA current'!$B$10:$B$220,0),MATCH('recipient_profile.oda_per_perce'!$B3990,'ODA current'!$B$10:$X$10,0))*1000000</f>
        <v>64207691</v>
      </c>
      <c r="E3990">
        <f>INDEX('GDP current'!$C$4:$BK$268,MATCH('recipient_profile.oda_per_perce'!$A3990,'GDP current'!$C$4:$C$268,0),MATCH('recipient_profile.oda_per_perce'!$B3990,'GDP current'!$C$4:$BK$4,0))</f>
        <v>188021168.84179956</v>
      </c>
      <c r="F3990">
        <f t="shared" si="62"/>
        <v>0.34149181922182476</v>
      </c>
    </row>
    <row r="3991" spans="1:6" x14ac:dyDescent="0.25">
      <c r="A3991" t="s">
        <v>138</v>
      </c>
      <c r="B3991">
        <v>2009</v>
      </c>
      <c r="C3991">
        <v>0.15011714154231401</v>
      </c>
      <c r="D3991">
        <f>INDEX('ODA current'!$B$10:$X$220,MATCH('recipient_profile.oda_per_perce'!$A3991,'ODA current'!$B$10:$B$220,0),MATCH('recipient_profile.oda_per_perce'!$B3991,'ODA current'!$B$10:$X$10,0))*1000000</f>
        <v>28195147</v>
      </c>
      <c r="E3991">
        <f>INDEX('GDP current'!$C$4:$BK$268,MATCH('recipient_profile.oda_per_perce'!$A3991,'GDP current'!$C$4:$C$268,0),MATCH('recipient_profile.oda_per_perce'!$B3991,'GDP current'!$C$4:$BK$4,0))</f>
        <v>187821029.03316864</v>
      </c>
      <c r="F3991">
        <f t="shared" si="62"/>
        <v>0.15011709362438228</v>
      </c>
    </row>
    <row r="3992" spans="1:6" x14ac:dyDescent="0.25">
      <c r="A3992" t="s">
        <v>138</v>
      </c>
      <c r="B3992">
        <v>2010</v>
      </c>
      <c r="C3992">
        <v>0.24494491872728699</v>
      </c>
      <c r="D3992">
        <f>INDEX('ODA current'!$B$10:$X$220,MATCH('recipient_profile.oda_per_perce'!$A3992,'ODA current'!$B$10:$B$220,0),MATCH('recipient_profile.oda_per_perce'!$B3992,'ODA current'!$B$10:$X$10,0))*1000000</f>
        <v>48365408</v>
      </c>
      <c r="E3992">
        <f>INDEX('GDP current'!$C$4:$BK$268,MATCH('recipient_profile.oda_per_perce'!$A3992,'GDP current'!$C$4:$C$268,0),MATCH('recipient_profile.oda_per_perce'!$B3992,'GDP current'!$C$4:$BK$4,0))</f>
        <v>197454053.14508832</v>
      </c>
      <c r="F3992">
        <f t="shared" si="62"/>
        <v>0.24494512637054516</v>
      </c>
    </row>
    <row r="3993" spans="1:6" x14ac:dyDescent="0.25">
      <c r="A3993" t="s">
        <v>138</v>
      </c>
      <c r="B3993">
        <v>2011</v>
      </c>
      <c r="C3993">
        <v>0.310403780101981</v>
      </c>
      <c r="D3993">
        <f>INDEX('ODA current'!$B$10:$X$220,MATCH('recipient_profile.oda_per_perce'!$A3993,'ODA current'!$B$10:$B$220,0),MATCH('recipient_profile.oda_per_perce'!$B3993,'ODA current'!$B$10:$X$10,0))*1000000</f>
        <v>72390374</v>
      </c>
      <c r="E3993">
        <f>INDEX('GDP current'!$C$4:$BK$268,MATCH('recipient_profile.oda_per_perce'!$A3993,'GDP current'!$C$4:$C$268,0),MATCH('recipient_profile.oda_per_perce'!$B3993,'GDP current'!$C$4:$BK$4,0))</f>
        <v>233213522.64534822</v>
      </c>
      <c r="F3993">
        <f t="shared" si="62"/>
        <v>0.31040384442065683</v>
      </c>
    </row>
    <row r="3994" spans="1:6" x14ac:dyDescent="0.25">
      <c r="A3994" t="s">
        <v>138</v>
      </c>
      <c r="B3994">
        <v>2012</v>
      </c>
      <c r="C3994">
        <v>0.195471571531877</v>
      </c>
      <c r="D3994">
        <f>INDEX('ODA current'!$B$10:$X$220,MATCH('recipient_profile.oda_per_perce'!$A3994,'ODA current'!$B$10:$B$220,0),MATCH('recipient_profile.oda_per_perce'!$B3994,'ODA current'!$B$10:$X$10,0))*1000000</f>
        <v>49368414</v>
      </c>
      <c r="E3994">
        <f>INDEX('GDP current'!$C$4:$BK$268,MATCH('recipient_profile.oda_per_perce'!$A3994,'GDP current'!$C$4:$C$268,0),MATCH('recipient_profile.oda_per_perce'!$B3994,'GDP current'!$C$4:$BK$4,0))</f>
        <v>252560557.08306104</v>
      </c>
      <c r="F3994">
        <f t="shared" si="62"/>
        <v>0.19547159132913983</v>
      </c>
    </row>
    <row r="3995" spans="1:6" x14ac:dyDescent="0.25">
      <c r="A3995" t="s">
        <v>138</v>
      </c>
      <c r="B3995">
        <v>2013</v>
      </c>
      <c r="C3995">
        <v>0.18082851349736201</v>
      </c>
      <c r="D3995">
        <f>INDEX('ODA current'!$B$10:$X$220,MATCH('recipient_profile.oda_per_perce'!$A3995,'ODA current'!$B$10:$B$220,0),MATCH('recipient_profile.oda_per_perce'!$B3995,'ODA current'!$B$10:$X$10,0))*1000000</f>
        <v>54777553</v>
      </c>
      <c r="E3995">
        <f>INDEX('GDP current'!$C$4:$BK$268,MATCH('recipient_profile.oda_per_perce'!$A3995,'GDP current'!$C$4:$C$268,0),MATCH('recipient_profile.oda_per_perce'!$B3995,'GDP current'!$C$4:$BK$4,0))</f>
        <v>302925489.68391395</v>
      </c>
      <c r="F3995">
        <f t="shared" si="62"/>
        <v>0.18082847058250978</v>
      </c>
    </row>
    <row r="3996" spans="1:6" x14ac:dyDescent="0.25">
      <c r="A3996" t="s">
        <v>138</v>
      </c>
      <c r="B3996">
        <v>2014</v>
      </c>
      <c r="C3996">
        <v>0.121930251579895</v>
      </c>
      <c r="D3996">
        <f>INDEX('ODA current'!$B$10:$X$220,MATCH('recipient_profile.oda_per_perce'!$A3996,'ODA current'!$B$10:$B$220,0),MATCH('recipient_profile.oda_per_perce'!$B3996,'ODA current'!$B$10:$X$10,0))*1000000</f>
        <v>42546555</v>
      </c>
      <c r="E3996">
        <f>INDEX('GDP current'!$C$4:$BK$268,MATCH('recipient_profile.oda_per_perce'!$A3996,'GDP current'!$C$4:$C$268,0),MATCH('recipient_profile.oda_per_perce'!$B3996,'GDP current'!$C$4:$BK$4,0))</f>
        <v>348941656.79725689</v>
      </c>
      <c r="F3996">
        <f t="shared" si="62"/>
        <v>0.12193028310380416</v>
      </c>
    </row>
    <row r="3997" spans="1:6" x14ac:dyDescent="0.25">
      <c r="A3997" t="s">
        <v>138</v>
      </c>
      <c r="B3997">
        <v>2015</v>
      </c>
      <c r="C3997">
        <v>0.16907303084200601</v>
      </c>
      <c r="D3997">
        <f>INDEX('ODA current'!$B$10:$X$220,MATCH('recipient_profile.oda_per_perce'!$A3997,'ODA current'!$B$10:$B$220,0),MATCH('recipient_profile.oda_per_perce'!$B3997,'ODA current'!$B$10:$X$10,0))*1000000</f>
        <v>53346047</v>
      </c>
      <c r="E3997">
        <f>INDEX('GDP current'!$C$4:$BK$268,MATCH('recipient_profile.oda_per_perce'!$A3997,'GDP current'!$C$4:$C$268,0),MATCH('recipient_profile.oda_per_perce'!$B3997,'GDP current'!$C$4:$BK$4,0))</f>
        <v>315520894.93124163</v>
      </c>
      <c r="F3997">
        <f t="shared" si="62"/>
        <v>0.16907294526920374</v>
      </c>
    </row>
    <row r="3998" spans="1:6" x14ac:dyDescent="0.25">
      <c r="A3998" t="s">
        <v>138</v>
      </c>
      <c r="B3998">
        <v>2016</v>
      </c>
      <c r="C3998">
        <v>0.13999517753172999</v>
      </c>
      <c r="D3998">
        <f>INDEX('ODA current'!$B$10:$X$220,MATCH('recipient_profile.oda_per_perce'!$A3998,'ODA current'!$B$10:$B$220,0),MATCH('recipient_profile.oda_per_perce'!$B3998,'ODA current'!$B$10:$X$10,0))*1000000</f>
        <v>49597695</v>
      </c>
      <c r="E3998">
        <f>INDEX('GDP current'!$C$4:$BK$268,MATCH('recipient_profile.oda_per_perce'!$A3998,'GDP current'!$C$4:$C$268,0),MATCH('recipient_profile.oda_per_perce'!$B3998,'GDP current'!$C$4:$BK$4,0))</f>
        <v>354238109.30030411</v>
      </c>
      <c r="F3998">
        <f t="shared" si="62"/>
        <v>0.14001230725278552</v>
      </c>
    </row>
    <row r="3999" spans="1:6" x14ac:dyDescent="0.25">
      <c r="A3999" t="s">
        <v>139</v>
      </c>
      <c r="B3999">
        <v>1973</v>
      </c>
      <c r="C3999">
        <v>2.6316074102834298E-4</v>
      </c>
      <c r="D3999" t="e">
        <f>INDEX('ODA current'!$B$10:$X$220,MATCH('recipient_profile.oda_per_perce'!$A3999,'ODA current'!$B$10:$B$220,0),MATCH('recipient_profile.oda_per_perce'!$B3999,'ODA current'!$B$10:$X$10,0))*1000000</f>
        <v>#N/A</v>
      </c>
      <c r="E3999">
        <f>INDEX('GDP current'!$C$4:$BK$268,MATCH('recipient_profile.oda_per_perce'!$A3999,'GDP current'!$C$4:$C$268,0),MATCH('recipient_profile.oda_per_perce'!$B3999,'GDP current'!$C$4:$BK$4,0))</f>
        <v>1442320000</v>
      </c>
      <c r="F3999" t="e">
        <f t="shared" si="62"/>
        <v>#N/A</v>
      </c>
    </row>
    <row r="4000" spans="1:6" x14ac:dyDescent="0.25">
      <c r="A4000" t="s">
        <v>139</v>
      </c>
      <c r="B4000">
        <v>1985</v>
      </c>
      <c r="C4000">
        <v>1.44303634126437E-3</v>
      </c>
      <c r="D4000" t="e">
        <f>INDEX('ODA current'!$B$10:$X$220,MATCH('recipient_profile.oda_per_perce'!$A4000,'ODA current'!$B$10:$B$220,0),MATCH('recipient_profile.oda_per_perce'!$B4000,'ODA current'!$B$10:$X$10,0))*1000000</f>
        <v>#N/A</v>
      </c>
      <c r="E4000">
        <f>INDEX('GDP current'!$C$4:$BK$268,MATCH('recipient_profile.oda_per_perce'!$A4000,'GDP current'!$C$4:$C$268,0),MATCH('recipient_profile.oda_per_perce'!$B4000,'GDP current'!$C$4:$BK$4,0))</f>
        <v>3800368599.9999995</v>
      </c>
      <c r="F4000" t="e">
        <f t="shared" si="62"/>
        <v>#N/A</v>
      </c>
    </row>
    <row r="4001" spans="1:6" x14ac:dyDescent="0.25">
      <c r="A4001" t="s">
        <v>139</v>
      </c>
      <c r="B4001">
        <v>1986</v>
      </c>
      <c r="C4001">
        <v>4.1329777271735197E-3</v>
      </c>
      <c r="D4001" t="e">
        <f>INDEX('ODA current'!$B$10:$X$220,MATCH('recipient_profile.oda_per_perce'!$A4001,'ODA current'!$B$10:$B$220,0),MATCH('recipient_profile.oda_per_perce'!$B4001,'ODA current'!$B$10:$X$10,0))*1000000</f>
        <v>#N/A</v>
      </c>
      <c r="E4001">
        <f>INDEX('GDP current'!$C$4:$BK$268,MATCH('recipient_profile.oda_per_perce'!$A4001,'GDP current'!$C$4:$C$268,0),MATCH('recipient_profile.oda_per_perce'!$B4001,'GDP current'!$C$4:$BK$4,0))</f>
        <v>3771663200</v>
      </c>
      <c r="F4001" t="e">
        <f t="shared" si="62"/>
        <v>#N/A</v>
      </c>
    </row>
    <row r="4002" spans="1:6" x14ac:dyDescent="0.25">
      <c r="A4002" t="s">
        <v>139</v>
      </c>
      <c r="B4002">
        <v>1987</v>
      </c>
      <c r="C4002">
        <v>5.72375893174354E-4</v>
      </c>
      <c r="D4002" t="e">
        <f>INDEX('ODA current'!$B$10:$X$220,MATCH('recipient_profile.oda_per_perce'!$A4002,'ODA current'!$B$10:$B$220,0),MATCH('recipient_profile.oda_per_perce'!$B4002,'ODA current'!$B$10:$X$10,0))*1000000</f>
        <v>#N/A</v>
      </c>
      <c r="E4002">
        <f>INDEX('GDP current'!$C$4:$BK$268,MATCH('recipient_profile.oda_per_perce'!$A4002,'GDP current'!$C$4:$C$268,0),MATCH('recipient_profile.oda_per_perce'!$B4002,'GDP current'!$C$4:$BK$4,0))</f>
        <v>3958045800</v>
      </c>
      <c r="F4002" t="e">
        <f t="shared" si="62"/>
        <v>#N/A</v>
      </c>
    </row>
    <row r="4003" spans="1:6" x14ac:dyDescent="0.25">
      <c r="A4003" t="s">
        <v>139</v>
      </c>
      <c r="B4003">
        <v>1988</v>
      </c>
      <c r="C4003">
        <v>2.2643870468844001E-3</v>
      </c>
      <c r="D4003" t="e">
        <f>INDEX('ODA current'!$B$10:$X$220,MATCH('recipient_profile.oda_per_perce'!$A4003,'ODA current'!$B$10:$B$220,0),MATCH('recipient_profile.oda_per_perce'!$B4003,'ODA current'!$B$10:$X$10,0))*1000000</f>
        <v>#N/A</v>
      </c>
      <c r="E4003">
        <f>INDEX('GDP current'!$C$4:$BK$268,MATCH('recipient_profile.oda_per_perce'!$A4003,'GDP current'!$C$4:$C$268,0),MATCH('recipient_profile.oda_per_perce'!$B4003,'GDP current'!$C$4:$BK$4,0))</f>
        <v>4189880000</v>
      </c>
      <c r="F4003" t="e">
        <f t="shared" si="62"/>
        <v>#N/A</v>
      </c>
    </row>
    <row r="4004" spans="1:6" x14ac:dyDescent="0.25">
      <c r="A4004" t="s">
        <v>139</v>
      </c>
      <c r="B4004">
        <v>1989</v>
      </c>
      <c r="C4004">
        <v>2.5555470701545701E-3</v>
      </c>
      <c r="D4004" t="e">
        <f>INDEX('ODA current'!$B$10:$X$220,MATCH('recipient_profile.oda_per_perce'!$A4004,'ODA current'!$B$10:$B$220,0),MATCH('recipient_profile.oda_per_perce'!$B4004,'ODA current'!$B$10:$X$10,0))*1000000</f>
        <v>#N/A</v>
      </c>
      <c r="E4004">
        <f>INDEX('GDP current'!$C$4:$BK$268,MATCH('recipient_profile.oda_per_perce'!$A4004,'GDP current'!$C$4:$C$268,0),MATCH('recipient_profile.oda_per_perce'!$B4004,'GDP current'!$C$4:$BK$4,0))</f>
        <v>4372215300</v>
      </c>
      <c r="F4004" t="e">
        <f t="shared" si="62"/>
        <v>#N/A</v>
      </c>
    </row>
    <row r="4005" spans="1:6" x14ac:dyDescent="0.25">
      <c r="A4005" t="s">
        <v>139</v>
      </c>
      <c r="B4005">
        <v>1990</v>
      </c>
      <c r="C4005">
        <v>1.05277024781658E-2</v>
      </c>
      <c r="D4005" t="e">
        <f>INDEX('ODA current'!$B$10:$X$220,MATCH('recipient_profile.oda_per_perce'!$A4005,'ODA current'!$B$10:$B$220,0),MATCH('recipient_profile.oda_per_perce'!$B4005,'ODA current'!$B$10:$X$10,0))*1000000</f>
        <v>#N/A</v>
      </c>
      <c r="E4005">
        <f>INDEX('GDP current'!$C$4:$BK$268,MATCH('recipient_profile.oda_per_perce'!$A4005,'GDP current'!$C$4:$C$268,0),MATCH('recipient_profile.oda_per_perce'!$B4005,'GDP current'!$C$4:$BK$4,0))</f>
        <v>4817542204.0267305</v>
      </c>
      <c r="F4005" t="e">
        <f t="shared" si="62"/>
        <v>#N/A</v>
      </c>
    </row>
    <row r="4006" spans="1:6" x14ac:dyDescent="0.25">
      <c r="A4006" t="s">
        <v>139</v>
      </c>
      <c r="B4006">
        <v>1991</v>
      </c>
      <c r="C4006">
        <v>1.05485937093515E-2</v>
      </c>
      <c r="D4006" t="e">
        <f>INDEX('ODA current'!$B$10:$X$220,MATCH('recipient_profile.oda_per_perce'!$A4006,'ODA current'!$B$10:$B$220,0),MATCH('recipient_profile.oda_per_perce'!$B4006,'ODA current'!$B$10:$X$10,0))*1000000</f>
        <v>#N/A</v>
      </c>
      <c r="E4006">
        <f>INDEX('GDP current'!$C$4:$BK$268,MATCH('recipient_profile.oda_per_perce'!$A4006,'GDP current'!$C$4:$C$268,0),MATCH('recipient_profile.oda_per_perce'!$B4006,'GDP current'!$C$4:$BK$4,0))</f>
        <v>5252342400.000001</v>
      </c>
      <c r="F4006" t="e">
        <f t="shared" si="62"/>
        <v>#N/A</v>
      </c>
    </row>
    <row r="4007" spans="1:6" x14ac:dyDescent="0.25">
      <c r="A4007" t="s">
        <v>139</v>
      </c>
      <c r="B4007">
        <v>1992</v>
      </c>
      <c r="C4007">
        <v>1.4705343567230999E-2</v>
      </c>
      <c r="D4007" t="e">
        <f>INDEX('ODA current'!$B$10:$X$220,MATCH('recipient_profile.oda_per_perce'!$A4007,'ODA current'!$B$10:$B$220,0),MATCH('recipient_profile.oda_per_perce'!$B4007,'ODA current'!$B$10:$X$10,0))*1000000</f>
        <v>#N/A</v>
      </c>
      <c r="E4007">
        <f>INDEX('GDP current'!$C$4:$BK$268,MATCH('recipient_profile.oda_per_perce'!$A4007,'GDP current'!$C$4:$C$268,0),MATCH('recipient_profile.oda_per_perce'!$B4007,'GDP current'!$C$4:$BK$4,0))</f>
        <v>5813399300</v>
      </c>
      <c r="F4007" t="e">
        <f t="shared" si="62"/>
        <v>#N/A</v>
      </c>
    </row>
    <row r="4008" spans="1:6" x14ac:dyDescent="0.25">
      <c r="A4008" t="s">
        <v>139</v>
      </c>
      <c r="B4008">
        <v>1993</v>
      </c>
      <c r="C4008">
        <v>7.2489406414939103E-2</v>
      </c>
      <c r="D4008" t="e">
        <f>INDEX('ODA current'!$B$10:$X$220,MATCH('recipient_profile.oda_per_perce'!$A4008,'ODA current'!$B$10:$B$220,0),MATCH('recipient_profile.oda_per_perce'!$B4008,'ODA current'!$B$10:$X$10,0))*1000000</f>
        <v>#N/A</v>
      </c>
      <c r="E4008">
        <f>INDEX('GDP current'!$C$4:$BK$268,MATCH('recipient_profile.oda_per_perce'!$A4008,'GDP current'!$C$4:$C$268,0),MATCH('recipient_profile.oda_per_perce'!$B4008,'GDP current'!$C$4:$BK$4,0))</f>
        <v>6680269200</v>
      </c>
      <c r="F4008" t="e">
        <f t="shared" si="62"/>
        <v>#N/A</v>
      </c>
    </row>
    <row r="4009" spans="1:6" x14ac:dyDescent="0.25">
      <c r="A4009" t="s">
        <v>139</v>
      </c>
      <c r="B4009">
        <v>1994</v>
      </c>
      <c r="C4009">
        <v>3.74615034226704E-3</v>
      </c>
      <c r="D4009" t="e">
        <f>INDEX('ODA current'!$B$10:$X$220,MATCH('recipient_profile.oda_per_perce'!$A4009,'ODA current'!$B$10:$B$220,0),MATCH('recipient_profile.oda_per_perce'!$B4009,'ODA current'!$B$10:$X$10,0))*1000000</f>
        <v>#N/A</v>
      </c>
      <c r="E4009">
        <f>INDEX('GDP current'!$C$4:$BK$268,MATCH('recipient_profile.oda_per_perce'!$A4009,'GDP current'!$C$4:$C$268,0),MATCH('recipient_profile.oda_per_perce'!$B4009,'GDP current'!$C$4:$BK$4,0))</f>
        <v>7679384000</v>
      </c>
      <c r="F4009" t="e">
        <f t="shared" si="62"/>
        <v>#N/A</v>
      </c>
    </row>
    <row r="4010" spans="1:6" x14ac:dyDescent="0.25">
      <c r="A4010" t="s">
        <v>139</v>
      </c>
      <c r="B4010">
        <v>1995</v>
      </c>
      <c r="C4010">
        <v>7.0967271258535001E-3</v>
      </c>
      <c r="D4010">
        <f>INDEX('ODA current'!$B$10:$X$220,MATCH('recipient_profile.oda_per_perce'!$A4010,'ODA current'!$B$10:$B$220,0),MATCH('recipient_profile.oda_per_perce'!$B4010,'ODA current'!$B$10:$X$10,0))*1000000</f>
        <v>0</v>
      </c>
      <c r="E4010">
        <f>INDEX('GDP current'!$C$4:$BK$268,MATCH('recipient_profile.oda_per_perce'!$A4010,'GDP current'!$C$4:$C$268,0),MATCH('recipient_profile.oda_per_perce'!$B4010,'GDP current'!$C$4:$BK$4,0))</f>
        <v>8921947099.9999981</v>
      </c>
      <c r="F4010">
        <f t="shared" si="62"/>
        <v>0</v>
      </c>
    </row>
    <row r="4011" spans="1:6" x14ac:dyDescent="0.25">
      <c r="A4011" t="s">
        <v>139</v>
      </c>
      <c r="B4011">
        <v>1996</v>
      </c>
      <c r="C4011">
        <v>1.19909359869793E-2</v>
      </c>
      <c r="D4011">
        <f>INDEX('ODA current'!$B$10:$X$220,MATCH('recipient_profile.oda_per_perce'!$A4011,'ODA current'!$B$10:$B$220,0),MATCH('recipient_profile.oda_per_perce'!$B4011,'ODA current'!$B$10:$X$10,0))*1000000</f>
        <v>0</v>
      </c>
      <c r="E4011">
        <f>INDEX('GDP current'!$C$4:$BK$268,MATCH('recipient_profile.oda_per_perce'!$A4011,'GDP current'!$C$4:$C$268,0),MATCH('recipient_profile.oda_per_perce'!$B4011,'GDP current'!$C$4:$BK$4,0))</f>
        <v>9586327799.9999981</v>
      </c>
      <c r="F4011">
        <f t="shared" si="62"/>
        <v>0</v>
      </c>
    </row>
    <row r="4012" spans="1:6" x14ac:dyDescent="0.25">
      <c r="A4012" t="s">
        <v>139</v>
      </c>
      <c r="B4012">
        <v>1997</v>
      </c>
      <c r="C4012">
        <v>1.0427024612398601E-2</v>
      </c>
      <c r="D4012">
        <f>INDEX('ODA current'!$B$10:$X$220,MATCH('recipient_profile.oda_per_perce'!$A4012,'ODA current'!$B$10:$B$220,0),MATCH('recipient_profile.oda_per_perce'!$B4012,'ODA current'!$B$10:$X$10,0))*1000000</f>
        <v>0</v>
      </c>
      <c r="E4012">
        <f>INDEX('GDP current'!$C$4:$BK$268,MATCH('recipient_profile.oda_per_perce'!$A4012,'GDP current'!$C$4:$C$268,0),MATCH('recipient_profile.oda_per_perce'!$B4012,'GDP current'!$C$4:$BK$4,0))</f>
        <v>10221705900.000002</v>
      </c>
      <c r="F4012">
        <f t="shared" si="62"/>
        <v>0</v>
      </c>
    </row>
    <row r="4013" spans="1:6" x14ac:dyDescent="0.25">
      <c r="A4013" t="s">
        <v>139</v>
      </c>
      <c r="B4013">
        <v>1998</v>
      </c>
      <c r="C4013">
        <v>6.74003729416758E-3</v>
      </c>
      <c r="D4013">
        <f>INDEX('ODA current'!$B$10:$X$220,MATCH('recipient_profile.oda_per_perce'!$A4013,'ODA current'!$B$10:$B$220,0),MATCH('recipient_profile.oda_per_perce'!$B4013,'ODA current'!$B$10:$X$10,0))*1000000</f>
        <v>0</v>
      </c>
      <c r="E4013">
        <f>INDEX('GDP current'!$C$4:$BK$268,MATCH('recipient_profile.oda_per_perce'!$A4013,'GDP current'!$C$4:$C$268,0),MATCH('recipient_profile.oda_per_perce'!$B4013,'GDP current'!$C$4:$BK$4,0))</f>
        <v>10936669900.000002</v>
      </c>
      <c r="F4013">
        <f t="shared" si="62"/>
        <v>0</v>
      </c>
    </row>
    <row r="4014" spans="1:6" x14ac:dyDescent="0.25">
      <c r="A4014" t="s">
        <v>139</v>
      </c>
      <c r="B4014">
        <v>1999</v>
      </c>
      <c r="C4014">
        <v>7.6181022008034796E-3</v>
      </c>
      <c r="D4014">
        <f>INDEX('ODA current'!$B$10:$X$220,MATCH('recipient_profile.oda_per_perce'!$A4014,'ODA current'!$B$10:$B$220,0),MATCH('recipient_profile.oda_per_perce'!$B4014,'ODA current'!$B$10:$X$10,0))*1000000</f>
        <v>0</v>
      </c>
      <c r="E4014">
        <f>INDEX('GDP current'!$C$4:$BK$268,MATCH('recipient_profile.oda_per_perce'!$A4014,'GDP current'!$C$4:$C$268,0),MATCH('recipient_profile.oda_per_perce'!$B4014,'GDP current'!$C$4:$BK$4,0))</f>
        <v>11284197000</v>
      </c>
      <c r="F4014">
        <f t="shared" si="62"/>
        <v>0</v>
      </c>
    </row>
    <row r="4015" spans="1:6" x14ac:dyDescent="0.25">
      <c r="A4015" t="s">
        <v>139</v>
      </c>
      <c r="B4015">
        <v>2000</v>
      </c>
      <c r="C4015">
        <v>8.0324270466249903E-3</v>
      </c>
      <c r="D4015">
        <f>INDEX('ODA current'!$B$10:$X$220,MATCH('recipient_profile.oda_per_perce'!$A4015,'ODA current'!$B$10:$B$220,0),MATCH('recipient_profile.oda_per_perce'!$B4015,'ODA current'!$B$10:$X$10,0))*1000000</f>
        <v>0</v>
      </c>
      <c r="E4015">
        <f>INDEX('GDP current'!$C$4:$BK$268,MATCH('recipient_profile.oda_per_perce'!$A4015,'GDP current'!$C$4:$C$268,0),MATCH('recipient_profile.oda_per_perce'!$B4015,'GDP current'!$C$4:$BK$4,0))</f>
        <v>11784927700.000002</v>
      </c>
      <c r="F4015">
        <f t="shared" si="62"/>
        <v>0</v>
      </c>
    </row>
    <row r="4016" spans="1:6" x14ac:dyDescent="0.25">
      <c r="A4016" t="s">
        <v>139</v>
      </c>
      <c r="B4016">
        <v>2001</v>
      </c>
      <c r="C4016">
        <v>1.4933708791156901E-2</v>
      </c>
      <c r="D4016">
        <f>INDEX('ODA current'!$B$10:$X$220,MATCH('recipient_profile.oda_per_perce'!$A4016,'ODA current'!$B$10:$B$220,0),MATCH('recipient_profile.oda_per_perce'!$B4016,'ODA current'!$B$10:$X$10,0))*1000000</f>
        <v>0</v>
      </c>
      <c r="E4016">
        <f>INDEX('GDP current'!$C$4:$BK$268,MATCH('recipient_profile.oda_per_perce'!$A4016,'GDP current'!$C$4:$C$268,0),MATCH('recipient_profile.oda_per_perce'!$B4016,'GDP current'!$C$4:$BK$4,0))</f>
        <v>12282533600.000002</v>
      </c>
      <c r="F4016">
        <f t="shared" si="62"/>
        <v>0</v>
      </c>
    </row>
    <row r="4017" spans="1:6" x14ac:dyDescent="0.25">
      <c r="A4017" t="s">
        <v>139</v>
      </c>
      <c r="B4017">
        <v>2002</v>
      </c>
      <c r="C4017">
        <v>1.3473929715032799E-2</v>
      </c>
      <c r="D4017">
        <f>INDEX('ODA current'!$B$10:$X$220,MATCH('recipient_profile.oda_per_perce'!$A4017,'ODA current'!$B$10:$B$220,0),MATCH('recipient_profile.oda_per_perce'!$B4017,'ODA current'!$B$10:$X$10,0))*1000000</f>
        <v>170636387</v>
      </c>
      <c r="E4017">
        <f>INDEX('GDP current'!$C$4:$BK$268,MATCH('recipient_profile.oda_per_perce'!$A4017,'GDP current'!$C$4:$C$268,0),MATCH('recipient_profile.oda_per_perce'!$B4017,'GDP current'!$C$4:$BK$4,0))</f>
        <v>12664190300</v>
      </c>
      <c r="F4017">
        <f t="shared" si="62"/>
        <v>1.3473927898888254E-2</v>
      </c>
    </row>
    <row r="4018" spans="1:6" x14ac:dyDescent="0.25">
      <c r="A4018" t="s">
        <v>139</v>
      </c>
      <c r="B4018">
        <v>2003</v>
      </c>
      <c r="C4018">
        <v>1.3947704285904699E-2</v>
      </c>
      <c r="D4018">
        <f>INDEX('ODA current'!$B$10:$X$220,MATCH('recipient_profile.oda_per_perce'!$A4018,'ODA current'!$B$10:$B$220,0),MATCH('recipient_profile.oda_per_perce'!$B4018,'ODA current'!$B$10:$X$10,0))*1000000</f>
        <v>184721884</v>
      </c>
      <c r="E4018">
        <f>INDEX('GDP current'!$C$4:$BK$268,MATCH('recipient_profile.oda_per_perce'!$A4018,'GDP current'!$C$4:$C$268,0),MATCH('recipient_profile.oda_per_perce'!$B4018,'GDP current'!$C$4:$BK$4,0))</f>
        <v>13243892200</v>
      </c>
      <c r="F4018">
        <f t="shared" si="62"/>
        <v>1.3947703681852681E-2</v>
      </c>
    </row>
    <row r="4019" spans="1:6" x14ac:dyDescent="0.25">
      <c r="A4019" t="s">
        <v>139</v>
      </c>
      <c r="B4019">
        <v>2004</v>
      </c>
      <c r="C4019">
        <v>1.6470616946715099E-2</v>
      </c>
      <c r="D4019">
        <f>INDEX('ODA current'!$B$10:$X$220,MATCH('recipient_profile.oda_per_perce'!$A4019,'ODA current'!$B$10:$B$220,0),MATCH('recipient_profile.oda_per_perce'!$B4019,'ODA current'!$B$10:$X$10,0))*1000000</f>
        <v>226056104</v>
      </c>
      <c r="E4019">
        <f>INDEX('GDP current'!$C$4:$BK$268,MATCH('recipient_profile.oda_per_perce'!$A4019,'GDP current'!$C$4:$C$268,0),MATCH('recipient_profile.oda_per_perce'!$B4019,'GDP current'!$C$4:$BK$4,0))</f>
        <v>13724810900</v>
      </c>
      <c r="F4019">
        <f t="shared" si="62"/>
        <v>1.6470617019575841E-2</v>
      </c>
    </row>
    <row r="4020" spans="1:6" x14ac:dyDescent="0.25">
      <c r="A4020" t="s">
        <v>139</v>
      </c>
      <c r="B4020">
        <v>2005</v>
      </c>
      <c r="C4020">
        <v>1.5863641977881399E-2</v>
      </c>
      <c r="D4020">
        <f>INDEX('ODA current'!$B$10:$X$220,MATCH('recipient_profile.oda_per_perce'!$A4020,'ODA current'!$B$10:$B$220,0),MATCH('recipient_profile.oda_per_perce'!$B4020,'ODA current'!$B$10:$X$10,0))*1000000</f>
        <v>233163845</v>
      </c>
      <c r="E4020">
        <f>INDEX('GDP current'!$C$4:$BK$268,MATCH('recipient_profile.oda_per_perce'!$A4020,'GDP current'!$C$4:$C$268,0),MATCH('recipient_profile.oda_per_perce'!$B4020,'GDP current'!$C$4:$BK$4,0))</f>
        <v>14698001399.999998</v>
      </c>
      <c r="F4020">
        <f t="shared" si="62"/>
        <v>1.5863642862355424E-2</v>
      </c>
    </row>
    <row r="4021" spans="1:6" x14ac:dyDescent="0.25">
      <c r="A4021" t="s">
        <v>139</v>
      </c>
      <c r="B4021">
        <v>2006</v>
      </c>
      <c r="C4021">
        <v>1.1846943175796499E-2</v>
      </c>
      <c r="D4021">
        <f>INDEX('ODA current'!$B$10:$X$220,MATCH('recipient_profile.oda_per_perce'!$A4021,'ODA current'!$B$10:$B$220,0),MATCH('recipient_profile.oda_per_perce'!$B4021,'ODA current'!$B$10:$X$10,0))*1000000</f>
        <v>189549734</v>
      </c>
      <c r="E4021">
        <f>INDEX('GDP current'!$C$4:$BK$268,MATCH('recipient_profile.oda_per_perce'!$A4021,'GDP current'!$C$4:$C$268,0),MATCH('recipient_profile.oda_per_perce'!$B4021,'GDP current'!$C$4:$BK$4,0))</f>
        <v>15999886400</v>
      </c>
      <c r="F4021">
        <f t="shared" si="62"/>
        <v>1.1846942488291667E-2</v>
      </c>
    </row>
    <row r="4022" spans="1:6" x14ac:dyDescent="0.25">
      <c r="A4022" t="s">
        <v>139</v>
      </c>
      <c r="B4022">
        <v>2007</v>
      </c>
      <c r="C4022">
        <v>1.2969389705794501E-2</v>
      </c>
      <c r="D4022">
        <f>INDEX('ODA current'!$B$10:$X$220,MATCH('recipient_profile.oda_per_perce'!$A4022,'ODA current'!$B$10:$B$220,0),MATCH('recipient_profile.oda_per_perce'!$B4022,'ODA current'!$B$10:$X$10,0))*1000000</f>
        <v>220631987</v>
      </c>
      <c r="E4022">
        <f>INDEX('GDP current'!$C$4:$BK$268,MATCH('recipient_profile.oda_per_perce'!$A4022,'GDP current'!$C$4:$C$268,0),MATCH('recipient_profile.oda_per_perce'!$B4022,'GDP current'!$C$4:$BK$4,0))</f>
        <v>17011750899.999998</v>
      </c>
      <c r="F4022">
        <f t="shared" si="62"/>
        <v>1.2969387354478605E-2</v>
      </c>
    </row>
    <row r="4023" spans="1:6" x14ac:dyDescent="0.25">
      <c r="A4023" t="s">
        <v>139</v>
      </c>
      <c r="B4023">
        <v>2008</v>
      </c>
      <c r="C4023">
        <v>1.55235900697476E-2</v>
      </c>
      <c r="D4023">
        <f>INDEX('ODA current'!$B$10:$X$220,MATCH('recipient_profile.oda_per_perce'!$A4023,'ODA current'!$B$10:$B$220,0),MATCH('recipient_profile.oda_per_perce'!$B4023,'ODA current'!$B$10:$X$10,0))*1000000</f>
        <v>279221087</v>
      </c>
      <c r="E4023">
        <f>INDEX('GDP current'!$C$4:$BK$268,MATCH('recipient_profile.oda_per_perce'!$A4023,'GDP current'!$C$4:$C$268,0),MATCH('recipient_profile.oda_per_perce'!$B4023,'GDP current'!$C$4:$BK$4,0))</f>
        <v>17986886200</v>
      </c>
      <c r="F4023">
        <f t="shared" si="62"/>
        <v>1.5523592237993922E-2</v>
      </c>
    </row>
    <row r="4024" spans="1:6" x14ac:dyDescent="0.25">
      <c r="A4024" t="s">
        <v>139</v>
      </c>
      <c r="B4024">
        <v>2009</v>
      </c>
      <c r="C4024">
        <v>1.9104200205253899E-2</v>
      </c>
      <c r="D4024">
        <f>INDEX('ODA current'!$B$10:$X$220,MATCH('recipient_profile.oda_per_perce'!$A4024,'ODA current'!$B$10:$B$220,0),MATCH('recipient_profile.oda_per_perce'!$B4024,'ODA current'!$B$10:$X$10,0))*1000000</f>
        <v>336264879</v>
      </c>
      <c r="E4024">
        <f>INDEX('GDP current'!$C$4:$BK$268,MATCH('recipient_profile.oda_per_perce'!$A4024,'GDP current'!$C$4:$C$268,0),MATCH('recipient_profile.oda_per_perce'!$B4024,'GDP current'!$C$4:$BK$4,0))</f>
        <v>17601616000.000004</v>
      </c>
      <c r="F4024">
        <f t="shared" si="62"/>
        <v>1.9104204920730002E-2</v>
      </c>
    </row>
    <row r="4025" spans="1:6" x14ac:dyDescent="0.25">
      <c r="A4025" t="s">
        <v>139</v>
      </c>
      <c r="B4025">
        <v>2010</v>
      </c>
      <c r="C4025">
        <v>2.1363496357725401E-2</v>
      </c>
      <c r="D4025">
        <f>INDEX('ODA current'!$B$10:$X$220,MATCH('recipient_profile.oda_per_perce'!$A4025,'ODA current'!$B$10:$B$220,0),MATCH('recipient_profile.oda_per_perce'!$B4025,'ODA current'!$B$10:$X$10,0))*1000000</f>
        <v>394112097</v>
      </c>
      <c r="E4025">
        <f>INDEX('GDP current'!$C$4:$BK$268,MATCH('recipient_profile.oda_per_perce'!$A4025,'GDP current'!$C$4:$C$268,0),MATCH('recipient_profile.oda_per_perce'!$B4025,'GDP current'!$C$4:$BK$4,0))</f>
        <v>18447922400</v>
      </c>
      <c r="F4025">
        <f t="shared" si="62"/>
        <v>2.1363494948352556E-2</v>
      </c>
    </row>
    <row r="4026" spans="1:6" x14ac:dyDescent="0.25">
      <c r="A4026" t="s">
        <v>139</v>
      </c>
      <c r="B4026">
        <v>2011</v>
      </c>
      <c r="C4026">
        <v>1.7286135130695601E-2</v>
      </c>
      <c r="D4026">
        <f>INDEX('ODA current'!$B$10:$X$220,MATCH('recipient_profile.oda_per_perce'!$A4026,'ODA current'!$B$10:$B$220,0),MATCH('recipient_profile.oda_per_perce'!$B4026,'ODA current'!$B$10:$X$10,0))*1000000</f>
        <v>350628147</v>
      </c>
      <c r="E4026">
        <f>INDEX('GDP current'!$C$4:$BK$268,MATCH('recipient_profile.oda_per_perce'!$A4026,'GDP current'!$C$4:$C$268,0),MATCH('recipient_profile.oda_per_perce'!$B4026,'GDP current'!$C$4:$BK$4,0))</f>
        <v>20283783700</v>
      </c>
      <c r="F4026">
        <f t="shared" si="62"/>
        <v>1.7286131235958704E-2</v>
      </c>
    </row>
    <row r="4027" spans="1:6" x14ac:dyDescent="0.25">
      <c r="A4027" t="s">
        <v>139</v>
      </c>
      <c r="B4027">
        <v>2012</v>
      </c>
      <c r="C4027">
        <v>1.37802802121541E-2</v>
      </c>
      <c r="D4027">
        <f>INDEX('ODA current'!$B$10:$X$220,MATCH('recipient_profile.oda_per_perce'!$A4027,'ODA current'!$B$10:$B$220,0),MATCH('recipient_profile.oda_per_perce'!$B4027,'ODA current'!$B$10:$X$10,0))*1000000</f>
        <v>294707144</v>
      </c>
      <c r="E4027">
        <f>INDEX('GDP current'!$C$4:$BK$268,MATCH('recipient_profile.oda_per_perce'!$A4027,'GDP current'!$C$4:$C$268,0),MATCH('recipient_profile.oda_per_perce'!$B4027,'GDP current'!$C$4:$BK$4,0))</f>
        <v>21386152999.999996</v>
      </c>
      <c r="F4027">
        <f t="shared" si="62"/>
        <v>1.3780278482062671E-2</v>
      </c>
    </row>
    <row r="4028" spans="1:6" x14ac:dyDescent="0.25">
      <c r="A4028" t="s">
        <v>139</v>
      </c>
      <c r="B4028">
        <v>2013</v>
      </c>
      <c r="C4028">
        <v>1.05186423332414E-2</v>
      </c>
      <c r="D4028">
        <f>INDEX('ODA current'!$B$10:$X$220,MATCH('recipient_profile.oda_per_perce'!$A4028,'ODA current'!$B$10:$B$220,0),MATCH('recipient_profile.oda_per_perce'!$B4028,'ODA current'!$B$10:$X$10,0))*1000000</f>
        <v>231172490</v>
      </c>
      <c r="E4028">
        <f>INDEX('GDP current'!$C$4:$BK$268,MATCH('recipient_profile.oda_per_perce'!$A4028,'GDP current'!$C$4:$C$268,0),MATCH('recipient_profile.oda_per_perce'!$B4028,'GDP current'!$C$4:$BK$4,0))</f>
        <v>21977401900</v>
      </c>
      <c r="F4028">
        <f t="shared" si="62"/>
        <v>1.0518645063318427E-2</v>
      </c>
    </row>
    <row r="4029" spans="1:6" x14ac:dyDescent="0.25">
      <c r="A4029" t="s">
        <v>139</v>
      </c>
      <c r="B4029">
        <v>2014</v>
      </c>
      <c r="C4029">
        <v>6.9879494680941999E-3</v>
      </c>
      <c r="D4029">
        <f>INDEX('ODA current'!$B$10:$X$220,MATCH('recipient_profile.oda_per_perce'!$A4029,'ODA current'!$B$10:$B$220,0),MATCH('recipient_profile.oda_per_perce'!$B4029,'ODA current'!$B$10:$X$10,0))*1000000</f>
        <v>157828706</v>
      </c>
      <c r="E4029">
        <f>INDEX('GDP current'!$C$4:$BK$268,MATCH('recipient_profile.oda_per_perce'!$A4029,'GDP current'!$C$4:$C$268,0),MATCH('recipient_profile.oda_per_perce'!$B4029,'GDP current'!$C$4:$BK$4,0))</f>
        <v>22585841200</v>
      </c>
      <c r="F4029">
        <f t="shared" si="62"/>
        <v>6.987948981063411E-3</v>
      </c>
    </row>
    <row r="4030" spans="1:6" x14ac:dyDescent="0.25">
      <c r="A4030" t="s">
        <v>139</v>
      </c>
      <c r="B4030">
        <v>2015</v>
      </c>
      <c r="C4030">
        <v>6.4425525402055902E-3</v>
      </c>
      <c r="D4030">
        <f>INDEX('ODA current'!$B$10:$X$220,MATCH('recipient_profile.oda_per_perce'!$A4030,'ODA current'!$B$10:$B$220,0),MATCH('recipient_profile.oda_per_perce'!$B4030,'ODA current'!$B$10:$X$10,0))*1000000</f>
        <v>149248350</v>
      </c>
      <c r="E4030">
        <f>INDEX('GDP current'!$C$4:$BK$268,MATCH('recipient_profile.oda_per_perce'!$A4030,'GDP current'!$C$4:$C$268,0),MATCH('recipient_profile.oda_per_perce'!$B4030,'GDP current'!$C$4:$BK$4,0))</f>
        <v>23166030400</v>
      </c>
      <c r="F4030">
        <f t="shared" si="62"/>
        <v>6.4425517632058357E-3</v>
      </c>
    </row>
    <row r="4031" spans="1:6" x14ac:dyDescent="0.25">
      <c r="A4031" t="s">
        <v>139</v>
      </c>
      <c r="B4031">
        <v>2016</v>
      </c>
      <c r="C4031">
        <v>8.3580239022065204E-3</v>
      </c>
      <c r="D4031">
        <f>INDEX('ODA current'!$B$10:$X$220,MATCH('recipient_profile.oda_per_perce'!$A4031,'ODA current'!$B$10:$B$220,0),MATCH('recipient_profile.oda_per_perce'!$B4031,'ODA current'!$B$10:$X$10,0))*1000000</f>
        <v>199632195</v>
      </c>
      <c r="E4031">
        <f>INDEX('GDP current'!$C$4:$BK$268,MATCH('recipient_profile.oda_per_perce'!$A4031,'GDP current'!$C$4:$C$268,0),MATCH('recipient_profile.oda_per_perce'!$B4031,'GDP current'!$C$4:$BK$4,0))</f>
        <v>23912227500.000004</v>
      </c>
      <c r="F4031">
        <f t="shared" si="62"/>
        <v>8.3485403022365845E-3</v>
      </c>
    </row>
    <row r="4032" spans="1:6" x14ac:dyDescent="0.25">
      <c r="A4032" t="s">
        <v>140</v>
      </c>
      <c r="B4032">
        <v>1976</v>
      </c>
      <c r="C4032">
        <v>1.04030915223702E-3</v>
      </c>
      <c r="D4032" t="e">
        <f>INDEX('ODA current'!$B$10:$X$220,MATCH('recipient_profile.oda_per_perce'!$A4032,'ODA current'!$B$10:$B$220,0),MATCH('recipient_profile.oda_per_perce'!$B4032,'ODA current'!$B$10:$X$10,0))*1000000</f>
        <v>#N/A</v>
      </c>
      <c r="E4032">
        <f>INDEX('GDP current'!$C$4:$BK$268,MATCH('recipient_profile.oda_per_perce'!$A4032,'GDP current'!$C$4:$C$268,0),MATCH('recipient_profile.oda_per_perce'!$B4032,'GDP current'!$C$4:$BK$4,0))</f>
        <v>7633528920.6324701</v>
      </c>
      <c r="F4032" t="e">
        <f t="shared" si="62"/>
        <v>#N/A</v>
      </c>
    </row>
    <row r="4033" spans="1:6" x14ac:dyDescent="0.25">
      <c r="A4033" t="s">
        <v>140</v>
      </c>
      <c r="B4033">
        <v>1978</v>
      </c>
      <c r="C4033">
        <v>5.8501899508118398E-4</v>
      </c>
      <c r="D4033" t="e">
        <f>INDEX('ODA current'!$B$10:$X$220,MATCH('recipient_profile.oda_per_perce'!$A4033,'ODA current'!$B$10:$B$220,0),MATCH('recipient_profile.oda_per_perce'!$B4033,'ODA current'!$B$10:$X$10,0))*1000000</f>
        <v>#N/A</v>
      </c>
      <c r="E4033">
        <f>INDEX('GDP current'!$C$4:$BK$268,MATCH('recipient_profile.oda_per_perce'!$A4033,'GDP current'!$C$4:$C$268,0),MATCH('recipient_profile.oda_per_perce'!$B4033,'GDP current'!$C$4:$BK$4,0))</f>
        <v>9275203105.5794621</v>
      </c>
      <c r="F4033" t="e">
        <f t="shared" si="62"/>
        <v>#N/A</v>
      </c>
    </row>
    <row r="4034" spans="1:6" x14ac:dyDescent="0.25">
      <c r="A4034" t="s">
        <v>140</v>
      </c>
      <c r="B4034">
        <v>1979</v>
      </c>
      <c r="C4034">
        <v>4.0117366558695198E-4</v>
      </c>
      <c r="D4034" t="e">
        <f>INDEX('ODA current'!$B$10:$X$220,MATCH('recipient_profile.oda_per_perce'!$A4034,'ODA current'!$B$10:$B$220,0),MATCH('recipient_profile.oda_per_perce'!$B4034,'ODA current'!$B$10:$X$10,0))*1000000</f>
        <v>#N/A</v>
      </c>
      <c r="E4034">
        <f>INDEX('GDP current'!$C$4:$BK$268,MATCH('recipient_profile.oda_per_perce'!$A4034,'GDP current'!$C$4:$C$268,0),MATCH('recipient_profile.oda_per_perce'!$B4034,'GDP current'!$C$4:$BK$4,0))</f>
        <v>9929682184.3271809</v>
      </c>
      <c r="F4034" t="e">
        <f t="shared" si="62"/>
        <v>#N/A</v>
      </c>
    </row>
    <row r="4035" spans="1:6" x14ac:dyDescent="0.25">
      <c r="A4035" t="s">
        <v>140</v>
      </c>
      <c r="B4035">
        <v>1980</v>
      </c>
      <c r="C4035">
        <v>1.4092752763719301E-3</v>
      </c>
      <c r="D4035" t="e">
        <f>INDEX('ODA current'!$B$10:$X$220,MATCH('recipient_profile.oda_per_perce'!$A4035,'ODA current'!$B$10:$B$220,0),MATCH('recipient_profile.oda_per_perce'!$B4035,'ODA current'!$B$10:$X$10,0))*1000000</f>
        <v>#N/A</v>
      </c>
      <c r="E4035">
        <f>INDEX('GDP current'!$C$4:$BK$268,MATCH('recipient_profile.oda_per_perce'!$A4035,'GDP current'!$C$4:$C$268,0),MATCH('recipient_profile.oda_per_perce'!$B4035,'GDP current'!$C$4:$BK$4,0))</f>
        <v>13062421024.933714</v>
      </c>
      <c r="F4035" t="e">
        <f t="shared" ref="F4035:F4098" si="63">D4035/E4035</f>
        <v>#N/A</v>
      </c>
    </row>
    <row r="4036" spans="1:6" x14ac:dyDescent="0.25">
      <c r="A4036" t="s">
        <v>140</v>
      </c>
      <c r="B4036">
        <v>1981</v>
      </c>
      <c r="C4036">
        <v>2.21338613150551E-3</v>
      </c>
      <c r="D4036" t="e">
        <f>INDEX('ODA current'!$B$10:$X$220,MATCH('recipient_profile.oda_per_perce'!$A4036,'ODA current'!$B$10:$B$220,0),MATCH('recipient_profile.oda_per_perce'!$B4036,'ODA current'!$B$10:$X$10,0))*1000000</f>
        <v>#N/A</v>
      </c>
      <c r="E4036">
        <f>INDEX('GDP current'!$C$4:$BK$268,MATCH('recipient_profile.oda_per_perce'!$A4036,'GDP current'!$C$4:$C$268,0),MATCH('recipient_profile.oda_per_perce'!$B4036,'GDP current'!$C$4:$BK$4,0))</f>
        <v>15518199247.339264</v>
      </c>
      <c r="F4036" t="e">
        <f t="shared" si="63"/>
        <v>#N/A</v>
      </c>
    </row>
    <row r="4037" spans="1:6" x14ac:dyDescent="0.25">
      <c r="A4037" t="s">
        <v>140</v>
      </c>
      <c r="B4037">
        <v>1982</v>
      </c>
      <c r="C4037">
        <v>1.5539293825555199E-3</v>
      </c>
      <c r="D4037" t="e">
        <f>INDEX('ODA current'!$B$10:$X$220,MATCH('recipient_profile.oda_per_perce'!$A4037,'ODA current'!$B$10:$B$220,0),MATCH('recipient_profile.oda_per_perce'!$B4037,'ODA current'!$B$10:$X$10,0))*1000000</f>
        <v>#N/A</v>
      </c>
      <c r="E4037">
        <f>INDEX('GDP current'!$C$4:$BK$268,MATCH('recipient_profile.oda_per_perce'!$A4037,'GDP current'!$C$4:$C$268,0),MATCH('recipient_profile.oda_per_perce'!$B4037,'GDP current'!$C$4:$BK$4,0))</f>
        <v>16298905397.070112</v>
      </c>
      <c r="F4037" t="e">
        <f t="shared" si="63"/>
        <v>#N/A</v>
      </c>
    </row>
    <row r="4038" spans="1:6" x14ac:dyDescent="0.25">
      <c r="A4038" t="s">
        <v>140</v>
      </c>
      <c r="B4038">
        <v>1983</v>
      </c>
      <c r="C4038">
        <v>8.5511349042473696E-4</v>
      </c>
      <c r="D4038" t="e">
        <f>INDEX('ODA current'!$B$10:$X$220,MATCH('recipient_profile.oda_per_perce'!$A4038,'ODA current'!$B$10:$B$220,0),MATCH('recipient_profile.oda_per_perce'!$B4038,'ODA current'!$B$10:$X$10,0))*1000000</f>
        <v>#N/A</v>
      </c>
      <c r="E4038">
        <f>INDEX('GDP current'!$C$4:$BK$268,MATCH('recipient_profile.oda_per_perce'!$A4038,'GDP current'!$C$4:$C$268,0),MATCH('recipient_profile.oda_per_perce'!$B4038,'GDP current'!$C$4:$BK$4,0))</f>
        <v>17589184556.694603</v>
      </c>
      <c r="F4038" t="e">
        <f t="shared" si="63"/>
        <v>#N/A</v>
      </c>
    </row>
    <row r="4039" spans="1:6" x14ac:dyDescent="0.25">
      <c r="A4039" t="s">
        <v>140</v>
      </c>
      <c r="B4039">
        <v>1984</v>
      </c>
      <c r="C4039" s="1">
        <v>7.5751511967467403E-5</v>
      </c>
      <c r="D4039" t="e">
        <f>INDEX('ODA current'!$B$10:$X$220,MATCH('recipient_profile.oda_per_perce'!$A4039,'ODA current'!$B$10:$B$220,0),MATCH('recipient_profile.oda_per_perce'!$B4039,'ODA current'!$B$10:$X$10,0))*1000000</f>
        <v>#N/A</v>
      </c>
      <c r="E4039">
        <f>INDEX('GDP current'!$C$4:$BK$268,MATCH('recipient_profile.oda_per_perce'!$A4039,'GDP current'!$C$4:$C$268,0),MATCH('recipient_profile.oda_per_perce'!$B4039,'GDP current'!$C$4:$BK$4,0))</f>
        <v>17503082982.28318</v>
      </c>
      <c r="F4039" t="e">
        <f t="shared" si="63"/>
        <v>#N/A</v>
      </c>
    </row>
    <row r="4040" spans="1:6" x14ac:dyDescent="0.25">
      <c r="A4040" t="s">
        <v>140</v>
      </c>
      <c r="B4040">
        <v>1985</v>
      </c>
      <c r="C4040" s="1">
        <v>4.0092127623877803E-5</v>
      </c>
      <c r="D4040" t="e">
        <f>INDEX('ODA current'!$B$10:$X$220,MATCH('recipient_profile.oda_per_perce'!$A4040,'ODA current'!$B$10:$B$220,0),MATCH('recipient_profile.oda_per_perce'!$B4040,'ODA current'!$B$10:$X$10,0))*1000000</f>
        <v>#N/A</v>
      </c>
      <c r="E4040">
        <f>INDEX('GDP current'!$C$4:$BK$268,MATCH('recipient_profile.oda_per_perce'!$A4040,'GDP current'!$C$4:$C$268,0),MATCH('recipient_profile.oda_per_perce'!$B4040,'GDP current'!$C$4:$BK$4,0))</f>
        <v>16403544510.52676</v>
      </c>
      <c r="F4040" t="e">
        <f t="shared" si="63"/>
        <v>#N/A</v>
      </c>
    </row>
    <row r="4041" spans="1:6" x14ac:dyDescent="0.25">
      <c r="A4041" t="s">
        <v>140</v>
      </c>
      <c r="B4041">
        <v>1986</v>
      </c>
      <c r="C4041">
        <v>1.2660575529981699E-3</v>
      </c>
      <c r="D4041" t="e">
        <f>INDEX('ODA current'!$B$10:$X$220,MATCH('recipient_profile.oda_per_perce'!$A4041,'ODA current'!$B$10:$B$220,0),MATCH('recipient_profile.oda_per_perce'!$B4041,'ODA current'!$B$10:$X$10,0))*1000000</f>
        <v>#N/A</v>
      </c>
      <c r="E4041">
        <f>INDEX('GDP current'!$C$4:$BK$268,MATCH('recipient_profile.oda_per_perce'!$A4041,'GDP current'!$C$4:$C$268,0),MATCH('recipient_profile.oda_per_perce'!$B4041,'GDP current'!$C$4:$BK$4,0))</f>
        <v>13293209270.103582</v>
      </c>
      <c r="F4041" t="e">
        <f t="shared" si="63"/>
        <v>#N/A</v>
      </c>
    </row>
    <row r="4042" spans="1:6" x14ac:dyDescent="0.25">
      <c r="A4042" t="s">
        <v>140</v>
      </c>
      <c r="B4042">
        <v>1987</v>
      </c>
      <c r="C4042">
        <v>2.2103538392119798E-3</v>
      </c>
      <c r="D4042" t="e">
        <f>INDEX('ODA current'!$B$10:$X$220,MATCH('recipient_profile.oda_per_perce'!$A4042,'ODA current'!$B$10:$B$220,0),MATCH('recipient_profile.oda_per_perce'!$B4042,'ODA current'!$B$10:$X$10,0))*1000000</f>
        <v>#N/A</v>
      </c>
      <c r="E4042">
        <f>INDEX('GDP current'!$C$4:$BK$268,MATCH('recipient_profile.oda_per_perce'!$A4042,'GDP current'!$C$4:$C$268,0),MATCH('recipient_profile.oda_per_perce'!$B4042,'GDP current'!$C$4:$BK$4,0))</f>
        <v>11356215712.9326</v>
      </c>
      <c r="F4042" t="e">
        <f t="shared" si="63"/>
        <v>#N/A</v>
      </c>
    </row>
    <row r="4043" spans="1:6" x14ac:dyDescent="0.25">
      <c r="A4043" t="s">
        <v>140</v>
      </c>
      <c r="B4043">
        <v>1988</v>
      </c>
      <c r="C4043">
        <v>4.3914384042270096E-3</v>
      </c>
      <c r="D4043" t="e">
        <f>INDEX('ODA current'!$B$10:$X$220,MATCH('recipient_profile.oda_per_perce'!$A4043,'ODA current'!$B$10:$B$220,0),MATCH('recipient_profile.oda_per_perce'!$B4043,'ODA current'!$B$10:$X$10,0))*1000000</f>
        <v>#N/A</v>
      </c>
      <c r="E4043">
        <f>INDEX('GDP current'!$C$4:$BK$268,MATCH('recipient_profile.oda_per_perce'!$A4043,'GDP current'!$C$4:$C$268,0),MATCH('recipient_profile.oda_per_perce'!$B4043,'GDP current'!$C$4:$BK$4,0))</f>
        <v>10577042354.798973</v>
      </c>
      <c r="F4043" t="e">
        <f t="shared" si="63"/>
        <v>#N/A</v>
      </c>
    </row>
    <row r="4044" spans="1:6" x14ac:dyDescent="0.25">
      <c r="A4044" t="s">
        <v>140</v>
      </c>
      <c r="B4044">
        <v>1989</v>
      </c>
      <c r="C4044">
        <v>5.3034930092729698E-3</v>
      </c>
      <c r="D4044" t="e">
        <f>INDEX('ODA current'!$B$10:$X$220,MATCH('recipient_profile.oda_per_perce'!$A4044,'ODA current'!$B$10:$B$220,0),MATCH('recipient_profile.oda_per_perce'!$B4044,'ODA current'!$B$10:$X$10,0))*1000000</f>
        <v>#N/A</v>
      </c>
      <c r="E4044">
        <f>INDEX('GDP current'!$C$4:$BK$268,MATCH('recipient_profile.oda_per_perce'!$A4044,'GDP current'!$C$4:$C$268,0),MATCH('recipient_profile.oda_per_perce'!$B4044,'GDP current'!$C$4:$BK$4,0))</f>
        <v>9853396225.587492</v>
      </c>
      <c r="F4044" t="e">
        <f t="shared" si="63"/>
        <v>#N/A</v>
      </c>
    </row>
    <row r="4045" spans="1:6" x14ac:dyDescent="0.25">
      <c r="A4045" t="s">
        <v>140</v>
      </c>
      <c r="B4045">
        <v>1990</v>
      </c>
      <c r="C4045">
        <v>4.3527051247909199E-3</v>
      </c>
      <c r="D4045" t="e">
        <f>INDEX('ODA current'!$B$10:$X$220,MATCH('recipient_profile.oda_per_perce'!$A4045,'ODA current'!$B$10:$B$220,0),MATCH('recipient_profile.oda_per_perce'!$B4045,'ODA current'!$B$10:$X$10,0))*1000000</f>
        <v>#N/A</v>
      </c>
      <c r="E4045">
        <f>INDEX('GDP current'!$C$4:$BK$268,MATCH('recipient_profile.oda_per_perce'!$A4045,'GDP current'!$C$4:$C$268,0),MATCH('recipient_profile.oda_per_perce'!$B4045,'GDP current'!$C$4:$BK$4,0))</f>
        <v>12308624283.978699</v>
      </c>
      <c r="F4045" t="e">
        <f t="shared" si="63"/>
        <v>#N/A</v>
      </c>
    </row>
    <row r="4046" spans="1:6" x14ac:dyDescent="0.25">
      <c r="A4046" t="s">
        <v>140</v>
      </c>
      <c r="B4046">
        <v>1991</v>
      </c>
      <c r="C4046">
        <v>1.0971424092642301E-2</v>
      </c>
      <c r="D4046" t="e">
        <f>INDEX('ODA current'!$B$10:$X$220,MATCH('recipient_profile.oda_per_perce'!$A4046,'ODA current'!$B$10:$B$220,0),MATCH('recipient_profile.oda_per_perce'!$B4046,'ODA current'!$B$10:$X$10,0))*1000000</f>
        <v>#N/A</v>
      </c>
      <c r="E4046">
        <f>INDEX('GDP current'!$C$4:$BK$268,MATCH('recipient_profile.oda_per_perce'!$A4046,'GDP current'!$C$4:$C$268,0),MATCH('recipient_profile.oda_per_perce'!$B4046,'GDP current'!$C$4:$BK$4,0))</f>
        <v>12981833333.333334</v>
      </c>
      <c r="F4046" t="e">
        <f t="shared" si="63"/>
        <v>#N/A</v>
      </c>
    </row>
    <row r="4047" spans="1:6" x14ac:dyDescent="0.25">
      <c r="A4047" t="s">
        <v>140</v>
      </c>
      <c r="B4047">
        <v>1992</v>
      </c>
      <c r="C4047">
        <v>2.2548317356881702E-3</v>
      </c>
      <c r="D4047" t="e">
        <f>INDEX('ODA current'!$B$10:$X$220,MATCH('recipient_profile.oda_per_perce'!$A4047,'ODA current'!$B$10:$B$220,0),MATCH('recipient_profile.oda_per_perce'!$B4047,'ODA current'!$B$10:$X$10,0))*1000000</f>
        <v>#N/A</v>
      </c>
      <c r="E4047">
        <f>INDEX('GDP current'!$C$4:$BK$268,MATCH('recipient_profile.oda_per_perce'!$A4047,'GDP current'!$C$4:$C$268,0),MATCH('recipient_profile.oda_per_perce'!$B4047,'GDP current'!$C$4:$BK$4,0))</f>
        <v>13253565898.955755</v>
      </c>
      <c r="F4047" t="e">
        <f t="shared" si="63"/>
        <v>#N/A</v>
      </c>
    </row>
    <row r="4048" spans="1:6" x14ac:dyDescent="0.25">
      <c r="A4048" t="s">
        <v>140</v>
      </c>
      <c r="B4048">
        <v>1993</v>
      </c>
      <c r="C4048">
        <v>6.4474490273961601E-3</v>
      </c>
      <c r="D4048" t="e">
        <f>INDEX('ODA current'!$B$10:$X$220,MATCH('recipient_profile.oda_per_perce'!$A4048,'ODA current'!$B$10:$B$220,0),MATCH('recipient_profile.oda_per_perce'!$B4048,'ODA current'!$B$10:$X$10,0))*1000000</f>
        <v>#N/A</v>
      </c>
      <c r="E4048">
        <f>INDEX('GDP current'!$C$4:$BK$268,MATCH('recipient_profile.oda_per_perce'!$A4048,'GDP current'!$C$4:$C$268,0),MATCH('recipient_profile.oda_per_perce'!$B4048,'GDP current'!$C$4:$BK$4,0))</f>
        <v>13695962019.208378</v>
      </c>
      <c r="F4048" t="e">
        <f t="shared" si="63"/>
        <v>#N/A</v>
      </c>
    </row>
    <row r="4049" spans="1:6" x14ac:dyDescent="0.25">
      <c r="A4049" t="s">
        <v>140</v>
      </c>
      <c r="B4049">
        <v>1994</v>
      </c>
      <c r="C4049">
        <v>3.3508928850170198E-2</v>
      </c>
      <c r="D4049" t="e">
        <f>INDEX('ODA current'!$B$10:$X$220,MATCH('recipient_profile.oda_per_perce'!$A4049,'ODA current'!$B$10:$B$220,0),MATCH('recipient_profile.oda_per_perce'!$B4049,'ODA current'!$B$10:$X$10,0))*1000000</f>
        <v>#N/A</v>
      </c>
      <c r="E4049">
        <f>INDEX('GDP current'!$C$4:$BK$268,MATCH('recipient_profile.oda_per_perce'!$A4049,'GDP current'!$C$4:$C$268,0),MATCH('recipient_profile.oda_per_perce'!$B4049,'GDP current'!$C$4:$BK$4,0))</f>
        <v>10122020000</v>
      </c>
      <c r="F4049" t="e">
        <f t="shared" si="63"/>
        <v>#N/A</v>
      </c>
    </row>
    <row r="4050" spans="1:6" x14ac:dyDescent="0.25">
      <c r="A4050" t="s">
        <v>140</v>
      </c>
      <c r="B4050">
        <v>1995</v>
      </c>
      <c r="C4050">
        <v>1.1728790241429201E-2</v>
      </c>
      <c r="D4050">
        <f>INDEX('ODA current'!$B$10:$X$220,MATCH('recipient_profile.oda_per_perce'!$A4050,'ODA current'!$B$10:$B$220,0),MATCH('recipient_profile.oda_per_perce'!$B4050,'ODA current'!$B$10:$X$10,0))*1000000</f>
        <v>0</v>
      </c>
      <c r="E4050">
        <f>INDEX('GDP current'!$C$4:$BK$268,MATCH('recipient_profile.oda_per_perce'!$A4050,'GDP current'!$C$4:$C$268,0),MATCH('recipient_profile.oda_per_perce'!$B4050,'GDP current'!$C$4:$BK$4,0))</f>
        <v>11396706586.826347</v>
      </c>
      <c r="F4050">
        <f t="shared" si="63"/>
        <v>0</v>
      </c>
    </row>
    <row r="4051" spans="1:6" x14ac:dyDescent="0.25">
      <c r="A4051" t="s">
        <v>140</v>
      </c>
      <c r="B4051">
        <v>1996</v>
      </c>
      <c r="C4051">
        <v>3.6848248068703099E-3</v>
      </c>
      <c r="D4051">
        <f>INDEX('ODA current'!$B$10:$X$220,MATCH('recipient_profile.oda_per_perce'!$A4051,'ODA current'!$B$10:$B$220,0),MATCH('recipient_profile.oda_per_perce'!$B4051,'ODA current'!$B$10:$X$10,0))*1000000</f>
        <v>0</v>
      </c>
      <c r="E4051">
        <f>INDEX('GDP current'!$C$4:$BK$268,MATCH('recipient_profile.oda_per_perce'!$A4051,'GDP current'!$C$4:$C$268,0),MATCH('recipient_profile.oda_per_perce'!$B4051,'GDP current'!$C$4:$BK$4,0))</f>
        <v>13789560878.243513</v>
      </c>
      <c r="F4051">
        <f t="shared" si="63"/>
        <v>0</v>
      </c>
    </row>
    <row r="4052" spans="1:6" x14ac:dyDescent="0.25">
      <c r="A4052" t="s">
        <v>140</v>
      </c>
      <c r="B4052">
        <v>1997</v>
      </c>
      <c r="C4052">
        <v>5.3577578387758798E-3</v>
      </c>
      <c r="D4052">
        <f>INDEX('ODA current'!$B$10:$X$220,MATCH('recipient_profile.oda_per_perce'!$A4052,'ODA current'!$B$10:$B$220,0),MATCH('recipient_profile.oda_per_perce'!$B4052,'ODA current'!$B$10:$X$10,0))*1000000</f>
        <v>0</v>
      </c>
      <c r="E4052">
        <f>INDEX('GDP current'!$C$4:$BK$268,MATCH('recipient_profile.oda_per_perce'!$A4052,'GDP current'!$C$4:$C$268,0),MATCH('recipient_profile.oda_per_perce'!$B4052,'GDP current'!$C$4:$BK$4,0))</f>
        <v>14505233968.871595</v>
      </c>
      <c r="F4052">
        <f t="shared" si="63"/>
        <v>0</v>
      </c>
    </row>
    <row r="4053" spans="1:6" x14ac:dyDescent="0.25">
      <c r="A4053" t="s">
        <v>140</v>
      </c>
      <c r="B4053">
        <v>1998</v>
      </c>
      <c r="C4053">
        <v>4.3337321093802903E-3</v>
      </c>
      <c r="D4053">
        <f>INDEX('ODA current'!$B$10:$X$220,MATCH('recipient_profile.oda_per_perce'!$A4053,'ODA current'!$B$10:$B$220,0),MATCH('recipient_profile.oda_per_perce'!$B4053,'ODA current'!$B$10:$X$10,0))*1000000</f>
        <v>0</v>
      </c>
      <c r="E4053">
        <f>INDEX('GDP current'!$C$4:$BK$268,MATCH('recipient_profile.oda_per_perce'!$A4053,'GDP current'!$C$4:$C$268,0),MATCH('recipient_profile.oda_per_perce'!$B4053,'GDP current'!$C$4:$BK$4,0))</f>
        <v>15200846138.461538</v>
      </c>
      <c r="F4053">
        <f t="shared" si="63"/>
        <v>0</v>
      </c>
    </row>
    <row r="4054" spans="1:6" x14ac:dyDescent="0.25">
      <c r="A4054" t="s">
        <v>140</v>
      </c>
      <c r="B4054">
        <v>1999</v>
      </c>
      <c r="C4054">
        <v>1.21886604996753E-2</v>
      </c>
      <c r="D4054">
        <f>INDEX('ODA current'!$B$10:$X$220,MATCH('recipient_profile.oda_per_perce'!$A4054,'ODA current'!$B$10:$B$220,0),MATCH('recipient_profile.oda_per_perce'!$B4054,'ODA current'!$B$10:$X$10,0))*1000000</f>
        <v>0</v>
      </c>
      <c r="E4054">
        <f>INDEX('GDP current'!$C$4:$BK$268,MATCH('recipient_profile.oda_per_perce'!$A4054,'GDP current'!$C$4:$C$268,0),MATCH('recipient_profile.oda_per_perce'!$B4054,'GDP current'!$C$4:$BK$4,0))</f>
        <v>15873875968.992249</v>
      </c>
      <c r="F4054">
        <f t="shared" si="63"/>
        <v>0</v>
      </c>
    </row>
    <row r="4055" spans="1:6" x14ac:dyDescent="0.25">
      <c r="A4055" t="s">
        <v>140</v>
      </c>
      <c r="B4055">
        <v>2000</v>
      </c>
      <c r="C4055">
        <v>5.9954696804910704E-3</v>
      </c>
      <c r="D4055">
        <f>INDEX('ODA current'!$B$10:$X$220,MATCH('recipient_profile.oda_per_perce'!$A4055,'ODA current'!$B$10:$B$220,0),MATCH('recipient_profile.oda_per_perce'!$B4055,'ODA current'!$B$10:$X$10,0))*1000000</f>
        <v>0</v>
      </c>
      <c r="E4055">
        <f>INDEX('GDP current'!$C$4:$BK$268,MATCH('recipient_profile.oda_per_perce'!$A4055,'GDP current'!$C$4:$C$268,0),MATCH('recipient_profile.oda_per_perce'!$B4055,'GDP current'!$C$4:$BK$4,0))</f>
        <v>19325894913.125393</v>
      </c>
      <c r="F4055">
        <f t="shared" si="63"/>
        <v>0</v>
      </c>
    </row>
    <row r="4056" spans="1:6" x14ac:dyDescent="0.25">
      <c r="A4056" t="s">
        <v>140</v>
      </c>
      <c r="B4056">
        <v>2001</v>
      </c>
      <c r="C4056">
        <v>7.7746613401409202E-3</v>
      </c>
      <c r="D4056">
        <f>INDEX('ODA current'!$B$10:$X$220,MATCH('recipient_profile.oda_per_perce'!$A4056,'ODA current'!$B$10:$B$220,0),MATCH('recipient_profile.oda_per_perce'!$B4056,'ODA current'!$B$10:$X$10,0))*1000000</f>
        <v>0</v>
      </c>
      <c r="E4056">
        <f>INDEX('GDP current'!$C$4:$BK$268,MATCH('recipient_profile.oda_per_perce'!$A4056,'GDP current'!$C$4:$C$268,0),MATCH('recipient_profile.oda_per_perce'!$B4056,'GDP current'!$C$4:$BK$4,0))</f>
        <v>21099833783.50301</v>
      </c>
      <c r="F4056">
        <f t="shared" si="63"/>
        <v>0</v>
      </c>
    </row>
    <row r="4057" spans="1:6" x14ac:dyDescent="0.25">
      <c r="A4057" t="s">
        <v>140</v>
      </c>
      <c r="B4057">
        <v>2002</v>
      </c>
      <c r="C4057">
        <v>3.7518399238186798E-3</v>
      </c>
      <c r="D4057">
        <f>INDEX('ODA current'!$B$10:$X$220,MATCH('recipient_profile.oda_per_perce'!$A4057,'ODA current'!$B$10:$B$220,0),MATCH('recipient_profile.oda_per_perce'!$B4057,'ODA current'!$B$10:$X$10,0))*1000000</f>
        <v>80973177</v>
      </c>
      <c r="E4057">
        <f>INDEX('GDP current'!$C$4:$BK$268,MATCH('recipient_profile.oda_per_perce'!$A4057,'GDP current'!$C$4:$C$268,0),MATCH('recipient_profile.oda_per_perce'!$B4057,'GDP current'!$C$4:$BK$4,0))</f>
        <v>21582248881.65921</v>
      </c>
      <c r="F4057">
        <f t="shared" si="63"/>
        <v>3.7518414991874055E-3</v>
      </c>
    </row>
    <row r="4058" spans="1:6" x14ac:dyDescent="0.25">
      <c r="A4058" t="s">
        <v>140</v>
      </c>
      <c r="B4058">
        <v>2003</v>
      </c>
      <c r="C4058">
        <v>4.4319999428019804E-3</v>
      </c>
      <c r="D4058">
        <f>INDEX('ODA current'!$B$10:$X$220,MATCH('recipient_profile.oda_per_perce'!$A4058,'ODA current'!$B$10:$B$220,0),MATCH('recipient_profile.oda_per_perce'!$B4058,'ODA current'!$B$10:$X$10,0))*1000000</f>
        <v>96742378</v>
      </c>
      <c r="E4058">
        <f>INDEX('GDP current'!$C$4:$BK$268,MATCH('recipient_profile.oda_per_perce'!$A4058,'GDP current'!$C$4:$C$268,0),MATCH('recipient_profile.oda_per_perce'!$B4058,'GDP current'!$C$4:$BK$4,0))</f>
        <v>21828144686.039421</v>
      </c>
      <c r="F4058">
        <f t="shared" si="63"/>
        <v>4.4320018669233626E-3</v>
      </c>
    </row>
    <row r="4059" spans="1:6" x14ac:dyDescent="0.25">
      <c r="A4059" t="s">
        <v>140</v>
      </c>
      <c r="B4059">
        <v>2004</v>
      </c>
      <c r="C4059">
        <v>3.6056129427179998E-3</v>
      </c>
      <c r="D4059">
        <f>INDEX('ODA current'!$B$10:$X$220,MATCH('recipient_profile.oda_per_perce'!$A4059,'ODA current'!$B$10:$B$220,0),MATCH('recipient_profile.oda_per_perce'!$B4059,'ODA current'!$B$10:$X$10,0))*1000000</f>
        <v>90453771</v>
      </c>
      <c r="E4059">
        <f>INDEX('GDP current'!$C$4:$BK$268,MATCH('recipient_profile.oda_per_perce'!$A4059,'GDP current'!$C$4:$C$268,0),MATCH('recipient_profile.oda_per_perce'!$B4059,'GDP current'!$C$4:$BK$4,0))</f>
        <v>25086930693.069305</v>
      </c>
      <c r="F4059">
        <f t="shared" si="63"/>
        <v>3.6056133014705305E-3</v>
      </c>
    </row>
    <row r="4060" spans="1:6" x14ac:dyDescent="0.25">
      <c r="A4060" t="s">
        <v>140</v>
      </c>
      <c r="B4060">
        <v>2005</v>
      </c>
      <c r="C4060">
        <v>4.97849009570921E-3</v>
      </c>
      <c r="D4060">
        <f>INDEX('ODA current'!$B$10:$X$220,MATCH('recipient_profile.oda_per_perce'!$A4060,'ODA current'!$B$10:$B$220,0),MATCH('recipient_profile.oda_per_perce'!$B4060,'ODA current'!$B$10:$X$10,0))*1000000</f>
        <v>143673986</v>
      </c>
      <c r="E4060">
        <f>INDEX('GDP current'!$C$4:$BK$268,MATCH('recipient_profile.oda_per_perce'!$A4060,'GDP current'!$C$4:$C$268,0),MATCH('recipient_profile.oda_per_perce'!$B4060,'GDP current'!$C$4:$BK$4,0))</f>
        <v>28858965517.241379</v>
      </c>
      <c r="F4060">
        <f t="shared" si="63"/>
        <v>4.9784870463968648E-3</v>
      </c>
    </row>
    <row r="4061" spans="1:6" x14ac:dyDescent="0.25">
      <c r="A4061" t="s">
        <v>140</v>
      </c>
      <c r="B4061">
        <v>2006</v>
      </c>
      <c r="C4061">
        <v>5.2421910349711798E-3</v>
      </c>
      <c r="D4061">
        <f>INDEX('ODA current'!$B$10:$X$220,MATCH('recipient_profile.oda_per_perce'!$A4061,'ODA current'!$B$10:$B$220,0),MATCH('recipient_profile.oda_per_perce'!$B4061,'ODA current'!$B$10:$X$10,0))*1000000</f>
        <v>174737150</v>
      </c>
      <c r="E4061">
        <f>INDEX('GDP current'!$C$4:$BK$268,MATCH('recipient_profile.oda_per_perce'!$A4061,'GDP current'!$C$4:$C$268,0),MATCH('recipient_profile.oda_per_perce'!$B4061,'GDP current'!$C$4:$BK$4,0))</f>
        <v>33332844574.78006</v>
      </c>
      <c r="F4061">
        <f t="shared" si="63"/>
        <v>5.2421913649760262E-3</v>
      </c>
    </row>
    <row r="4062" spans="1:6" x14ac:dyDescent="0.25">
      <c r="A4062" t="s">
        <v>140</v>
      </c>
      <c r="B4062">
        <v>2007</v>
      </c>
      <c r="C4062">
        <v>5.1346251739942004E-3</v>
      </c>
      <c r="D4062">
        <f>INDEX('ODA current'!$B$10:$X$220,MATCH('recipient_profile.oda_per_perce'!$A4062,'ODA current'!$B$10:$B$220,0),MATCH('recipient_profile.oda_per_perce'!$B4062,'ODA current'!$B$10:$X$10,0))*1000000</f>
        <v>207464528</v>
      </c>
      <c r="E4062">
        <f>INDEX('GDP current'!$C$4:$BK$268,MATCH('recipient_profile.oda_per_perce'!$A4062,'GDP current'!$C$4:$C$268,0),MATCH('recipient_profile.oda_per_perce'!$B4062,'GDP current'!$C$4:$BK$4,0))</f>
        <v>40405006007.208649</v>
      </c>
      <c r="F4062">
        <f t="shared" si="63"/>
        <v>5.134624357263709E-3</v>
      </c>
    </row>
    <row r="4063" spans="1:6" x14ac:dyDescent="0.25">
      <c r="A4063" t="s">
        <v>140</v>
      </c>
      <c r="B4063">
        <v>2008</v>
      </c>
      <c r="C4063" t="s">
        <v>5</v>
      </c>
      <c r="D4063">
        <f>INDEX('ODA current'!$B$10:$X$220,MATCH('recipient_profile.oda_per_perce'!$A4063,'ODA current'!$B$10:$B$220,0),MATCH('recipient_profile.oda_per_perce'!$B4063,'ODA current'!$B$10:$X$10,0))*1000000</f>
        <v>398737253</v>
      </c>
      <c r="E4063">
        <f>INDEX('GDP current'!$C$4:$BK$268,MATCH('recipient_profile.oda_per_perce'!$A4063,'GDP current'!$C$4:$C$268,0),MATCH('recipient_profile.oda_per_perce'!$B4063,'GDP current'!$C$4:$BK$4,0))</f>
        <v>0</v>
      </c>
      <c r="F4063" t="e">
        <f t="shared" si="63"/>
        <v>#DIV/0!</v>
      </c>
    </row>
    <row r="4064" spans="1:6" x14ac:dyDescent="0.25">
      <c r="A4064" t="s">
        <v>140</v>
      </c>
      <c r="B4064">
        <v>2009</v>
      </c>
      <c r="C4064" t="s">
        <v>5</v>
      </c>
      <c r="D4064">
        <f>INDEX('ODA current'!$B$10:$X$220,MATCH('recipient_profile.oda_per_perce'!$A4064,'ODA current'!$B$10:$B$220,0),MATCH('recipient_profile.oda_per_perce'!$B4064,'ODA current'!$B$10:$X$10,0))*1000000</f>
        <v>424427670</v>
      </c>
      <c r="E4064">
        <f>INDEX('GDP current'!$C$4:$BK$268,MATCH('recipient_profile.oda_per_perce'!$A4064,'GDP current'!$C$4:$C$268,0),MATCH('recipient_profile.oda_per_perce'!$B4064,'GDP current'!$C$4:$BK$4,0))</f>
        <v>0</v>
      </c>
      <c r="F4064" t="e">
        <f t="shared" si="63"/>
        <v>#DIV/0!</v>
      </c>
    </row>
    <row r="4065" spans="1:6" x14ac:dyDescent="0.25">
      <c r="A4065" t="s">
        <v>140</v>
      </c>
      <c r="B4065">
        <v>2010</v>
      </c>
      <c r="C4065" t="s">
        <v>5</v>
      </c>
      <c r="D4065">
        <f>INDEX('ODA current'!$B$10:$X$220,MATCH('recipient_profile.oda_per_perce'!$A4065,'ODA current'!$B$10:$B$220,0),MATCH('recipient_profile.oda_per_perce'!$B4065,'ODA current'!$B$10:$X$10,0))*1000000</f>
        <v>315028444</v>
      </c>
      <c r="E4065">
        <f>INDEX('GDP current'!$C$4:$BK$268,MATCH('recipient_profile.oda_per_perce'!$A4065,'GDP current'!$C$4:$C$268,0),MATCH('recipient_profile.oda_per_perce'!$B4065,'GDP current'!$C$4:$BK$4,0))</f>
        <v>0</v>
      </c>
      <c r="F4065" t="e">
        <f t="shared" si="63"/>
        <v>#DIV/0!</v>
      </c>
    </row>
    <row r="4066" spans="1:6" x14ac:dyDescent="0.25">
      <c r="A4066" t="s">
        <v>140</v>
      </c>
      <c r="B4066">
        <v>2011</v>
      </c>
      <c r="C4066" t="s">
        <v>5</v>
      </c>
      <c r="D4066">
        <f>INDEX('ODA current'!$B$10:$X$220,MATCH('recipient_profile.oda_per_perce'!$A4066,'ODA current'!$B$10:$B$220,0),MATCH('recipient_profile.oda_per_perce'!$B4066,'ODA current'!$B$10:$X$10,0))*1000000</f>
        <v>382597199</v>
      </c>
      <c r="E4066">
        <f>INDEX('GDP current'!$C$4:$BK$268,MATCH('recipient_profile.oda_per_perce'!$A4066,'GDP current'!$C$4:$C$268,0),MATCH('recipient_profile.oda_per_perce'!$B4066,'GDP current'!$C$4:$BK$4,0))</f>
        <v>0</v>
      </c>
      <c r="F4066" t="e">
        <f t="shared" si="63"/>
        <v>#DIV/0!</v>
      </c>
    </row>
    <row r="4067" spans="1:6" x14ac:dyDescent="0.25">
      <c r="A4067" t="s">
        <v>140</v>
      </c>
      <c r="B4067">
        <v>2012</v>
      </c>
      <c r="C4067" t="s">
        <v>5</v>
      </c>
      <c r="D4067">
        <f>INDEX('ODA current'!$B$10:$X$220,MATCH('recipient_profile.oda_per_perce'!$A4067,'ODA current'!$B$10:$B$220,0),MATCH('recipient_profile.oda_per_perce'!$B4067,'ODA current'!$B$10:$X$10,0))*1000000</f>
        <v>653018405</v>
      </c>
      <c r="E4067">
        <f>INDEX('GDP current'!$C$4:$BK$268,MATCH('recipient_profile.oda_per_perce'!$A4067,'GDP current'!$C$4:$C$268,0),MATCH('recipient_profile.oda_per_perce'!$B4067,'GDP current'!$C$4:$BK$4,0))</f>
        <v>0</v>
      </c>
      <c r="F4067" t="e">
        <f t="shared" si="63"/>
        <v>#DIV/0!</v>
      </c>
    </row>
    <row r="4068" spans="1:6" x14ac:dyDescent="0.25">
      <c r="A4068" t="s">
        <v>140</v>
      </c>
      <c r="B4068">
        <v>2013</v>
      </c>
      <c r="C4068" t="s">
        <v>5</v>
      </c>
      <c r="D4068">
        <f>INDEX('ODA current'!$B$10:$X$220,MATCH('recipient_profile.oda_per_perce'!$A4068,'ODA current'!$B$10:$B$220,0),MATCH('recipient_profile.oda_per_perce'!$B4068,'ODA current'!$B$10:$X$10,0))*1000000</f>
        <v>2018871387</v>
      </c>
      <c r="E4068">
        <f>INDEX('GDP current'!$C$4:$BK$268,MATCH('recipient_profile.oda_per_perce'!$A4068,'GDP current'!$C$4:$C$268,0),MATCH('recipient_profile.oda_per_perce'!$B4068,'GDP current'!$C$4:$BK$4,0))</f>
        <v>0</v>
      </c>
      <c r="F4068" t="e">
        <f t="shared" si="63"/>
        <v>#DIV/0!</v>
      </c>
    </row>
    <row r="4069" spans="1:6" x14ac:dyDescent="0.25">
      <c r="A4069" t="s">
        <v>140</v>
      </c>
      <c r="B4069">
        <v>2014</v>
      </c>
      <c r="C4069" t="s">
        <v>5</v>
      </c>
      <c r="D4069">
        <f>INDEX('ODA current'!$B$10:$X$220,MATCH('recipient_profile.oda_per_perce'!$A4069,'ODA current'!$B$10:$B$220,0),MATCH('recipient_profile.oda_per_perce'!$B4069,'ODA current'!$B$10:$X$10,0))*1000000</f>
        <v>1877776076</v>
      </c>
      <c r="E4069">
        <f>INDEX('GDP current'!$C$4:$BK$268,MATCH('recipient_profile.oda_per_perce'!$A4069,'GDP current'!$C$4:$C$268,0),MATCH('recipient_profile.oda_per_perce'!$B4069,'GDP current'!$C$4:$BK$4,0))</f>
        <v>0</v>
      </c>
      <c r="F4069" t="e">
        <f t="shared" si="63"/>
        <v>#DIV/0!</v>
      </c>
    </row>
    <row r="4070" spans="1:6" x14ac:dyDescent="0.25">
      <c r="A4070" t="s">
        <v>140</v>
      </c>
      <c r="B4070">
        <v>2015</v>
      </c>
      <c r="C4070" t="s">
        <v>5</v>
      </c>
      <c r="D4070">
        <f>INDEX('ODA current'!$B$10:$X$220,MATCH('recipient_profile.oda_per_perce'!$A4070,'ODA current'!$B$10:$B$220,0),MATCH('recipient_profile.oda_per_perce'!$B4070,'ODA current'!$B$10:$X$10,0))*1000000</f>
        <v>4897184302</v>
      </c>
      <c r="E4070">
        <f>INDEX('GDP current'!$C$4:$BK$268,MATCH('recipient_profile.oda_per_perce'!$A4070,'GDP current'!$C$4:$C$268,0),MATCH('recipient_profile.oda_per_perce'!$B4070,'GDP current'!$C$4:$BK$4,0))</f>
        <v>0</v>
      </c>
      <c r="F4070" t="e">
        <f t="shared" si="63"/>
        <v>#DIV/0!</v>
      </c>
    </row>
    <row r="4071" spans="1:6" x14ac:dyDescent="0.25">
      <c r="A4071" t="s">
        <v>140</v>
      </c>
      <c r="B4071">
        <v>2016</v>
      </c>
      <c r="C4071" t="s">
        <v>5</v>
      </c>
      <c r="D4071">
        <f>INDEX('ODA current'!$B$10:$X$220,MATCH('recipient_profile.oda_per_perce'!$A4071,'ODA current'!$B$10:$B$220,0),MATCH('recipient_profile.oda_per_perce'!$B4071,'ODA current'!$B$10:$X$10,0))*1000000</f>
        <v>8880132508</v>
      </c>
      <c r="E4071">
        <f>INDEX('GDP current'!$C$4:$BK$268,MATCH('recipient_profile.oda_per_perce'!$A4071,'GDP current'!$C$4:$C$268,0),MATCH('recipient_profile.oda_per_perce'!$B4071,'GDP current'!$C$4:$BK$4,0))</f>
        <v>0</v>
      </c>
      <c r="F4071" t="e">
        <f t="shared" si="63"/>
        <v>#DIV/0!</v>
      </c>
    </row>
    <row r="4072" spans="1:6" x14ac:dyDescent="0.25">
      <c r="A4072" t="s">
        <v>141</v>
      </c>
      <c r="B4072">
        <v>1995</v>
      </c>
      <c r="C4072" t="s">
        <v>5</v>
      </c>
      <c r="D4072">
        <f>INDEX('ODA current'!$B$10:$X$220,MATCH('recipient_profile.oda_per_perce'!$A4072,'ODA current'!$B$10:$B$220,0),MATCH('recipient_profile.oda_per_perce'!$B4072,'ODA current'!$B$10:$X$10,0))*1000000</f>
        <v>0</v>
      </c>
      <c r="E4072">
        <f>INDEX('GDP current'!$C$4:$BK$268,MATCH('recipient_profile.oda_per_perce'!$A4072,'GDP current'!$C$4:$C$268,0),MATCH('recipient_profile.oda_per_perce'!$B4072,'GDP current'!$C$4:$BK$4,0))</f>
        <v>0</v>
      </c>
      <c r="F4072" t="e">
        <f t="shared" si="63"/>
        <v>#DIV/0!</v>
      </c>
    </row>
    <row r="4073" spans="1:6" x14ac:dyDescent="0.25">
      <c r="A4073" t="s">
        <v>141</v>
      </c>
      <c r="B4073">
        <v>1996</v>
      </c>
      <c r="C4073" t="s">
        <v>5</v>
      </c>
      <c r="D4073">
        <f>INDEX('ODA current'!$B$10:$X$220,MATCH('recipient_profile.oda_per_perce'!$A4073,'ODA current'!$B$10:$B$220,0),MATCH('recipient_profile.oda_per_perce'!$B4073,'ODA current'!$B$10:$X$10,0))*1000000</f>
        <v>0</v>
      </c>
      <c r="E4073">
        <f>INDEX('GDP current'!$C$4:$BK$268,MATCH('recipient_profile.oda_per_perce'!$A4073,'GDP current'!$C$4:$C$268,0),MATCH('recipient_profile.oda_per_perce'!$B4073,'GDP current'!$C$4:$BK$4,0))</f>
        <v>0</v>
      </c>
      <c r="F4073" t="e">
        <f t="shared" si="63"/>
        <v>#DIV/0!</v>
      </c>
    </row>
    <row r="4074" spans="1:6" x14ac:dyDescent="0.25">
      <c r="A4074" t="s">
        <v>141</v>
      </c>
      <c r="B4074">
        <v>1997</v>
      </c>
      <c r="C4074" t="s">
        <v>5</v>
      </c>
      <c r="D4074">
        <f>INDEX('ODA current'!$B$10:$X$220,MATCH('recipient_profile.oda_per_perce'!$A4074,'ODA current'!$B$10:$B$220,0),MATCH('recipient_profile.oda_per_perce'!$B4074,'ODA current'!$B$10:$X$10,0))*1000000</f>
        <v>0</v>
      </c>
      <c r="E4074">
        <f>INDEX('GDP current'!$C$4:$BK$268,MATCH('recipient_profile.oda_per_perce'!$A4074,'GDP current'!$C$4:$C$268,0),MATCH('recipient_profile.oda_per_perce'!$B4074,'GDP current'!$C$4:$BK$4,0))</f>
        <v>0</v>
      </c>
      <c r="F4074" t="e">
        <f t="shared" si="63"/>
        <v>#DIV/0!</v>
      </c>
    </row>
    <row r="4075" spans="1:6" x14ac:dyDescent="0.25">
      <c r="A4075" t="s">
        <v>141</v>
      </c>
      <c r="B4075">
        <v>1998</v>
      </c>
      <c r="C4075" t="s">
        <v>5</v>
      </c>
      <c r="D4075">
        <f>INDEX('ODA current'!$B$10:$X$220,MATCH('recipient_profile.oda_per_perce'!$A4075,'ODA current'!$B$10:$B$220,0),MATCH('recipient_profile.oda_per_perce'!$B4075,'ODA current'!$B$10:$X$10,0))*1000000</f>
        <v>0</v>
      </c>
      <c r="E4075">
        <f>INDEX('GDP current'!$C$4:$BK$268,MATCH('recipient_profile.oda_per_perce'!$A4075,'GDP current'!$C$4:$C$268,0),MATCH('recipient_profile.oda_per_perce'!$B4075,'GDP current'!$C$4:$BK$4,0))</f>
        <v>0</v>
      </c>
      <c r="F4075" t="e">
        <f t="shared" si="63"/>
        <v>#DIV/0!</v>
      </c>
    </row>
    <row r="4076" spans="1:6" x14ac:dyDescent="0.25">
      <c r="A4076" t="s">
        <v>141</v>
      </c>
      <c r="B4076">
        <v>1999</v>
      </c>
      <c r="C4076" t="s">
        <v>5</v>
      </c>
      <c r="D4076">
        <f>INDEX('ODA current'!$B$10:$X$220,MATCH('recipient_profile.oda_per_perce'!$A4076,'ODA current'!$B$10:$B$220,0),MATCH('recipient_profile.oda_per_perce'!$B4076,'ODA current'!$B$10:$X$10,0))*1000000</f>
        <v>0</v>
      </c>
      <c r="E4076">
        <f>INDEX('GDP current'!$C$4:$BK$268,MATCH('recipient_profile.oda_per_perce'!$A4076,'GDP current'!$C$4:$C$268,0),MATCH('recipient_profile.oda_per_perce'!$B4076,'GDP current'!$C$4:$BK$4,0))</f>
        <v>0</v>
      </c>
      <c r="F4076" t="e">
        <f t="shared" si="63"/>
        <v>#DIV/0!</v>
      </c>
    </row>
    <row r="4077" spans="1:6" x14ac:dyDescent="0.25">
      <c r="A4077" t="s">
        <v>141</v>
      </c>
      <c r="B4077">
        <v>2000</v>
      </c>
      <c r="C4077" t="s">
        <v>5</v>
      </c>
      <c r="D4077">
        <f>INDEX('ODA current'!$B$10:$X$220,MATCH('recipient_profile.oda_per_perce'!$A4077,'ODA current'!$B$10:$B$220,0),MATCH('recipient_profile.oda_per_perce'!$B4077,'ODA current'!$B$10:$X$10,0))*1000000</f>
        <v>0</v>
      </c>
      <c r="E4077">
        <f>INDEX('GDP current'!$C$4:$BK$268,MATCH('recipient_profile.oda_per_perce'!$A4077,'GDP current'!$C$4:$C$268,0),MATCH('recipient_profile.oda_per_perce'!$B4077,'GDP current'!$C$4:$BK$4,0))</f>
        <v>0</v>
      </c>
      <c r="F4077" t="e">
        <f t="shared" si="63"/>
        <v>#DIV/0!</v>
      </c>
    </row>
    <row r="4078" spans="1:6" x14ac:dyDescent="0.25">
      <c r="A4078" t="s">
        <v>141</v>
      </c>
      <c r="B4078">
        <v>2001</v>
      </c>
      <c r="C4078" t="s">
        <v>5</v>
      </c>
      <c r="D4078">
        <f>INDEX('ODA current'!$B$10:$X$220,MATCH('recipient_profile.oda_per_perce'!$A4078,'ODA current'!$B$10:$B$220,0),MATCH('recipient_profile.oda_per_perce'!$B4078,'ODA current'!$B$10:$X$10,0))*1000000</f>
        <v>0</v>
      </c>
      <c r="E4078">
        <f>INDEX('GDP current'!$C$4:$BK$268,MATCH('recipient_profile.oda_per_perce'!$A4078,'GDP current'!$C$4:$C$268,0),MATCH('recipient_profile.oda_per_perce'!$B4078,'GDP current'!$C$4:$BK$4,0))</f>
        <v>0</v>
      </c>
      <c r="F4078" t="e">
        <f t="shared" si="63"/>
        <v>#DIV/0!</v>
      </c>
    </row>
    <row r="4079" spans="1:6" x14ac:dyDescent="0.25">
      <c r="A4079" t="s">
        <v>141</v>
      </c>
      <c r="B4079">
        <v>2002</v>
      </c>
      <c r="C4079" t="s">
        <v>5</v>
      </c>
      <c r="D4079">
        <f>INDEX('ODA current'!$B$10:$X$220,MATCH('recipient_profile.oda_per_perce'!$A4079,'ODA current'!$B$10:$B$220,0),MATCH('recipient_profile.oda_per_perce'!$B4079,'ODA current'!$B$10:$X$10,0))*1000000</f>
        <v>2548633</v>
      </c>
      <c r="E4079">
        <f>INDEX('GDP current'!$C$4:$BK$268,MATCH('recipient_profile.oda_per_perce'!$A4079,'GDP current'!$C$4:$C$268,0),MATCH('recipient_profile.oda_per_perce'!$B4079,'GDP current'!$C$4:$BK$4,0))</f>
        <v>0</v>
      </c>
      <c r="F4079" t="e">
        <f t="shared" si="63"/>
        <v>#DIV/0!</v>
      </c>
    </row>
    <row r="4080" spans="1:6" x14ac:dyDescent="0.25">
      <c r="A4080" t="s">
        <v>141</v>
      </c>
      <c r="B4080">
        <v>2003</v>
      </c>
      <c r="C4080" t="s">
        <v>5</v>
      </c>
      <c r="D4080">
        <f>INDEX('ODA current'!$B$10:$X$220,MATCH('recipient_profile.oda_per_perce'!$A4080,'ODA current'!$B$10:$B$220,0),MATCH('recipient_profile.oda_per_perce'!$B4080,'ODA current'!$B$10:$X$10,0))*1000000</f>
        <v>1209412</v>
      </c>
      <c r="E4080">
        <f>INDEX('GDP current'!$C$4:$BK$268,MATCH('recipient_profile.oda_per_perce'!$A4080,'GDP current'!$C$4:$C$268,0),MATCH('recipient_profile.oda_per_perce'!$B4080,'GDP current'!$C$4:$BK$4,0))</f>
        <v>0</v>
      </c>
      <c r="F4080" t="e">
        <f t="shared" si="63"/>
        <v>#DIV/0!</v>
      </c>
    </row>
    <row r="4081" spans="1:6" x14ac:dyDescent="0.25">
      <c r="A4081" t="s">
        <v>141</v>
      </c>
      <c r="B4081">
        <v>2004</v>
      </c>
      <c r="C4081" t="s">
        <v>5</v>
      </c>
      <c r="D4081">
        <f>INDEX('ODA current'!$B$10:$X$220,MATCH('recipient_profile.oda_per_perce'!$A4081,'ODA current'!$B$10:$B$220,0),MATCH('recipient_profile.oda_per_perce'!$B4081,'ODA current'!$B$10:$X$10,0))*1000000</f>
        <v>1057367</v>
      </c>
      <c r="E4081">
        <f>INDEX('GDP current'!$C$4:$BK$268,MATCH('recipient_profile.oda_per_perce'!$A4081,'GDP current'!$C$4:$C$268,0),MATCH('recipient_profile.oda_per_perce'!$B4081,'GDP current'!$C$4:$BK$4,0))</f>
        <v>0</v>
      </c>
      <c r="F4081" t="e">
        <f t="shared" si="63"/>
        <v>#DIV/0!</v>
      </c>
    </row>
    <row r="4082" spans="1:6" x14ac:dyDescent="0.25">
      <c r="A4082" t="s">
        <v>141</v>
      </c>
      <c r="B4082">
        <v>2005</v>
      </c>
      <c r="C4082" t="s">
        <v>5</v>
      </c>
      <c r="D4082">
        <f>INDEX('ODA current'!$B$10:$X$220,MATCH('recipient_profile.oda_per_perce'!$A4082,'ODA current'!$B$10:$B$220,0),MATCH('recipient_profile.oda_per_perce'!$B4082,'ODA current'!$B$10:$X$10,0))*1000000</f>
        <v>3430659</v>
      </c>
      <c r="E4082">
        <f>INDEX('GDP current'!$C$4:$BK$268,MATCH('recipient_profile.oda_per_perce'!$A4082,'GDP current'!$C$4:$C$268,0),MATCH('recipient_profile.oda_per_perce'!$B4082,'GDP current'!$C$4:$BK$4,0))</f>
        <v>0</v>
      </c>
      <c r="F4082" t="e">
        <f t="shared" si="63"/>
        <v>#DIV/0!</v>
      </c>
    </row>
    <row r="4083" spans="1:6" x14ac:dyDescent="0.25">
      <c r="A4083" t="s">
        <v>141</v>
      </c>
      <c r="B4083">
        <v>2006</v>
      </c>
      <c r="C4083" t="s">
        <v>5</v>
      </c>
      <c r="D4083">
        <f>INDEX('ODA current'!$B$10:$X$220,MATCH('recipient_profile.oda_per_perce'!$A4083,'ODA current'!$B$10:$B$220,0),MATCH('recipient_profile.oda_per_perce'!$B4083,'ODA current'!$B$10:$X$10,0))*1000000</f>
        <v>109013</v>
      </c>
      <c r="E4083">
        <f>INDEX('GDP current'!$C$4:$BK$268,MATCH('recipient_profile.oda_per_perce'!$A4083,'GDP current'!$C$4:$C$268,0),MATCH('recipient_profile.oda_per_perce'!$B4083,'GDP current'!$C$4:$BK$4,0))</f>
        <v>0</v>
      </c>
      <c r="F4083" t="e">
        <f t="shared" si="63"/>
        <v>#DIV/0!</v>
      </c>
    </row>
    <row r="4084" spans="1:6" x14ac:dyDescent="0.25">
      <c r="A4084" t="s">
        <v>141</v>
      </c>
      <c r="B4084">
        <v>2007</v>
      </c>
      <c r="C4084" t="s">
        <v>5</v>
      </c>
      <c r="D4084">
        <f>INDEX('ODA current'!$B$10:$X$220,MATCH('recipient_profile.oda_per_perce'!$A4084,'ODA current'!$B$10:$B$220,0),MATCH('recipient_profile.oda_per_perce'!$B4084,'ODA current'!$B$10:$X$10,0))*1000000</f>
        <v>12881546</v>
      </c>
      <c r="E4084">
        <f>INDEX('GDP current'!$C$4:$BK$268,MATCH('recipient_profile.oda_per_perce'!$A4084,'GDP current'!$C$4:$C$268,0),MATCH('recipient_profile.oda_per_perce'!$B4084,'GDP current'!$C$4:$BK$4,0))</f>
        <v>0</v>
      </c>
      <c r="F4084" t="e">
        <f t="shared" si="63"/>
        <v>#DIV/0!</v>
      </c>
    </row>
    <row r="4085" spans="1:6" x14ac:dyDescent="0.25">
      <c r="A4085" t="s">
        <v>142</v>
      </c>
      <c r="B4085">
        <v>1973</v>
      </c>
      <c r="C4085">
        <v>3.4161445715914398E-3</v>
      </c>
      <c r="D4085" t="e">
        <f>INDEX('ODA current'!$B$10:$X$220,MATCH('recipient_profile.oda_per_perce'!$A4085,'ODA current'!$B$10:$B$220,0),MATCH('recipient_profile.oda_per_perce'!$B4085,'ODA current'!$B$10:$X$10,0))*1000000</f>
        <v>#N/A</v>
      </c>
      <c r="E4085">
        <f>INDEX('GDP current'!$C$4:$BK$268,MATCH('recipient_profile.oda_per_perce'!$A4085,'GDP current'!$C$4:$C$268,0),MATCH('recipient_profile.oda_per_perce'!$B4085,'GDP current'!$C$4:$BK$4,0))</f>
        <v>647199482.82806075</v>
      </c>
      <c r="F4085" t="e">
        <f t="shared" si="63"/>
        <v>#N/A</v>
      </c>
    </row>
    <row r="4086" spans="1:6" x14ac:dyDescent="0.25">
      <c r="A4086" t="s">
        <v>142</v>
      </c>
      <c r="B4086">
        <v>1974</v>
      </c>
      <c r="C4086">
        <v>1.56771583921344E-3</v>
      </c>
      <c r="D4086" t="e">
        <f>INDEX('ODA current'!$B$10:$X$220,MATCH('recipient_profile.oda_per_perce'!$A4086,'ODA current'!$B$10:$B$220,0),MATCH('recipient_profile.oda_per_perce'!$B4086,'ODA current'!$B$10:$X$10,0))*1000000</f>
        <v>#N/A</v>
      </c>
      <c r="E4086">
        <f>INDEX('GDP current'!$C$4:$BK$268,MATCH('recipient_profile.oda_per_perce'!$A4086,'GDP current'!$C$4:$C$268,0),MATCH('recipient_profile.oda_per_perce'!$B4086,'GDP current'!$C$4:$BK$4,0))</f>
        <v>652532796.0667026</v>
      </c>
      <c r="F4086" t="e">
        <f t="shared" si="63"/>
        <v>#N/A</v>
      </c>
    </row>
    <row r="4087" spans="1:6" x14ac:dyDescent="0.25">
      <c r="A4087" t="s">
        <v>142</v>
      </c>
      <c r="B4087">
        <v>1975</v>
      </c>
      <c r="C4087">
        <v>2.8184178487308798E-4</v>
      </c>
      <c r="D4087" t="e">
        <f>INDEX('ODA current'!$B$10:$X$220,MATCH('recipient_profile.oda_per_perce'!$A4087,'ODA current'!$B$10:$B$220,0),MATCH('recipient_profile.oda_per_perce'!$B4087,'ODA current'!$B$10:$X$10,0))*1000000</f>
        <v>#N/A</v>
      </c>
      <c r="E4087">
        <f>INDEX('GDP current'!$C$4:$BK$268,MATCH('recipient_profile.oda_per_perce'!$A4087,'GDP current'!$C$4:$C$268,0),MATCH('recipient_profile.oda_per_perce'!$B4087,'GDP current'!$C$4:$BK$4,0))</f>
        <v>864602103.30315053</v>
      </c>
      <c r="F4087" t="e">
        <f t="shared" si="63"/>
        <v>#N/A</v>
      </c>
    </row>
    <row r="4088" spans="1:6" x14ac:dyDescent="0.25">
      <c r="A4088" t="s">
        <v>142</v>
      </c>
      <c r="B4088">
        <v>1976</v>
      </c>
      <c r="C4088">
        <v>2.6989476356642798E-4</v>
      </c>
      <c r="D4088" t="e">
        <f>INDEX('ODA current'!$B$10:$X$220,MATCH('recipient_profile.oda_per_perce'!$A4088,'ODA current'!$B$10:$B$220,0),MATCH('recipient_profile.oda_per_perce'!$B4088,'ODA current'!$B$10:$X$10,0))*1000000</f>
        <v>#N/A</v>
      </c>
      <c r="E4088">
        <f>INDEX('GDP current'!$C$4:$BK$268,MATCH('recipient_profile.oda_per_perce'!$A4088,'GDP current'!$C$4:$C$268,0),MATCH('recipient_profile.oda_per_perce'!$B4088,'GDP current'!$C$4:$BK$4,0))</f>
        <v>866044961.04820538</v>
      </c>
      <c r="F4088" t="e">
        <f t="shared" si="63"/>
        <v>#N/A</v>
      </c>
    </row>
    <row r="4089" spans="1:6" x14ac:dyDescent="0.25">
      <c r="A4089" t="s">
        <v>142</v>
      </c>
      <c r="B4089">
        <v>1977</v>
      </c>
      <c r="C4089">
        <v>2.1181566586070399E-4</v>
      </c>
      <c r="D4089" t="e">
        <f>INDEX('ODA current'!$B$10:$X$220,MATCH('recipient_profile.oda_per_perce'!$A4089,'ODA current'!$B$10:$B$220,0),MATCH('recipient_profile.oda_per_perce'!$B4089,'ODA current'!$B$10:$X$10,0))*1000000</f>
        <v>#N/A</v>
      </c>
      <c r="E4089">
        <f>INDEX('GDP current'!$C$4:$BK$268,MATCH('recipient_profile.oda_per_perce'!$A4089,'GDP current'!$C$4:$C$268,0),MATCH('recipient_profile.oda_per_perce'!$B4089,'GDP current'!$C$4:$BK$4,0))</f>
        <v>935360466.3513968</v>
      </c>
      <c r="F4089" t="e">
        <f t="shared" si="63"/>
        <v>#N/A</v>
      </c>
    </row>
    <row r="4090" spans="1:6" x14ac:dyDescent="0.25">
      <c r="A4090" t="s">
        <v>142</v>
      </c>
      <c r="B4090">
        <v>1978</v>
      </c>
      <c r="C4090">
        <v>1.2397594512985599E-3</v>
      </c>
      <c r="D4090" t="e">
        <f>INDEX('ODA current'!$B$10:$X$220,MATCH('recipient_profile.oda_per_perce'!$A4090,'ODA current'!$B$10:$B$220,0),MATCH('recipient_profile.oda_per_perce'!$B4090,'ODA current'!$B$10:$X$10,0))*1000000</f>
        <v>#N/A</v>
      </c>
      <c r="E4090">
        <f>INDEX('GDP current'!$C$4:$BK$268,MATCH('recipient_profile.oda_per_perce'!$A4090,'GDP current'!$C$4:$C$268,0),MATCH('recipient_profile.oda_per_perce'!$B4090,'GDP current'!$C$4:$BK$4,0))</f>
        <v>1113920122.6121168</v>
      </c>
      <c r="F4090" t="e">
        <f t="shared" si="63"/>
        <v>#N/A</v>
      </c>
    </row>
    <row r="4091" spans="1:6" x14ac:dyDescent="0.25">
      <c r="A4091" t="s">
        <v>142</v>
      </c>
      <c r="B4091">
        <v>1979</v>
      </c>
      <c r="C4091">
        <v>6.4920570674043205E-4</v>
      </c>
      <c r="D4091" t="e">
        <f>INDEX('ODA current'!$B$10:$X$220,MATCH('recipient_profile.oda_per_perce'!$A4091,'ODA current'!$B$10:$B$220,0),MATCH('recipient_profile.oda_per_perce'!$B4091,'ODA current'!$B$10:$X$10,0))*1000000</f>
        <v>#N/A</v>
      </c>
      <c r="E4091">
        <f>INDEX('GDP current'!$C$4:$BK$268,MATCH('recipient_profile.oda_per_perce'!$A4091,'GDP current'!$C$4:$C$268,0),MATCH('recipient_profile.oda_per_perce'!$B4091,'GDP current'!$C$4:$BK$4,0))</f>
        <v>1004316495.1116463</v>
      </c>
      <c r="F4091" t="e">
        <f t="shared" si="63"/>
        <v>#N/A</v>
      </c>
    </row>
    <row r="4092" spans="1:6" x14ac:dyDescent="0.25">
      <c r="A4092" t="s">
        <v>142</v>
      </c>
      <c r="B4092">
        <v>1980</v>
      </c>
      <c r="C4092">
        <v>1.5874987290465399E-4</v>
      </c>
      <c r="D4092" t="e">
        <f>INDEX('ODA current'!$B$10:$X$220,MATCH('recipient_profile.oda_per_perce'!$A4092,'ODA current'!$B$10:$B$220,0),MATCH('recipient_profile.oda_per_perce'!$B4092,'ODA current'!$B$10:$X$10,0))*1000000</f>
        <v>#N/A</v>
      </c>
      <c r="E4092">
        <f>INDEX('GDP current'!$C$4:$BK$268,MATCH('recipient_profile.oda_per_perce'!$A4092,'GDP current'!$C$4:$C$268,0),MATCH('recipient_profile.oda_per_perce'!$B4092,'GDP current'!$C$4:$BK$4,0))</f>
        <v>1033002401.8254578</v>
      </c>
      <c r="F4092" t="e">
        <f t="shared" si="63"/>
        <v>#N/A</v>
      </c>
    </row>
    <row r="4093" spans="1:6" x14ac:dyDescent="0.25">
      <c r="A4093" t="s">
        <v>142</v>
      </c>
      <c r="B4093">
        <v>1981</v>
      </c>
      <c r="C4093" s="1">
        <v>2.1198772699198401E-5</v>
      </c>
      <c r="D4093" t="e">
        <f>INDEX('ODA current'!$B$10:$X$220,MATCH('recipient_profile.oda_per_perce'!$A4093,'ODA current'!$B$10:$B$220,0),MATCH('recipient_profile.oda_per_perce'!$B4093,'ODA current'!$B$10:$X$10,0))*1000000</f>
        <v>#N/A</v>
      </c>
      <c r="E4093">
        <f>INDEX('GDP current'!$C$4:$BK$268,MATCH('recipient_profile.oda_per_perce'!$A4093,'GDP current'!$C$4:$C$268,0),MATCH('recipient_profile.oda_per_perce'!$B4093,'GDP current'!$C$4:$BK$4,0))</f>
        <v>876937559.72503793</v>
      </c>
      <c r="F4093" t="e">
        <f t="shared" si="63"/>
        <v>#N/A</v>
      </c>
    </row>
    <row r="4094" spans="1:6" x14ac:dyDescent="0.25">
      <c r="A4094" t="s">
        <v>142</v>
      </c>
      <c r="B4094">
        <v>1982</v>
      </c>
      <c r="C4094" s="1">
        <v>3.8028698668178598E-5</v>
      </c>
      <c r="D4094" t="e">
        <f>INDEX('ODA current'!$B$10:$X$220,MATCH('recipient_profile.oda_per_perce'!$A4094,'ODA current'!$B$10:$B$220,0),MATCH('recipient_profile.oda_per_perce'!$B4094,'ODA current'!$B$10:$X$10,0))*1000000</f>
        <v>#N/A</v>
      </c>
      <c r="E4094">
        <f>INDEX('GDP current'!$C$4:$BK$268,MATCH('recipient_profile.oda_per_perce'!$A4094,'GDP current'!$C$4:$C$268,0),MATCH('recipient_profile.oda_per_perce'!$B4094,'GDP current'!$C$4:$BK$4,0))</f>
        <v>834369860.42729187</v>
      </c>
      <c r="F4094" t="e">
        <f t="shared" si="63"/>
        <v>#N/A</v>
      </c>
    </row>
    <row r="4095" spans="1:6" x14ac:dyDescent="0.25">
      <c r="A4095" t="s">
        <v>142</v>
      </c>
      <c r="B4095">
        <v>1983</v>
      </c>
      <c r="C4095" s="1">
        <v>7.6688836928874099E-5</v>
      </c>
      <c r="D4095" t="e">
        <f>INDEX('ODA current'!$B$10:$X$220,MATCH('recipient_profile.oda_per_perce'!$A4095,'ODA current'!$B$10:$B$220,0),MATCH('recipient_profile.oda_per_perce'!$B4095,'ODA current'!$B$10:$X$10,0))*1000000</f>
        <v>#N/A</v>
      </c>
      <c r="E4095">
        <f>INDEX('GDP current'!$C$4:$BK$268,MATCH('recipient_profile.oda_per_perce'!$A4095,'GDP current'!$C$4:$C$268,0),MATCH('recipient_profile.oda_per_perce'!$B4095,'GDP current'!$C$4:$BK$4,0))</f>
        <v>832415805.95632672</v>
      </c>
      <c r="F4095" t="e">
        <f t="shared" si="63"/>
        <v>#N/A</v>
      </c>
    </row>
    <row r="4096" spans="1:6" x14ac:dyDescent="0.25">
      <c r="A4096" t="s">
        <v>142</v>
      </c>
      <c r="B4096">
        <v>1990</v>
      </c>
      <c r="C4096">
        <v>1.24728728143884E-2</v>
      </c>
      <c r="D4096" t="e">
        <f>INDEX('ODA current'!$B$10:$X$220,MATCH('recipient_profile.oda_per_perce'!$A4096,'ODA current'!$B$10:$B$220,0),MATCH('recipient_profile.oda_per_perce'!$B4096,'ODA current'!$B$10:$X$10,0))*1000000</f>
        <v>#N/A</v>
      </c>
      <c r="E4096">
        <f>INDEX('GDP current'!$C$4:$BK$268,MATCH('recipient_profile.oda_per_perce'!$A4096,'GDP current'!$C$4:$C$268,0),MATCH('recipient_profile.oda_per_perce'!$B4096,'GDP current'!$C$4:$BK$4,0))</f>
        <v>1738605558.0543175</v>
      </c>
      <c r="F4096" t="e">
        <f t="shared" si="63"/>
        <v>#N/A</v>
      </c>
    </row>
    <row r="4097" spans="1:6" x14ac:dyDescent="0.25">
      <c r="A4097" t="s">
        <v>142</v>
      </c>
      <c r="B4097">
        <v>1991</v>
      </c>
      <c r="C4097">
        <v>5.5850394416508799E-3</v>
      </c>
      <c r="D4097" t="e">
        <f>INDEX('ODA current'!$B$10:$X$220,MATCH('recipient_profile.oda_per_perce'!$A4097,'ODA current'!$B$10:$B$220,0),MATCH('recipient_profile.oda_per_perce'!$B4097,'ODA current'!$B$10:$X$10,0))*1000000</f>
        <v>#N/A</v>
      </c>
      <c r="E4097">
        <f>INDEX('GDP current'!$C$4:$BK$268,MATCH('recipient_profile.oda_per_perce'!$A4097,'GDP current'!$C$4:$C$268,0),MATCH('recipient_profile.oda_per_perce'!$B4097,'GDP current'!$C$4:$BK$4,0))</f>
        <v>1877138041.6430795</v>
      </c>
      <c r="F4097" t="e">
        <f t="shared" si="63"/>
        <v>#N/A</v>
      </c>
    </row>
    <row r="4098" spans="1:6" x14ac:dyDescent="0.25">
      <c r="A4098" t="s">
        <v>142</v>
      </c>
      <c r="B4098">
        <v>1992</v>
      </c>
      <c r="C4098">
        <v>1.0270832883132E-2</v>
      </c>
      <c r="D4098" t="e">
        <f>INDEX('ODA current'!$B$10:$X$220,MATCH('recipient_profile.oda_per_perce'!$A4098,'ODA current'!$B$10:$B$220,0),MATCH('recipient_profile.oda_per_perce'!$B4098,'ODA current'!$B$10:$X$10,0))*1000000</f>
        <v>#N/A</v>
      </c>
      <c r="E4098">
        <f>INDEX('GDP current'!$C$4:$BK$268,MATCH('recipient_profile.oda_per_perce'!$A4098,'GDP current'!$C$4:$C$268,0),MATCH('recipient_profile.oda_per_perce'!$B4098,'GDP current'!$C$4:$BK$4,0))</f>
        <v>1881847676.8075171</v>
      </c>
      <c r="F4098" t="e">
        <f t="shared" si="63"/>
        <v>#N/A</v>
      </c>
    </row>
    <row r="4099" spans="1:6" x14ac:dyDescent="0.25">
      <c r="A4099" t="s">
        <v>142</v>
      </c>
      <c r="B4099">
        <v>1993</v>
      </c>
      <c r="C4099">
        <v>1.9462005439798999E-3</v>
      </c>
      <c r="D4099" t="e">
        <f>INDEX('ODA current'!$B$10:$X$220,MATCH('recipient_profile.oda_per_perce'!$A4099,'ODA current'!$B$10:$B$220,0),MATCH('recipient_profile.oda_per_perce'!$B4099,'ODA current'!$B$10:$X$10,0))*1000000</f>
        <v>#N/A</v>
      </c>
      <c r="E4099">
        <f>INDEX('GDP current'!$C$4:$BK$268,MATCH('recipient_profile.oda_per_perce'!$A4099,'GDP current'!$C$4:$C$268,0),MATCH('recipient_profile.oda_per_perce'!$B4099,'GDP current'!$C$4:$BK$4,0))</f>
        <v>1463251055.4006779</v>
      </c>
      <c r="F4099" t="e">
        <f t="shared" ref="F4099:F4162" si="64">D4099/E4099</f>
        <v>#N/A</v>
      </c>
    </row>
    <row r="4100" spans="1:6" x14ac:dyDescent="0.25">
      <c r="A4100" t="s">
        <v>142</v>
      </c>
      <c r="B4100">
        <v>1994</v>
      </c>
      <c r="C4100">
        <v>3.0079329841838399E-2</v>
      </c>
      <c r="D4100" t="e">
        <f>INDEX('ODA current'!$B$10:$X$220,MATCH('recipient_profile.oda_per_perce'!$A4100,'ODA current'!$B$10:$B$220,0),MATCH('recipient_profile.oda_per_perce'!$B4100,'ODA current'!$B$10:$X$10,0))*1000000</f>
        <v>#N/A</v>
      </c>
      <c r="E4100">
        <f>INDEX('GDP current'!$C$4:$BK$268,MATCH('recipient_profile.oda_per_perce'!$A4100,'GDP current'!$C$4:$C$268,0),MATCH('recipient_profile.oda_per_perce'!$B4100,'GDP current'!$C$4:$BK$4,0))</f>
        <v>1179837954.721925</v>
      </c>
      <c r="F4100" t="e">
        <f t="shared" si="64"/>
        <v>#N/A</v>
      </c>
    </row>
    <row r="4101" spans="1:6" x14ac:dyDescent="0.25">
      <c r="A4101" t="s">
        <v>142</v>
      </c>
      <c r="B4101">
        <v>1995</v>
      </c>
      <c r="C4101">
        <v>6.8837018004105896E-2</v>
      </c>
      <c r="D4101">
        <f>INDEX('ODA current'!$B$10:$X$220,MATCH('recipient_profile.oda_per_perce'!$A4101,'ODA current'!$B$10:$B$220,0),MATCH('recipient_profile.oda_per_perce'!$B4101,'ODA current'!$B$10:$X$10,0))*1000000</f>
        <v>0</v>
      </c>
      <c r="E4101">
        <f>INDEX('GDP current'!$C$4:$BK$268,MATCH('recipient_profile.oda_per_perce'!$A4101,'GDP current'!$C$4:$C$268,0),MATCH('recipient_profile.oda_per_perce'!$B4101,'GDP current'!$C$4:$BK$4,0))</f>
        <v>1445919969.8927214</v>
      </c>
      <c r="F4101">
        <f t="shared" si="64"/>
        <v>0</v>
      </c>
    </row>
    <row r="4102" spans="1:6" x14ac:dyDescent="0.25">
      <c r="A4102" t="s">
        <v>142</v>
      </c>
      <c r="B4102">
        <v>1996</v>
      </c>
      <c r="C4102">
        <v>5.8585343926731398E-2</v>
      </c>
      <c r="D4102">
        <f>INDEX('ODA current'!$B$10:$X$220,MATCH('recipient_profile.oda_per_perce'!$A4102,'ODA current'!$B$10:$B$220,0),MATCH('recipient_profile.oda_per_perce'!$B4102,'ODA current'!$B$10:$X$10,0))*1000000</f>
        <v>0</v>
      </c>
      <c r="E4102">
        <f>INDEX('GDP current'!$C$4:$BK$268,MATCH('recipient_profile.oda_per_perce'!$A4102,'GDP current'!$C$4:$C$268,0),MATCH('recipient_profile.oda_per_perce'!$B4102,'GDP current'!$C$4:$BK$4,0))</f>
        <v>1607345450.0457823</v>
      </c>
      <c r="F4102">
        <f t="shared" si="64"/>
        <v>0</v>
      </c>
    </row>
    <row r="4103" spans="1:6" x14ac:dyDescent="0.25">
      <c r="A4103" t="s">
        <v>142</v>
      </c>
      <c r="B4103">
        <v>1997</v>
      </c>
      <c r="C4103">
        <v>3.1222432671294799E-2</v>
      </c>
      <c r="D4103">
        <f>INDEX('ODA current'!$B$10:$X$220,MATCH('recipient_profile.oda_per_perce'!$A4103,'ODA current'!$B$10:$B$220,0),MATCH('recipient_profile.oda_per_perce'!$B4103,'ODA current'!$B$10:$X$10,0))*1000000</f>
        <v>0</v>
      </c>
      <c r="E4103">
        <f>INDEX('GDP current'!$C$4:$BK$268,MATCH('recipient_profile.oda_per_perce'!$A4103,'GDP current'!$C$4:$C$268,0),MATCH('recipient_profile.oda_per_perce'!$B4103,'GDP current'!$C$4:$BK$4,0))</f>
        <v>1544689502.8247154</v>
      </c>
      <c r="F4103">
        <f t="shared" si="64"/>
        <v>0</v>
      </c>
    </row>
    <row r="4104" spans="1:6" x14ac:dyDescent="0.25">
      <c r="A4104" t="s">
        <v>142</v>
      </c>
      <c r="B4104">
        <v>1998</v>
      </c>
      <c r="C4104">
        <v>2.2738955774734001E-2</v>
      </c>
      <c r="D4104">
        <f>INDEX('ODA current'!$B$10:$X$220,MATCH('recipient_profile.oda_per_perce'!$A4104,'ODA current'!$B$10:$B$220,0),MATCH('recipient_profile.oda_per_perce'!$B4104,'ODA current'!$B$10:$X$10,0))*1000000</f>
        <v>0</v>
      </c>
      <c r="E4104">
        <f>INDEX('GDP current'!$C$4:$BK$268,MATCH('recipient_profile.oda_per_perce'!$A4104,'GDP current'!$C$4:$C$268,0),MATCH('recipient_profile.oda_per_perce'!$B4104,'GDP current'!$C$4:$BK$4,0))</f>
        <v>1744794457.276001</v>
      </c>
      <c r="F4104">
        <f t="shared" si="64"/>
        <v>0</v>
      </c>
    </row>
    <row r="4105" spans="1:6" x14ac:dyDescent="0.25">
      <c r="A4105" t="s">
        <v>142</v>
      </c>
      <c r="B4105">
        <v>1999</v>
      </c>
      <c r="C4105">
        <v>2.67396548998588E-2</v>
      </c>
      <c r="D4105">
        <f>INDEX('ODA current'!$B$10:$X$220,MATCH('recipient_profile.oda_per_perce'!$A4105,'ODA current'!$B$10:$B$220,0),MATCH('recipient_profile.oda_per_perce'!$B4105,'ODA current'!$B$10:$X$10,0))*1000000</f>
        <v>0</v>
      </c>
      <c r="E4105">
        <f>INDEX('GDP current'!$C$4:$BK$268,MATCH('recipient_profile.oda_per_perce'!$A4105,'GDP current'!$C$4:$C$268,0),MATCH('recipient_profile.oda_per_perce'!$B4105,'GDP current'!$C$4:$BK$4,0))</f>
        <v>1534673583.2487004</v>
      </c>
      <c r="F4105">
        <f t="shared" si="64"/>
        <v>0</v>
      </c>
    </row>
    <row r="4106" spans="1:6" x14ac:dyDescent="0.25">
      <c r="A4106" t="s">
        <v>142</v>
      </c>
      <c r="B4106">
        <v>2000</v>
      </c>
      <c r="C4106">
        <v>6.1549636219760603E-2</v>
      </c>
      <c r="D4106">
        <f>INDEX('ODA current'!$B$10:$X$220,MATCH('recipient_profile.oda_per_perce'!$A4106,'ODA current'!$B$10:$B$220,0),MATCH('recipient_profile.oda_per_perce'!$B4106,'ODA current'!$B$10:$X$10,0))*1000000</f>
        <v>0</v>
      </c>
      <c r="E4106">
        <f>INDEX('GDP current'!$C$4:$BK$268,MATCH('recipient_profile.oda_per_perce'!$A4106,'GDP current'!$C$4:$C$268,0),MATCH('recipient_profile.oda_per_perce'!$B4106,'GDP current'!$C$4:$BK$4,0))</f>
        <v>1385058161.7674634</v>
      </c>
      <c r="F4106">
        <f t="shared" si="64"/>
        <v>0</v>
      </c>
    </row>
    <row r="4107" spans="1:6" x14ac:dyDescent="0.25">
      <c r="A4107" t="s">
        <v>142</v>
      </c>
      <c r="B4107">
        <v>2001</v>
      </c>
      <c r="C4107">
        <v>8.86077553035894E-2</v>
      </c>
      <c r="D4107">
        <f>INDEX('ODA current'!$B$10:$X$220,MATCH('recipient_profile.oda_per_perce'!$A4107,'ODA current'!$B$10:$B$220,0),MATCH('recipient_profile.oda_per_perce'!$B4107,'ODA current'!$B$10:$X$10,0))*1000000</f>
        <v>0</v>
      </c>
      <c r="E4107">
        <f>INDEX('GDP current'!$C$4:$BK$268,MATCH('recipient_profile.oda_per_perce'!$A4107,'GDP current'!$C$4:$C$268,0),MATCH('recipient_profile.oda_per_perce'!$B4107,'GDP current'!$C$4:$BK$4,0))</f>
        <v>1709347793.3287272</v>
      </c>
      <c r="F4107">
        <f t="shared" si="64"/>
        <v>0</v>
      </c>
    </row>
    <row r="4108" spans="1:6" x14ac:dyDescent="0.25">
      <c r="A4108" t="s">
        <v>142</v>
      </c>
      <c r="B4108">
        <v>2002</v>
      </c>
      <c r="C4108">
        <v>0.118479167030117</v>
      </c>
      <c r="D4108">
        <f>INDEX('ODA current'!$B$10:$X$220,MATCH('recipient_profile.oda_per_perce'!$A4108,'ODA current'!$B$10:$B$220,0),MATCH('recipient_profile.oda_per_perce'!$B4108,'ODA current'!$B$10:$X$10,0))*1000000</f>
        <v>235491876</v>
      </c>
      <c r="E4108">
        <f>INDEX('GDP current'!$C$4:$BK$268,MATCH('recipient_profile.oda_per_perce'!$A4108,'GDP current'!$C$4:$C$268,0),MATCH('recipient_profile.oda_per_perce'!$B4108,'GDP current'!$C$4:$BK$4,0))</f>
        <v>1987622279.114625</v>
      </c>
      <c r="F4108">
        <f t="shared" si="64"/>
        <v>0.11847918916711807</v>
      </c>
    </row>
    <row r="4109" spans="1:6" x14ac:dyDescent="0.25">
      <c r="A4109" t="s">
        <v>142</v>
      </c>
      <c r="B4109">
        <v>2003</v>
      </c>
      <c r="C4109">
        <v>9.6420238444737599E-2</v>
      </c>
      <c r="D4109">
        <f>INDEX('ODA current'!$B$10:$X$220,MATCH('recipient_profile.oda_per_perce'!$A4109,'ODA current'!$B$10:$B$220,0),MATCH('recipient_profile.oda_per_perce'!$B4109,'ODA current'!$B$10:$X$10,0))*1000000</f>
        <v>263870120</v>
      </c>
      <c r="E4109">
        <f>INDEX('GDP current'!$C$4:$BK$268,MATCH('recipient_profile.oda_per_perce'!$A4109,'GDP current'!$C$4:$C$268,0),MATCH('recipient_profile.oda_per_perce'!$B4109,'GDP current'!$C$4:$BK$4,0))</f>
        <v>2736666515.8293967</v>
      </c>
      <c r="F4109">
        <f t="shared" si="64"/>
        <v>9.6420268408198562E-2</v>
      </c>
    </row>
    <row r="4110" spans="1:6" x14ac:dyDescent="0.25">
      <c r="A4110" t="s">
        <v>142</v>
      </c>
      <c r="B4110">
        <v>2004</v>
      </c>
      <c r="C4110">
        <v>7.2022220777585202E-2</v>
      </c>
      <c r="D4110">
        <f>INDEX('ODA current'!$B$10:$X$220,MATCH('recipient_profile.oda_per_perce'!$A4110,'ODA current'!$B$10:$B$220,0),MATCH('recipient_profile.oda_per_perce'!$B4110,'ODA current'!$B$10:$X$10,0))*1000000</f>
        <v>317973067</v>
      </c>
      <c r="E4110">
        <f>INDEX('GDP current'!$C$4:$BK$268,MATCH('recipient_profile.oda_per_perce'!$A4110,'GDP current'!$C$4:$C$268,0),MATCH('recipient_profile.oda_per_perce'!$B4110,'GDP current'!$C$4:$BK$4,0))</f>
        <v>4414929219.9964867</v>
      </c>
      <c r="F4110">
        <f t="shared" si="64"/>
        <v>7.2022234367837279E-2</v>
      </c>
    </row>
    <row r="4111" spans="1:6" x14ac:dyDescent="0.25">
      <c r="A4111" t="s">
        <v>142</v>
      </c>
      <c r="B4111">
        <v>2005</v>
      </c>
      <c r="C4111">
        <v>5.8810853505208698E-2</v>
      </c>
      <c r="D4111">
        <f>INDEX('ODA current'!$B$10:$X$220,MATCH('recipient_profile.oda_per_perce'!$A4111,'ODA current'!$B$10:$B$220,0),MATCH('recipient_profile.oda_per_perce'!$B4111,'ODA current'!$B$10:$X$10,0))*1000000</f>
        <v>390896030</v>
      </c>
      <c r="E4111">
        <f>INDEX('GDP current'!$C$4:$BK$268,MATCH('recipient_profile.oda_per_perce'!$A4111,'GDP current'!$C$4:$C$268,0),MATCH('recipient_profile.oda_per_perce'!$B4111,'GDP current'!$C$4:$BK$4,0))</f>
        <v>6646663561.2656012</v>
      </c>
      <c r="F4111">
        <f t="shared" si="64"/>
        <v>5.8810864488162674E-2</v>
      </c>
    </row>
    <row r="4112" spans="1:6" x14ac:dyDescent="0.25">
      <c r="A4112" t="s">
        <v>142</v>
      </c>
      <c r="B4112">
        <v>2006</v>
      </c>
      <c r="C4112">
        <v>4.1384761332043198E-2</v>
      </c>
      <c r="D4112">
        <f>INDEX('ODA current'!$B$10:$X$220,MATCH('recipient_profile.oda_per_perce'!$A4112,'ODA current'!$B$10:$B$220,0),MATCH('recipient_profile.oda_per_perce'!$B4112,'ODA current'!$B$10:$X$10,0))*1000000</f>
        <v>307161869</v>
      </c>
      <c r="E4112">
        <f>INDEX('GDP current'!$C$4:$BK$268,MATCH('recipient_profile.oda_per_perce'!$A4112,'GDP current'!$C$4:$C$268,0),MATCH('recipient_profile.oda_per_perce'!$B4112,'GDP current'!$C$4:$BK$4,0))</f>
        <v>7422102655.9883242</v>
      </c>
      <c r="F4112">
        <f t="shared" si="64"/>
        <v>4.1384750822891773E-2</v>
      </c>
    </row>
    <row r="4113" spans="1:6" x14ac:dyDescent="0.25">
      <c r="A4113" t="s">
        <v>142</v>
      </c>
      <c r="B4113">
        <v>2007</v>
      </c>
      <c r="C4113">
        <v>4.28932583817343E-2</v>
      </c>
      <c r="D4113">
        <f>INDEX('ODA current'!$B$10:$X$220,MATCH('recipient_profile.oda_per_perce'!$A4113,'ODA current'!$B$10:$B$220,0),MATCH('recipient_profile.oda_per_perce'!$B4113,'ODA current'!$B$10:$X$10,0))*1000000</f>
        <v>370542531</v>
      </c>
      <c r="E4113">
        <f>INDEX('GDP current'!$C$4:$BK$268,MATCH('recipient_profile.oda_per_perce'!$A4113,'GDP current'!$C$4:$C$268,0),MATCH('recipient_profile.oda_per_perce'!$B4113,'GDP current'!$C$4:$BK$4,0))</f>
        <v>8638711442.7704983</v>
      </c>
      <c r="F4113">
        <f t="shared" si="64"/>
        <v>4.289326405387657E-2</v>
      </c>
    </row>
    <row r="4114" spans="1:6" x14ac:dyDescent="0.25">
      <c r="A4114" t="s">
        <v>142</v>
      </c>
      <c r="B4114">
        <v>2008</v>
      </c>
      <c r="C4114">
        <v>4.7898136700437001E-2</v>
      </c>
      <c r="D4114">
        <f>INDEX('ODA current'!$B$10:$X$220,MATCH('recipient_profile.oda_per_perce'!$A4114,'ODA current'!$B$10:$B$220,0),MATCH('recipient_profile.oda_per_perce'!$B4114,'ODA current'!$B$10:$X$10,0))*1000000</f>
        <v>495838242</v>
      </c>
      <c r="E4114">
        <f>INDEX('GDP current'!$C$4:$BK$268,MATCH('recipient_profile.oda_per_perce'!$A4114,'GDP current'!$C$4:$C$268,0),MATCH('recipient_profile.oda_per_perce'!$B4114,'GDP current'!$C$4:$BK$4,0))</f>
        <v>10351932604.415358</v>
      </c>
      <c r="F4114">
        <f t="shared" si="64"/>
        <v>4.7898132739824122E-2</v>
      </c>
    </row>
    <row r="4115" spans="1:6" x14ac:dyDescent="0.25">
      <c r="A4115" t="s">
        <v>142</v>
      </c>
      <c r="B4115">
        <v>2009</v>
      </c>
      <c r="C4115">
        <v>6.18858634526811E-2</v>
      </c>
      <c r="D4115">
        <f>INDEX('ODA current'!$B$10:$X$220,MATCH('recipient_profile.oda_per_perce'!$A4115,'ODA current'!$B$10:$B$220,0),MATCH('recipient_profile.oda_per_perce'!$B4115,'ODA current'!$B$10:$X$10,0))*1000000</f>
        <v>572659820</v>
      </c>
      <c r="E4115">
        <f>INDEX('GDP current'!$C$4:$BK$268,MATCH('recipient_profile.oda_per_perce'!$A4115,'GDP current'!$C$4:$C$268,0),MATCH('recipient_profile.oda_per_perce'!$B4115,'GDP current'!$C$4:$BK$4,0))</f>
        <v>9253484108.4970055</v>
      </c>
      <c r="F4115">
        <f t="shared" si="64"/>
        <v>6.1885859778389368E-2</v>
      </c>
    </row>
    <row r="4116" spans="1:6" x14ac:dyDescent="0.25">
      <c r="A4116" t="s">
        <v>142</v>
      </c>
      <c r="B4116">
        <v>2010</v>
      </c>
      <c r="C4116">
        <v>4.6877969961644901E-2</v>
      </c>
      <c r="D4116">
        <f>INDEX('ODA current'!$B$10:$X$220,MATCH('recipient_profile.oda_per_perce'!$A4116,'ODA current'!$B$10:$B$220,0),MATCH('recipient_profile.oda_per_perce'!$B4116,'ODA current'!$B$10:$X$10,0))*1000000</f>
        <v>499611612</v>
      </c>
      <c r="E4116">
        <f>INDEX('GDP current'!$C$4:$BK$268,MATCH('recipient_profile.oda_per_perce'!$A4116,'GDP current'!$C$4:$C$268,0),MATCH('recipient_profile.oda_per_perce'!$B4116,'GDP current'!$C$4:$BK$4,0))</f>
        <v>10657705536.497757</v>
      </c>
      <c r="F4116">
        <f t="shared" si="64"/>
        <v>4.6877971087590967E-2</v>
      </c>
    </row>
    <row r="4117" spans="1:6" x14ac:dyDescent="0.25">
      <c r="A4117" t="s">
        <v>142</v>
      </c>
      <c r="B4117">
        <v>2011</v>
      </c>
      <c r="C4117">
        <v>4.1510802669419998E-2</v>
      </c>
      <c r="D4117">
        <f>INDEX('ODA current'!$B$10:$X$220,MATCH('recipient_profile.oda_per_perce'!$A4117,'ODA current'!$B$10:$B$220,0),MATCH('recipient_profile.oda_per_perce'!$B4117,'ODA current'!$B$10:$X$10,0))*1000000</f>
        <v>504621192</v>
      </c>
      <c r="E4117">
        <f>INDEX('GDP current'!$C$4:$BK$268,MATCH('recipient_profile.oda_per_perce'!$A4117,'GDP current'!$C$4:$C$268,0),MATCH('recipient_profile.oda_per_perce'!$B4117,'GDP current'!$C$4:$BK$4,0))</f>
        <v>12156380425.082458</v>
      </c>
      <c r="F4117">
        <f t="shared" si="64"/>
        <v>4.1510809497110411E-2</v>
      </c>
    </row>
    <row r="4118" spans="1:6" x14ac:dyDescent="0.25">
      <c r="A4118" t="s">
        <v>142</v>
      </c>
      <c r="B4118">
        <v>2012</v>
      </c>
      <c r="C4118">
        <v>4.2497597107406998E-2</v>
      </c>
      <c r="D4118">
        <f>INDEX('ODA current'!$B$10:$X$220,MATCH('recipient_profile.oda_per_perce'!$A4118,'ODA current'!$B$10:$B$220,0),MATCH('recipient_profile.oda_per_perce'!$B4118,'ODA current'!$B$10:$X$10,0))*1000000</f>
        <v>525613331</v>
      </c>
      <c r="E4118">
        <f>INDEX('GDP current'!$C$4:$BK$268,MATCH('recipient_profile.oda_per_perce'!$A4118,'GDP current'!$C$4:$C$268,0),MATCH('recipient_profile.oda_per_perce'!$B4118,'GDP current'!$C$4:$BK$4,0))</f>
        <v>12368071038.736238</v>
      </c>
      <c r="F4118">
        <f t="shared" si="64"/>
        <v>4.2497599613860793E-2</v>
      </c>
    </row>
    <row r="4119" spans="1:6" x14ac:dyDescent="0.25">
      <c r="A4119" t="s">
        <v>142</v>
      </c>
      <c r="B4119">
        <v>2013</v>
      </c>
      <c r="C4119">
        <v>3.9586993227571199E-2</v>
      </c>
      <c r="D4119">
        <f>INDEX('ODA current'!$B$10:$X$220,MATCH('recipient_profile.oda_per_perce'!$A4119,'ODA current'!$B$10:$B$220,0),MATCH('recipient_profile.oda_per_perce'!$B4119,'ODA current'!$B$10:$X$10,0))*1000000</f>
        <v>512645781.00000006</v>
      </c>
      <c r="E4119">
        <f>INDEX('GDP current'!$C$4:$BK$268,MATCH('recipient_profile.oda_per_perce'!$A4119,'GDP current'!$C$4:$C$268,0),MATCH('recipient_profile.oda_per_perce'!$B4119,'GDP current'!$C$4:$BK$4,0))</f>
        <v>12949854262.812727</v>
      </c>
      <c r="F4119">
        <f t="shared" si="64"/>
        <v>3.9586992300919735E-2</v>
      </c>
    </row>
    <row r="4120" spans="1:6" x14ac:dyDescent="0.25">
      <c r="A4120" t="s">
        <v>142</v>
      </c>
      <c r="B4120">
        <v>2014</v>
      </c>
      <c r="C4120">
        <v>3.20159380095901E-2</v>
      </c>
      <c r="D4120">
        <f>INDEX('ODA current'!$B$10:$X$220,MATCH('recipient_profile.oda_per_perce'!$A4120,'ODA current'!$B$10:$B$220,0),MATCH('recipient_profile.oda_per_perce'!$B4120,'ODA current'!$B$10:$X$10,0))*1000000</f>
        <v>445733039</v>
      </c>
      <c r="E4120">
        <f>INDEX('GDP current'!$C$4:$BK$268,MATCH('recipient_profile.oda_per_perce'!$A4120,'GDP current'!$C$4:$C$268,0),MATCH('recipient_profile.oda_per_perce'!$B4120,'GDP current'!$C$4:$BK$4,0))</f>
        <v>13922223233.5184</v>
      </c>
      <c r="F4120">
        <f t="shared" si="64"/>
        <v>3.2015938225072912E-2</v>
      </c>
    </row>
    <row r="4121" spans="1:6" x14ac:dyDescent="0.25">
      <c r="A4121" t="s">
        <v>142</v>
      </c>
      <c r="B4121">
        <v>2015</v>
      </c>
      <c r="C4121">
        <v>0.107045273057089</v>
      </c>
      <c r="D4121">
        <f>INDEX('ODA current'!$B$10:$X$220,MATCH('recipient_profile.oda_per_perce'!$A4121,'ODA current'!$B$10:$B$220,0),MATCH('recipient_profile.oda_per_perce'!$B4121,'ODA current'!$B$10:$X$10,0))*1000000</f>
        <v>1175977232</v>
      </c>
      <c r="E4121">
        <f>INDEX('GDP current'!$C$4:$BK$268,MATCH('recipient_profile.oda_per_perce'!$A4121,'GDP current'!$C$4:$C$268,0),MATCH('recipient_profile.oda_per_perce'!$B4121,'GDP current'!$C$4:$BK$4,0))</f>
        <v>10985793715.270702</v>
      </c>
      <c r="F4121">
        <f t="shared" si="64"/>
        <v>0.10704526795959618</v>
      </c>
    </row>
    <row r="4122" spans="1:6" x14ac:dyDescent="0.25">
      <c r="A4122" t="s">
        <v>142</v>
      </c>
      <c r="B4122">
        <v>2016</v>
      </c>
      <c r="C4122">
        <v>6.8410887021903399E-2</v>
      </c>
      <c r="D4122">
        <f>INDEX('ODA current'!$B$10:$X$220,MATCH('recipient_profile.oda_per_perce'!$A4122,'ODA current'!$B$10:$B$220,0),MATCH('recipient_profile.oda_per_perce'!$B4122,'ODA current'!$B$10:$X$10,0))*1000000</f>
        <v>643885618</v>
      </c>
      <c r="E4122">
        <f>INDEX('GDP current'!$C$4:$BK$268,MATCH('recipient_profile.oda_per_perce'!$A4122,'GDP current'!$C$4:$C$268,0),MATCH('recipient_profile.oda_per_perce'!$B4122,'GDP current'!$C$4:$BK$4,0))</f>
        <v>9412034268.6660995</v>
      </c>
      <c r="F4122">
        <f t="shared" si="64"/>
        <v>6.8410887553138219E-2</v>
      </c>
    </row>
    <row r="4123" spans="1:6" x14ac:dyDescent="0.25">
      <c r="A4123" t="s">
        <v>143</v>
      </c>
      <c r="B4123">
        <v>1973</v>
      </c>
      <c r="C4123">
        <v>2.3436558254511099E-3</v>
      </c>
      <c r="D4123" t="e">
        <f>INDEX('ODA current'!$B$10:$X$220,MATCH('recipient_profile.oda_per_perce'!$A4123,'ODA current'!$B$10:$B$220,0),MATCH('recipient_profile.oda_per_perce'!$B4123,'ODA current'!$B$10:$X$10,0))*1000000</f>
        <v>#N/A</v>
      </c>
      <c r="E4123">
        <f>INDEX('GDP current'!$C$4:$BK$268,MATCH('recipient_profile.oda_per_perce'!$A4123,'GDP current'!$C$4:$C$268,0),MATCH('recipient_profile.oda_per_perce'!$B4123,'GDP current'!$C$4:$BK$4,0))</f>
        <v>406479906.15965241</v>
      </c>
      <c r="F4123" t="e">
        <f t="shared" si="64"/>
        <v>#N/A</v>
      </c>
    </row>
    <row r="4124" spans="1:6" x14ac:dyDescent="0.25">
      <c r="A4124" t="s">
        <v>143</v>
      </c>
      <c r="B4124">
        <v>1974</v>
      </c>
      <c r="C4124">
        <v>1.2097147434446299E-2</v>
      </c>
      <c r="D4124" t="e">
        <f>INDEX('ODA current'!$B$10:$X$220,MATCH('recipient_profile.oda_per_perce'!$A4124,'ODA current'!$B$10:$B$220,0),MATCH('recipient_profile.oda_per_perce'!$B4124,'ODA current'!$B$10:$X$10,0))*1000000</f>
        <v>#N/A</v>
      </c>
      <c r="E4124">
        <f>INDEX('GDP current'!$C$4:$BK$268,MATCH('recipient_profile.oda_per_perce'!$A4124,'GDP current'!$C$4:$C$268,0),MATCH('recipient_profile.oda_per_perce'!$B4124,'GDP current'!$C$4:$BK$4,0))</f>
        <v>560437742.59497213</v>
      </c>
      <c r="F4124" t="e">
        <f t="shared" si="64"/>
        <v>#N/A</v>
      </c>
    </row>
    <row r="4125" spans="1:6" x14ac:dyDescent="0.25">
      <c r="A4125" t="s">
        <v>143</v>
      </c>
      <c r="B4125">
        <v>1975</v>
      </c>
      <c r="C4125">
        <v>8.5363664703354807E-3</v>
      </c>
      <c r="D4125" t="e">
        <f>INDEX('ODA current'!$B$10:$X$220,MATCH('recipient_profile.oda_per_perce'!$A4125,'ODA current'!$B$10:$B$220,0),MATCH('recipient_profile.oda_per_perce'!$B4125,'ODA current'!$B$10:$X$10,0))*1000000</f>
        <v>#N/A</v>
      </c>
      <c r="E4125">
        <f>INDEX('GDP current'!$C$4:$BK$268,MATCH('recipient_profile.oda_per_perce'!$A4125,'GDP current'!$C$4:$C$268,0),MATCH('recipient_profile.oda_per_perce'!$B4125,'GDP current'!$C$4:$BK$4,0))</f>
        <v>617321669.39087665</v>
      </c>
      <c r="F4125" t="e">
        <f t="shared" si="64"/>
        <v>#N/A</v>
      </c>
    </row>
    <row r="4126" spans="1:6" x14ac:dyDescent="0.25">
      <c r="A4126" t="s">
        <v>143</v>
      </c>
      <c r="B4126">
        <v>1976</v>
      </c>
      <c r="C4126">
        <v>2.9053152131799801E-3</v>
      </c>
      <c r="D4126" t="e">
        <f>INDEX('ODA current'!$B$10:$X$220,MATCH('recipient_profile.oda_per_perce'!$A4126,'ODA current'!$B$10:$B$220,0),MATCH('recipient_profile.oda_per_perce'!$B4126,'ODA current'!$B$10:$X$10,0))*1000000</f>
        <v>#N/A</v>
      </c>
      <c r="E4126">
        <f>INDEX('GDP current'!$C$4:$BK$268,MATCH('recipient_profile.oda_per_perce'!$A4126,'GDP current'!$C$4:$C$268,0),MATCH('recipient_profile.oda_per_perce'!$B4126,'GDP current'!$C$4:$BK$4,0))</f>
        <v>619375134.18051016</v>
      </c>
      <c r="F4126" t="e">
        <f t="shared" si="64"/>
        <v>#N/A</v>
      </c>
    </row>
    <row r="4127" spans="1:6" x14ac:dyDescent="0.25">
      <c r="A4127" t="s">
        <v>143</v>
      </c>
      <c r="B4127">
        <v>1977</v>
      </c>
      <c r="C4127">
        <v>2.3001310114710301E-2</v>
      </c>
      <c r="D4127" t="e">
        <f>INDEX('ODA current'!$B$10:$X$220,MATCH('recipient_profile.oda_per_perce'!$A4127,'ODA current'!$B$10:$B$220,0),MATCH('recipient_profile.oda_per_perce'!$B4127,'ODA current'!$B$10:$X$10,0))*1000000</f>
        <v>#N/A</v>
      </c>
      <c r="E4127">
        <f>INDEX('GDP current'!$C$4:$BK$268,MATCH('recipient_profile.oda_per_perce'!$A4127,'GDP current'!$C$4:$C$268,0),MATCH('recipient_profile.oda_per_perce'!$B4127,'GDP current'!$C$4:$BK$4,0))</f>
        <v>777435020.47584724</v>
      </c>
      <c r="F4127" t="e">
        <f t="shared" si="64"/>
        <v>#N/A</v>
      </c>
    </row>
    <row r="4128" spans="1:6" x14ac:dyDescent="0.25">
      <c r="A4128" t="s">
        <v>143</v>
      </c>
      <c r="B4128">
        <v>1978</v>
      </c>
      <c r="C4128">
        <v>4.0345159309544298E-2</v>
      </c>
      <c r="D4128" t="e">
        <f>INDEX('ODA current'!$B$10:$X$220,MATCH('recipient_profile.oda_per_perce'!$A4128,'ODA current'!$B$10:$B$220,0),MATCH('recipient_profile.oda_per_perce'!$B4128,'ODA current'!$B$10:$X$10,0))*1000000</f>
        <v>#N/A</v>
      </c>
      <c r="E4128">
        <f>INDEX('GDP current'!$C$4:$BK$268,MATCH('recipient_profile.oda_per_perce'!$A4128,'GDP current'!$C$4:$C$268,0),MATCH('recipient_profile.oda_per_perce'!$B4128,'GDP current'!$C$4:$BK$4,0))</f>
        <v>824263841.53926396</v>
      </c>
      <c r="F4128" t="e">
        <f t="shared" si="64"/>
        <v>#N/A</v>
      </c>
    </row>
    <row r="4129" spans="1:6" x14ac:dyDescent="0.25">
      <c r="A4129" t="s">
        <v>143</v>
      </c>
      <c r="B4129">
        <v>1979</v>
      </c>
      <c r="C4129">
        <v>3.9218834843978097E-2</v>
      </c>
      <c r="D4129" t="e">
        <f>INDEX('ODA current'!$B$10:$X$220,MATCH('recipient_profile.oda_per_perce'!$A4129,'ODA current'!$B$10:$B$220,0),MATCH('recipient_profile.oda_per_perce'!$B4129,'ODA current'!$B$10:$X$10,0))*1000000</f>
        <v>#N/A</v>
      </c>
      <c r="E4129">
        <f>INDEX('GDP current'!$C$4:$BK$268,MATCH('recipient_profile.oda_per_perce'!$A4129,'GDP current'!$C$4:$C$268,0),MATCH('recipient_profile.oda_per_perce'!$B4129,'GDP current'!$C$4:$BK$4,0))</f>
        <v>891775906.63101447</v>
      </c>
      <c r="F4129" t="e">
        <f t="shared" si="64"/>
        <v>#N/A</v>
      </c>
    </row>
    <row r="4130" spans="1:6" x14ac:dyDescent="0.25">
      <c r="A4130" t="s">
        <v>143</v>
      </c>
      <c r="B4130">
        <v>1980</v>
      </c>
      <c r="C4130">
        <v>1.37130368977408E-2</v>
      </c>
      <c r="D4130" t="e">
        <f>INDEX('ODA current'!$B$10:$X$220,MATCH('recipient_profile.oda_per_perce'!$A4130,'ODA current'!$B$10:$B$220,0),MATCH('recipient_profile.oda_per_perce'!$B4130,'ODA current'!$B$10:$X$10,0))*1000000</f>
        <v>#N/A</v>
      </c>
      <c r="E4130">
        <f>INDEX('GDP current'!$C$4:$BK$268,MATCH('recipient_profile.oda_per_perce'!$A4130,'GDP current'!$C$4:$C$268,0),MATCH('recipient_profile.oda_per_perce'!$B4130,'GDP current'!$C$4:$BK$4,0))</f>
        <v>1136408814.1969221</v>
      </c>
      <c r="F4130" t="e">
        <f t="shared" si="64"/>
        <v>#N/A</v>
      </c>
    </row>
    <row r="4131" spans="1:6" x14ac:dyDescent="0.25">
      <c r="A4131" t="s">
        <v>143</v>
      </c>
      <c r="B4131">
        <v>1981</v>
      </c>
      <c r="C4131">
        <v>2.0356628097568E-3</v>
      </c>
      <c r="D4131" t="e">
        <f>INDEX('ODA current'!$B$10:$X$220,MATCH('recipient_profile.oda_per_perce'!$A4131,'ODA current'!$B$10:$B$220,0),MATCH('recipient_profile.oda_per_perce'!$B4131,'ODA current'!$B$10:$X$10,0))*1000000</f>
        <v>#N/A</v>
      </c>
      <c r="E4131">
        <f>INDEX('GDP current'!$C$4:$BK$268,MATCH('recipient_profile.oda_per_perce'!$A4131,'GDP current'!$C$4:$C$268,0),MATCH('recipient_profile.oda_per_perce'!$B4131,'GDP current'!$C$4:$BK$4,0))</f>
        <v>962347000.99178791</v>
      </c>
      <c r="F4131" t="e">
        <f t="shared" si="64"/>
        <v>#N/A</v>
      </c>
    </row>
    <row r="4132" spans="1:6" x14ac:dyDescent="0.25">
      <c r="A4132" t="s">
        <v>143</v>
      </c>
      <c r="B4132">
        <v>1982</v>
      </c>
      <c r="C4132">
        <v>1.4026771845053E-2</v>
      </c>
      <c r="D4132" t="e">
        <f>INDEX('ODA current'!$B$10:$X$220,MATCH('recipient_profile.oda_per_perce'!$A4132,'ODA current'!$B$10:$B$220,0),MATCH('recipient_profile.oda_per_perce'!$B4132,'ODA current'!$B$10:$X$10,0))*1000000</f>
        <v>#N/A</v>
      </c>
      <c r="E4132">
        <f>INDEX('GDP current'!$C$4:$BK$268,MATCH('recipient_profile.oda_per_perce'!$A4132,'GDP current'!$C$4:$C$268,0),MATCH('recipient_profile.oda_per_perce'!$B4132,'GDP current'!$C$4:$BK$4,0))</f>
        <v>821651918.72462595</v>
      </c>
      <c r="F4132" t="e">
        <f t="shared" si="64"/>
        <v>#N/A</v>
      </c>
    </row>
    <row r="4133" spans="1:6" x14ac:dyDescent="0.25">
      <c r="A4133" t="s">
        <v>143</v>
      </c>
      <c r="B4133">
        <v>1983</v>
      </c>
      <c r="C4133">
        <v>8.6285281331490108E-3</v>
      </c>
      <c r="D4133" t="e">
        <f>INDEX('ODA current'!$B$10:$X$220,MATCH('recipient_profile.oda_per_perce'!$A4133,'ODA current'!$B$10:$B$220,0),MATCH('recipient_profile.oda_per_perce'!$B4133,'ODA current'!$B$10:$X$10,0))*1000000</f>
        <v>#N/A</v>
      </c>
      <c r="E4133">
        <f>INDEX('GDP current'!$C$4:$BK$268,MATCH('recipient_profile.oda_per_perce'!$A4133,'GDP current'!$C$4:$C$268,0),MATCH('recipient_profile.oda_per_perce'!$B4133,'GDP current'!$C$4:$BK$4,0))</f>
        <v>765746590.61684859</v>
      </c>
      <c r="F4133" t="e">
        <f t="shared" si="64"/>
        <v>#N/A</v>
      </c>
    </row>
    <row r="4134" spans="1:6" x14ac:dyDescent="0.25">
      <c r="A4134" t="s">
        <v>143</v>
      </c>
      <c r="B4134">
        <v>1984</v>
      </c>
      <c r="C4134">
        <v>9.5737059950976294E-3</v>
      </c>
      <c r="D4134" t="e">
        <f>INDEX('ODA current'!$B$10:$X$220,MATCH('recipient_profile.oda_per_perce'!$A4134,'ODA current'!$B$10:$B$220,0),MATCH('recipient_profile.oda_per_perce'!$B4134,'ODA current'!$B$10:$X$10,0))*1000000</f>
        <v>#N/A</v>
      </c>
      <c r="E4134">
        <f>INDEX('GDP current'!$C$4:$BK$268,MATCH('recipient_profile.oda_per_perce'!$A4134,'GDP current'!$C$4:$C$268,0),MATCH('recipient_profile.oda_per_perce'!$B4134,'GDP current'!$C$4:$BK$4,0))</f>
        <v>718148959.61087215</v>
      </c>
      <c r="F4134" t="e">
        <f t="shared" si="64"/>
        <v>#N/A</v>
      </c>
    </row>
    <row r="4135" spans="1:6" x14ac:dyDescent="0.25">
      <c r="A4135" t="s">
        <v>143</v>
      </c>
      <c r="B4135">
        <v>1985</v>
      </c>
      <c r="C4135">
        <v>1.24363075824685E-3</v>
      </c>
      <c r="D4135" t="e">
        <f>INDEX('ODA current'!$B$10:$X$220,MATCH('recipient_profile.oda_per_perce'!$A4135,'ODA current'!$B$10:$B$220,0),MATCH('recipient_profile.oda_per_perce'!$B4135,'ODA current'!$B$10:$X$10,0))*1000000</f>
        <v>#N/A</v>
      </c>
      <c r="E4135">
        <f>INDEX('GDP current'!$C$4:$BK$268,MATCH('recipient_profile.oda_per_perce'!$A4135,'GDP current'!$C$4:$C$268,0),MATCH('recipient_profile.oda_per_perce'!$B4135,'GDP current'!$C$4:$BK$4,0))</f>
        <v>762359722.70140207</v>
      </c>
      <c r="F4135" t="e">
        <f t="shared" si="64"/>
        <v>#N/A</v>
      </c>
    </row>
    <row r="4136" spans="1:6" x14ac:dyDescent="0.25">
      <c r="A4136" t="s">
        <v>143</v>
      </c>
      <c r="B4136">
        <v>1989</v>
      </c>
      <c r="C4136">
        <v>4.0848526387594599E-4</v>
      </c>
      <c r="D4136" t="e">
        <f>INDEX('ODA current'!$B$10:$X$220,MATCH('recipient_profile.oda_per_perce'!$A4136,'ODA current'!$B$10:$B$220,0),MATCH('recipient_profile.oda_per_perce'!$B4136,'ODA current'!$B$10:$X$10,0))*1000000</f>
        <v>#N/A</v>
      </c>
      <c r="E4136">
        <f>INDEX('GDP current'!$C$4:$BK$268,MATCH('recipient_profile.oda_per_perce'!$A4136,'GDP current'!$C$4:$C$268,0),MATCH('recipient_profile.oda_per_perce'!$B4136,'GDP current'!$C$4:$BK$4,0))</f>
        <v>1352949662.7517214</v>
      </c>
      <c r="F4136" t="e">
        <f t="shared" si="64"/>
        <v>#N/A</v>
      </c>
    </row>
    <row r="4137" spans="1:6" x14ac:dyDescent="0.25">
      <c r="A4137" t="s">
        <v>143</v>
      </c>
      <c r="B4137">
        <v>1990</v>
      </c>
      <c r="C4137">
        <v>2.3015683317265102E-2</v>
      </c>
      <c r="D4137" t="e">
        <f>INDEX('ODA current'!$B$10:$X$220,MATCH('recipient_profile.oda_per_perce'!$A4137,'ODA current'!$B$10:$B$220,0),MATCH('recipient_profile.oda_per_perce'!$B4137,'ODA current'!$B$10:$X$10,0))*1000000</f>
        <v>#N/A</v>
      </c>
      <c r="E4137">
        <f>INDEX('GDP current'!$C$4:$BK$268,MATCH('recipient_profile.oda_per_perce'!$A4137,'GDP current'!$C$4:$C$268,0),MATCH('recipient_profile.oda_per_perce'!$B4137,'GDP current'!$C$4:$BK$4,0))</f>
        <v>1628427515.418813</v>
      </c>
      <c r="F4137" t="e">
        <f t="shared" si="64"/>
        <v>#N/A</v>
      </c>
    </row>
    <row r="4138" spans="1:6" x14ac:dyDescent="0.25">
      <c r="A4138" t="s">
        <v>143</v>
      </c>
      <c r="B4138">
        <v>1991</v>
      </c>
      <c r="C4138">
        <v>1.3336205347356699E-2</v>
      </c>
      <c r="D4138" t="e">
        <f>INDEX('ODA current'!$B$10:$X$220,MATCH('recipient_profile.oda_per_perce'!$A4138,'ODA current'!$B$10:$B$220,0),MATCH('recipient_profile.oda_per_perce'!$B4138,'ODA current'!$B$10:$X$10,0))*1000000</f>
        <v>#N/A</v>
      </c>
      <c r="E4138">
        <f>INDEX('GDP current'!$C$4:$BK$268,MATCH('recipient_profile.oda_per_perce'!$A4138,'GDP current'!$C$4:$C$268,0),MATCH('recipient_profile.oda_per_perce'!$B4138,'GDP current'!$C$4:$BK$4,0))</f>
        <v>1602299862.9243028</v>
      </c>
      <c r="F4138" t="e">
        <f t="shared" si="64"/>
        <v>#N/A</v>
      </c>
    </row>
    <row r="4139" spans="1:6" x14ac:dyDescent="0.25">
      <c r="A4139" t="s">
        <v>143</v>
      </c>
      <c r="B4139">
        <v>1992</v>
      </c>
      <c r="C4139">
        <v>1.3677440205590899E-2</v>
      </c>
      <c r="D4139" t="e">
        <f>INDEX('ODA current'!$B$10:$X$220,MATCH('recipient_profile.oda_per_perce'!$A4139,'ODA current'!$B$10:$B$220,0),MATCH('recipient_profile.oda_per_perce'!$B4139,'ODA current'!$B$10:$X$10,0))*1000000</f>
        <v>#N/A</v>
      </c>
      <c r="E4139">
        <f>INDEX('GDP current'!$C$4:$BK$268,MATCH('recipient_profile.oda_per_perce'!$A4139,'GDP current'!$C$4:$C$268,0),MATCH('recipient_profile.oda_per_perce'!$B4139,'GDP current'!$C$4:$BK$4,0))</f>
        <v>1692959110.180217</v>
      </c>
      <c r="F4139" t="e">
        <f t="shared" si="64"/>
        <v>#N/A</v>
      </c>
    </row>
    <row r="4140" spans="1:6" x14ac:dyDescent="0.25">
      <c r="A4140" t="s">
        <v>143</v>
      </c>
      <c r="B4140">
        <v>1993</v>
      </c>
      <c r="C4140">
        <v>3.2984437796408899E-3</v>
      </c>
      <c r="D4140" t="e">
        <f>INDEX('ODA current'!$B$10:$X$220,MATCH('recipient_profile.oda_per_perce'!$A4140,'ODA current'!$B$10:$B$220,0),MATCH('recipient_profile.oda_per_perce'!$B4140,'ODA current'!$B$10:$X$10,0))*1000000</f>
        <v>#N/A</v>
      </c>
      <c r="E4140">
        <f>INDEX('GDP current'!$C$4:$BK$268,MATCH('recipient_profile.oda_per_perce'!$A4140,'GDP current'!$C$4:$C$268,0),MATCH('recipient_profile.oda_per_perce'!$B4140,'GDP current'!$C$4:$BK$4,0))</f>
        <v>1233496846.3349326</v>
      </c>
      <c r="F4140" t="e">
        <f t="shared" si="64"/>
        <v>#N/A</v>
      </c>
    </row>
    <row r="4141" spans="1:6" x14ac:dyDescent="0.25">
      <c r="A4141" t="s">
        <v>143</v>
      </c>
      <c r="B4141">
        <v>1994</v>
      </c>
      <c r="C4141">
        <v>1.6977257313865599E-2</v>
      </c>
      <c r="D4141" t="e">
        <f>INDEX('ODA current'!$B$10:$X$220,MATCH('recipient_profile.oda_per_perce'!$A4141,'ODA current'!$B$10:$B$220,0),MATCH('recipient_profile.oda_per_perce'!$B4141,'ODA current'!$B$10:$X$10,0))*1000000</f>
        <v>#N/A</v>
      </c>
      <c r="E4141">
        <f>INDEX('GDP current'!$C$4:$BK$268,MATCH('recipient_profile.oda_per_perce'!$A4141,'GDP current'!$C$4:$C$268,0),MATCH('recipient_profile.oda_per_perce'!$B4141,'GDP current'!$C$4:$BK$4,0))</f>
        <v>982624324.50589848</v>
      </c>
      <c r="F4141" t="e">
        <f t="shared" si="64"/>
        <v>#N/A</v>
      </c>
    </row>
    <row r="4142" spans="1:6" x14ac:dyDescent="0.25">
      <c r="A4142" t="s">
        <v>143</v>
      </c>
      <c r="B4142">
        <v>1995</v>
      </c>
      <c r="C4142">
        <v>4.3360359781759401E-2</v>
      </c>
      <c r="D4142">
        <f>INDEX('ODA current'!$B$10:$X$220,MATCH('recipient_profile.oda_per_perce'!$A4142,'ODA current'!$B$10:$B$220,0),MATCH('recipient_profile.oda_per_perce'!$B4142,'ODA current'!$B$10:$X$10,0))*1000000</f>
        <v>0</v>
      </c>
      <c r="E4142">
        <f>INDEX('GDP current'!$C$4:$BK$268,MATCH('recipient_profile.oda_per_perce'!$A4142,'GDP current'!$C$4:$C$268,0),MATCH('recipient_profile.oda_per_perce'!$B4142,'GDP current'!$C$4:$BK$4,0))</f>
        <v>1309382885.3302946</v>
      </c>
      <c r="F4142">
        <f t="shared" si="64"/>
        <v>0</v>
      </c>
    </row>
    <row r="4143" spans="1:6" x14ac:dyDescent="0.25">
      <c r="A4143" t="s">
        <v>143</v>
      </c>
      <c r="B4143">
        <v>1996</v>
      </c>
      <c r="C4143">
        <v>3.4276964483203498E-2</v>
      </c>
      <c r="D4143">
        <f>INDEX('ODA current'!$B$10:$X$220,MATCH('recipient_profile.oda_per_perce'!$A4143,'ODA current'!$B$10:$B$220,0),MATCH('recipient_profile.oda_per_perce'!$B4143,'ODA current'!$B$10:$X$10,0))*1000000</f>
        <v>0</v>
      </c>
      <c r="E4143">
        <f>INDEX('GDP current'!$C$4:$BK$268,MATCH('recipient_profile.oda_per_perce'!$A4143,'GDP current'!$C$4:$C$268,0),MATCH('recipient_profile.oda_per_perce'!$B4143,'GDP current'!$C$4:$BK$4,0))</f>
        <v>1465448290.3413219</v>
      </c>
      <c r="F4143">
        <f t="shared" si="64"/>
        <v>0</v>
      </c>
    </row>
    <row r="4144" spans="1:6" x14ac:dyDescent="0.25">
      <c r="A4144" t="s">
        <v>143</v>
      </c>
      <c r="B4144">
        <v>1997</v>
      </c>
      <c r="C4144">
        <v>2.30975864660223E-2</v>
      </c>
      <c r="D4144">
        <f>INDEX('ODA current'!$B$10:$X$220,MATCH('recipient_profile.oda_per_perce'!$A4144,'ODA current'!$B$10:$B$220,0),MATCH('recipient_profile.oda_per_perce'!$B4144,'ODA current'!$B$10:$X$10,0))*1000000</f>
        <v>0</v>
      </c>
      <c r="E4144">
        <f>INDEX('GDP current'!$C$4:$BK$268,MATCH('recipient_profile.oda_per_perce'!$A4144,'GDP current'!$C$4:$C$268,0),MATCH('recipient_profile.oda_per_perce'!$B4144,'GDP current'!$C$4:$BK$4,0))</f>
        <v>1498950899.0877371</v>
      </c>
      <c r="F4144">
        <f t="shared" si="64"/>
        <v>0</v>
      </c>
    </row>
    <row r="4145" spans="1:6" x14ac:dyDescent="0.25">
      <c r="A4145" t="s">
        <v>143</v>
      </c>
      <c r="B4145">
        <v>1998</v>
      </c>
      <c r="C4145">
        <v>1.1107657400819201E-2</v>
      </c>
      <c r="D4145">
        <f>INDEX('ODA current'!$B$10:$X$220,MATCH('recipient_profile.oda_per_perce'!$A4145,'ODA current'!$B$10:$B$220,0),MATCH('recipient_profile.oda_per_perce'!$B4145,'ODA current'!$B$10:$X$10,0))*1000000</f>
        <v>0</v>
      </c>
      <c r="E4145">
        <f>INDEX('GDP current'!$C$4:$BK$268,MATCH('recipient_profile.oda_per_perce'!$A4145,'GDP current'!$C$4:$C$268,0),MATCH('recipient_profile.oda_per_perce'!$B4145,'GDP current'!$C$4:$BK$4,0))</f>
        <v>1587345950.9742999</v>
      </c>
      <c r="F4145">
        <f t="shared" si="64"/>
        <v>0</v>
      </c>
    </row>
    <row r="4146" spans="1:6" x14ac:dyDescent="0.25">
      <c r="A4146" t="s">
        <v>143</v>
      </c>
      <c r="B4146">
        <v>1999</v>
      </c>
      <c r="C4146">
        <v>1.4809558066079901E-2</v>
      </c>
      <c r="D4146">
        <f>INDEX('ODA current'!$B$10:$X$220,MATCH('recipient_profile.oda_per_perce'!$A4146,'ODA current'!$B$10:$B$220,0),MATCH('recipient_profile.oda_per_perce'!$B4146,'ODA current'!$B$10:$X$10,0))*1000000</f>
        <v>0</v>
      </c>
      <c r="E4146">
        <f>INDEX('GDP current'!$C$4:$BK$268,MATCH('recipient_profile.oda_per_perce'!$A4146,'GDP current'!$C$4:$C$268,0),MATCH('recipient_profile.oda_per_perce'!$B4146,'GDP current'!$C$4:$BK$4,0))</f>
        <v>1576094566.4854796</v>
      </c>
      <c r="F4146">
        <f t="shared" si="64"/>
        <v>0</v>
      </c>
    </row>
    <row r="4147" spans="1:6" x14ac:dyDescent="0.25">
      <c r="A4147" t="s">
        <v>143</v>
      </c>
      <c r="B4147">
        <v>2000</v>
      </c>
      <c r="C4147">
        <v>4.8030551902498303E-2</v>
      </c>
      <c r="D4147">
        <f>INDEX('ODA current'!$B$10:$X$220,MATCH('recipient_profile.oda_per_perce'!$A4147,'ODA current'!$B$10:$B$220,0),MATCH('recipient_profile.oda_per_perce'!$B4147,'ODA current'!$B$10:$X$10,0))*1000000</f>
        <v>0</v>
      </c>
      <c r="E4147">
        <f>INDEX('GDP current'!$C$4:$BK$268,MATCH('recipient_profile.oda_per_perce'!$A4147,'GDP current'!$C$4:$C$268,0),MATCH('recipient_profile.oda_per_perce'!$B4147,'GDP current'!$C$4:$BK$4,0))</f>
        <v>1294250233.1889417</v>
      </c>
      <c r="F4147">
        <f t="shared" si="64"/>
        <v>0</v>
      </c>
    </row>
    <row r="4148" spans="1:6" x14ac:dyDescent="0.25">
      <c r="A4148" t="s">
        <v>143</v>
      </c>
      <c r="B4148">
        <v>2001</v>
      </c>
      <c r="C4148">
        <v>4.7962052198523897E-2</v>
      </c>
      <c r="D4148">
        <f>INDEX('ODA current'!$B$10:$X$220,MATCH('recipient_profile.oda_per_perce'!$A4148,'ODA current'!$B$10:$B$220,0),MATCH('recipient_profile.oda_per_perce'!$B4148,'ODA current'!$B$10:$X$10,0))*1000000</f>
        <v>0</v>
      </c>
      <c r="E4148">
        <f>INDEX('GDP current'!$C$4:$BK$268,MATCH('recipient_profile.oda_per_perce'!$A4148,'GDP current'!$C$4:$C$268,0),MATCH('recipient_profile.oda_per_perce'!$B4148,'GDP current'!$C$4:$BK$4,0))</f>
        <v>1332328999.0907707</v>
      </c>
      <c r="F4148">
        <f t="shared" si="64"/>
        <v>0</v>
      </c>
    </row>
    <row r="4149" spans="1:6" x14ac:dyDescent="0.25">
      <c r="A4149" t="s">
        <v>143</v>
      </c>
      <c r="B4149">
        <v>2002</v>
      </c>
      <c r="C4149">
        <v>3.6864469979599697E-2</v>
      </c>
      <c r="D4149">
        <f>INDEX('ODA current'!$B$10:$X$220,MATCH('recipient_profile.oda_per_perce'!$A4149,'ODA current'!$B$10:$B$220,0),MATCH('recipient_profile.oda_per_perce'!$B4149,'ODA current'!$B$10:$X$10,0))*1000000</f>
        <v>54361443</v>
      </c>
      <c r="E4149">
        <f>INDEX('GDP current'!$C$4:$BK$268,MATCH('recipient_profile.oda_per_perce'!$A4149,'GDP current'!$C$4:$C$268,0),MATCH('recipient_profile.oda_per_perce'!$B4149,'GDP current'!$C$4:$BK$4,0))</f>
        <v>1474630207.0824153</v>
      </c>
      <c r="F4149">
        <f t="shared" si="64"/>
        <v>3.6864457773149228E-2</v>
      </c>
    </row>
    <row r="4150" spans="1:6" x14ac:dyDescent="0.25">
      <c r="A4150" t="s">
        <v>143</v>
      </c>
      <c r="B4150">
        <v>2003</v>
      </c>
      <c r="C4150">
        <v>3.5897449096235198E-2</v>
      </c>
      <c r="D4150">
        <f>INDEX('ODA current'!$B$10:$X$220,MATCH('recipient_profile.oda_per_perce'!$A4150,'ODA current'!$B$10:$B$220,0),MATCH('recipient_profile.oda_per_perce'!$B4150,'ODA current'!$B$10:$X$10,0))*1000000</f>
        <v>60081222</v>
      </c>
      <c r="E4150">
        <f>INDEX('GDP current'!$C$4:$BK$268,MATCH('recipient_profile.oda_per_perce'!$A4150,'GDP current'!$C$4:$C$268,0),MATCH('recipient_profile.oda_per_perce'!$B4150,'GDP current'!$C$4:$BK$4,0))</f>
        <v>1673690429.6160893</v>
      </c>
      <c r="F4150">
        <f t="shared" si="64"/>
        <v>3.5897452083645726E-2</v>
      </c>
    </row>
    <row r="4151" spans="1:6" x14ac:dyDescent="0.25">
      <c r="A4151" t="s">
        <v>143</v>
      </c>
      <c r="B4151">
        <v>2004</v>
      </c>
      <c r="C4151">
        <v>3.5148165166738701E-2</v>
      </c>
      <c r="D4151">
        <f>INDEX('ODA current'!$B$10:$X$220,MATCH('recipient_profile.oda_per_perce'!$A4151,'ODA current'!$B$10:$B$220,0),MATCH('recipient_profile.oda_per_perce'!$B4151,'ODA current'!$B$10:$X$10,0))*1000000</f>
        <v>68084615</v>
      </c>
      <c r="E4151">
        <f>INDEX('GDP current'!$C$4:$BK$268,MATCH('recipient_profile.oda_per_perce'!$A4151,'GDP current'!$C$4:$C$268,0),MATCH('recipient_profile.oda_per_perce'!$B4151,'GDP current'!$C$4:$BK$4,0))</f>
        <v>1937074572.0868742</v>
      </c>
      <c r="F4151">
        <f t="shared" si="64"/>
        <v>3.5148164134254367E-2</v>
      </c>
    </row>
    <row r="4152" spans="1:6" x14ac:dyDescent="0.25">
      <c r="A4152" t="s">
        <v>143</v>
      </c>
      <c r="B4152">
        <v>2005</v>
      </c>
      <c r="C4152">
        <v>3.8666411934180002E-2</v>
      </c>
      <c r="D4152">
        <f>INDEX('ODA current'!$B$10:$X$220,MATCH('recipient_profile.oda_per_perce'!$A4152,'ODA current'!$B$10:$B$220,0),MATCH('recipient_profile.oda_per_perce'!$B4152,'ODA current'!$B$10:$X$10,0))*1000000</f>
        <v>81785438</v>
      </c>
      <c r="E4152">
        <f>INDEX('GDP current'!$C$4:$BK$268,MATCH('recipient_profile.oda_per_perce'!$A4152,'GDP current'!$C$4:$C$268,0),MATCH('recipient_profile.oda_per_perce'!$B4152,'GDP current'!$C$4:$BK$4,0))</f>
        <v>2115154262.0302534</v>
      </c>
      <c r="F4152">
        <f t="shared" si="64"/>
        <v>3.8666417607525878E-2</v>
      </c>
    </row>
    <row r="4153" spans="1:6" x14ac:dyDescent="0.25">
      <c r="A4153" t="s">
        <v>143</v>
      </c>
      <c r="B4153">
        <v>2006</v>
      </c>
      <c r="C4153">
        <v>3.8156954329976601E-2</v>
      </c>
      <c r="D4153">
        <f>INDEX('ODA current'!$B$10:$X$220,MATCH('recipient_profile.oda_per_perce'!$A4153,'ODA current'!$B$10:$B$220,0),MATCH('recipient_profile.oda_per_perce'!$B4153,'ODA current'!$B$10:$X$10,0))*1000000</f>
        <v>84052459</v>
      </c>
      <c r="E4153">
        <f>INDEX('GDP current'!$C$4:$BK$268,MATCH('recipient_profile.oda_per_perce'!$A4153,'GDP current'!$C$4:$C$268,0),MATCH('recipient_profile.oda_per_perce'!$B4153,'GDP current'!$C$4:$BK$4,0))</f>
        <v>2202809251.3130388</v>
      </c>
      <c r="F4153">
        <f t="shared" si="64"/>
        <v>3.8156939349105447E-2</v>
      </c>
    </row>
    <row r="4154" spans="1:6" x14ac:dyDescent="0.25">
      <c r="A4154" t="s">
        <v>143</v>
      </c>
      <c r="B4154">
        <v>2007</v>
      </c>
      <c r="C4154">
        <v>5.2835483375632597E-2</v>
      </c>
      <c r="D4154">
        <f>INDEX('ODA current'!$B$10:$X$220,MATCH('recipient_profile.oda_per_perce'!$A4154,'ODA current'!$B$10:$B$220,0),MATCH('recipient_profile.oda_per_perce'!$B4154,'ODA current'!$B$10:$X$10,0))*1000000</f>
        <v>133328350</v>
      </c>
      <c r="E4154">
        <f>INDEX('GDP current'!$C$4:$BK$268,MATCH('recipient_profile.oda_per_perce'!$A4154,'GDP current'!$C$4:$C$268,0),MATCH('recipient_profile.oda_per_perce'!$B4154,'GDP current'!$C$4:$BK$4,0))</f>
        <v>2523462557.3897462</v>
      </c>
      <c r="F4154">
        <f t="shared" si="64"/>
        <v>5.2835477827701156E-2</v>
      </c>
    </row>
    <row r="4155" spans="1:6" x14ac:dyDescent="0.25">
      <c r="A4155" t="s">
        <v>143</v>
      </c>
      <c r="B4155">
        <v>2008</v>
      </c>
      <c r="C4155">
        <v>0.144967409885188</v>
      </c>
      <c r="D4155">
        <f>INDEX('ODA current'!$B$10:$X$220,MATCH('recipient_profile.oda_per_perce'!$A4155,'ODA current'!$B$10:$B$220,0),MATCH('recipient_profile.oda_per_perce'!$B4155,'ODA current'!$B$10:$X$10,0))*1000000</f>
        <v>458592307</v>
      </c>
      <c r="E4155">
        <f>INDEX('GDP current'!$C$4:$BK$268,MATCH('recipient_profile.oda_per_perce'!$A4155,'GDP current'!$C$4:$C$268,0),MATCH('recipient_profile.oda_per_perce'!$B4155,'GDP current'!$C$4:$BK$4,0))</f>
        <v>3163416242.0587697</v>
      </c>
      <c r="F4155">
        <f t="shared" si="64"/>
        <v>0.1449674250586592</v>
      </c>
    </row>
    <row r="4156" spans="1:6" x14ac:dyDescent="0.25">
      <c r="A4156" t="s">
        <v>143</v>
      </c>
      <c r="B4156">
        <v>2009</v>
      </c>
      <c r="C4156">
        <v>0.16786879172563399</v>
      </c>
      <c r="D4156">
        <f>INDEX('ODA current'!$B$10:$X$220,MATCH('recipient_profile.oda_per_perce'!$A4156,'ODA current'!$B$10:$B$220,0),MATCH('recipient_profile.oda_per_perce'!$B4156,'ODA current'!$B$10:$X$10,0))*1000000</f>
        <v>530969028</v>
      </c>
      <c r="E4156">
        <f>INDEX('GDP current'!$C$4:$BK$268,MATCH('recipient_profile.oda_per_perce'!$A4156,'GDP current'!$C$4:$C$268,0),MATCH('recipient_profile.oda_per_perce'!$B4156,'GDP current'!$C$4:$BK$4,0))</f>
        <v>3163000528.8166981</v>
      </c>
      <c r="F4156">
        <f t="shared" si="64"/>
        <v>0.16786877623401456</v>
      </c>
    </row>
    <row r="4157" spans="1:6" x14ac:dyDescent="0.25">
      <c r="A4157" t="s">
        <v>143</v>
      </c>
      <c r="B4157">
        <v>2010</v>
      </c>
      <c r="C4157">
        <v>0.16737041458959301</v>
      </c>
      <c r="D4157">
        <f>INDEX('ODA current'!$B$10:$X$220,MATCH('recipient_profile.oda_per_perce'!$A4157,'ODA current'!$B$10:$B$220,0),MATCH('recipient_profile.oda_per_perce'!$B4157,'ODA current'!$B$10:$X$10,0))*1000000</f>
        <v>531057738.99999994</v>
      </c>
      <c r="E4157">
        <f>INDEX('GDP current'!$C$4:$BK$268,MATCH('recipient_profile.oda_per_perce'!$A4157,'GDP current'!$C$4:$C$268,0),MATCH('recipient_profile.oda_per_perce'!$B4157,'GDP current'!$C$4:$BK$4,0))</f>
        <v>3172945644.5584998</v>
      </c>
      <c r="F4157">
        <f t="shared" si="64"/>
        <v>0.16737057563868041</v>
      </c>
    </row>
    <row r="4158" spans="1:6" x14ac:dyDescent="0.25">
      <c r="A4158" t="s">
        <v>143</v>
      </c>
      <c r="B4158">
        <v>2011</v>
      </c>
      <c r="C4158">
        <v>0.18320166881168201</v>
      </c>
      <c r="D4158">
        <f>INDEX('ODA current'!$B$10:$X$220,MATCH('recipient_profile.oda_per_perce'!$A4158,'ODA current'!$B$10:$B$220,0),MATCH('recipient_profile.oda_per_perce'!$B4158,'ODA current'!$B$10:$X$10,0))*1000000</f>
        <v>688109933</v>
      </c>
      <c r="E4158">
        <f>INDEX('GDP current'!$C$4:$BK$268,MATCH('recipient_profile.oda_per_perce'!$A4158,'GDP current'!$C$4:$C$268,0),MATCH('recipient_profile.oda_per_perce'!$B4158,'GDP current'!$C$4:$BK$4,0))</f>
        <v>3756023159.9599972</v>
      </c>
      <c r="F4158">
        <f t="shared" si="64"/>
        <v>0.18320172791674921</v>
      </c>
    </row>
    <row r="4159" spans="1:6" x14ac:dyDescent="0.25">
      <c r="A4159" t="s">
        <v>143</v>
      </c>
      <c r="B4159">
        <v>2012</v>
      </c>
      <c r="C4159">
        <v>6.4636525197793906E-2</v>
      </c>
      <c r="D4159">
        <f>INDEX('ODA current'!$B$10:$X$220,MATCH('recipient_profile.oda_per_perce'!$A4159,'ODA current'!$B$10:$B$220,0),MATCH('recipient_profile.oda_per_perce'!$B4159,'ODA current'!$B$10:$X$10,0))*1000000</f>
        <v>249924670</v>
      </c>
      <c r="E4159">
        <f>INDEX('GDP current'!$C$4:$BK$268,MATCH('recipient_profile.oda_per_perce'!$A4159,'GDP current'!$C$4:$C$268,0),MATCH('recipient_profile.oda_per_perce'!$B4159,'GDP current'!$C$4:$BK$4,0))</f>
        <v>3866618281.7719173</v>
      </c>
      <c r="F4159">
        <f t="shared" si="64"/>
        <v>6.4636499335401026E-2</v>
      </c>
    </row>
    <row r="4160" spans="1:6" x14ac:dyDescent="0.25">
      <c r="A4160" t="s">
        <v>143</v>
      </c>
      <c r="B4160">
        <v>2013</v>
      </c>
      <c r="C4160">
        <v>5.6661606118408703E-2</v>
      </c>
      <c r="D4160">
        <f>INDEX('ODA current'!$B$10:$X$220,MATCH('recipient_profile.oda_per_perce'!$A4160,'ODA current'!$B$10:$B$220,0),MATCH('recipient_profile.oda_per_perce'!$B4160,'ODA current'!$B$10:$X$10,0))*1000000</f>
        <v>231232052</v>
      </c>
      <c r="E4160">
        <f>INDEX('GDP current'!$C$4:$BK$268,MATCH('recipient_profile.oda_per_perce'!$A4160,'GDP current'!$C$4:$C$268,0),MATCH('recipient_profile.oda_per_perce'!$B4160,'GDP current'!$C$4:$BK$4,0))</f>
        <v>4080929201.2792482</v>
      </c>
      <c r="F4160">
        <f t="shared" si="64"/>
        <v>5.6661618125478805E-2</v>
      </c>
    </row>
    <row r="4161" spans="1:6" x14ac:dyDescent="0.25">
      <c r="A4161" t="s">
        <v>143</v>
      </c>
      <c r="B4161">
        <v>2014</v>
      </c>
      <c r="C4161">
        <v>5.3599049108302703E-2</v>
      </c>
      <c r="D4161">
        <f>INDEX('ODA current'!$B$10:$X$220,MATCH('recipient_profile.oda_per_perce'!$A4161,'ODA current'!$B$10:$B$220,0),MATCH('recipient_profile.oda_per_perce'!$B4161,'ODA current'!$B$10:$X$10,0))*1000000</f>
        <v>240278105</v>
      </c>
      <c r="E4161">
        <f>INDEX('GDP current'!$C$4:$BK$268,MATCH('recipient_profile.oda_per_perce'!$A4161,'GDP current'!$C$4:$C$268,0),MATCH('recipient_profile.oda_per_perce'!$B4161,'GDP current'!$C$4:$BK$4,0))</f>
        <v>4482880424.1376171</v>
      </c>
      <c r="F4161">
        <f t="shared" si="64"/>
        <v>5.3599043977672657E-2</v>
      </c>
    </row>
    <row r="4162" spans="1:6" x14ac:dyDescent="0.25">
      <c r="A4162" t="s">
        <v>143</v>
      </c>
      <c r="B4162">
        <v>2015</v>
      </c>
      <c r="C4162">
        <v>5.5796316295748001E-2</v>
      </c>
      <c r="D4162">
        <f>INDEX('ODA current'!$B$10:$X$220,MATCH('recipient_profile.oda_per_perce'!$A4162,'ODA current'!$B$10:$B$220,0),MATCH('recipient_profile.oda_per_perce'!$B4162,'ODA current'!$B$10:$X$10,0))*1000000</f>
        <v>228082839</v>
      </c>
      <c r="E4162">
        <f>INDEX('GDP current'!$C$4:$BK$268,MATCH('recipient_profile.oda_per_perce'!$A4162,'GDP current'!$C$4:$C$268,0),MATCH('recipient_profile.oda_per_perce'!$B4162,'GDP current'!$C$4:$BK$4,0))</f>
        <v>4087775414.9762578</v>
      </c>
      <c r="F4162">
        <f t="shared" si="64"/>
        <v>5.5796323390071741E-2</v>
      </c>
    </row>
    <row r="4163" spans="1:6" x14ac:dyDescent="0.25">
      <c r="A4163" t="s">
        <v>143</v>
      </c>
      <c r="B4163">
        <v>2016</v>
      </c>
      <c r="C4163">
        <v>4.4894374480849299E-2</v>
      </c>
      <c r="D4163">
        <f>INDEX('ODA current'!$B$10:$X$220,MATCH('recipient_profile.oda_per_perce'!$A4163,'ODA current'!$B$10:$B$220,0),MATCH('recipient_profile.oda_per_perce'!$B4163,'ODA current'!$B$10:$X$10,0))*1000000</f>
        <v>197022024</v>
      </c>
      <c r="E4163">
        <f>INDEX('GDP current'!$C$4:$BK$268,MATCH('recipient_profile.oda_per_perce'!$A4163,'GDP current'!$C$4:$C$268,0),MATCH('recipient_profile.oda_per_perce'!$B4163,'GDP current'!$C$4:$BK$4,0))</f>
        <v>4388569576.4409332</v>
      </c>
      <c r="F4163">
        <f t="shared" ref="F4163:F4226" si="65">D4163/E4163</f>
        <v>4.4894360353238842E-2</v>
      </c>
    </row>
    <row r="4164" spans="1:6" x14ac:dyDescent="0.25">
      <c r="A4164" t="s">
        <v>144</v>
      </c>
      <c r="B4164">
        <v>1973</v>
      </c>
      <c r="C4164" s="1">
        <v>6.5402157735376405E-5</v>
      </c>
      <c r="D4164" t="e">
        <f>INDEX('ODA current'!$B$10:$X$220,MATCH('recipient_profile.oda_per_perce'!$A4164,'ODA current'!$B$10:$B$220,0),MATCH('recipient_profile.oda_per_perce'!$B4164,'ODA current'!$B$10:$X$10,0))*1000000</f>
        <v>#N/A</v>
      </c>
      <c r="E4164">
        <f>INDEX('GDP current'!$C$4:$BK$268,MATCH('recipient_profile.oda_per_perce'!$A4164,'GDP current'!$C$4:$C$268,0),MATCH('recipient_profile.oda_per_perce'!$B4164,'GDP current'!$C$4:$BK$4,0))</f>
        <v>10838587357.74659</v>
      </c>
      <c r="F4164" t="e">
        <f t="shared" si="65"/>
        <v>#N/A</v>
      </c>
    </row>
    <row r="4165" spans="1:6" x14ac:dyDescent="0.25">
      <c r="A4165" t="s">
        <v>144</v>
      </c>
      <c r="B4165">
        <v>1974</v>
      </c>
      <c r="C4165" s="1">
        <v>8.5324889058804697E-5</v>
      </c>
      <c r="D4165" t="e">
        <f>INDEX('ODA current'!$B$10:$X$220,MATCH('recipient_profile.oda_per_perce'!$A4165,'ODA current'!$B$10:$B$220,0),MATCH('recipient_profile.oda_per_perce'!$B4165,'ODA current'!$B$10:$X$10,0))*1000000</f>
        <v>#N/A</v>
      </c>
      <c r="E4165">
        <f>INDEX('GDP current'!$C$4:$BK$268,MATCH('recipient_profile.oda_per_perce'!$A4165,'GDP current'!$C$4:$C$268,0),MATCH('recipient_profile.oda_per_perce'!$B4165,'GDP current'!$C$4:$BK$4,0))</f>
        <v>13703000530.058748</v>
      </c>
      <c r="F4165" t="e">
        <f t="shared" si="65"/>
        <v>#N/A</v>
      </c>
    </row>
    <row r="4166" spans="1:6" x14ac:dyDescent="0.25">
      <c r="A4166" t="s">
        <v>144</v>
      </c>
      <c r="B4166">
        <v>1975</v>
      </c>
      <c r="C4166">
        <v>3.4448967458770001E-4</v>
      </c>
      <c r="D4166" t="e">
        <f>INDEX('ODA current'!$B$10:$X$220,MATCH('recipient_profile.oda_per_perce'!$A4166,'ODA current'!$B$10:$B$220,0),MATCH('recipient_profile.oda_per_perce'!$B4166,'ODA current'!$B$10:$X$10,0))*1000000</f>
        <v>#N/A</v>
      </c>
      <c r="E4166">
        <f>INDEX('GDP current'!$C$4:$BK$268,MATCH('recipient_profile.oda_per_perce'!$A4166,'GDP current'!$C$4:$C$268,0),MATCH('recipient_profile.oda_per_perce'!$B4166,'GDP current'!$C$4:$BK$4,0))</f>
        <v>14882747955.032803</v>
      </c>
      <c r="F4166" t="e">
        <f t="shared" si="65"/>
        <v>#N/A</v>
      </c>
    </row>
    <row r="4167" spans="1:6" x14ac:dyDescent="0.25">
      <c r="A4167" t="s">
        <v>144</v>
      </c>
      <c r="B4167">
        <v>1976</v>
      </c>
      <c r="C4167">
        <v>2.51008890224957E-4</v>
      </c>
      <c r="D4167" t="e">
        <f>INDEX('ODA current'!$B$10:$X$220,MATCH('recipient_profile.oda_per_perce'!$A4167,'ODA current'!$B$10:$B$220,0),MATCH('recipient_profile.oda_per_perce'!$B4167,'ODA current'!$B$10:$X$10,0))*1000000</f>
        <v>#N/A</v>
      </c>
      <c r="E4167">
        <f>INDEX('GDP current'!$C$4:$BK$268,MATCH('recipient_profile.oda_per_perce'!$A4167,'GDP current'!$C$4:$C$268,0),MATCH('recipient_profile.oda_per_perce'!$B4167,'GDP current'!$C$4:$BK$4,0))</f>
        <v>16985211146.023796</v>
      </c>
      <c r="F4167" t="e">
        <f t="shared" si="65"/>
        <v>#N/A</v>
      </c>
    </row>
    <row r="4168" spans="1:6" x14ac:dyDescent="0.25">
      <c r="A4168" t="s">
        <v>144</v>
      </c>
      <c r="B4168">
        <v>1977</v>
      </c>
      <c r="C4168">
        <v>6.7174838389432898E-4</v>
      </c>
      <c r="D4168" t="e">
        <f>INDEX('ODA current'!$B$10:$X$220,MATCH('recipient_profile.oda_per_perce'!$A4168,'ODA current'!$B$10:$B$220,0),MATCH('recipient_profile.oda_per_perce'!$B4168,'ODA current'!$B$10:$X$10,0))*1000000</f>
        <v>#N/A</v>
      </c>
      <c r="E4168">
        <f>INDEX('GDP current'!$C$4:$BK$268,MATCH('recipient_profile.oda_per_perce'!$A4168,'GDP current'!$C$4:$C$268,0),MATCH('recipient_profile.oda_per_perce'!$B4168,'GDP current'!$C$4:$BK$4,0))</f>
        <v>19779315170.023678</v>
      </c>
      <c r="F4168" t="e">
        <f t="shared" si="65"/>
        <v>#N/A</v>
      </c>
    </row>
    <row r="4169" spans="1:6" x14ac:dyDescent="0.25">
      <c r="A4169" t="s">
        <v>144</v>
      </c>
      <c r="B4169">
        <v>1978</v>
      </c>
      <c r="C4169">
        <v>5.2563156279116603E-4</v>
      </c>
      <c r="D4169" t="e">
        <f>INDEX('ODA current'!$B$10:$X$220,MATCH('recipient_profile.oda_per_perce'!$A4169,'ODA current'!$B$10:$B$220,0),MATCH('recipient_profile.oda_per_perce'!$B4169,'ODA current'!$B$10:$X$10,0))*1000000</f>
        <v>#N/A</v>
      </c>
      <c r="E4169">
        <f>INDEX('GDP current'!$C$4:$BK$268,MATCH('recipient_profile.oda_per_perce'!$A4169,'GDP current'!$C$4:$C$268,0),MATCH('recipient_profile.oda_per_perce'!$B4169,'GDP current'!$C$4:$BK$4,0))</f>
        <v>24006570178.15609</v>
      </c>
      <c r="F4169" t="e">
        <f t="shared" si="65"/>
        <v>#N/A</v>
      </c>
    </row>
    <row r="4170" spans="1:6" x14ac:dyDescent="0.25">
      <c r="A4170" t="s">
        <v>144</v>
      </c>
      <c r="B4170">
        <v>1979</v>
      </c>
      <c r="C4170">
        <v>1.5768705066343501E-3</v>
      </c>
      <c r="D4170" t="e">
        <f>INDEX('ODA current'!$B$10:$X$220,MATCH('recipient_profile.oda_per_perce'!$A4170,'ODA current'!$B$10:$B$220,0),MATCH('recipient_profile.oda_per_perce'!$B4170,'ODA current'!$B$10:$X$10,0))*1000000</f>
        <v>#N/A</v>
      </c>
      <c r="E4170">
        <f>INDEX('GDP current'!$C$4:$BK$268,MATCH('recipient_profile.oda_per_perce'!$A4170,'GDP current'!$C$4:$C$268,0),MATCH('recipient_profile.oda_per_perce'!$B4170,'GDP current'!$C$4:$BK$4,0))</f>
        <v>27371699082.712585</v>
      </c>
      <c r="F4170" t="e">
        <f t="shared" si="65"/>
        <v>#N/A</v>
      </c>
    </row>
    <row r="4171" spans="1:6" x14ac:dyDescent="0.25">
      <c r="A4171" t="s">
        <v>144</v>
      </c>
      <c r="B4171">
        <v>1980</v>
      </c>
      <c r="C4171">
        <v>1.50816290025846E-3</v>
      </c>
      <c r="D4171" t="e">
        <f>INDEX('ODA current'!$B$10:$X$220,MATCH('recipient_profile.oda_per_perce'!$A4171,'ODA current'!$B$10:$B$220,0),MATCH('recipient_profile.oda_per_perce'!$B4171,'ODA current'!$B$10:$X$10,0))*1000000</f>
        <v>#N/A</v>
      </c>
      <c r="E4171">
        <f>INDEX('GDP current'!$C$4:$BK$268,MATCH('recipient_profile.oda_per_perce'!$A4171,'GDP current'!$C$4:$C$268,0),MATCH('recipient_profile.oda_per_perce'!$B4171,'GDP current'!$C$4:$BK$4,0))</f>
        <v>32353440726.885578</v>
      </c>
      <c r="F4171" t="e">
        <f t="shared" si="65"/>
        <v>#N/A</v>
      </c>
    </row>
    <row r="4172" spans="1:6" x14ac:dyDescent="0.25">
      <c r="A4172" t="s">
        <v>144</v>
      </c>
      <c r="B4172">
        <v>1981</v>
      </c>
      <c r="C4172">
        <v>2.7027171692167798E-3</v>
      </c>
      <c r="D4172" t="e">
        <f>INDEX('ODA current'!$B$10:$X$220,MATCH('recipient_profile.oda_per_perce'!$A4172,'ODA current'!$B$10:$B$220,0),MATCH('recipient_profile.oda_per_perce'!$B4172,'ODA current'!$B$10:$X$10,0))*1000000</f>
        <v>#N/A</v>
      </c>
      <c r="E4172">
        <f>INDEX('GDP current'!$C$4:$BK$268,MATCH('recipient_profile.oda_per_perce'!$A4172,'GDP current'!$C$4:$C$268,0),MATCH('recipient_profile.oda_per_perce'!$B4172,'GDP current'!$C$4:$BK$4,0))</f>
        <v>34846107862.367325</v>
      </c>
      <c r="F4172" t="e">
        <f t="shared" si="65"/>
        <v>#N/A</v>
      </c>
    </row>
    <row r="4173" spans="1:6" x14ac:dyDescent="0.25">
      <c r="A4173" t="s">
        <v>144</v>
      </c>
      <c r="B4173">
        <v>1982</v>
      </c>
      <c r="C4173">
        <v>5.3800537725622998E-4</v>
      </c>
      <c r="D4173" t="e">
        <f>INDEX('ODA current'!$B$10:$X$220,MATCH('recipient_profile.oda_per_perce'!$A4173,'ODA current'!$B$10:$B$220,0),MATCH('recipient_profile.oda_per_perce'!$B4173,'ODA current'!$B$10:$X$10,0))*1000000</f>
        <v>#N/A</v>
      </c>
      <c r="E4173">
        <f>INDEX('GDP current'!$C$4:$BK$268,MATCH('recipient_profile.oda_per_perce'!$A4173,'GDP current'!$C$4:$C$268,0),MATCH('recipient_profile.oda_per_perce'!$B4173,'GDP current'!$C$4:$BK$4,0))</f>
        <v>36589797857.40062</v>
      </c>
      <c r="F4173" t="e">
        <f t="shared" si="65"/>
        <v>#N/A</v>
      </c>
    </row>
    <row r="4174" spans="1:6" x14ac:dyDescent="0.25">
      <c r="A4174" t="s">
        <v>144</v>
      </c>
      <c r="B4174">
        <v>1983</v>
      </c>
      <c r="C4174">
        <v>3.1772572501253198E-4</v>
      </c>
      <c r="D4174" t="e">
        <f>INDEX('ODA current'!$B$10:$X$220,MATCH('recipient_profile.oda_per_perce'!$A4174,'ODA current'!$B$10:$B$220,0),MATCH('recipient_profile.oda_per_perce'!$B4174,'ODA current'!$B$10:$X$10,0))*1000000</f>
        <v>#N/A</v>
      </c>
      <c r="E4174">
        <f>INDEX('GDP current'!$C$4:$BK$268,MATCH('recipient_profile.oda_per_perce'!$A4174,'GDP current'!$C$4:$C$268,0),MATCH('recipient_profile.oda_per_perce'!$B4174,'GDP current'!$C$4:$BK$4,0))</f>
        <v>40042826244.233719</v>
      </c>
      <c r="F4174" t="e">
        <f t="shared" si="65"/>
        <v>#N/A</v>
      </c>
    </row>
    <row r="4175" spans="1:6" x14ac:dyDescent="0.25">
      <c r="A4175" t="s">
        <v>144</v>
      </c>
      <c r="B4175">
        <v>1984</v>
      </c>
      <c r="C4175">
        <v>2.7096888114839498E-4</v>
      </c>
      <c r="D4175" t="e">
        <f>INDEX('ODA current'!$B$10:$X$220,MATCH('recipient_profile.oda_per_perce'!$A4175,'ODA current'!$B$10:$B$220,0),MATCH('recipient_profile.oda_per_perce'!$B4175,'ODA current'!$B$10:$X$10,0))*1000000</f>
        <v>#N/A</v>
      </c>
      <c r="E4175">
        <f>INDEX('GDP current'!$C$4:$BK$268,MATCH('recipient_profile.oda_per_perce'!$A4175,'GDP current'!$C$4:$C$268,0),MATCH('recipient_profile.oda_per_perce'!$B4175,'GDP current'!$C$4:$BK$4,0))</f>
        <v>41797592963.442398</v>
      </c>
      <c r="F4175" t="e">
        <f t="shared" si="65"/>
        <v>#N/A</v>
      </c>
    </row>
    <row r="4176" spans="1:6" x14ac:dyDescent="0.25">
      <c r="A4176" t="s">
        <v>144</v>
      </c>
      <c r="B4176">
        <v>1985</v>
      </c>
      <c r="C4176">
        <v>5.3373956997725298E-4</v>
      </c>
      <c r="D4176" t="e">
        <f>INDEX('ODA current'!$B$10:$X$220,MATCH('recipient_profile.oda_per_perce'!$A4176,'ODA current'!$B$10:$B$220,0),MATCH('recipient_profile.oda_per_perce'!$B4176,'ODA current'!$B$10:$X$10,0))*1000000</f>
        <v>#N/A</v>
      </c>
      <c r="E4176">
        <f>INDEX('GDP current'!$C$4:$BK$268,MATCH('recipient_profile.oda_per_perce'!$A4176,'GDP current'!$C$4:$C$268,0),MATCH('recipient_profile.oda_per_perce'!$B4176,'GDP current'!$C$4:$BK$4,0))</f>
        <v>38900692712.149612</v>
      </c>
      <c r="F4176" t="e">
        <f t="shared" si="65"/>
        <v>#N/A</v>
      </c>
    </row>
    <row r="4177" spans="1:6" x14ac:dyDescent="0.25">
      <c r="A4177" t="s">
        <v>144</v>
      </c>
      <c r="B4177">
        <v>1986</v>
      </c>
      <c r="C4177">
        <v>3.7957902792745002E-4</v>
      </c>
      <c r="D4177" t="e">
        <f>INDEX('ODA current'!$B$10:$X$220,MATCH('recipient_profile.oda_per_perce'!$A4177,'ODA current'!$B$10:$B$220,0),MATCH('recipient_profile.oda_per_perce'!$B4177,'ODA current'!$B$10:$X$10,0))*1000000</f>
        <v>#N/A</v>
      </c>
      <c r="E4177">
        <f>INDEX('GDP current'!$C$4:$BK$268,MATCH('recipient_profile.oda_per_perce'!$A4177,'GDP current'!$C$4:$C$268,0),MATCH('recipient_profile.oda_per_perce'!$B4177,'GDP current'!$C$4:$BK$4,0))</f>
        <v>43096746122.461395</v>
      </c>
      <c r="F4177" t="e">
        <f t="shared" si="65"/>
        <v>#N/A</v>
      </c>
    </row>
    <row r="4178" spans="1:6" x14ac:dyDescent="0.25">
      <c r="A4178" t="s">
        <v>144</v>
      </c>
      <c r="B4178">
        <v>1987</v>
      </c>
      <c r="C4178">
        <v>2.17089101885633E-4</v>
      </c>
      <c r="D4178" t="e">
        <f>INDEX('ODA current'!$B$10:$X$220,MATCH('recipient_profile.oda_per_perce'!$A4178,'ODA current'!$B$10:$B$220,0),MATCH('recipient_profile.oda_per_perce'!$B4178,'ODA current'!$B$10:$X$10,0))*1000000</f>
        <v>#N/A</v>
      </c>
      <c r="E4178">
        <f>INDEX('GDP current'!$C$4:$BK$268,MATCH('recipient_profile.oda_per_perce'!$A4178,'GDP current'!$C$4:$C$268,0),MATCH('recipient_profile.oda_per_perce'!$B4178,'GDP current'!$C$4:$BK$4,0))</f>
        <v>50535438696.409409</v>
      </c>
      <c r="F4178" t="e">
        <f t="shared" si="65"/>
        <v>#N/A</v>
      </c>
    </row>
    <row r="4179" spans="1:6" x14ac:dyDescent="0.25">
      <c r="A4179" t="s">
        <v>144</v>
      </c>
      <c r="B4179">
        <v>1988</v>
      </c>
      <c r="C4179">
        <v>1.69908703947619E-4</v>
      </c>
      <c r="D4179" t="e">
        <f>INDEX('ODA current'!$B$10:$X$220,MATCH('recipient_profile.oda_per_perce'!$A4179,'ODA current'!$B$10:$B$220,0),MATCH('recipient_profile.oda_per_perce'!$B4179,'ODA current'!$B$10:$X$10,0))*1000000</f>
        <v>#N/A</v>
      </c>
      <c r="E4179">
        <f>INDEX('GDP current'!$C$4:$BK$268,MATCH('recipient_profile.oda_per_perce'!$A4179,'GDP current'!$C$4:$C$268,0),MATCH('recipient_profile.oda_per_perce'!$B4179,'GDP current'!$C$4:$BK$4,0))</f>
        <v>61667199834.74276</v>
      </c>
      <c r="F4179" t="e">
        <f t="shared" si="65"/>
        <v>#N/A</v>
      </c>
    </row>
    <row r="4180" spans="1:6" x14ac:dyDescent="0.25">
      <c r="A4180" t="s">
        <v>144</v>
      </c>
      <c r="B4180">
        <v>1989</v>
      </c>
      <c r="C4180">
        <v>1.9909459255847999E-4</v>
      </c>
      <c r="D4180" t="e">
        <f>INDEX('ODA current'!$B$10:$X$220,MATCH('recipient_profile.oda_per_perce'!$A4180,'ODA current'!$B$10:$B$220,0),MATCH('recipient_profile.oda_per_perce'!$B4180,'ODA current'!$B$10:$X$10,0))*1000000</f>
        <v>#N/A</v>
      </c>
      <c r="E4180">
        <f>INDEX('GDP current'!$C$4:$BK$268,MATCH('recipient_profile.oda_per_perce'!$A4180,'GDP current'!$C$4:$C$268,0),MATCH('recipient_profile.oda_per_perce'!$B4180,'GDP current'!$C$4:$BK$4,0))</f>
        <v>72250877410.318268</v>
      </c>
      <c r="F4180" t="e">
        <f t="shared" si="65"/>
        <v>#N/A</v>
      </c>
    </row>
    <row r="4181" spans="1:6" x14ac:dyDescent="0.25">
      <c r="A4181" t="s">
        <v>144</v>
      </c>
      <c r="B4181">
        <v>1990</v>
      </c>
      <c r="C4181">
        <v>5.8236406674885702E-3</v>
      </c>
      <c r="D4181" t="e">
        <f>INDEX('ODA current'!$B$10:$X$220,MATCH('recipient_profile.oda_per_perce'!$A4181,'ODA current'!$B$10:$B$220,0),MATCH('recipient_profile.oda_per_perce'!$B4181,'ODA current'!$B$10:$X$10,0))*1000000</f>
        <v>#N/A</v>
      </c>
      <c r="E4181">
        <f>INDEX('GDP current'!$C$4:$BK$268,MATCH('recipient_profile.oda_per_perce'!$A4181,'GDP current'!$C$4:$C$268,0),MATCH('recipient_profile.oda_per_perce'!$B4181,'GDP current'!$C$4:$BK$4,0))</f>
        <v>85343063965.918182</v>
      </c>
      <c r="F4181" t="e">
        <f t="shared" si="65"/>
        <v>#N/A</v>
      </c>
    </row>
    <row r="4182" spans="1:6" x14ac:dyDescent="0.25">
      <c r="A4182" t="s">
        <v>144</v>
      </c>
      <c r="B4182">
        <v>1991</v>
      </c>
      <c r="C4182">
        <v>4.7026565268464601E-3</v>
      </c>
      <c r="D4182" t="e">
        <f>INDEX('ODA current'!$B$10:$X$220,MATCH('recipient_profile.oda_per_perce'!$A4182,'ODA current'!$B$10:$B$220,0),MATCH('recipient_profile.oda_per_perce'!$B4182,'ODA current'!$B$10:$X$10,0))*1000000</f>
        <v>#N/A</v>
      </c>
      <c r="E4182">
        <f>INDEX('GDP current'!$C$4:$BK$268,MATCH('recipient_profile.oda_per_perce'!$A4182,'GDP current'!$C$4:$C$268,0),MATCH('recipient_profile.oda_per_perce'!$B4182,'GDP current'!$C$4:$BK$4,0))</f>
        <v>98234695722.034119</v>
      </c>
      <c r="F4182" t="e">
        <f t="shared" si="65"/>
        <v>#N/A</v>
      </c>
    </row>
    <row r="4183" spans="1:6" x14ac:dyDescent="0.25">
      <c r="A4183" t="s">
        <v>144</v>
      </c>
      <c r="B4183">
        <v>1992</v>
      </c>
      <c r="C4183">
        <v>5.0439993347413297E-3</v>
      </c>
      <c r="D4183" t="e">
        <f>INDEX('ODA current'!$B$10:$X$220,MATCH('recipient_profile.oda_per_perce'!$A4183,'ODA current'!$B$10:$B$220,0),MATCH('recipient_profile.oda_per_perce'!$B4183,'ODA current'!$B$10:$X$10,0))*1000000</f>
        <v>#N/A</v>
      </c>
      <c r="E4183">
        <f>INDEX('GDP current'!$C$4:$BK$268,MATCH('recipient_profile.oda_per_perce'!$A4183,'GDP current'!$C$4:$C$268,0),MATCH('recipient_profile.oda_per_perce'!$B4183,'GDP current'!$C$4:$BK$4,0))</f>
        <v>111452869378.46703</v>
      </c>
      <c r="F4183" t="e">
        <f t="shared" si="65"/>
        <v>#N/A</v>
      </c>
    </row>
    <row r="4184" spans="1:6" x14ac:dyDescent="0.25">
      <c r="A4184" t="s">
        <v>144</v>
      </c>
      <c r="B4184">
        <v>1993</v>
      </c>
      <c r="C4184">
        <v>3.49012501361564E-3</v>
      </c>
      <c r="D4184" t="e">
        <f>INDEX('ODA current'!$B$10:$X$220,MATCH('recipient_profile.oda_per_perce'!$A4184,'ODA current'!$B$10:$B$220,0),MATCH('recipient_profile.oda_per_perce'!$B4184,'ODA current'!$B$10:$X$10,0))*1000000</f>
        <v>#N/A</v>
      </c>
      <c r="E4184">
        <f>INDEX('GDP current'!$C$4:$BK$268,MATCH('recipient_profile.oda_per_perce'!$A4184,'GDP current'!$C$4:$C$268,0),MATCH('recipient_profile.oda_per_perce'!$B4184,'GDP current'!$C$4:$BK$4,0))</f>
        <v>128889832382.81805</v>
      </c>
      <c r="F4184" t="e">
        <f t="shared" si="65"/>
        <v>#N/A</v>
      </c>
    </row>
    <row r="4185" spans="1:6" x14ac:dyDescent="0.25">
      <c r="A4185" t="s">
        <v>144</v>
      </c>
      <c r="B4185">
        <v>1994</v>
      </c>
      <c r="C4185">
        <v>3.35908942954767E-3</v>
      </c>
      <c r="D4185" t="e">
        <f>INDEX('ODA current'!$B$10:$X$220,MATCH('recipient_profile.oda_per_perce'!$A4185,'ODA current'!$B$10:$B$220,0),MATCH('recipient_profile.oda_per_perce'!$B4185,'ODA current'!$B$10:$X$10,0))*1000000</f>
        <v>#N/A</v>
      </c>
      <c r="E4185">
        <f>INDEX('GDP current'!$C$4:$BK$268,MATCH('recipient_profile.oda_per_perce'!$A4185,'GDP current'!$C$4:$C$268,0),MATCH('recipient_profile.oda_per_perce'!$B4185,'GDP current'!$C$4:$BK$4,0))</f>
        <v>146683499005.96423</v>
      </c>
      <c r="F4185" t="e">
        <f t="shared" si="65"/>
        <v>#N/A</v>
      </c>
    </row>
    <row r="4186" spans="1:6" x14ac:dyDescent="0.25">
      <c r="A4186" t="s">
        <v>144</v>
      </c>
      <c r="B4186">
        <v>1995</v>
      </c>
      <c r="C4186">
        <v>4.7808513090907999E-3</v>
      </c>
      <c r="D4186">
        <f>INDEX('ODA current'!$B$10:$X$220,MATCH('recipient_profile.oda_per_perce'!$A4186,'ODA current'!$B$10:$B$220,0),MATCH('recipient_profile.oda_per_perce'!$B4186,'ODA current'!$B$10:$X$10,0))*1000000</f>
        <v>0</v>
      </c>
      <c r="E4186">
        <f>INDEX('GDP current'!$C$4:$BK$268,MATCH('recipient_profile.oda_per_perce'!$A4186,'GDP current'!$C$4:$C$268,0),MATCH('recipient_profile.oda_per_perce'!$B4186,'GDP current'!$C$4:$BK$4,0))</f>
        <v>169278552851.27151</v>
      </c>
      <c r="F4186">
        <f t="shared" si="65"/>
        <v>0</v>
      </c>
    </row>
    <row r="4187" spans="1:6" x14ac:dyDescent="0.25">
      <c r="A4187" t="s">
        <v>144</v>
      </c>
      <c r="B4187">
        <v>1996</v>
      </c>
      <c r="C4187">
        <v>4.2032429986000198E-3</v>
      </c>
      <c r="D4187">
        <f>INDEX('ODA current'!$B$10:$X$220,MATCH('recipient_profile.oda_per_perce'!$A4187,'ODA current'!$B$10:$B$220,0),MATCH('recipient_profile.oda_per_perce'!$B4187,'ODA current'!$B$10:$X$10,0))*1000000</f>
        <v>0</v>
      </c>
      <c r="E4187">
        <f>INDEX('GDP current'!$C$4:$BK$268,MATCH('recipient_profile.oda_per_perce'!$A4187,'GDP current'!$C$4:$C$268,0),MATCH('recipient_profile.oda_per_perce'!$B4187,'GDP current'!$C$4:$BK$4,0))</f>
        <v>183035154107.49445</v>
      </c>
      <c r="F4187">
        <f t="shared" si="65"/>
        <v>0</v>
      </c>
    </row>
    <row r="4188" spans="1:6" x14ac:dyDescent="0.25">
      <c r="A4188" t="s">
        <v>144</v>
      </c>
      <c r="B4188">
        <v>1997</v>
      </c>
      <c r="C4188">
        <v>4.0169222057285098E-3</v>
      </c>
      <c r="D4188">
        <f>INDEX('ODA current'!$B$10:$X$220,MATCH('recipient_profile.oda_per_perce'!$A4188,'ODA current'!$B$10:$B$220,0),MATCH('recipient_profile.oda_per_perce'!$B4188,'ODA current'!$B$10:$X$10,0))*1000000</f>
        <v>0</v>
      </c>
      <c r="E4188">
        <f>INDEX('GDP current'!$C$4:$BK$268,MATCH('recipient_profile.oda_per_perce'!$A4188,'GDP current'!$C$4:$C$268,0),MATCH('recipient_profile.oda_per_perce'!$B4188,'GDP current'!$C$4:$BK$4,0))</f>
        <v>150180268649.388</v>
      </c>
      <c r="F4188">
        <f t="shared" si="65"/>
        <v>0</v>
      </c>
    </row>
    <row r="4189" spans="1:6" x14ac:dyDescent="0.25">
      <c r="A4189" t="s">
        <v>144</v>
      </c>
      <c r="B4189">
        <v>1998</v>
      </c>
      <c r="C4189">
        <v>6.2135547608495297E-3</v>
      </c>
      <c r="D4189">
        <f>INDEX('ODA current'!$B$10:$X$220,MATCH('recipient_profile.oda_per_perce'!$A4189,'ODA current'!$B$10:$B$220,0),MATCH('recipient_profile.oda_per_perce'!$B4189,'ODA current'!$B$10:$X$10,0))*1000000</f>
        <v>0</v>
      </c>
      <c r="E4189">
        <f>INDEX('GDP current'!$C$4:$BK$268,MATCH('recipient_profile.oda_per_perce'!$A4189,'GDP current'!$C$4:$C$268,0),MATCH('recipient_profile.oda_per_perce'!$B4189,'GDP current'!$C$4:$BK$4,0))</f>
        <v>113675706127.26489</v>
      </c>
      <c r="F4189">
        <f t="shared" si="65"/>
        <v>0</v>
      </c>
    </row>
    <row r="4190" spans="1:6" x14ac:dyDescent="0.25">
      <c r="A4190" t="s">
        <v>144</v>
      </c>
      <c r="B4190">
        <v>1999</v>
      </c>
      <c r="C4190">
        <v>8.4827944049210603E-3</v>
      </c>
      <c r="D4190">
        <f>INDEX('ODA current'!$B$10:$X$220,MATCH('recipient_profile.oda_per_perce'!$A4190,'ODA current'!$B$10:$B$220,0),MATCH('recipient_profile.oda_per_perce'!$B4190,'ODA current'!$B$10:$X$10,0))*1000000</f>
        <v>0</v>
      </c>
      <c r="E4190">
        <f>INDEX('GDP current'!$C$4:$BK$268,MATCH('recipient_profile.oda_per_perce'!$A4190,'GDP current'!$C$4:$C$268,0),MATCH('recipient_profile.oda_per_perce'!$B4190,'GDP current'!$C$4:$BK$4,0))</f>
        <v>126668932159.50833</v>
      </c>
      <c r="F4190">
        <f t="shared" si="65"/>
        <v>0</v>
      </c>
    </row>
    <row r="4191" spans="1:6" x14ac:dyDescent="0.25">
      <c r="A4191" t="s">
        <v>144</v>
      </c>
      <c r="B4191">
        <v>2000</v>
      </c>
      <c r="C4191">
        <v>7.2679984400819799E-3</v>
      </c>
      <c r="D4191">
        <f>INDEX('ODA current'!$B$10:$X$220,MATCH('recipient_profile.oda_per_perce'!$A4191,'ODA current'!$B$10:$B$220,0),MATCH('recipient_profile.oda_per_perce'!$B4191,'ODA current'!$B$10:$X$10,0))*1000000</f>
        <v>0</v>
      </c>
      <c r="E4191">
        <f>INDEX('GDP current'!$C$4:$BK$268,MATCH('recipient_profile.oda_per_perce'!$A4191,'GDP current'!$C$4:$C$268,0),MATCH('recipient_profile.oda_per_perce'!$B4191,'GDP current'!$C$4:$BK$4,0))</f>
        <v>126392308497.74878</v>
      </c>
      <c r="F4191">
        <f t="shared" si="65"/>
        <v>0</v>
      </c>
    </row>
    <row r="4192" spans="1:6" x14ac:dyDescent="0.25">
      <c r="A4192" t="s">
        <v>144</v>
      </c>
      <c r="B4192">
        <v>2001</v>
      </c>
      <c r="C4192">
        <v>6.5374591455889001E-3</v>
      </c>
      <c r="D4192">
        <f>INDEX('ODA current'!$B$10:$X$220,MATCH('recipient_profile.oda_per_perce'!$A4192,'ODA current'!$B$10:$B$220,0),MATCH('recipient_profile.oda_per_perce'!$B4192,'ODA current'!$B$10:$X$10,0))*1000000</f>
        <v>0</v>
      </c>
      <c r="E4192">
        <f>INDEX('GDP current'!$C$4:$BK$268,MATCH('recipient_profile.oda_per_perce'!$A4192,'GDP current'!$C$4:$C$268,0),MATCH('recipient_profile.oda_per_perce'!$B4192,'GDP current'!$C$4:$BK$4,0))</f>
        <v>120296746256.63092</v>
      </c>
      <c r="F4192">
        <f t="shared" si="65"/>
        <v>0</v>
      </c>
    </row>
    <row r="4193" spans="1:6" x14ac:dyDescent="0.25">
      <c r="A4193" t="s">
        <v>144</v>
      </c>
      <c r="B4193">
        <v>2002</v>
      </c>
      <c r="C4193">
        <v>5.24919999696386E-3</v>
      </c>
      <c r="D4193">
        <f>INDEX('ODA current'!$B$10:$X$220,MATCH('recipient_profile.oda_per_perce'!$A4193,'ODA current'!$B$10:$B$220,0),MATCH('recipient_profile.oda_per_perce'!$B4193,'ODA current'!$B$10:$X$10,0))*1000000</f>
        <v>704972214</v>
      </c>
      <c r="E4193">
        <f>INDEX('GDP current'!$C$4:$BK$268,MATCH('recipient_profile.oda_per_perce'!$A4193,'GDP current'!$C$4:$C$268,0),MATCH('recipient_profile.oda_per_perce'!$B4193,'GDP current'!$C$4:$BK$4,0))</f>
        <v>134300851255.00174</v>
      </c>
      <c r="F4193">
        <f t="shared" si="65"/>
        <v>5.2492013819141359E-3</v>
      </c>
    </row>
    <row r="4194" spans="1:6" x14ac:dyDescent="0.25">
      <c r="A4194" t="s">
        <v>144</v>
      </c>
      <c r="B4194">
        <v>2003</v>
      </c>
      <c r="C4194">
        <v>4.6858049554870896E-3</v>
      </c>
      <c r="D4194">
        <f>INDEX('ODA current'!$B$10:$X$220,MATCH('recipient_profile.oda_per_perce'!$A4194,'ODA current'!$B$10:$B$220,0),MATCH('recipient_profile.oda_per_perce'!$B4194,'ODA current'!$B$10:$X$10,0))*1000000</f>
        <v>713557840</v>
      </c>
      <c r="E4194">
        <f>INDEX('GDP current'!$C$4:$BK$268,MATCH('recipient_profile.oda_per_perce'!$A4194,'GDP current'!$C$4:$C$268,0),MATCH('recipient_profile.oda_per_perce'!$B4194,'GDP current'!$C$4:$BK$4,0))</f>
        <v>152280653543.72467</v>
      </c>
      <c r="F4194">
        <f t="shared" si="65"/>
        <v>4.6858075756492246E-3</v>
      </c>
    </row>
    <row r="4195" spans="1:6" x14ac:dyDescent="0.25">
      <c r="A4195" t="s">
        <v>144</v>
      </c>
      <c r="B4195">
        <v>2004</v>
      </c>
      <c r="C4195">
        <v>5.6739568427701297E-3</v>
      </c>
      <c r="D4195">
        <f>INDEX('ODA current'!$B$10:$X$220,MATCH('recipient_profile.oda_per_perce'!$A4195,'ODA current'!$B$10:$B$220,0),MATCH('recipient_profile.oda_per_perce'!$B4195,'ODA current'!$B$10:$X$10,0))*1000000</f>
        <v>981000932</v>
      </c>
      <c r="E4195">
        <f>INDEX('GDP current'!$C$4:$BK$268,MATCH('recipient_profile.oda_per_perce'!$A4195,'GDP current'!$C$4:$C$268,0),MATCH('recipient_profile.oda_per_perce'!$B4195,'GDP current'!$C$4:$BK$4,0))</f>
        <v>172895476152.59158</v>
      </c>
      <c r="F4195">
        <f t="shared" si="65"/>
        <v>5.6739537310635151E-3</v>
      </c>
    </row>
    <row r="4196" spans="1:6" x14ac:dyDescent="0.25">
      <c r="A4196" t="s">
        <v>144</v>
      </c>
      <c r="B4196">
        <v>2005</v>
      </c>
      <c r="C4196">
        <v>4.5205947237482499E-3</v>
      </c>
      <c r="D4196">
        <f>INDEX('ODA current'!$B$10:$X$220,MATCH('recipient_profile.oda_per_perce'!$A4196,'ODA current'!$B$10:$B$220,0),MATCH('recipient_profile.oda_per_perce'!$B4196,'ODA current'!$B$10:$X$10,0))*1000000</f>
        <v>855832521</v>
      </c>
      <c r="E4196">
        <f>INDEX('GDP current'!$C$4:$BK$268,MATCH('recipient_profile.oda_per_perce'!$A4196,'GDP current'!$C$4:$C$268,0),MATCH('recipient_profile.oda_per_perce'!$B4196,'GDP current'!$C$4:$BK$4,0))</f>
        <v>189318499954.00308</v>
      </c>
      <c r="F4196">
        <f t="shared" si="65"/>
        <v>4.5205963559183781E-3</v>
      </c>
    </row>
    <row r="4197" spans="1:6" x14ac:dyDescent="0.25">
      <c r="A4197" t="s">
        <v>144</v>
      </c>
      <c r="B4197">
        <v>2006</v>
      </c>
      <c r="C4197">
        <v>2.59918082553967E-3</v>
      </c>
      <c r="D4197">
        <f>INDEX('ODA current'!$B$10:$X$220,MATCH('recipient_profile.oda_per_perce'!$A4197,'ODA current'!$B$10:$B$220,0),MATCH('recipient_profile.oda_per_perce'!$B4197,'ODA current'!$B$10:$X$10,0))*1000000</f>
        <v>576390476</v>
      </c>
      <c r="E4197">
        <f>INDEX('GDP current'!$C$4:$BK$268,MATCH('recipient_profile.oda_per_perce'!$A4197,'GDP current'!$C$4:$C$268,0),MATCH('recipient_profile.oda_per_perce'!$B4197,'GDP current'!$C$4:$BK$4,0))</f>
        <v>221758486880.31259</v>
      </c>
      <c r="F4197">
        <f t="shared" si="65"/>
        <v>2.5991811366889838E-3</v>
      </c>
    </row>
    <row r="4198" spans="1:6" x14ac:dyDescent="0.25">
      <c r="A4198" t="s">
        <v>144</v>
      </c>
      <c r="B4198">
        <v>2007</v>
      </c>
      <c r="C4198">
        <v>1.32985114539945E-3</v>
      </c>
      <c r="D4198">
        <f>INDEX('ODA current'!$B$10:$X$220,MATCH('recipient_profile.oda_per_perce'!$A4198,'ODA current'!$B$10:$B$220,0),MATCH('recipient_profile.oda_per_perce'!$B4198,'ODA current'!$B$10:$X$10,0))*1000000</f>
        <v>349674655</v>
      </c>
      <c r="E4198">
        <f>INDEX('GDP current'!$C$4:$BK$268,MATCH('recipient_profile.oda_per_perce'!$A4198,'GDP current'!$C$4:$C$268,0),MATCH('recipient_profile.oda_per_perce'!$B4198,'GDP current'!$C$4:$BK$4,0))</f>
        <v>262942650543.77112</v>
      </c>
      <c r="F4198">
        <f t="shared" si="65"/>
        <v>1.3298514116171919E-3</v>
      </c>
    </row>
    <row r="4199" spans="1:6" x14ac:dyDescent="0.25">
      <c r="A4199" t="s">
        <v>144</v>
      </c>
      <c r="B4199">
        <v>2008</v>
      </c>
      <c r="C4199">
        <v>1.08119039262049E-3</v>
      </c>
      <c r="D4199">
        <f>INDEX('ODA current'!$B$10:$X$220,MATCH('recipient_profile.oda_per_perce'!$A4199,'ODA current'!$B$10:$B$220,0),MATCH('recipient_profile.oda_per_perce'!$B4199,'ODA current'!$B$10:$X$10,0))*1000000</f>
        <v>315040550</v>
      </c>
      <c r="E4199">
        <f>INDEX('GDP current'!$C$4:$BK$268,MATCH('recipient_profile.oda_per_perce'!$A4199,'GDP current'!$C$4:$C$268,0),MATCH('recipient_profile.oda_per_perce'!$B4199,'GDP current'!$C$4:$BK$4,0))</f>
        <v>291383081231.82031</v>
      </c>
      <c r="F4199">
        <f t="shared" si="65"/>
        <v>1.0811902622079768E-3</v>
      </c>
    </row>
    <row r="4200" spans="1:6" x14ac:dyDescent="0.25">
      <c r="A4200" t="s">
        <v>144</v>
      </c>
      <c r="B4200">
        <v>2009</v>
      </c>
      <c r="C4200">
        <v>9.9205868813822401E-4</v>
      </c>
      <c r="D4200">
        <f>INDEX('ODA current'!$B$10:$X$220,MATCH('recipient_profile.oda_per_perce'!$A4200,'ODA current'!$B$10:$B$220,0),MATCH('recipient_profile.oda_per_perce'!$B4200,'ODA current'!$B$10:$X$10,0))*1000000</f>
        <v>279472903</v>
      </c>
      <c r="E4200">
        <f>INDEX('GDP current'!$C$4:$BK$268,MATCH('recipient_profile.oda_per_perce'!$A4200,'GDP current'!$C$4:$C$268,0),MATCH('recipient_profile.oda_per_perce'!$B4200,'GDP current'!$C$4:$BK$4,0))</f>
        <v>281710095724.76068</v>
      </c>
      <c r="F4200">
        <f t="shared" si="65"/>
        <v>9.9205852839954122E-4</v>
      </c>
    </row>
    <row r="4201" spans="1:6" x14ac:dyDescent="0.25">
      <c r="A4201" t="s">
        <v>144</v>
      </c>
      <c r="B4201">
        <v>2010</v>
      </c>
      <c r="C4201">
        <v>1.24479236057925E-3</v>
      </c>
      <c r="D4201">
        <f>INDEX('ODA current'!$B$10:$X$220,MATCH('recipient_profile.oda_per_perce'!$A4201,'ODA current'!$B$10:$B$220,0),MATCH('recipient_profile.oda_per_perce'!$B4201,'ODA current'!$B$10:$X$10,0))*1000000</f>
        <v>424604502</v>
      </c>
      <c r="E4201">
        <f>INDEX('GDP current'!$C$4:$BK$268,MATCH('recipient_profile.oda_per_perce'!$A4201,'GDP current'!$C$4:$C$268,0),MATCH('recipient_profile.oda_per_perce'!$B4201,'GDP current'!$C$4:$BK$4,0))</f>
        <v>341105009515.33344</v>
      </c>
      <c r="F4201">
        <f t="shared" si="65"/>
        <v>1.2447911644666511E-3</v>
      </c>
    </row>
    <row r="4202" spans="1:6" x14ac:dyDescent="0.25">
      <c r="A4202" t="s">
        <v>144</v>
      </c>
      <c r="B4202">
        <v>2011</v>
      </c>
      <c r="C4202">
        <v>1.4918286086760099E-3</v>
      </c>
      <c r="D4202">
        <f>INDEX('ODA current'!$B$10:$X$220,MATCH('recipient_profile.oda_per_perce'!$A4202,'ODA current'!$B$10:$B$220,0),MATCH('recipient_profile.oda_per_perce'!$B4202,'ODA current'!$B$10:$X$10,0))*1000000</f>
        <v>553198044</v>
      </c>
      <c r="E4202">
        <f>INDEX('GDP current'!$C$4:$BK$268,MATCH('recipient_profile.oda_per_perce'!$A4202,'GDP current'!$C$4:$C$268,0),MATCH('recipient_profile.oda_per_perce'!$B4202,'GDP current'!$C$4:$BK$4,0))</f>
        <v>370818747396.83258</v>
      </c>
      <c r="F4202">
        <f t="shared" si="65"/>
        <v>1.4918286841846045E-3</v>
      </c>
    </row>
    <row r="4203" spans="1:6" x14ac:dyDescent="0.25">
      <c r="A4203" t="s">
        <v>144</v>
      </c>
      <c r="B4203">
        <v>2012</v>
      </c>
      <c r="C4203">
        <v>1.2323147586763201E-3</v>
      </c>
      <c r="D4203">
        <f>INDEX('ODA current'!$B$10:$X$220,MATCH('recipient_profile.oda_per_perce'!$A4203,'ODA current'!$B$10:$B$220,0),MATCH('recipient_profile.oda_per_perce'!$B4203,'ODA current'!$B$10:$X$10,0))*1000000</f>
        <v>489916251</v>
      </c>
      <c r="E4203">
        <f>INDEX('GDP current'!$C$4:$BK$268,MATCH('recipient_profile.oda_per_perce'!$A4203,'GDP current'!$C$4:$C$268,0),MATCH('recipient_profile.oda_per_perce'!$B4203,'GDP current'!$C$4:$BK$4,0))</f>
        <v>397558094269.87653</v>
      </c>
      <c r="F4203">
        <f t="shared" si="65"/>
        <v>1.2323136116741407E-3</v>
      </c>
    </row>
    <row r="4204" spans="1:6" x14ac:dyDescent="0.25">
      <c r="A4204" t="s">
        <v>144</v>
      </c>
      <c r="B4204">
        <v>2013</v>
      </c>
      <c r="C4204">
        <v>2.0484011514670902E-3</v>
      </c>
      <c r="D4204">
        <f>INDEX('ODA current'!$B$10:$X$220,MATCH('recipient_profile.oda_per_perce'!$A4204,'ODA current'!$B$10:$B$220,0),MATCH('recipient_profile.oda_per_perce'!$B4204,'ODA current'!$B$10:$X$10,0))*1000000</f>
        <v>861011341</v>
      </c>
      <c r="E4204">
        <f>INDEX('GDP current'!$C$4:$BK$268,MATCH('recipient_profile.oda_per_perce'!$A4204,'GDP current'!$C$4:$C$268,0),MATCH('recipient_profile.oda_per_perce'!$B4204,'GDP current'!$C$4:$BK$4,0))</f>
        <v>420333333333.33337</v>
      </c>
      <c r="F4204">
        <f t="shared" si="65"/>
        <v>2.0484012870737507E-3</v>
      </c>
    </row>
    <row r="4205" spans="1:6" x14ac:dyDescent="0.25">
      <c r="A4205" t="s">
        <v>144</v>
      </c>
      <c r="B4205">
        <v>2014</v>
      </c>
      <c r="C4205">
        <v>1.5493335492376299E-3</v>
      </c>
      <c r="D4205">
        <f>INDEX('ODA current'!$B$10:$X$220,MATCH('recipient_profile.oda_per_perce'!$A4205,'ODA current'!$B$10:$B$220,0),MATCH('recipient_profile.oda_per_perce'!$B4205,'ODA current'!$B$10:$X$10,0))*1000000</f>
        <v>631104765</v>
      </c>
      <c r="E4205">
        <f>INDEX('GDP current'!$C$4:$BK$268,MATCH('recipient_profile.oda_per_perce'!$A4205,'GDP current'!$C$4:$C$268,0),MATCH('recipient_profile.oda_per_perce'!$B4205,'GDP current'!$C$4:$BK$4,0))</f>
        <v>407339361695.57697</v>
      </c>
      <c r="F4205">
        <f t="shared" si="65"/>
        <v>1.5493341040575721E-3</v>
      </c>
    </row>
    <row r="4206" spans="1:6" x14ac:dyDescent="0.25">
      <c r="A4206" t="s">
        <v>144</v>
      </c>
      <c r="B4206">
        <v>2015</v>
      </c>
      <c r="C4206">
        <v>8.1485526563375595E-4</v>
      </c>
      <c r="D4206">
        <f>INDEX('ODA current'!$B$10:$X$220,MATCH('recipient_profile.oda_per_perce'!$A4206,'ODA current'!$B$10:$B$220,0),MATCH('recipient_profile.oda_per_perce'!$B4206,'ODA current'!$B$10:$X$10,0))*1000000</f>
        <v>327082454</v>
      </c>
      <c r="E4206">
        <f>INDEX('GDP current'!$C$4:$BK$268,MATCH('recipient_profile.oda_per_perce'!$A4206,'GDP current'!$C$4:$C$268,0),MATCH('recipient_profile.oda_per_perce'!$B4206,'GDP current'!$C$4:$BK$4,0))</f>
        <v>401399422442.96698</v>
      </c>
      <c r="F4206">
        <f t="shared" si="65"/>
        <v>8.1485531795072192E-4</v>
      </c>
    </row>
    <row r="4207" spans="1:6" x14ac:dyDescent="0.25">
      <c r="A4207" t="s">
        <v>144</v>
      </c>
      <c r="B4207">
        <v>2016</v>
      </c>
      <c r="C4207">
        <v>1.41158064704834E-3</v>
      </c>
      <c r="D4207">
        <f>INDEX('ODA current'!$B$10:$X$220,MATCH('recipient_profile.oda_per_perce'!$A4207,'ODA current'!$B$10:$B$220,0),MATCH('recipient_profile.oda_per_perce'!$B4207,'ODA current'!$B$10:$X$10,0))*1000000</f>
        <v>581194040</v>
      </c>
      <c r="E4207">
        <f>INDEX('GDP current'!$C$4:$BK$268,MATCH('recipient_profile.oda_per_perce'!$A4207,'GDP current'!$C$4:$C$268,0),MATCH('recipient_profile.oda_per_perce'!$B4207,'GDP current'!$C$4:$BK$4,0))</f>
        <v>411755164832.67419</v>
      </c>
      <c r="F4207">
        <f t="shared" si="65"/>
        <v>1.4115039461282315E-3</v>
      </c>
    </row>
    <row r="4208" spans="1:6" x14ac:dyDescent="0.25">
      <c r="A4208" t="s">
        <v>145</v>
      </c>
      <c r="B4208">
        <v>1992</v>
      </c>
      <c r="C4208">
        <v>5.0967747131296596E-3</v>
      </c>
      <c r="D4208" t="e">
        <f>INDEX('ODA current'!$B$10:$X$220,MATCH('recipient_profile.oda_per_perce'!$A4208,'ODA current'!$B$10:$B$220,0),MATCH('recipient_profile.oda_per_perce'!$B4208,'ODA current'!$B$10:$X$10,0))*1000000</f>
        <v>#N/A</v>
      </c>
      <c r="E4208">
        <f>INDEX('GDP current'!$C$4:$BK$268,MATCH('recipient_profile.oda_per_perce'!$A4208,'GDP current'!$C$4:$C$268,0),MATCH('recipient_profile.oda_per_perce'!$B4208,'GDP current'!$C$4:$BK$4,0))</f>
        <v>1909246640.8083768</v>
      </c>
      <c r="F4208" t="e">
        <f t="shared" si="65"/>
        <v>#N/A</v>
      </c>
    </row>
    <row r="4209" spans="1:6" x14ac:dyDescent="0.25">
      <c r="A4209" t="s">
        <v>145</v>
      </c>
      <c r="B4209">
        <v>1993</v>
      </c>
      <c r="C4209">
        <v>8.3725349071770393E-3</v>
      </c>
      <c r="D4209" t="e">
        <f>INDEX('ODA current'!$B$10:$X$220,MATCH('recipient_profile.oda_per_perce'!$A4209,'ODA current'!$B$10:$B$220,0),MATCH('recipient_profile.oda_per_perce'!$B4209,'ODA current'!$B$10:$X$10,0))*1000000</f>
        <v>#N/A</v>
      </c>
      <c r="E4209">
        <f>INDEX('GDP current'!$C$4:$BK$268,MATCH('recipient_profile.oda_per_perce'!$A4209,'GDP current'!$C$4:$C$268,0),MATCH('recipient_profile.oda_per_perce'!$B4209,'GDP current'!$C$4:$BK$4,0))</f>
        <v>1646693642.1108849</v>
      </c>
      <c r="F4209" t="e">
        <f t="shared" si="65"/>
        <v>#N/A</v>
      </c>
    </row>
    <row r="4210" spans="1:6" x14ac:dyDescent="0.25">
      <c r="A4210" t="s">
        <v>145</v>
      </c>
      <c r="B4210">
        <v>1994</v>
      </c>
      <c r="C4210">
        <v>1.8981005794283599E-3</v>
      </c>
      <c r="D4210" t="e">
        <f>INDEX('ODA current'!$B$10:$X$220,MATCH('recipient_profile.oda_per_perce'!$A4210,'ODA current'!$B$10:$B$220,0),MATCH('recipient_profile.oda_per_perce'!$B4210,'ODA current'!$B$10:$X$10,0))*1000000</f>
        <v>#N/A</v>
      </c>
      <c r="E4210">
        <f>INDEX('GDP current'!$C$4:$BK$268,MATCH('recipient_profile.oda_per_perce'!$A4210,'GDP current'!$C$4:$C$268,0),MATCH('recipient_profile.oda_per_perce'!$B4210,'GDP current'!$C$4:$BK$4,0))</f>
        <v>1346074611.4779222</v>
      </c>
      <c r="F4210" t="e">
        <f t="shared" si="65"/>
        <v>#N/A</v>
      </c>
    </row>
    <row r="4211" spans="1:6" x14ac:dyDescent="0.25">
      <c r="A4211" t="s">
        <v>145</v>
      </c>
      <c r="B4211">
        <v>1995</v>
      </c>
      <c r="C4211">
        <v>4.1600521105141701E-4</v>
      </c>
      <c r="D4211">
        <f>INDEX('ODA current'!$B$10:$X$220,MATCH('recipient_profile.oda_per_perce'!$A4211,'ODA current'!$B$10:$B$220,0),MATCH('recipient_profile.oda_per_perce'!$B4211,'ODA current'!$B$10:$X$10,0))*1000000</f>
        <v>0</v>
      </c>
      <c r="E4211">
        <f>INDEX('GDP current'!$C$4:$BK$268,MATCH('recipient_profile.oda_per_perce'!$A4211,'GDP current'!$C$4:$C$268,0),MATCH('recipient_profile.oda_per_perce'!$B4211,'GDP current'!$C$4:$BK$4,0))</f>
        <v>1231523034.7839746</v>
      </c>
      <c r="F4211">
        <f t="shared" si="65"/>
        <v>0</v>
      </c>
    </row>
    <row r="4212" spans="1:6" x14ac:dyDescent="0.25">
      <c r="A4212" t="s">
        <v>145</v>
      </c>
      <c r="B4212">
        <v>1996</v>
      </c>
      <c r="C4212">
        <v>2.9565787057690002E-3</v>
      </c>
      <c r="D4212">
        <f>INDEX('ODA current'!$B$10:$X$220,MATCH('recipient_profile.oda_per_perce'!$A4212,'ODA current'!$B$10:$B$220,0),MATCH('recipient_profile.oda_per_perce'!$B4212,'ODA current'!$B$10:$X$10,0))*1000000</f>
        <v>0</v>
      </c>
      <c r="E4212">
        <f>INDEX('GDP current'!$C$4:$BK$268,MATCH('recipient_profile.oda_per_perce'!$A4212,'GDP current'!$C$4:$C$268,0),MATCH('recipient_profile.oda_per_perce'!$B4212,'GDP current'!$C$4:$BK$4,0))</f>
        <v>1043893062.6057531</v>
      </c>
      <c r="F4212">
        <f t="shared" si="65"/>
        <v>0</v>
      </c>
    </row>
    <row r="4213" spans="1:6" x14ac:dyDescent="0.25">
      <c r="A4213" t="s">
        <v>145</v>
      </c>
      <c r="B4213">
        <v>1997</v>
      </c>
      <c r="C4213">
        <v>2.1596060159072301E-3</v>
      </c>
      <c r="D4213">
        <f>INDEX('ODA current'!$B$10:$X$220,MATCH('recipient_profile.oda_per_perce'!$A4213,'ODA current'!$B$10:$B$220,0),MATCH('recipient_profile.oda_per_perce'!$B4213,'ODA current'!$B$10:$X$10,0))*1000000</f>
        <v>0</v>
      </c>
      <c r="E4213">
        <f>INDEX('GDP current'!$C$4:$BK$268,MATCH('recipient_profile.oda_per_perce'!$A4213,'GDP current'!$C$4:$C$268,0),MATCH('recipient_profile.oda_per_perce'!$B4213,'GDP current'!$C$4:$BK$4,0))</f>
        <v>921843144.22905922</v>
      </c>
      <c r="F4213">
        <f t="shared" si="65"/>
        <v>0</v>
      </c>
    </row>
    <row r="4214" spans="1:6" x14ac:dyDescent="0.25">
      <c r="A4214" t="s">
        <v>145</v>
      </c>
      <c r="B4214">
        <v>1998</v>
      </c>
      <c r="C4214">
        <v>3.3422799337580801E-3</v>
      </c>
      <c r="D4214">
        <f>INDEX('ODA current'!$B$10:$X$220,MATCH('recipient_profile.oda_per_perce'!$A4214,'ODA current'!$B$10:$B$220,0),MATCH('recipient_profile.oda_per_perce'!$B4214,'ODA current'!$B$10:$X$10,0))*1000000</f>
        <v>0</v>
      </c>
      <c r="E4214">
        <f>INDEX('GDP current'!$C$4:$BK$268,MATCH('recipient_profile.oda_per_perce'!$A4214,'GDP current'!$C$4:$C$268,0),MATCH('recipient_profile.oda_per_perce'!$B4214,'GDP current'!$C$4:$BK$4,0))</f>
        <v>1320126706.1550348</v>
      </c>
      <c r="F4214">
        <f t="shared" si="65"/>
        <v>0</v>
      </c>
    </row>
    <row r="4215" spans="1:6" x14ac:dyDescent="0.25">
      <c r="A4215" t="s">
        <v>145</v>
      </c>
      <c r="B4215">
        <v>1999</v>
      </c>
      <c r="C4215">
        <v>4.6078366635982802E-3</v>
      </c>
      <c r="D4215">
        <f>INDEX('ODA current'!$B$10:$X$220,MATCH('recipient_profile.oda_per_perce'!$A4215,'ODA current'!$B$10:$B$220,0),MATCH('recipient_profile.oda_per_perce'!$B4215,'ODA current'!$B$10:$X$10,0))*1000000</f>
        <v>0</v>
      </c>
      <c r="E4215">
        <f>INDEX('GDP current'!$C$4:$BK$268,MATCH('recipient_profile.oda_per_perce'!$A4215,'GDP current'!$C$4:$C$268,0),MATCH('recipient_profile.oda_per_perce'!$B4215,'GDP current'!$C$4:$BK$4,0))</f>
        <v>1086567377.6054289</v>
      </c>
      <c r="F4215">
        <f t="shared" si="65"/>
        <v>0</v>
      </c>
    </row>
    <row r="4216" spans="1:6" x14ac:dyDescent="0.25">
      <c r="A4216" t="s">
        <v>145</v>
      </c>
      <c r="B4216">
        <v>2000</v>
      </c>
      <c r="C4216">
        <v>6.13059360300416E-2</v>
      </c>
      <c r="D4216">
        <f>INDEX('ODA current'!$B$10:$X$220,MATCH('recipient_profile.oda_per_perce'!$A4216,'ODA current'!$B$10:$B$220,0),MATCH('recipient_profile.oda_per_perce'!$B4216,'ODA current'!$B$10:$X$10,0))*1000000</f>
        <v>0</v>
      </c>
      <c r="E4216">
        <f>INDEX('GDP current'!$C$4:$BK$268,MATCH('recipient_profile.oda_per_perce'!$A4216,'GDP current'!$C$4:$C$268,0),MATCH('recipient_profile.oda_per_perce'!$B4216,'GDP current'!$C$4:$BK$4,0))</f>
        <v>860550305.83249068</v>
      </c>
      <c r="F4216">
        <f t="shared" si="65"/>
        <v>0</v>
      </c>
    </row>
    <row r="4217" spans="1:6" x14ac:dyDescent="0.25">
      <c r="A4217" t="s">
        <v>145</v>
      </c>
      <c r="B4217">
        <v>2001</v>
      </c>
      <c r="C4217">
        <v>5.8136608188645099E-2</v>
      </c>
      <c r="D4217">
        <f>INDEX('ODA current'!$B$10:$X$220,MATCH('recipient_profile.oda_per_perce'!$A4217,'ODA current'!$B$10:$B$220,0),MATCH('recipient_profile.oda_per_perce'!$B4217,'ODA current'!$B$10:$X$10,0))*1000000</f>
        <v>0</v>
      </c>
      <c r="E4217">
        <f>INDEX('GDP current'!$C$4:$BK$268,MATCH('recipient_profile.oda_per_perce'!$A4217,'GDP current'!$C$4:$C$268,0),MATCH('recipient_profile.oda_per_perce'!$B4217,'GDP current'!$C$4:$BK$4,0))</f>
        <v>1080774007.2506535</v>
      </c>
      <c r="F4217">
        <f t="shared" si="65"/>
        <v>0</v>
      </c>
    </row>
    <row r="4218" spans="1:6" x14ac:dyDescent="0.25">
      <c r="A4218" t="s">
        <v>145</v>
      </c>
      <c r="B4218">
        <v>2002</v>
      </c>
      <c r="C4218">
        <v>0.12133082387227</v>
      </c>
      <c r="D4218">
        <f>INDEX('ODA current'!$B$10:$X$220,MATCH('recipient_profile.oda_per_perce'!$A4218,'ODA current'!$B$10:$B$220,0),MATCH('recipient_profile.oda_per_perce'!$B4218,'ODA current'!$B$10:$X$10,0))*1000000</f>
        <v>148158784</v>
      </c>
      <c r="E4218">
        <f>INDEX('GDP current'!$C$4:$BK$268,MATCH('recipient_profile.oda_per_perce'!$A4218,'GDP current'!$C$4:$C$268,0),MATCH('recipient_profile.oda_per_perce'!$B4218,'GDP current'!$C$4:$BK$4,0))</f>
        <v>1221113780.2539706</v>
      </c>
      <c r="F4218">
        <f t="shared" si="65"/>
        <v>0.1213308590860268</v>
      </c>
    </row>
    <row r="4219" spans="1:6" x14ac:dyDescent="0.25">
      <c r="A4219" t="s">
        <v>145</v>
      </c>
      <c r="B4219">
        <v>2003</v>
      </c>
      <c r="C4219">
        <v>6.9729645290631095E-2</v>
      </c>
      <c r="D4219">
        <f>INDEX('ODA current'!$B$10:$X$220,MATCH('recipient_profile.oda_per_perce'!$A4219,'ODA current'!$B$10:$B$220,0),MATCH('recipient_profile.oda_per_perce'!$B4219,'ODA current'!$B$10:$X$10,0))*1000000</f>
        <v>108368614</v>
      </c>
      <c r="E4219">
        <f>INDEX('GDP current'!$C$4:$BK$268,MATCH('recipient_profile.oda_per_perce'!$A4219,'GDP current'!$C$4:$C$268,0),MATCH('recipient_profile.oda_per_perce'!$B4219,'GDP current'!$C$4:$BK$4,0))</f>
        <v>1554125530.8029008</v>
      </c>
      <c r="F4219">
        <f t="shared" si="65"/>
        <v>6.9729640143041741E-2</v>
      </c>
    </row>
    <row r="4220" spans="1:6" x14ac:dyDescent="0.25">
      <c r="A4220" t="s">
        <v>145</v>
      </c>
      <c r="B4220">
        <v>2004</v>
      </c>
      <c r="C4220">
        <v>8.7746500717578793E-2</v>
      </c>
      <c r="D4220">
        <f>INDEX('ODA current'!$B$10:$X$220,MATCH('recipient_profile.oda_per_perce'!$A4220,'ODA current'!$B$10:$B$220,0),MATCH('recipient_profile.oda_per_perce'!$B4220,'ODA current'!$B$10:$X$10,0))*1000000</f>
        <v>182174793</v>
      </c>
      <c r="E4220">
        <f>INDEX('GDP current'!$C$4:$BK$268,MATCH('recipient_profile.oda_per_perce'!$A4220,'GDP current'!$C$4:$C$268,0),MATCH('recipient_profile.oda_per_perce'!$B4220,'GDP current'!$C$4:$BK$4,0))</f>
        <v>2076148695.5058074</v>
      </c>
      <c r="F4220">
        <f t="shared" si="65"/>
        <v>8.7746505534189195E-2</v>
      </c>
    </row>
    <row r="4221" spans="1:6" x14ac:dyDescent="0.25">
      <c r="A4221" t="s">
        <v>145</v>
      </c>
      <c r="B4221">
        <v>2005</v>
      </c>
      <c r="C4221">
        <v>9.3761063551214802E-2</v>
      </c>
      <c r="D4221">
        <f>INDEX('ODA current'!$B$10:$X$220,MATCH('recipient_profile.oda_per_perce'!$A4221,'ODA current'!$B$10:$B$220,0),MATCH('recipient_profile.oda_per_perce'!$B4221,'ODA current'!$B$10:$X$10,0))*1000000</f>
        <v>216805532</v>
      </c>
      <c r="E4221">
        <f>INDEX('GDP current'!$C$4:$BK$268,MATCH('recipient_profile.oda_per_perce'!$A4221,'GDP current'!$C$4:$C$268,0),MATCH('recipient_profile.oda_per_perce'!$B4221,'GDP current'!$C$4:$BK$4,0))</f>
        <v>2312319579.0284286</v>
      </c>
      <c r="F4221">
        <f t="shared" si="65"/>
        <v>9.3761058794085708E-2</v>
      </c>
    </row>
    <row r="4222" spans="1:6" x14ac:dyDescent="0.25">
      <c r="A4222" t="s">
        <v>145</v>
      </c>
      <c r="B4222">
        <v>2006</v>
      </c>
      <c r="C4222">
        <v>0.104388836965983</v>
      </c>
      <c r="D4222">
        <f>INDEX('ODA current'!$B$10:$X$220,MATCH('recipient_profile.oda_per_perce'!$A4222,'ODA current'!$B$10:$B$220,0),MATCH('recipient_profile.oda_per_perce'!$B4222,'ODA current'!$B$10:$X$10,0))*1000000</f>
        <v>295445090</v>
      </c>
      <c r="E4222">
        <f>INDEX('GDP current'!$C$4:$BK$268,MATCH('recipient_profile.oda_per_perce'!$A4222,'GDP current'!$C$4:$C$268,0),MATCH('recipient_profile.oda_per_perce'!$B4222,'GDP current'!$C$4:$BK$4,0))</f>
        <v>2830236053.8442883</v>
      </c>
      <c r="F4222">
        <f t="shared" si="65"/>
        <v>0.10438885109908029</v>
      </c>
    </row>
    <row r="4223" spans="1:6" x14ac:dyDescent="0.25">
      <c r="A4223" t="s">
        <v>145</v>
      </c>
      <c r="B4223">
        <v>2007</v>
      </c>
      <c r="C4223">
        <v>4.8586560217602701E-2</v>
      </c>
      <c r="D4223">
        <f>INDEX('ODA current'!$B$10:$X$220,MATCH('recipient_profile.oda_per_perce'!$A4223,'ODA current'!$B$10:$B$220,0),MATCH('recipient_profile.oda_per_perce'!$B4223,'ODA current'!$B$10:$X$10,0))*1000000</f>
        <v>180717579</v>
      </c>
      <c r="E4223">
        <f>INDEX('GDP current'!$C$4:$BK$268,MATCH('recipient_profile.oda_per_perce'!$A4223,'GDP current'!$C$4:$C$268,0),MATCH('recipient_profile.oda_per_perce'!$B4223,'GDP current'!$C$4:$BK$4,0))</f>
        <v>3719497371.0965867</v>
      </c>
      <c r="F4223">
        <f t="shared" si="65"/>
        <v>4.8586559142188783E-2</v>
      </c>
    </row>
    <row r="4224" spans="1:6" x14ac:dyDescent="0.25">
      <c r="A4224" t="s">
        <v>145</v>
      </c>
      <c r="B4224">
        <v>2008</v>
      </c>
      <c r="C4224">
        <v>4.5598727001536901E-2</v>
      </c>
      <c r="D4224">
        <f>INDEX('ODA current'!$B$10:$X$220,MATCH('recipient_profile.oda_per_perce'!$A4224,'ODA current'!$B$10:$B$220,0),MATCH('recipient_profile.oda_per_perce'!$B4224,'ODA current'!$B$10:$X$10,0))*1000000</f>
        <v>235350336</v>
      </c>
      <c r="E4224">
        <f>INDEX('GDP current'!$C$4:$BK$268,MATCH('recipient_profile.oda_per_perce'!$A4224,'GDP current'!$C$4:$C$268,0),MATCH('recipient_profile.oda_per_perce'!$B4224,'GDP current'!$C$4:$BK$4,0))</f>
        <v>5161336170.4608393</v>
      </c>
      <c r="F4224">
        <f t="shared" si="65"/>
        <v>4.5598722545326147E-2</v>
      </c>
    </row>
    <row r="4225" spans="1:6" x14ac:dyDescent="0.25">
      <c r="A4225" t="s">
        <v>145</v>
      </c>
      <c r="B4225">
        <v>2009</v>
      </c>
      <c r="C4225">
        <v>5.8393423682899598E-2</v>
      </c>
      <c r="D4225">
        <f>INDEX('ODA current'!$B$10:$X$220,MATCH('recipient_profile.oda_per_perce'!$A4225,'ODA current'!$B$10:$B$220,0),MATCH('recipient_profile.oda_per_perce'!$B4225,'ODA current'!$B$10:$X$10,0))*1000000</f>
        <v>290769011</v>
      </c>
      <c r="E4225">
        <f>INDEX('GDP current'!$C$4:$BK$268,MATCH('recipient_profile.oda_per_perce'!$A4225,'GDP current'!$C$4:$C$268,0),MATCH('recipient_profile.oda_per_perce'!$B4225,'GDP current'!$C$4:$BK$4,0))</f>
        <v>4979481980.3509798</v>
      </c>
      <c r="F4225">
        <f t="shared" si="65"/>
        <v>5.8393425691140886E-2</v>
      </c>
    </row>
    <row r="4226" spans="1:6" x14ac:dyDescent="0.25">
      <c r="A4226" t="s">
        <v>145</v>
      </c>
      <c r="B4226">
        <v>2010</v>
      </c>
      <c r="C4226">
        <v>7.5615527403499097E-2</v>
      </c>
      <c r="D4226">
        <f>INDEX('ODA current'!$B$10:$X$220,MATCH('recipient_profile.oda_per_perce'!$A4226,'ODA current'!$B$10:$B$220,0),MATCH('recipient_profile.oda_per_perce'!$B4226,'ODA current'!$B$10:$X$10,0))*1000000</f>
        <v>426636308</v>
      </c>
      <c r="E4226">
        <f>INDEX('GDP current'!$C$4:$BK$268,MATCH('recipient_profile.oda_per_perce'!$A4226,'GDP current'!$C$4:$C$268,0),MATCH('recipient_profile.oda_per_perce'!$B4226,'GDP current'!$C$4:$BK$4,0))</f>
        <v>5642178579.5843801</v>
      </c>
      <c r="F4226">
        <f t="shared" si="65"/>
        <v>7.5615527226262899E-2</v>
      </c>
    </row>
    <row r="4227" spans="1:6" x14ac:dyDescent="0.25">
      <c r="A4227" t="s">
        <v>145</v>
      </c>
      <c r="B4227">
        <v>2011</v>
      </c>
      <c r="C4227">
        <v>5.2028772524117702E-2</v>
      </c>
      <c r="D4227">
        <f>INDEX('ODA current'!$B$10:$X$220,MATCH('recipient_profile.oda_per_perce'!$A4227,'ODA current'!$B$10:$B$220,0),MATCH('recipient_profile.oda_per_perce'!$B4227,'ODA current'!$B$10:$X$10,0))*1000000</f>
        <v>339369745</v>
      </c>
      <c r="E4227">
        <f>INDEX('GDP current'!$C$4:$BK$268,MATCH('recipient_profile.oda_per_perce'!$A4227,'GDP current'!$C$4:$C$268,0),MATCH('recipient_profile.oda_per_perce'!$B4227,'GDP current'!$C$4:$BK$4,0))</f>
        <v>6522732202.5074825</v>
      </c>
      <c r="F4227">
        <f t="shared" ref="F4227:F4290" si="66">D4227/E4227</f>
        <v>5.2028771757567906E-2</v>
      </c>
    </row>
    <row r="4228" spans="1:6" x14ac:dyDescent="0.25">
      <c r="A4228" t="s">
        <v>145</v>
      </c>
      <c r="B4228">
        <v>2012</v>
      </c>
      <c r="C4228">
        <v>5.2690566150454497E-2</v>
      </c>
      <c r="D4228">
        <f>INDEX('ODA current'!$B$10:$X$220,MATCH('recipient_profile.oda_per_perce'!$A4228,'ODA current'!$B$10:$B$220,0),MATCH('recipient_profile.oda_per_perce'!$B4228,'ODA current'!$B$10:$X$10,0))*1000000</f>
        <v>402189704</v>
      </c>
      <c r="E4228">
        <f>INDEX('GDP current'!$C$4:$BK$268,MATCH('recipient_profile.oda_per_perce'!$A4228,'GDP current'!$C$4:$C$268,0),MATCH('recipient_profile.oda_per_perce'!$B4228,'GDP current'!$C$4:$BK$4,0))</f>
        <v>7633049792.0932093</v>
      </c>
      <c r="F4228">
        <f t="shared" si="66"/>
        <v>5.2690564709352905E-2</v>
      </c>
    </row>
    <row r="4229" spans="1:6" x14ac:dyDescent="0.25">
      <c r="A4229" t="s">
        <v>145</v>
      </c>
      <c r="B4229">
        <v>2013</v>
      </c>
      <c r="C4229">
        <v>4.6864922097198301E-2</v>
      </c>
      <c r="D4229">
        <f>INDEX('ODA current'!$B$10:$X$220,MATCH('recipient_profile.oda_per_perce'!$A4229,'ODA current'!$B$10:$B$220,0),MATCH('recipient_profile.oda_per_perce'!$B4229,'ODA current'!$B$10:$X$10,0))*1000000</f>
        <v>398664583</v>
      </c>
      <c r="E4229">
        <f>INDEX('GDP current'!$C$4:$BK$268,MATCH('recipient_profile.oda_per_perce'!$A4229,'GDP current'!$C$4:$C$268,0),MATCH('recipient_profile.oda_per_perce'!$B4229,'GDP current'!$C$4:$BK$4,0))</f>
        <v>8506674782.7547131</v>
      </c>
      <c r="F4229">
        <f t="shared" si="66"/>
        <v>4.6864914103475416E-2</v>
      </c>
    </row>
    <row r="4230" spans="1:6" x14ac:dyDescent="0.25">
      <c r="A4230" t="s">
        <v>145</v>
      </c>
      <c r="B4230">
        <v>2014</v>
      </c>
      <c r="C4230">
        <v>4.0097918168910403E-2</v>
      </c>
      <c r="D4230">
        <f>INDEX('ODA current'!$B$10:$X$220,MATCH('recipient_profile.oda_per_perce'!$A4230,'ODA current'!$B$10:$B$220,0),MATCH('recipient_profile.oda_per_perce'!$B4230,'ODA current'!$B$10:$X$10,0))*1000000</f>
        <v>370356795</v>
      </c>
      <c r="E4230">
        <f>INDEX('GDP current'!$C$4:$BK$268,MATCH('recipient_profile.oda_per_perce'!$A4230,'GDP current'!$C$4:$C$268,0),MATCH('recipient_profile.oda_per_perce'!$B4230,'GDP current'!$C$4:$BK$4,0))</f>
        <v>9236309138.0427742</v>
      </c>
      <c r="F4230">
        <f t="shared" si="66"/>
        <v>4.0097921092156159E-2</v>
      </c>
    </row>
    <row r="4231" spans="1:6" x14ac:dyDescent="0.25">
      <c r="A4231" t="s">
        <v>145</v>
      </c>
      <c r="B4231">
        <v>2015</v>
      </c>
      <c r="C4231">
        <v>6.0192760313989603E-2</v>
      </c>
      <c r="D4231">
        <f>INDEX('ODA current'!$B$10:$X$220,MATCH('recipient_profile.oda_per_perce'!$A4231,'ODA current'!$B$10:$B$220,0),MATCH('recipient_profile.oda_per_perce'!$B4231,'ODA current'!$B$10:$X$10,0))*1000000</f>
        <v>472720820</v>
      </c>
      <c r="E4231">
        <f>INDEX('GDP current'!$C$4:$BK$268,MATCH('recipient_profile.oda_per_perce'!$A4231,'GDP current'!$C$4:$C$268,0),MATCH('recipient_profile.oda_per_perce'!$B4231,'GDP current'!$C$4:$BK$4,0))</f>
        <v>7853450374.0000973</v>
      </c>
      <c r="F4231">
        <f t="shared" si="66"/>
        <v>6.0192755730017193E-2</v>
      </c>
    </row>
    <row r="4232" spans="1:6" x14ac:dyDescent="0.25">
      <c r="A4232" t="s">
        <v>145</v>
      </c>
      <c r="B4232">
        <v>2016</v>
      </c>
      <c r="C4232">
        <v>5.57762270401298E-2</v>
      </c>
      <c r="D4232">
        <f>INDEX('ODA current'!$B$10:$X$220,MATCH('recipient_profile.oda_per_perce'!$A4232,'ODA current'!$B$10:$B$220,0),MATCH('recipient_profile.oda_per_perce'!$B4232,'ODA current'!$B$10:$X$10,0))*1000000</f>
        <v>387935060</v>
      </c>
      <c r="E4232">
        <f>INDEX('GDP current'!$C$4:$BK$268,MATCH('recipient_profile.oda_per_perce'!$A4232,'GDP current'!$C$4:$C$268,0),MATCH('recipient_profile.oda_per_perce'!$B4232,'GDP current'!$C$4:$BK$4,0))</f>
        <v>6951657158.9009275</v>
      </c>
      <c r="F4232">
        <f t="shared" si="66"/>
        <v>5.5804688167523701E-2</v>
      </c>
    </row>
    <row r="4233" spans="1:6" x14ac:dyDescent="0.25">
      <c r="A4233" t="s">
        <v>146</v>
      </c>
      <c r="B4233">
        <v>1998</v>
      </c>
      <c r="C4233" t="s">
        <v>5</v>
      </c>
      <c r="D4233">
        <f>INDEX('ODA current'!$B$10:$X$220,MATCH('recipient_profile.oda_per_perce'!$A4233,'ODA current'!$B$10:$B$220,0),MATCH('recipient_profile.oda_per_perce'!$B4233,'ODA current'!$B$10:$X$10,0))*1000000</f>
        <v>0</v>
      </c>
      <c r="E4233">
        <f>INDEX('GDP current'!$C$4:$BK$268,MATCH('recipient_profile.oda_per_perce'!$A4233,'GDP current'!$C$4:$C$268,0),MATCH('recipient_profile.oda_per_perce'!$B4233,'GDP current'!$C$4:$BK$4,0))</f>
        <v>0</v>
      </c>
      <c r="F4233" t="e">
        <f t="shared" si="66"/>
        <v>#DIV/0!</v>
      </c>
    </row>
    <row r="4234" spans="1:6" x14ac:dyDescent="0.25">
      <c r="A4234" t="s">
        <v>146</v>
      </c>
      <c r="B4234">
        <v>1999</v>
      </c>
      <c r="C4234" t="s">
        <v>5</v>
      </c>
      <c r="D4234">
        <f>INDEX('ODA current'!$B$10:$X$220,MATCH('recipient_profile.oda_per_perce'!$A4234,'ODA current'!$B$10:$B$220,0),MATCH('recipient_profile.oda_per_perce'!$B4234,'ODA current'!$B$10:$X$10,0))*1000000</f>
        <v>0</v>
      </c>
      <c r="E4234">
        <f>INDEX('GDP current'!$C$4:$BK$268,MATCH('recipient_profile.oda_per_perce'!$A4234,'GDP current'!$C$4:$C$268,0),MATCH('recipient_profile.oda_per_perce'!$B4234,'GDP current'!$C$4:$BK$4,0))</f>
        <v>0</v>
      </c>
      <c r="F4234" t="e">
        <f t="shared" si="66"/>
        <v>#DIV/0!</v>
      </c>
    </row>
    <row r="4235" spans="1:6" x14ac:dyDescent="0.25">
      <c r="A4235" t="s">
        <v>146</v>
      </c>
      <c r="B4235">
        <v>2000</v>
      </c>
      <c r="C4235">
        <v>0.312210544548086</v>
      </c>
      <c r="D4235">
        <f>INDEX('ODA current'!$B$10:$X$220,MATCH('recipient_profile.oda_per_perce'!$A4235,'ODA current'!$B$10:$B$220,0),MATCH('recipient_profile.oda_per_perce'!$B4235,'ODA current'!$B$10:$X$10,0))*1000000</f>
        <v>0</v>
      </c>
      <c r="E4235">
        <f>INDEX('GDP current'!$C$4:$BK$268,MATCH('recipient_profile.oda_per_perce'!$A4235,'GDP current'!$C$4:$C$268,0),MATCH('recipient_profile.oda_per_perce'!$B4235,'GDP current'!$C$4:$BK$4,0))</f>
        <v>439543789.90830493</v>
      </c>
      <c r="F4235">
        <f t="shared" si="66"/>
        <v>0</v>
      </c>
    </row>
    <row r="4236" spans="1:6" x14ac:dyDescent="0.25">
      <c r="A4236" t="s">
        <v>146</v>
      </c>
      <c r="B4236">
        <v>2001</v>
      </c>
      <c r="C4236">
        <v>0.255141245938037</v>
      </c>
      <c r="D4236">
        <f>INDEX('ODA current'!$B$10:$X$220,MATCH('recipient_profile.oda_per_perce'!$A4236,'ODA current'!$B$10:$B$220,0),MATCH('recipient_profile.oda_per_perce'!$B4236,'ODA current'!$B$10:$X$10,0))*1000000</f>
        <v>0</v>
      </c>
      <c r="E4236">
        <f>INDEX('GDP current'!$C$4:$BK$268,MATCH('recipient_profile.oda_per_perce'!$A4236,'GDP current'!$C$4:$C$268,0),MATCH('recipient_profile.oda_per_perce'!$B4236,'GDP current'!$C$4:$BK$4,0))</f>
        <v>517685310.01085001</v>
      </c>
      <c r="F4236">
        <f t="shared" si="66"/>
        <v>0</v>
      </c>
    </row>
    <row r="4237" spans="1:6" x14ac:dyDescent="0.25">
      <c r="A4237" t="s">
        <v>146</v>
      </c>
      <c r="B4237">
        <v>2002</v>
      </c>
      <c r="C4237">
        <v>0.33893252348196901</v>
      </c>
      <c r="D4237">
        <f>INDEX('ODA current'!$B$10:$X$220,MATCH('recipient_profile.oda_per_perce'!$A4237,'ODA current'!$B$10:$B$220,0),MATCH('recipient_profile.oda_per_perce'!$B4237,'ODA current'!$B$10:$X$10,0))*1000000</f>
        <v>173106160</v>
      </c>
      <c r="E4237">
        <f>INDEX('GDP current'!$C$4:$BK$268,MATCH('recipient_profile.oda_per_perce'!$A4237,'GDP current'!$C$4:$C$268,0),MATCH('recipient_profile.oda_per_perce'!$B4237,'GDP current'!$C$4:$BK$4,0))</f>
        <v>510739436.33860898</v>
      </c>
      <c r="F4237">
        <f t="shared" si="66"/>
        <v>0.338932433416468</v>
      </c>
    </row>
    <row r="4238" spans="1:6" x14ac:dyDescent="0.25">
      <c r="A4238" t="s">
        <v>146</v>
      </c>
      <c r="B4238">
        <v>2003</v>
      </c>
      <c r="C4238">
        <v>0.27554657639531299</v>
      </c>
      <c r="D4238">
        <f>INDEX('ODA current'!$B$10:$X$220,MATCH('recipient_profile.oda_per_perce'!$A4238,'ODA current'!$B$10:$B$220,0),MATCH('recipient_profile.oda_per_perce'!$B4238,'ODA current'!$B$10:$X$10,0))*1000000</f>
        <v>149720506</v>
      </c>
      <c r="E4238">
        <f>INDEX('GDP current'!$C$4:$BK$268,MATCH('recipient_profile.oda_per_perce'!$A4238,'GDP current'!$C$4:$C$268,0),MATCH('recipient_profile.oda_per_perce'!$B4238,'GDP current'!$C$4:$BK$4,0))</f>
        <v>543358124.63593197</v>
      </c>
      <c r="F4238">
        <f t="shared" si="66"/>
        <v>0.27554664080953556</v>
      </c>
    </row>
    <row r="4239" spans="1:6" x14ac:dyDescent="0.25">
      <c r="A4239" t="s">
        <v>146</v>
      </c>
      <c r="B4239">
        <v>2004</v>
      </c>
      <c r="C4239">
        <v>0.13299519081262301</v>
      </c>
      <c r="D4239">
        <f>INDEX('ODA current'!$B$10:$X$220,MATCH('recipient_profile.oda_per_perce'!$A4239,'ODA current'!$B$10:$B$220,0),MATCH('recipient_profile.oda_per_perce'!$B4239,'ODA current'!$B$10:$X$10,0))*1000000</f>
        <v>143421765</v>
      </c>
      <c r="E4239">
        <f>INDEX('GDP current'!$C$4:$BK$268,MATCH('recipient_profile.oda_per_perce'!$A4239,'GDP current'!$C$4:$C$268,0),MATCH('recipient_profile.oda_per_perce'!$B4239,'GDP current'!$C$4:$BK$4,0))</f>
        <v>1078398152.0209301</v>
      </c>
      <c r="F4239">
        <f t="shared" si="66"/>
        <v>0.13299518803071578</v>
      </c>
    </row>
    <row r="4240" spans="1:6" x14ac:dyDescent="0.25">
      <c r="A4240" t="s">
        <v>146</v>
      </c>
      <c r="B4240">
        <v>2005</v>
      </c>
      <c r="C4240">
        <v>0.108192402493859</v>
      </c>
      <c r="D4240">
        <f>INDEX('ODA current'!$B$10:$X$220,MATCH('recipient_profile.oda_per_perce'!$A4240,'ODA current'!$B$10:$B$220,0),MATCH('recipient_profile.oda_per_perce'!$B4240,'ODA current'!$B$10:$X$10,0))*1000000</f>
        <v>196232305</v>
      </c>
      <c r="E4240">
        <f>INDEX('GDP current'!$C$4:$BK$268,MATCH('recipient_profile.oda_per_perce'!$A4240,'GDP current'!$C$4:$C$268,0),MATCH('recipient_profile.oda_per_perce'!$B4240,'GDP current'!$C$4:$BK$4,0))</f>
        <v>1813734850.8472502</v>
      </c>
      <c r="F4240">
        <f t="shared" si="66"/>
        <v>0.10819238815879509</v>
      </c>
    </row>
    <row r="4241" spans="1:6" x14ac:dyDescent="0.25">
      <c r="A4241" t="s">
        <v>146</v>
      </c>
      <c r="B4241">
        <v>2006</v>
      </c>
      <c r="C4241">
        <v>8.0675969417891596E-2</v>
      </c>
      <c r="D4241">
        <f>INDEX('ODA current'!$B$10:$X$220,MATCH('recipient_profile.oda_per_perce'!$A4241,'ODA current'!$B$10:$B$220,0),MATCH('recipient_profile.oda_per_perce'!$B4241,'ODA current'!$B$10:$X$10,0))*1000000</f>
        <v>214424772</v>
      </c>
      <c r="E4241">
        <f>INDEX('GDP current'!$C$4:$BK$268,MATCH('recipient_profile.oda_per_perce'!$A4241,'GDP current'!$C$4:$C$268,0),MATCH('recipient_profile.oda_per_perce'!$B4241,'GDP current'!$C$4:$BK$4,0))</f>
        <v>2657852896.5584302</v>
      </c>
      <c r="F4241">
        <f t="shared" si="66"/>
        <v>8.0675936684702104E-2</v>
      </c>
    </row>
    <row r="4242" spans="1:6" x14ac:dyDescent="0.25">
      <c r="A4242" t="s">
        <v>146</v>
      </c>
      <c r="B4242">
        <v>2007</v>
      </c>
      <c r="C4242">
        <v>9.7368665753843897E-2</v>
      </c>
      <c r="D4242">
        <f>INDEX('ODA current'!$B$10:$X$220,MATCH('recipient_profile.oda_per_perce'!$A4242,'ODA current'!$B$10:$B$220,0),MATCH('recipient_profile.oda_per_perce'!$B4242,'ODA current'!$B$10:$X$10,0))*1000000</f>
        <v>280521673</v>
      </c>
      <c r="E4242">
        <f>INDEX('GDP current'!$C$4:$BK$268,MATCH('recipient_profile.oda_per_perce'!$A4242,'GDP current'!$C$4:$C$268,0),MATCH('recipient_profile.oda_per_perce'!$B4242,'GDP current'!$C$4:$BK$4,0))</f>
        <v>2881025962.7998199</v>
      </c>
      <c r="F4242">
        <f t="shared" si="66"/>
        <v>9.7368672348716101E-2</v>
      </c>
    </row>
    <row r="4243" spans="1:6" x14ac:dyDescent="0.25">
      <c r="A4243" t="s">
        <v>146</v>
      </c>
      <c r="B4243">
        <v>2008</v>
      </c>
      <c r="C4243">
        <v>6.1317502413236601E-2</v>
      </c>
      <c r="D4243">
        <f>INDEX('ODA current'!$B$10:$X$220,MATCH('recipient_profile.oda_per_perce'!$A4243,'ODA current'!$B$10:$B$220,0),MATCH('recipient_profile.oda_per_perce'!$B4243,'ODA current'!$B$10:$X$10,0))*1000000</f>
        <v>269265549</v>
      </c>
      <c r="E4243">
        <f>INDEX('GDP current'!$C$4:$BK$268,MATCH('recipient_profile.oda_per_perce'!$A4243,'GDP current'!$C$4:$C$268,0),MATCH('recipient_profile.oda_per_perce'!$B4243,'GDP current'!$C$4:$BK$4,0))</f>
        <v>4391333475.8050098</v>
      </c>
      <c r="F4243">
        <f t="shared" si="66"/>
        <v>6.1317490571730908E-2</v>
      </c>
    </row>
    <row r="4244" spans="1:6" x14ac:dyDescent="0.25">
      <c r="A4244" t="s">
        <v>146</v>
      </c>
      <c r="B4244">
        <v>2009</v>
      </c>
      <c r="C4244">
        <v>6.6315721886382795E-2</v>
      </c>
      <c r="D4244">
        <f>INDEX('ODA current'!$B$10:$X$220,MATCH('recipient_profile.oda_per_perce'!$A4244,'ODA current'!$B$10:$B$220,0),MATCH('recipient_profile.oda_per_perce'!$B4244,'ODA current'!$B$10:$X$10,0))*1000000</f>
        <v>212180451</v>
      </c>
      <c r="E4244">
        <f>INDEX('GDP current'!$C$4:$BK$268,MATCH('recipient_profile.oda_per_perce'!$A4244,'GDP current'!$C$4:$C$268,0),MATCH('recipient_profile.oda_per_perce'!$B4244,'GDP current'!$C$4:$BK$4,0))</f>
        <v>3199550317.2463899</v>
      </c>
      <c r="F4244">
        <f t="shared" si="66"/>
        <v>6.6315710009713993E-2</v>
      </c>
    </row>
    <row r="4245" spans="1:6" x14ac:dyDescent="0.25">
      <c r="A4245" t="s">
        <v>146</v>
      </c>
      <c r="B4245">
        <v>2010</v>
      </c>
      <c r="C4245">
        <v>7.2704495874016298E-2</v>
      </c>
      <c r="D4245">
        <f>INDEX('ODA current'!$B$10:$X$220,MATCH('recipient_profile.oda_per_perce'!$A4245,'ODA current'!$B$10:$B$220,0),MATCH('recipient_profile.oda_per_perce'!$B4245,'ODA current'!$B$10:$X$10,0))*1000000</f>
        <v>290723263</v>
      </c>
      <c r="E4245">
        <f>INDEX('GDP current'!$C$4:$BK$268,MATCH('recipient_profile.oda_per_perce'!$A4245,'GDP current'!$C$4:$C$268,0),MATCH('recipient_profile.oda_per_perce'!$B4245,'GDP current'!$C$4:$BK$4,0))</f>
        <v>3998696648.74331</v>
      </c>
      <c r="F4245">
        <f t="shared" si="66"/>
        <v>7.2704505627194063E-2</v>
      </c>
    </row>
    <row r="4246" spans="1:6" x14ac:dyDescent="0.25">
      <c r="A4246" t="s">
        <v>146</v>
      </c>
      <c r="B4246">
        <v>2011</v>
      </c>
      <c r="C4246">
        <v>4.8837072678947803E-2</v>
      </c>
      <c r="D4246">
        <f>INDEX('ODA current'!$B$10:$X$220,MATCH('recipient_profile.oda_per_perce'!$A4246,'ODA current'!$B$10:$B$220,0),MATCH('recipient_profile.oda_per_perce'!$B4246,'ODA current'!$B$10:$X$10,0))*1000000</f>
        <v>277489330</v>
      </c>
      <c r="E4246">
        <f>INDEX('GDP current'!$C$4:$BK$268,MATCH('recipient_profile.oda_per_perce'!$A4246,'GDP current'!$C$4:$C$268,0),MATCH('recipient_profile.oda_per_perce'!$B4246,'GDP current'!$C$4:$BK$4,0))</f>
        <v>5681940844.9027796</v>
      </c>
      <c r="F4246">
        <f t="shared" si="66"/>
        <v>4.8837067751054342E-2</v>
      </c>
    </row>
    <row r="4247" spans="1:6" x14ac:dyDescent="0.25">
      <c r="A4247" t="s">
        <v>146</v>
      </c>
      <c r="B4247">
        <v>2012</v>
      </c>
      <c r="C4247">
        <v>4.2477162671854099E-2</v>
      </c>
      <c r="D4247">
        <f>INDEX('ODA current'!$B$10:$X$220,MATCH('recipient_profile.oda_per_perce'!$A4247,'ODA current'!$B$10:$B$220,0),MATCH('recipient_profile.oda_per_perce'!$B4247,'ODA current'!$B$10:$X$10,0))*1000000</f>
        <v>283367168</v>
      </c>
      <c r="E4247">
        <f>INDEX('GDP current'!$C$4:$BK$268,MATCH('recipient_profile.oda_per_perce'!$A4247,'GDP current'!$C$4:$C$268,0),MATCH('recipient_profile.oda_per_perce'!$B4247,'GDP current'!$C$4:$BK$4,0))</f>
        <v>6671047974.3921795</v>
      </c>
      <c r="F4247">
        <f t="shared" si="66"/>
        <v>4.2477159374021516E-2</v>
      </c>
    </row>
    <row r="4248" spans="1:6" x14ac:dyDescent="0.25">
      <c r="A4248" t="s">
        <v>146</v>
      </c>
      <c r="B4248">
        <v>2013</v>
      </c>
      <c r="C4248">
        <v>4.5691444747064297E-2</v>
      </c>
      <c r="D4248">
        <f>INDEX('ODA current'!$B$10:$X$220,MATCH('recipient_profile.oda_per_perce'!$A4248,'ODA current'!$B$10:$B$220,0),MATCH('recipient_profile.oda_per_perce'!$B4248,'ODA current'!$B$10:$X$10,0))*1000000</f>
        <v>258148142</v>
      </c>
      <c r="E4248">
        <f>INDEX('GDP current'!$C$4:$BK$268,MATCH('recipient_profile.oda_per_perce'!$A4248,'GDP current'!$C$4:$C$268,0),MATCH('recipient_profile.oda_per_perce'!$B4248,'GDP current'!$C$4:$BK$4,0))</f>
        <v>5649813360.66395</v>
      </c>
      <c r="F4248">
        <f t="shared" si="66"/>
        <v>4.5691445986042835E-2</v>
      </c>
    </row>
    <row r="4249" spans="1:6" x14ac:dyDescent="0.25">
      <c r="A4249" t="s">
        <v>146</v>
      </c>
      <c r="B4249">
        <v>2014</v>
      </c>
      <c r="C4249">
        <v>6.1432416831761302E-2</v>
      </c>
      <c r="D4249">
        <f>INDEX('ODA current'!$B$10:$X$220,MATCH('recipient_profile.oda_per_perce'!$A4249,'ODA current'!$B$10:$B$220,0),MATCH('recipient_profile.oda_per_perce'!$B4249,'ODA current'!$B$10:$X$10,0))*1000000</f>
        <v>248517335</v>
      </c>
      <c r="E4249">
        <f>INDEX('GDP current'!$C$4:$BK$268,MATCH('recipient_profile.oda_per_perce'!$A4249,'GDP current'!$C$4:$C$268,0),MATCH('recipient_profile.oda_per_perce'!$B4249,'GDP current'!$C$4:$BK$4,0))</f>
        <v>4045377828.4613299</v>
      </c>
      <c r="F4249">
        <f t="shared" si="66"/>
        <v>6.1432416337369462E-2</v>
      </c>
    </row>
    <row r="4250" spans="1:6" x14ac:dyDescent="0.25">
      <c r="A4250" t="s">
        <v>146</v>
      </c>
      <c r="B4250">
        <v>2015</v>
      </c>
      <c r="C4250">
        <v>6.8453393185191502E-2</v>
      </c>
      <c r="D4250">
        <f>INDEX('ODA current'!$B$10:$X$220,MATCH('recipient_profile.oda_per_perce'!$A4250,'ODA current'!$B$10:$B$220,0),MATCH('recipient_profile.oda_per_perce'!$B4250,'ODA current'!$B$10:$X$10,0))*1000000</f>
        <v>212508486</v>
      </c>
      <c r="E4250">
        <f>INDEX('GDP current'!$C$4:$BK$268,MATCH('recipient_profile.oda_per_perce'!$A4250,'GDP current'!$C$4:$C$268,0),MATCH('recipient_profile.oda_per_perce'!$B4250,'GDP current'!$C$4:$BK$4,0))</f>
        <v>3104426020.5639195</v>
      </c>
      <c r="F4250">
        <f t="shared" si="66"/>
        <v>6.8453390286104421E-2</v>
      </c>
    </row>
    <row r="4251" spans="1:6" x14ac:dyDescent="0.25">
      <c r="A4251" t="s">
        <v>146</v>
      </c>
      <c r="B4251">
        <v>2016</v>
      </c>
      <c r="C4251">
        <v>8.8779478095124403E-2</v>
      </c>
      <c r="D4251">
        <f>INDEX('ODA current'!$B$10:$X$220,MATCH('recipient_profile.oda_per_perce'!$A4251,'ODA current'!$B$10:$B$220,0),MATCH('recipient_profile.oda_per_perce'!$B4251,'ODA current'!$B$10:$X$10,0))*1000000</f>
        <v>223795288</v>
      </c>
      <c r="E4251">
        <f>INDEX('GDP current'!$C$4:$BK$268,MATCH('recipient_profile.oda_per_perce'!$A4251,'GDP current'!$C$4:$C$268,0),MATCH('recipient_profile.oda_per_perce'!$B4251,'GDP current'!$C$4:$BK$4,0))</f>
        <v>2521007678.8262897</v>
      </c>
      <c r="F4251">
        <f t="shared" si="66"/>
        <v>8.877215641968722E-2</v>
      </c>
    </row>
    <row r="4252" spans="1:6" x14ac:dyDescent="0.25">
      <c r="A4252" t="s">
        <v>147</v>
      </c>
      <c r="B4252">
        <v>1993</v>
      </c>
      <c r="C4252">
        <v>2.8252159944808898E-3</v>
      </c>
      <c r="D4252" t="e">
        <f>INDEX('ODA current'!$B$10:$X$220,MATCH('recipient_profile.oda_per_perce'!$A4252,'ODA current'!$B$10:$B$220,0),MATCH('recipient_profile.oda_per_perce'!$B4252,'ODA current'!$B$10:$X$10,0))*1000000</f>
        <v>#N/A</v>
      </c>
      <c r="E4252">
        <f>INDEX('GDP current'!$C$4:$BK$268,MATCH('recipient_profile.oda_per_perce'!$A4252,'GDP current'!$C$4:$C$268,0),MATCH('recipient_profile.oda_per_perce'!$B4252,'GDP current'!$C$4:$BK$4,0))</f>
        <v>3179225948.5811377</v>
      </c>
      <c r="F4252" t="e">
        <f t="shared" si="66"/>
        <v>#N/A</v>
      </c>
    </row>
    <row r="4253" spans="1:6" x14ac:dyDescent="0.25">
      <c r="A4253" t="s">
        <v>147</v>
      </c>
      <c r="B4253">
        <v>1994</v>
      </c>
      <c r="C4253">
        <v>4.2444797224683497E-3</v>
      </c>
      <c r="D4253" t="e">
        <f>INDEX('ODA current'!$B$10:$X$220,MATCH('recipient_profile.oda_per_perce'!$A4253,'ODA current'!$B$10:$B$220,0),MATCH('recipient_profile.oda_per_perce'!$B4253,'ODA current'!$B$10:$X$10,0))*1000000</f>
        <v>#N/A</v>
      </c>
      <c r="E4253">
        <f>INDEX('GDP current'!$C$4:$BK$268,MATCH('recipient_profile.oda_per_perce'!$A4253,'GDP current'!$C$4:$C$268,0),MATCH('recipient_profile.oda_per_perce'!$B4253,'GDP current'!$C$4:$BK$4,0))</f>
        <v>2561118608.3551626</v>
      </c>
      <c r="F4253" t="e">
        <f t="shared" si="66"/>
        <v>#N/A</v>
      </c>
    </row>
    <row r="4254" spans="1:6" x14ac:dyDescent="0.25">
      <c r="A4254" t="s">
        <v>147</v>
      </c>
      <c r="B4254">
        <v>1995</v>
      </c>
      <c r="C4254">
        <v>5.70847258588015E-3</v>
      </c>
      <c r="D4254">
        <f>INDEX('ODA current'!$B$10:$X$220,MATCH('recipient_profile.oda_per_perce'!$A4254,'ODA current'!$B$10:$B$220,0),MATCH('recipient_profile.oda_per_perce'!$B4254,'ODA current'!$B$10:$X$10,0))*1000000</f>
        <v>0</v>
      </c>
      <c r="E4254">
        <f>INDEX('GDP current'!$C$4:$BK$268,MATCH('recipient_profile.oda_per_perce'!$A4254,'GDP current'!$C$4:$C$268,0),MATCH('recipient_profile.oda_per_perce'!$B4254,'GDP current'!$C$4:$BK$4,0))</f>
        <v>2482228439.7140694</v>
      </c>
      <c r="F4254">
        <f t="shared" si="66"/>
        <v>0</v>
      </c>
    </row>
    <row r="4255" spans="1:6" x14ac:dyDescent="0.25">
      <c r="A4255" t="s">
        <v>147</v>
      </c>
      <c r="B4255">
        <v>1996</v>
      </c>
      <c r="C4255">
        <v>4.7583099036340396E-3</v>
      </c>
      <c r="D4255">
        <f>INDEX('ODA current'!$B$10:$X$220,MATCH('recipient_profile.oda_per_perce'!$A4255,'ODA current'!$B$10:$B$220,0),MATCH('recipient_profile.oda_per_perce'!$B4255,'ODA current'!$B$10:$X$10,0))*1000000</f>
        <v>0</v>
      </c>
      <c r="E4255">
        <f>INDEX('GDP current'!$C$4:$BK$268,MATCH('recipient_profile.oda_per_perce'!$A4255,'GDP current'!$C$4:$C$268,0),MATCH('recipient_profile.oda_per_perce'!$B4255,'GDP current'!$C$4:$BK$4,0))</f>
        <v>2379281767.9558015</v>
      </c>
      <c r="F4255">
        <f t="shared" si="66"/>
        <v>0</v>
      </c>
    </row>
    <row r="4256" spans="1:6" x14ac:dyDescent="0.25">
      <c r="A4256" t="s">
        <v>147</v>
      </c>
      <c r="B4256">
        <v>1997</v>
      </c>
      <c r="C4256">
        <v>2.6277741703586299E-4</v>
      </c>
      <c r="D4256">
        <f>INDEX('ODA current'!$B$10:$X$220,MATCH('recipient_profile.oda_per_perce'!$A4256,'ODA current'!$B$10:$B$220,0),MATCH('recipient_profile.oda_per_perce'!$B4256,'ODA current'!$B$10:$X$10,0))*1000000</f>
        <v>0</v>
      </c>
      <c r="E4256">
        <f>INDEX('GDP current'!$C$4:$BK$268,MATCH('recipient_profile.oda_per_perce'!$A4256,'GDP current'!$C$4:$C$268,0),MATCH('recipient_profile.oda_per_perce'!$B4256,'GDP current'!$C$4:$BK$4,0))</f>
        <v>2450084970.2474146</v>
      </c>
      <c r="F4256">
        <f t="shared" si="66"/>
        <v>0</v>
      </c>
    </row>
    <row r="4257" spans="1:6" x14ac:dyDescent="0.25">
      <c r="A4257" t="s">
        <v>147</v>
      </c>
      <c r="B4257">
        <v>1998</v>
      </c>
      <c r="C4257">
        <v>1.6818885801127999E-3</v>
      </c>
      <c r="D4257">
        <f>INDEX('ODA current'!$B$10:$X$220,MATCH('recipient_profile.oda_per_perce'!$A4257,'ODA current'!$B$10:$B$220,0),MATCH('recipient_profile.oda_per_perce'!$B4257,'ODA current'!$B$10:$X$10,0))*1000000</f>
        <v>0</v>
      </c>
      <c r="E4257">
        <f>INDEX('GDP current'!$C$4:$BK$268,MATCH('recipient_profile.oda_per_perce'!$A4257,'GDP current'!$C$4:$C$268,0),MATCH('recipient_profile.oda_per_perce'!$B4257,'GDP current'!$C$4:$BK$4,0))</f>
        <v>2605688065.0833807</v>
      </c>
      <c r="F4257">
        <f t="shared" si="66"/>
        <v>0</v>
      </c>
    </row>
    <row r="4258" spans="1:6" x14ac:dyDescent="0.25">
      <c r="A4258" t="s">
        <v>147</v>
      </c>
      <c r="B4258">
        <v>1999</v>
      </c>
      <c r="C4258">
        <v>8.1261959461614798E-4</v>
      </c>
      <c r="D4258">
        <f>INDEX('ODA current'!$B$10:$X$220,MATCH('recipient_profile.oda_per_perce'!$A4258,'ODA current'!$B$10:$B$220,0),MATCH('recipient_profile.oda_per_perce'!$B4258,'ODA current'!$B$10:$X$10,0))*1000000</f>
        <v>0</v>
      </c>
      <c r="E4258">
        <f>INDEX('GDP current'!$C$4:$BK$268,MATCH('recipient_profile.oda_per_perce'!$A4258,'GDP current'!$C$4:$C$268,0),MATCH('recipient_profile.oda_per_perce'!$B4258,'GDP current'!$C$4:$BK$4,0))</f>
        <v>2450686659.7779946</v>
      </c>
      <c r="F4258">
        <f t="shared" si="66"/>
        <v>0</v>
      </c>
    </row>
    <row r="4259" spans="1:6" x14ac:dyDescent="0.25">
      <c r="A4259" t="s">
        <v>147</v>
      </c>
      <c r="B4259">
        <v>2000</v>
      </c>
      <c r="C4259">
        <v>6.5487192792828696E-4</v>
      </c>
      <c r="D4259">
        <f>INDEX('ODA current'!$B$10:$X$220,MATCH('recipient_profile.oda_per_perce'!$A4259,'ODA current'!$B$10:$B$220,0),MATCH('recipient_profile.oda_per_perce'!$B4259,'ODA current'!$B$10:$X$10,0))*1000000</f>
        <v>0</v>
      </c>
      <c r="E4259">
        <f>INDEX('GDP current'!$C$4:$BK$268,MATCH('recipient_profile.oda_per_perce'!$A4259,'GDP current'!$C$4:$C$268,0),MATCH('recipient_profile.oda_per_perce'!$B4259,'GDP current'!$C$4:$BK$4,0))</f>
        <v>2904662604.820529</v>
      </c>
      <c r="F4259">
        <f t="shared" si="66"/>
        <v>0</v>
      </c>
    </row>
    <row r="4260" spans="1:6" x14ac:dyDescent="0.25">
      <c r="A4260" t="s">
        <v>147</v>
      </c>
      <c r="B4260">
        <v>2001</v>
      </c>
      <c r="C4260">
        <v>5.8165712883095702E-3</v>
      </c>
      <c r="D4260">
        <f>INDEX('ODA current'!$B$10:$X$220,MATCH('recipient_profile.oda_per_perce'!$A4260,'ODA current'!$B$10:$B$220,0),MATCH('recipient_profile.oda_per_perce'!$B4260,'ODA current'!$B$10:$X$10,0))*1000000</f>
        <v>0</v>
      </c>
      <c r="E4260">
        <f>INDEX('GDP current'!$C$4:$BK$268,MATCH('recipient_profile.oda_per_perce'!$A4260,'GDP current'!$C$4:$C$268,0),MATCH('recipient_profile.oda_per_perce'!$B4260,'GDP current'!$C$4:$BK$4,0))</f>
        <v>3534803921.5686278</v>
      </c>
      <c r="F4260">
        <f t="shared" si="66"/>
        <v>0</v>
      </c>
    </row>
    <row r="4261" spans="1:6" x14ac:dyDescent="0.25">
      <c r="A4261" t="s">
        <v>147</v>
      </c>
      <c r="B4261">
        <v>2002</v>
      </c>
      <c r="C4261">
        <v>5.9222622894119798E-3</v>
      </c>
      <c r="D4261">
        <f>INDEX('ODA current'!$B$10:$X$220,MATCH('recipient_profile.oda_per_perce'!$A4261,'ODA current'!$B$10:$B$220,0),MATCH('recipient_profile.oda_per_perce'!$B4261,'ODA current'!$B$10:$X$10,0))*1000000</f>
        <v>26425046</v>
      </c>
      <c r="E4261">
        <f>INDEX('GDP current'!$C$4:$BK$268,MATCH('recipient_profile.oda_per_perce'!$A4261,'GDP current'!$C$4:$C$268,0),MATCH('recipient_profile.oda_per_perce'!$B4261,'GDP current'!$C$4:$BK$4,0))</f>
        <v>4461978498.8657656</v>
      </c>
      <c r="F4261">
        <f t="shared" si="66"/>
        <v>5.9222710299292663E-3</v>
      </c>
    </row>
    <row r="4262" spans="1:6" x14ac:dyDescent="0.25">
      <c r="A4262" t="s">
        <v>147</v>
      </c>
      <c r="B4262">
        <v>2003</v>
      </c>
      <c r="C4262">
        <v>2.9948782399798102E-3</v>
      </c>
      <c r="D4262">
        <f>INDEX('ODA current'!$B$10:$X$220,MATCH('recipient_profile.oda_per_perce'!$A4262,'ODA current'!$B$10:$B$220,0),MATCH('recipient_profile.oda_per_perce'!$B4262,'ODA current'!$B$10:$X$10,0))*1000000</f>
        <v>17902061</v>
      </c>
      <c r="E4262">
        <f>INDEX('GDP current'!$C$4:$BK$268,MATCH('recipient_profile.oda_per_perce'!$A4262,'GDP current'!$C$4:$C$268,0),MATCH('recipient_profile.oda_per_perce'!$B4262,'GDP current'!$C$4:$BK$4,0))</f>
        <v>5977560877.4401283</v>
      </c>
      <c r="F4262">
        <f t="shared" si="66"/>
        <v>2.9948772362259073E-3</v>
      </c>
    </row>
    <row r="4263" spans="1:6" x14ac:dyDescent="0.25">
      <c r="A4263" t="s">
        <v>147</v>
      </c>
      <c r="B4263">
        <v>2004</v>
      </c>
      <c r="C4263">
        <v>2.1082490228257898E-3</v>
      </c>
      <c r="D4263">
        <f>INDEX('ODA current'!$B$10:$X$220,MATCH('recipient_profile.oda_per_perce'!$A4263,'ODA current'!$B$10:$B$220,0),MATCH('recipient_profile.oda_per_perce'!$B4263,'ODA current'!$B$10:$X$10,0))*1000000</f>
        <v>14416952</v>
      </c>
      <c r="E4263">
        <f>INDEX('GDP current'!$C$4:$BK$268,MATCH('recipient_profile.oda_per_perce'!$A4263,'GDP current'!$C$4:$C$268,0),MATCH('recipient_profile.oda_per_perce'!$B4263,'GDP current'!$C$4:$BK$4,0))</f>
        <v>6838351088.4668837</v>
      </c>
      <c r="F4263">
        <f t="shared" si="66"/>
        <v>2.1082497539962066E-3</v>
      </c>
    </row>
    <row r="4264" spans="1:6" x14ac:dyDescent="0.25">
      <c r="A4264" t="s">
        <v>147</v>
      </c>
      <c r="B4264">
        <v>2005</v>
      </c>
      <c r="C4264">
        <v>1.90126550934946E-3</v>
      </c>
      <c r="D4264">
        <f>INDEX('ODA current'!$B$10:$X$220,MATCH('recipient_profile.oda_per_perce'!$A4264,'ODA current'!$B$10:$B$220,0),MATCH('recipient_profile.oda_per_perce'!$B4264,'ODA current'!$B$10:$X$10,0))*1000000</f>
        <v>15408536</v>
      </c>
      <c r="E4264">
        <f>INDEX('GDP current'!$C$4:$BK$268,MATCH('recipient_profile.oda_per_perce'!$A4264,'GDP current'!$C$4:$C$268,0),MATCH('recipient_profile.oda_per_perce'!$B4264,'GDP current'!$C$4:$BK$4,0))</f>
        <v>8104355716.8784027</v>
      </c>
      <c r="F4264">
        <f t="shared" si="66"/>
        <v>1.9012660029112081E-3</v>
      </c>
    </row>
    <row r="4265" spans="1:6" x14ac:dyDescent="0.25">
      <c r="A4265" t="s">
        <v>147</v>
      </c>
      <c r="B4265">
        <v>2006</v>
      </c>
      <c r="C4265">
        <v>1.2161827904363901E-3</v>
      </c>
      <c r="D4265">
        <f>INDEX('ODA current'!$B$10:$X$220,MATCH('recipient_profile.oda_per_perce'!$A4265,'ODA current'!$B$10:$B$220,0),MATCH('recipient_profile.oda_per_perce'!$B4265,'ODA current'!$B$10:$X$10,0))*1000000</f>
        <v>12499439</v>
      </c>
      <c r="E4265">
        <f>INDEX('GDP current'!$C$4:$BK$268,MATCH('recipient_profile.oda_per_perce'!$A4265,'GDP current'!$C$4:$C$268,0),MATCH('recipient_profile.oda_per_perce'!$B4265,'GDP current'!$C$4:$BK$4,0))</f>
        <v>10277598152.424944</v>
      </c>
      <c r="F4265">
        <f t="shared" si="66"/>
        <v>1.2161828877353825E-3</v>
      </c>
    </row>
    <row r="4266" spans="1:6" x14ac:dyDescent="0.25">
      <c r="A4266" t="s">
        <v>147</v>
      </c>
      <c r="B4266">
        <v>2007</v>
      </c>
      <c r="C4266">
        <v>1.43827333674074E-3</v>
      </c>
      <c r="D4266">
        <f>INDEX('ODA current'!$B$10:$X$220,MATCH('recipient_profile.oda_per_perce'!$A4266,'ODA current'!$B$10:$B$220,0),MATCH('recipient_profile.oda_per_perce'!$B4266,'ODA current'!$B$10:$X$10,0))*1000000</f>
        <v>18214530</v>
      </c>
      <c r="E4266">
        <f>INDEX('GDP current'!$C$4:$BK$268,MATCH('recipient_profile.oda_per_perce'!$A4266,'GDP current'!$C$4:$C$268,0),MATCH('recipient_profile.oda_per_perce'!$B4266,'GDP current'!$C$4:$BK$4,0))</f>
        <v>12664165103.189493</v>
      </c>
      <c r="F4266">
        <f t="shared" si="66"/>
        <v>1.4382732577777778E-3</v>
      </c>
    </row>
    <row r="4267" spans="1:6" x14ac:dyDescent="0.25">
      <c r="A4267" t="s">
        <v>147</v>
      </c>
      <c r="B4267">
        <v>2008</v>
      </c>
      <c r="C4267">
        <v>1.6570496116838499E-3</v>
      </c>
      <c r="D4267">
        <f>INDEX('ODA current'!$B$10:$X$220,MATCH('recipient_profile.oda_per_perce'!$A4267,'ODA current'!$B$10:$B$220,0),MATCH('recipient_profile.oda_per_perce'!$B4267,'ODA current'!$B$10:$X$10,0))*1000000</f>
        <v>31933866</v>
      </c>
      <c r="E4267">
        <f>INDEX('GDP current'!$C$4:$BK$268,MATCH('recipient_profile.oda_per_perce'!$A4267,'GDP current'!$C$4:$C$268,0),MATCH('recipient_profile.oda_per_perce'!$B4267,'GDP current'!$C$4:$BK$4,0))</f>
        <v>19271523178.807945</v>
      </c>
      <c r="F4267">
        <f t="shared" si="66"/>
        <v>1.6570494041237116E-3</v>
      </c>
    </row>
    <row r="4268" spans="1:6" x14ac:dyDescent="0.25">
      <c r="A4268" t="s">
        <v>147</v>
      </c>
      <c r="B4268">
        <v>2009</v>
      </c>
      <c r="C4268">
        <v>1.1585824096092699E-3</v>
      </c>
      <c r="D4268">
        <f>INDEX('ODA current'!$B$10:$X$220,MATCH('recipient_profile.oda_per_perce'!$A4268,'ODA current'!$B$10:$B$220,0),MATCH('recipient_profile.oda_per_perce'!$B4268,'ODA current'!$B$10:$X$10,0))*1000000</f>
        <v>23420029</v>
      </c>
      <c r="E4268">
        <f>INDEX('GDP current'!$C$4:$BK$268,MATCH('recipient_profile.oda_per_perce'!$A4268,'GDP current'!$C$4:$C$268,0),MATCH('recipient_profile.oda_per_perce'!$B4268,'GDP current'!$C$4:$BK$4,0))</f>
        <v>20214385964.912281</v>
      </c>
      <c r="F4268">
        <f t="shared" si="66"/>
        <v>1.158582261200118E-3</v>
      </c>
    </row>
    <row r="4269" spans="1:6" x14ac:dyDescent="0.25">
      <c r="A4269" t="s">
        <v>147</v>
      </c>
      <c r="B4269">
        <v>2010</v>
      </c>
      <c r="C4269">
        <v>1.3386670784002999E-3</v>
      </c>
      <c r="D4269">
        <f>INDEX('ODA current'!$B$10:$X$220,MATCH('recipient_profile.oda_per_perce'!$A4269,'ODA current'!$B$10:$B$220,0),MATCH('recipient_profile.oda_per_perce'!$B4269,'ODA current'!$B$10:$X$10,0))*1000000</f>
        <v>30231333</v>
      </c>
      <c r="E4269">
        <f>INDEX('GDP current'!$C$4:$BK$268,MATCH('recipient_profile.oda_per_perce'!$A4269,'GDP current'!$C$4:$C$268,0),MATCH('recipient_profile.oda_per_perce'!$B4269,'GDP current'!$C$4:$BK$4,0))</f>
        <v>22583157894.736843</v>
      </c>
      <c r="F4269">
        <f t="shared" si="66"/>
        <v>1.3386672112426585E-3</v>
      </c>
    </row>
    <row r="4270" spans="1:6" x14ac:dyDescent="0.25">
      <c r="A4270" t="s">
        <v>147</v>
      </c>
      <c r="B4270">
        <v>2011</v>
      </c>
      <c r="C4270">
        <v>1.0462112086659101E-3</v>
      </c>
      <c r="D4270">
        <f>INDEX('ODA current'!$B$10:$X$220,MATCH('recipient_profile.oda_per_perce'!$A4270,'ODA current'!$B$10:$B$220,0),MATCH('recipient_profile.oda_per_perce'!$B4270,'ODA current'!$B$10:$X$10,0))*1000000</f>
        <v>30584232</v>
      </c>
      <c r="E4270">
        <f>INDEX('GDP current'!$C$4:$BK$268,MATCH('recipient_profile.oda_per_perce'!$A4270,'GDP current'!$C$4:$C$268,0),MATCH('recipient_profile.oda_per_perce'!$B4270,'GDP current'!$C$4:$BK$4,0))</f>
        <v>29233333333.333332</v>
      </c>
      <c r="F4270">
        <f t="shared" si="66"/>
        <v>1.0462109007981757E-3</v>
      </c>
    </row>
    <row r="4271" spans="1:6" x14ac:dyDescent="0.25">
      <c r="A4271" t="s">
        <v>147</v>
      </c>
      <c r="B4271">
        <v>2012</v>
      </c>
      <c r="C4271">
        <v>7.6926805963000605E-4</v>
      </c>
      <c r="D4271">
        <f>INDEX('ODA current'!$B$10:$X$220,MATCH('recipient_profile.oda_per_perce'!$A4271,'ODA current'!$B$10:$B$220,0),MATCH('recipient_profile.oda_per_perce'!$B4271,'ODA current'!$B$10:$X$10,0))*1000000</f>
        <v>27050701</v>
      </c>
      <c r="E4271">
        <f>INDEX('GDP current'!$C$4:$BK$268,MATCH('recipient_profile.oda_per_perce'!$A4271,'GDP current'!$C$4:$C$268,0),MATCH('recipient_profile.oda_per_perce'!$B4271,'GDP current'!$C$4:$BK$4,0))</f>
        <v>35164210526.315788</v>
      </c>
      <c r="F4271">
        <f t="shared" si="66"/>
        <v>7.6926797431599119E-4</v>
      </c>
    </row>
    <row r="4272" spans="1:6" x14ac:dyDescent="0.25">
      <c r="A4272" t="s">
        <v>147</v>
      </c>
      <c r="B4272">
        <v>2013</v>
      </c>
      <c r="C4272">
        <v>5.9970109566478405E-4</v>
      </c>
      <c r="D4272">
        <f>INDEX('ODA current'!$B$10:$X$220,MATCH('recipient_profile.oda_per_perce'!$A4272,'ODA current'!$B$10:$B$220,0),MATCH('recipient_profile.oda_per_perce'!$B4272,'ODA current'!$B$10:$X$10,0))*1000000</f>
        <v>23506807</v>
      </c>
      <c r="E4272">
        <f>INDEX('GDP current'!$C$4:$BK$268,MATCH('recipient_profile.oda_per_perce'!$A4272,'GDP current'!$C$4:$C$268,0),MATCH('recipient_profile.oda_per_perce'!$B4272,'GDP current'!$C$4:$BK$4,0))</f>
        <v>39197543859.649124</v>
      </c>
      <c r="F4272">
        <f t="shared" si="66"/>
        <v>5.9970101912937615E-4</v>
      </c>
    </row>
    <row r="4273" spans="1:6" x14ac:dyDescent="0.25">
      <c r="A4273" t="s">
        <v>147</v>
      </c>
      <c r="B4273">
        <v>2014</v>
      </c>
      <c r="C4273">
        <v>6.1395158411531401E-4</v>
      </c>
      <c r="D4273">
        <f>INDEX('ODA current'!$B$10:$X$220,MATCH('recipient_profile.oda_per_perce'!$A4273,'ODA current'!$B$10:$B$220,0),MATCH('recipient_profile.oda_per_perce'!$B4273,'ODA current'!$B$10:$X$10,0))*1000000</f>
        <v>26721761</v>
      </c>
      <c r="E4273">
        <f>INDEX('GDP current'!$C$4:$BK$268,MATCH('recipient_profile.oda_per_perce'!$A4273,'GDP current'!$C$4:$C$268,0),MATCH('recipient_profile.oda_per_perce'!$B4273,'GDP current'!$C$4:$BK$4,0))</f>
        <v>43524210526.315788</v>
      </c>
      <c r="F4273">
        <f t="shared" si="66"/>
        <v>6.1395165304246879E-4</v>
      </c>
    </row>
    <row r="4274" spans="1:6" x14ac:dyDescent="0.25">
      <c r="A4274" t="s">
        <v>147</v>
      </c>
      <c r="B4274">
        <v>2015</v>
      </c>
      <c r="C4274">
        <v>7.5690885859150902E-4</v>
      </c>
      <c r="D4274">
        <f>INDEX('ODA current'!$B$10:$X$220,MATCH('recipient_profile.oda_per_perce'!$A4274,'ODA current'!$B$10:$B$220,0),MATCH('recipient_profile.oda_per_perce'!$B4274,'ODA current'!$B$10:$X$10,0))*1000000</f>
        <v>27097053</v>
      </c>
      <c r="E4274">
        <f>INDEX('GDP current'!$C$4:$BK$268,MATCH('recipient_profile.oda_per_perce'!$A4274,'GDP current'!$C$4:$C$268,0),MATCH('recipient_profile.oda_per_perce'!$B4274,'GDP current'!$C$4:$BK$4,0))</f>
        <v>35799628571.428574</v>
      </c>
      <c r="F4274">
        <f t="shared" si="66"/>
        <v>7.5690877479175759E-4</v>
      </c>
    </row>
    <row r="4275" spans="1:6" x14ac:dyDescent="0.25">
      <c r="A4275" t="s">
        <v>147</v>
      </c>
      <c r="B4275">
        <v>2016</v>
      </c>
      <c r="C4275">
        <v>1.0022938238768799E-3</v>
      </c>
      <c r="D4275">
        <f>INDEX('ODA current'!$B$10:$X$220,MATCH('recipient_profile.oda_per_perce'!$A4275,'ODA current'!$B$10:$B$220,0),MATCH('recipient_profile.oda_per_perce'!$B4275,'ODA current'!$B$10:$X$10,0))*1000000</f>
        <v>36179457</v>
      </c>
      <c r="E4275">
        <f>INDEX('GDP current'!$C$4:$BK$268,MATCH('recipient_profile.oda_per_perce'!$A4275,'GDP current'!$C$4:$C$268,0),MATCH('recipient_profile.oda_per_perce'!$B4275,'GDP current'!$C$4:$BK$4,0))</f>
        <v>36179885714.285713</v>
      </c>
      <c r="F4275">
        <f t="shared" si="66"/>
        <v>9.9998815047982461E-4</v>
      </c>
    </row>
    <row r="4276" spans="1:6" x14ac:dyDescent="0.25">
      <c r="A4276" t="s">
        <v>148</v>
      </c>
      <c r="B4276">
        <v>1973</v>
      </c>
      <c r="C4276">
        <v>7.5277282390342299E-3</v>
      </c>
      <c r="D4276" t="e">
        <f>INDEX('ODA current'!$B$10:$X$220,MATCH('recipient_profile.oda_per_perce'!$A4276,'ODA current'!$B$10:$B$220,0),MATCH('recipient_profile.oda_per_perce'!$B4276,'ODA current'!$B$10:$X$10,0))*1000000</f>
        <v>#N/A</v>
      </c>
      <c r="E4276">
        <f>INDEX('GDP current'!$C$4:$BK$268,MATCH('recipient_profile.oda_per_perce'!$A4276,'GDP current'!$C$4:$C$268,0),MATCH('recipient_profile.oda_per_perce'!$B4276,'GDP current'!$C$4:$BK$4,0))</f>
        <v>2730787476.2808352</v>
      </c>
      <c r="F4276" t="e">
        <f t="shared" si="66"/>
        <v>#N/A</v>
      </c>
    </row>
    <row r="4277" spans="1:6" x14ac:dyDescent="0.25">
      <c r="A4277" t="s">
        <v>148</v>
      </c>
      <c r="B4277">
        <v>1974</v>
      </c>
      <c r="C4277">
        <v>5.4583024919240301E-3</v>
      </c>
      <c r="D4277" t="e">
        <f>INDEX('ODA current'!$B$10:$X$220,MATCH('recipient_profile.oda_per_perce'!$A4277,'ODA current'!$B$10:$B$220,0),MATCH('recipient_profile.oda_per_perce'!$B4277,'ODA current'!$B$10:$X$10,0))*1000000</f>
        <v>#N/A</v>
      </c>
      <c r="E4277">
        <f>INDEX('GDP current'!$C$4:$BK$268,MATCH('recipient_profile.oda_per_perce'!$A4277,'GDP current'!$C$4:$C$268,0),MATCH('recipient_profile.oda_per_perce'!$B4277,'GDP current'!$C$4:$BK$4,0))</f>
        <v>3545933562.4284077</v>
      </c>
      <c r="F4277" t="e">
        <f t="shared" si="66"/>
        <v>#N/A</v>
      </c>
    </row>
    <row r="4278" spans="1:6" x14ac:dyDescent="0.25">
      <c r="A4278" t="s">
        <v>148</v>
      </c>
      <c r="B4278">
        <v>1975</v>
      </c>
      <c r="C4278">
        <v>4.8085386868611602E-3</v>
      </c>
      <c r="D4278" t="e">
        <f>INDEX('ODA current'!$B$10:$X$220,MATCH('recipient_profile.oda_per_perce'!$A4278,'ODA current'!$B$10:$B$220,0),MATCH('recipient_profile.oda_per_perce'!$B4278,'ODA current'!$B$10:$X$10,0))*1000000</f>
        <v>#N/A</v>
      </c>
      <c r="E4278">
        <f>INDEX('GDP current'!$C$4:$BK$268,MATCH('recipient_profile.oda_per_perce'!$A4278,'GDP current'!$C$4:$C$268,0),MATCH('recipient_profile.oda_per_perce'!$B4278,'GDP current'!$C$4:$BK$4,0))</f>
        <v>4328610489.6843157</v>
      </c>
      <c r="F4278" t="e">
        <f t="shared" si="66"/>
        <v>#N/A</v>
      </c>
    </row>
    <row r="4279" spans="1:6" x14ac:dyDescent="0.25">
      <c r="A4279" t="s">
        <v>148</v>
      </c>
      <c r="B4279">
        <v>1976</v>
      </c>
      <c r="C4279">
        <v>6.8794600095189E-3</v>
      </c>
      <c r="D4279" t="e">
        <f>INDEX('ODA current'!$B$10:$X$220,MATCH('recipient_profile.oda_per_perce'!$A4279,'ODA current'!$B$10:$B$220,0),MATCH('recipient_profile.oda_per_perce'!$B4279,'ODA current'!$B$10:$X$10,0))*1000000</f>
        <v>#N/A</v>
      </c>
      <c r="E4279">
        <f>INDEX('GDP current'!$C$4:$BK$268,MATCH('recipient_profile.oda_per_perce'!$A4279,'GDP current'!$C$4:$C$268,0),MATCH('recipient_profile.oda_per_perce'!$B4279,'GDP current'!$C$4:$BK$4,0))</f>
        <v>4507929104.4776115</v>
      </c>
      <c r="F4279" t="e">
        <f t="shared" si="66"/>
        <v>#N/A</v>
      </c>
    </row>
    <row r="4280" spans="1:6" x14ac:dyDescent="0.25">
      <c r="A4280" t="s">
        <v>148</v>
      </c>
      <c r="B4280">
        <v>1977</v>
      </c>
      <c r="C4280">
        <v>1.11191374624755E-2</v>
      </c>
      <c r="D4280" t="e">
        <f>INDEX('ODA current'!$B$10:$X$220,MATCH('recipient_profile.oda_per_perce'!$A4280,'ODA current'!$B$10:$B$220,0),MATCH('recipient_profile.oda_per_perce'!$B4280,'ODA current'!$B$10:$X$10,0))*1000000</f>
        <v>#N/A</v>
      </c>
      <c r="E4280">
        <f>INDEX('GDP current'!$C$4:$BK$268,MATCH('recipient_profile.oda_per_perce'!$A4280,'GDP current'!$C$4:$C$268,0),MATCH('recipient_profile.oda_per_perce'!$B4280,'GDP current'!$C$4:$BK$4,0))</f>
        <v>5109324009.3240089</v>
      </c>
      <c r="F4280" t="e">
        <f t="shared" si="66"/>
        <v>#N/A</v>
      </c>
    </row>
    <row r="4281" spans="1:6" x14ac:dyDescent="0.25">
      <c r="A4281" t="s">
        <v>148</v>
      </c>
      <c r="B4281">
        <v>1978</v>
      </c>
      <c r="C4281">
        <v>8.20006073714717E-3</v>
      </c>
      <c r="D4281" t="e">
        <f>INDEX('ODA current'!$B$10:$X$220,MATCH('recipient_profile.oda_per_perce'!$A4281,'ODA current'!$B$10:$B$220,0),MATCH('recipient_profile.oda_per_perce'!$B4281,'ODA current'!$B$10:$X$10,0))*1000000</f>
        <v>#N/A</v>
      </c>
      <c r="E4281">
        <f>INDEX('GDP current'!$C$4:$BK$268,MATCH('recipient_profile.oda_per_perce'!$A4281,'GDP current'!$C$4:$C$268,0),MATCH('recipient_profile.oda_per_perce'!$B4281,'GDP current'!$C$4:$BK$4,0))</f>
        <v>5968044209.5146561</v>
      </c>
      <c r="F4281" t="e">
        <f t="shared" si="66"/>
        <v>#N/A</v>
      </c>
    </row>
    <row r="4282" spans="1:6" x14ac:dyDescent="0.25">
      <c r="A4282" t="s">
        <v>148</v>
      </c>
      <c r="B4282">
        <v>1979</v>
      </c>
      <c r="C4282">
        <v>5.7649831391170603E-3</v>
      </c>
      <c r="D4282" t="e">
        <f>INDEX('ODA current'!$B$10:$X$220,MATCH('recipient_profile.oda_per_perce'!$A4282,'ODA current'!$B$10:$B$220,0),MATCH('recipient_profile.oda_per_perce'!$B4282,'ODA current'!$B$10:$X$10,0))*1000000</f>
        <v>#N/A</v>
      </c>
      <c r="E4282">
        <f>INDEX('GDP current'!$C$4:$BK$268,MATCH('recipient_profile.oda_per_perce'!$A4282,'GDP current'!$C$4:$C$268,0),MATCH('recipient_profile.oda_per_perce'!$B4282,'GDP current'!$C$4:$BK$4,0))</f>
        <v>7188191881.9188194</v>
      </c>
      <c r="F4282" t="e">
        <f t="shared" si="66"/>
        <v>#N/A</v>
      </c>
    </row>
    <row r="4283" spans="1:6" x14ac:dyDescent="0.25">
      <c r="A4283" t="s">
        <v>148</v>
      </c>
      <c r="B4283">
        <v>1980</v>
      </c>
      <c r="C4283">
        <v>2.6242922478746E-3</v>
      </c>
      <c r="D4283" t="e">
        <f>INDEX('ODA current'!$B$10:$X$220,MATCH('recipient_profile.oda_per_perce'!$A4283,'ODA current'!$B$10:$B$220,0),MATCH('recipient_profile.oda_per_perce'!$B4283,'ODA current'!$B$10:$X$10,0))*1000000</f>
        <v>#N/A</v>
      </c>
      <c r="E4283">
        <f>INDEX('GDP current'!$C$4:$BK$268,MATCH('recipient_profile.oda_per_perce'!$A4283,'GDP current'!$C$4:$C$268,0),MATCH('recipient_profile.oda_per_perce'!$B4283,'GDP current'!$C$4:$BK$4,0))</f>
        <v>8744134354.1615219</v>
      </c>
      <c r="F4283" t="e">
        <f t="shared" si="66"/>
        <v>#N/A</v>
      </c>
    </row>
    <row r="4284" spans="1:6" x14ac:dyDescent="0.25">
      <c r="A4284" t="s">
        <v>148</v>
      </c>
      <c r="B4284">
        <v>1981</v>
      </c>
      <c r="C4284">
        <v>6.86463414118209E-3</v>
      </c>
      <c r="D4284" t="e">
        <f>INDEX('ODA current'!$B$10:$X$220,MATCH('recipient_profile.oda_per_perce'!$A4284,'ODA current'!$B$10:$B$220,0),MATCH('recipient_profile.oda_per_perce'!$B4284,'ODA current'!$B$10:$X$10,0))*1000000</f>
        <v>#N/A</v>
      </c>
      <c r="E4284">
        <f>INDEX('GDP current'!$C$4:$BK$268,MATCH('recipient_profile.oda_per_perce'!$A4284,'GDP current'!$C$4:$C$268,0),MATCH('recipient_profile.oda_per_perce'!$B4284,'GDP current'!$C$4:$BK$4,0))</f>
        <v>8428513568.246253</v>
      </c>
      <c r="F4284" t="e">
        <f t="shared" si="66"/>
        <v>#N/A</v>
      </c>
    </row>
    <row r="4285" spans="1:6" x14ac:dyDescent="0.25">
      <c r="A4285" t="s">
        <v>148</v>
      </c>
      <c r="B4285">
        <v>1982</v>
      </c>
      <c r="C4285">
        <v>8.1380777360335992E-3</v>
      </c>
      <c r="D4285" t="e">
        <f>INDEX('ODA current'!$B$10:$X$220,MATCH('recipient_profile.oda_per_perce'!$A4285,'ODA current'!$B$10:$B$220,0),MATCH('recipient_profile.oda_per_perce'!$B4285,'ODA current'!$B$10:$X$10,0))*1000000</f>
        <v>#N/A</v>
      </c>
      <c r="E4285">
        <f>INDEX('GDP current'!$C$4:$BK$268,MATCH('recipient_profile.oda_per_perce'!$A4285,'GDP current'!$C$4:$C$268,0),MATCH('recipient_profile.oda_per_perce'!$B4285,'GDP current'!$C$4:$BK$4,0))</f>
        <v>8133401049.6021671</v>
      </c>
      <c r="F4285" t="e">
        <f t="shared" si="66"/>
        <v>#N/A</v>
      </c>
    </row>
    <row r="4286" spans="1:6" x14ac:dyDescent="0.25">
      <c r="A4286" t="s">
        <v>148</v>
      </c>
      <c r="B4286">
        <v>1983</v>
      </c>
      <c r="C4286">
        <v>5.9772557275982801E-3</v>
      </c>
      <c r="D4286" t="e">
        <f>INDEX('ODA current'!$B$10:$X$220,MATCH('recipient_profile.oda_per_perce'!$A4286,'ODA current'!$B$10:$B$220,0),MATCH('recipient_profile.oda_per_perce'!$B4286,'ODA current'!$B$10:$X$10,0))*1000000</f>
        <v>#N/A</v>
      </c>
      <c r="E4286">
        <f>INDEX('GDP current'!$C$4:$BK$268,MATCH('recipient_profile.oda_per_perce'!$A4286,'GDP current'!$C$4:$C$268,0),MATCH('recipient_profile.oda_per_perce'!$B4286,'GDP current'!$C$4:$BK$4,0))</f>
        <v>8350176782.557456</v>
      </c>
      <c r="F4286" t="e">
        <f t="shared" si="66"/>
        <v>#N/A</v>
      </c>
    </row>
    <row r="4287" spans="1:6" x14ac:dyDescent="0.25">
      <c r="A4287" t="s">
        <v>148</v>
      </c>
      <c r="B4287">
        <v>1984</v>
      </c>
      <c r="C4287">
        <v>3.5023991199550799E-3</v>
      </c>
      <c r="D4287" t="e">
        <f>INDEX('ODA current'!$B$10:$X$220,MATCH('recipient_profile.oda_per_perce'!$A4287,'ODA current'!$B$10:$B$220,0),MATCH('recipient_profile.oda_per_perce'!$B4287,'ODA current'!$B$10:$X$10,0))*1000000</f>
        <v>#N/A</v>
      </c>
      <c r="E4287">
        <f>INDEX('GDP current'!$C$4:$BK$268,MATCH('recipient_profile.oda_per_perce'!$A4287,'GDP current'!$C$4:$C$268,0),MATCH('recipient_profile.oda_per_perce'!$B4287,'GDP current'!$C$4:$BK$4,0))</f>
        <v>8254891864.0576715</v>
      </c>
      <c r="F4287" t="e">
        <f t="shared" si="66"/>
        <v>#N/A</v>
      </c>
    </row>
    <row r="4288" spans="1:6" x14ac:dyDescent="0.25">
      <c r="A4288" t="s">
        <v>148</v>
      </c>
      <c r="B4288">
        <v>1985</v>
      </c>
      <c r="C4288">
        <v>2.4654811012638201E-3</v>
      </c>
      <c r="D4288" t="e">
        <f>INDEX('ODA current'!$B$10:$X$220,MATCH('recipient_profile.oda_per_perce'!$A4288,'ODA current'!$B$10:$B$220,0),MATCH('recipient_profile.oda_per_perce'!$B4288,'ODA current'!$B$10:$X$10,0))*1000000</f>
        <v>#N/A</v>
      </c>
      <c r="E4288">
        <f>INDEX('GDP current'!$C$4:$BK$268,MATCH('recipient_profile.oda_per_perce'!$A4288,'GDP current'!$C$4:$C$268,0),MATCH('recipient_profile.oda_per_perce'!$B4288,'GDP current'!$C$4:$BK$4,0))</f>
        <v>8410185739.9640503</v>
      </c>
      <c r="F4288" t="e">
        <f t="shared" si="66"/>
        <v>#N/A</v>
      </c>
    </row>
    <row r="4289" spans="1:6" x14ac:dyDescent="0.25">
      <c r="A4289" t="s">
        <v>148</v>
      </c>
      <c r="B4289">
        <v>1986</v>
      </c>
      <c r="C4289">
        <v>1.84315938048154E-3</v>
      </c>
      <c r="D4289" t="e">
        <f>INDEX('ODA current'!$B$10:$X$220,MATCH('recipient_profile.oda_per_perce'!$A4289,'ODA current'!$B$10:$B$220,0),MATCH('recipient_profile.oda_per_perce'!$B4289,'ODA current'!$B$10:$X$10,0))*1000000</f>
        <v>#N/A</v>
      </c>
      <c r="E4289">
        <f>INDEX('GDP current'!$C$4:$BK$268,MATCH('recipient_profile.oda_per_perce'!$A4289,'GDP current'!$C$4:$C$268,0),MATCH('recipient_profile.oda_per_perce'!$B4289,'GDP current'!$C$4:$BK$4,0))</f>
        <v>9018136020.1511326</v>
      </c>
      <c r="F4289" t="e">
        <f t="shared" si="66"/>
        <v>#N/A</v>
      </c>
    </row>
    <row r="4290" spans="1:6" x14ac:dyDescent="0.25">
      <c r="A4290" t="s">
        <v>148</v>
      </c>
      <c r="B4290">
        <v>1987</v>
      </c>
      <c r="C4290">
        <v>2.8917127238186398E-3</v>
      </c>
      <c r="D4290" t="e">
        <f>INDEX('ODA current'!$B$10:$X$220,MATCH('recipient_profile.oda_per_perce'!$A4290,'ODA current'!$B$10:$B$220,0),MATCH('recipient_profile.oda_per_perce'!$B4290,'ODA current'!$B$10:$X$10,0))*1000000</f>
        <v>#N/A</v>
      </c>
      <c r="E4290">
        <f>INDEX('GDP current'!$C$4:$BK$268,MATCH('recipient_profile.oda_per_perce'!$A4290,'GDP current'!$C$4:$C$268,0),MATCH('recipient_profile.oda_per_perce'!$B4290,'GDP current'!$C$4:$BK$4,0))</f>
        <v>9696271268.2514782</v>
      </c>
      <c r="F4290" t="e">
        <f t="shared" si="66"/>
        <v>#N/A</v>
      </c>
    </row>
    <row r="4291" spans="1:6" x14ac:dyDescent="0.25">
      <c r="A4291" t="s">
        <v>148</v>
      </c>
      <c r="B4291">
        <v>1988</v>
      </c>
      <c r="C4291">
        <v>4.1390075202180198E-3</v>
      </c>
      <c r="D4291" t="e">
        <f>INDEX('ODA current'!$B$10:$X$220,MATCH('recipient_profile.oda_per_perce'!$A4291,'ODA current'!$B$10:$B$220,0),MATCH('recipient_profile.oda_per_perce'!$B4291,'ODA current'!$B$10:$X$10,0))*1000000</f>
        <v>#N/A</v>
      </c>
      <c r="E4291">
        <f>INDEX('GDP current'!$C$4:$BK$268,MATCH('recipient_profile.oda_per_perce'!$A4291,'GDP current'!$C$4:$C$268,0),MATCH('recipient_profile.oda_per_perce'!$B4291,'GDP current'!$C$4:$BK$4,0))</f>
        <v>10096292842.154348</v>
      </c>
      <c r="F4291" t="e">
        <f t="shared" ref="F4291:F4354" si="67">D4291/E4291</f>
        <v>#N/A</v>
      </c>
    </row>
    <row r="4292" spans="1:6" x14ac:dyDescent="0.25">
      <c r="A4292" t="s">
        <v>148</v>
      </c>
      <c r="B4292">
        <v>1989</v>
      </c>
      <c r="C4292">
        <v>3.0714147682353202E-3</v>
      </c>
      <c r="D4292" t="e">
        <f>INDEX('ODA current'!$B$10:$X$220,MATCH('recipient_profile.oda_per_perce'!$A4292,'ODA current'!$B$10:$B$220,0),MATCH('recipient_profile.oda_per_perce'!$B4292,'ODA current'!$B$10:$X$10,0))*1000000</f>
        <v>#N/A</v>
      </c>
      <c r="E4292">
        <f>INDEX('GDP current'!$C$4:$BK$268,MATCH('recipient_profile.oda_per_perce'!$A4292,'GDP current'!$C$4:$C$268,0),MATCH('recipient_profile.oda_per_perce'!$B4292,'GDP current'!$C$4:$BK$4,0))</f>
        <v>10102075213.315073</v>
      </c>
      <c r="F4292" t="e">
        <f t="shared" si="67"/>
        <v>#N/A</v>
      </c>
    </row>
    <row r="4293" spans="1:6" x14ac:dyDescent="0.25">
      <c r="A4293" t="s">
        <v>148</v>
      </c>
      <c r="B4293">
        <v>1990</v>
      </c>
      <c r="C4293">
        <v>1.0980566073393301E-2</v>
      </c>
      <c r="D4293" t="e">
        <f>INDEX('ODA current'!$B$10:$X$220,MATCH('recipient_profile.oda_per_perce'!$A4293,'ODA current'!$B$10:$B$220,0),MATCH('recipient_profile.oda_per_perce'!$B4293,'ODA current'!$B$10:$X$10,0))*1000000</f>
        <v>#N/A</v>
      </c>
      <c r="E4293">
        <f>INDEX('GDP current'!$C$4:$BK$268,MATCH('recipient_profile.oda_per_perce'!$A4293,'GDP current'!$C$4:$C$268,0),MATCH('recipient_profile.oda_per_perce'!$B4293,'GDP current'!$C$4:$BK$4,0))</f>
        <v>12290568181.818182</v>
      </c>
      <c r="F4293" t="e">
        <f t="shared" si="67"/>
        <v>#N/A</v>
      </c>
    </row>
    <row r="4294" spans="1:6" x14ac:dyDescent="0.25">
      <c r="A4294" t="s">
        <v>148</v>
      </c>
      <c r="B4294">
        <v>1991</v>
      </c>
      <c r="C4294">
        <v>1.8773980520085099E-2</v>
      </c>
      <c r="D4294" t="e">
        <f>INDEX('ODA current'!$B$10:$X$220,MATCH('recipient_profile.oda_per_perce'!$A4294,'ODA current'!$B$10:$B$220,0),MATCH('recipient_profile.oda_per_perce'!$B4294,'ODA current'!$B$10:$X$10,0))*1000000</f>
        <v>#N/A</v>
      </c>
      <c r="E4294">
        <f>INDEX('GDP current'!$C$4:$BK$268,MATCH('recipient_profile.oda_per_perce'!$A4294,'GDP current'!$C$4:$C$268,0),MATCH('recipient_profile.oda_per_perce'!$B4294,'GDP current'!$C$4:$BK$4,0))</f>
        <v>13074782608.69565</v>
      </c>
      <c r="F4294" t="e">
        <f t="shared" si="67"/>
        <v>#N/A</v>
      </c>
    </row>
    <row r="4295" spans="1:6" x14ac:dyDescent="0.25">
      <c r="A4295" t="s">
        <v>148</v>
      </c>
      <c r="B4295">
        <v>1992</v>
      </c>
      <c r="C4295">
        <v>1.43290470835704E-2</v>
      </c>
      <c r="D4295" t="e">
        <f>INDEX('ODA current'!$B$10:$X$220,MATCH('recipient_profile.oda_per_perce'!$A4295,'ODA current'!$B$10:$B$220,0),MATCH('recipient_profile.oda_per_perce'!$B4295,'ODA current'!$B$10:$X$10,0))*1000000</f>
        <v>#N/A</v>
      </c>
      <c r="E4295">
        <f>INDEX('GDP current'!$C$4:$BK$268,MATCH('recipient_profile.oda_per_perce'!$A4295,'GDP current'!$C$4:$C$268,0),MATCH('recipient_profile.oda_per_perce'!$B4295,'GDP current'!$C$4:$BK$4,0))</f>
        <v>15497286295.793756</v>
      </c>
      <c r="F4295" t="e">
        <f t="shared" si="67"/>
        <v>#N/A</v>
      </c>
    </row>
    <row r="4296" spans="1:6" x14ac:dyDescent="0.25">
      <c r="A4296" t="s">
        <v>148</v>
      </c>
      <c r="B4296">
        <v>1993</v>
      </c>
      <c r="C4296">
        <v>9.0017601495737693E-3</v>
      </c>
      <c r="D4296" t="e">
        <f>INDEX('ODA current'!$B$10:$X$220,MATCH('recipient_profile.oda_per_perce'!$A4296,'ODA current'!$B$10:$B$220,0),MATCH('recipient_profile.oda_per_perce'!$B4296,'ODA current'!$B$10:$X$10,0))*1000000</f>
        <v>#N/A</v>
      </c>
      <c r="E4296">
        <f>INDEX('GDP current'!$C$4:$BK$268,MATCH('recipient_profile.oda_per_perce'!$A4296,'GDP current'!$C$4:$C$268,0),MATCH('recipient_profile.oda_per_perce'!$B4296,'GDP current'!$C$4:$BK$4,0))</f>
        <v>14608946896.483013</v>
      </c>
      <c r="F4296" t="e">
        <f t="shared" si="67"/>
        <v>#N/A</v>
      </c>
    </row>
    <row r="4297" spans="1:6" x14ac:dyDescent="0.25">
      <c r="A4297" t="s">
        <v>148</v>
      </c>
      <c r="B4297">
        <v>1994</v>
      </c>
      <c r="C4297">
        <v>6.9067655602068996E-3</v>
      </c>
      <c r="D4297" t="e">
        <f>INDEX('ODA current'!$B$10:$X$220,MATCH('recipient_profile.oda_per_perce'!$A4297,'ODA current'!$B$10:$B$220,0),MATCH('recipient_profile.oda_per_perce'!$B4297,'ODA current'!$B$10:$X$10,0))*1000000</f>
        <v>#N/A</v>
      </c>
      <c r="E4297">
        <f>INDEX('GDP current'!$C$4:$BK$268,MATCH('recipient_profile.oda_per_perce'!$A4297,'GDP current'!$C$4:$C$268,0),MATCH('recipient_profile.oda_per_perce'!$B4297,'GDP current'!$C$4:$BK$4,0))</f>
        <v>15632463424.27837</v>
      </c>
      <c r="F4297" t="e">
        <f t="shared" si="67"/>
        <v>#N/A</v>
      </c>
    </row>
    <row r="4298" spans="1:6" x14ac:dyDescent="0.25">
      <c r="A4298" t="s">
        <v>148</v>
      </c>
      <c r="B4298">
        <v>1995</v>
      </c>
      <c r="C4298">
        <v>5.1131738100493804E-3</v>
      </c>
      <c r="D4298">
        <f>INDEX('ODA current'!$B$10:$X$220,MATCH('recipient_profile.oda_per_perce'!$A4298,'ODA current'!$B$10:$B$220,0),MATCH('recipient_profile.oda_per_perce'!$B4298,'ODA current'!$B$10:$X$10,0))*1000000</f>
        <v>0</v>
      </c>
      <c r="E4298">
        <f>INDEX('GDP current'!$C$4:$BK$268,MATCH('recipient_profile.oda_per_perce'!$A4298,'GDP current'!$C$4:$C$268,0),MATCH('recipient_profile.oda_per_perce'!$B4298,'GDP current'!$C$4:$BK$4,0))</f>
        <v>18030876599.344398</v>
      </c>
      <c r="F4298">
        <f t="shared" si="67"/>
        <v>0</v>
      </c>
    </row>
    <row r="4299" spans="1:6" x14ac:dyDescent="0.25">
      <c r="A4299" t="s">
        <v>148</v>
      </c>
      <c r="B4299">
        <v>1996</v>
      </c>
      <c r="C4299">
        <v>6.2821520502667101E-3</v>
      </c>
      <c r="D4299">
        <f>INDEX('ODA current'!$B$10:$X$220,MATCH('recipient_profile.oda_per_perce'!$A4299,'ODA current'!$B$10:$B$220,0),MATCH('recipient_profile.oda_per_perce'!$B4299,'ODA current'!$B$10:$X$10,0))*1000000</f>
        <v>0</v>
      </c>
      <c r="E4299">
        <f>INDEX('GDP current'!$C$4:$BK$268,MATCH('recipient_profile.oda_per_perce'!$A4299,'GDP current'!$C$4:$C$268,0),MATCH('recipient_profile.oda_per_perce'!$B4299,'GDP current'!$C$4:$BK$4,0))</f>
        <v>19587322786.110538</v>
      </c>
      <c r="F4299">
        <f t="shared" si="67"/>
        <v>0</v>
      </c>
    </row>
    <row r="4300" spans="1:6" x14ac:dyDescent="0.25">
      <c r="A4300" t="s">
        <v>148</v>
      </c>
      <c r="B4300">
        <v>1997</v>
      </c>
      <c r="C4300">
        <v>7.2978782716031504E-3</v>
      </c>
      <c r="D4300">
        <f>INDEX('ODA current'!$B$10:$X$220,MATCH('recipient_profile.oda_per_perce'!$A4300,'ODA current'!$B$10:$B$220,0),MATCH('recipient_profile.oda_per_perce'!$B4300,'ODA current'!$B$10:$X$10,0))*1000000</f>
        <v>0</v>
      </c>
      <c r="E4300">
        <f>INDEX('GDP current'!$C$4:$BK$268,MATCH('recipient_profile.oda_per_perce'!$A4300,'GDP current'!$C$4:$C$268,0),MATCH('recipient_profile.oda_per_perce'!$B4300,'GDP current'!$C$4:$BK$4,0))</f>
        <v>20746360430.418667</v>
      </c>
      <c r="F4300">
        <f t="shared" si="67"/>
        <v>0</v>
      </c>
    </row>
    <row r="4301" spans="1:6" x14ac:dyDescent="0.25">
      <c r="A4301" t="s">
        <v>148</v>
      </c>
      <c r="B4301">
        <v>1998</v>
      </c>
      <c r="C4301">
        <v>7.0939718915315796E-3</v>
      </c>
      <c r="D4301">
        <f>INDEX('ODA current'!$B$10:$X$220,MATCH('recipient_profile.oda_per_perce'!$A4301,'ODA current'!$B$10:$B$220,0),MATCH('recipient_profile.oda_per_perce'!$B4301,'ODA current'!$B$10:$X$10,0))*1000000</f>
        <v>0</v>
      </c>
      <c r="E4301">
        <f>INDEX('GDP current'!$C$4:$BK$268,MATCH('recipient_profile.oda_per_perce'!$A4301,'GDP current'!$C$4:$C$268,0),MATCH('recipient_profile.oda_per_perce'!$B4301,'GDP current'!$C$4:$BK$4,0))</f>
        <v>21803372266.619827</v>
      </c>
      <c r="F4301">
        <f t="shared" si="67"/>
        <v>0</v>
      </c>
    </row>
    <row r="4302" spans="1:6" x14ac:dyDescent="0.25">
      <c r="A4302" t="s">
        <v>148</v>
      </c>
      <c r="B4302">
        <v>1999</v>
      </c>
      <c r="C4302">
        <v>7.5975745629597597E-3</v>
      </c>
      <c r="D4302">
        <f>INDEX('ODA current'!$B$10:$X$220,MATCH('recipient_profile.oda_per_perce'!$A4302,'ODA current'!$B$10:$B$220,0),MATCH('recipient_profile.oda_per_perce'!$B4302,'ODA current'!$B$10:$X$10,0))*1000000</f>
        <v>0</v>
      </c>
      <c r="E4302">
        <f>INDEX('GDP current'!$C$4:$BK$268,MATCH('recipient_profile.oda_per_perce'!$A4302,'GDP current'!$C$4:$C$268,0),MATCH('recipient_profile.oda_per_perce'!$B4302,'GDP current'!$C$4:$BK$4,0))</f>
        <v>22943685719.10302</v>
      </c>
      <c r="F4302">
        <f t="shared" si="67"/>
        <v>0</v>
      </c>
    </row>
    <row r="4303" spans="1:6" x14ac:dyDescent="0.25">
      <c r="A4303" t="s">
        <v>148</v>
      </c>
      <c r="B4303">
        <v>2000</v>
      </c>
      <c r="C4303">
        <v>1.00917950377532E-2</v>
      </c>
      <c r="D4303">
        <f>INDEX('ODA current'!$B$10:$X$220,MATCH('recipient_profile.oda_per_perce'!$A4303,'ODA current'!$B$10:$B$220,0),MATCH('recipient_profile.oda_per_perce'!$B4303,'ODA current'!$B$10:$X$10,0))*1000000</f>
        <v>0</v>
      </c>
      <c r="E4303">
        <f>INDEX('GDP current'!$C$4:$BK$268,MATCH('recipient_profile.oda_per_perce'!$A4303,'GDP current'!$C$4:$C$268,0),MATCH('recipient_profile.oda_per_perce'!$B4303,'GDP current'!$C$4:$BK$4,0))</f>
        <v>21473188881.593346</v>
      </c>
      <c r="F4303">
        <f t="shared" si="67"/>
        <v>0</v>
      </c>
    </row>
    <row r="4304" spans="1:6" x14ac:dyDescent="0.25">
      <c r="A4304" t="s">
        <v>148</v>
      </c>
      <c r="B4304">
        <v>2001</v>
      </c>
      <c r="C4304">
        <v>1.2971188229877299E-2</v>
      </c>
      <c r="D4304">
        <f>INDEX('ODA current'!$B$10:$X$220,MATCH('recipient_profile.oda_per_perce'!$A4304,'ODA current'!$B$10:$B$220,0),MATCH('recipient_profile.oda_per_perce'!$B4304,'ODA current'!$B$10:$X$10,0))*1000000</f>
        <v>0</v>
      </c>
      <c r="E4304">
        <f>INDEX('GDP current'!$C$4:$BK$268,MATCH('recipient_profile.oda_per_perce'!$A4304,'GDP current'!$C$4:$C$268,0),MATCH('recipient_profile.oda_per_perce'!$B4304,'GDP current'!$C$4:$BK$4,0))</f>
        <v>22066101341.488842</v>
      </c>
      <c r="F4304">
        <f t="shared" si="67"/>
        <v>0</v>
      </c>
    </row>
    <row r="4305" spans="1:6" x14ac:dyDescent="0.25">
      <c r="A4305" t="s">
        <v>148</v>
      </c>
      <c r="B4305">
        <v>2002</v>
      </c>
      <c r="C4305">
        <v>1.20199739384707E-2</v>
      </c>
      <c r="D4305">
        <f>INDEX('ODA current'!$B$10:$X$220,MATCH('recipient_profile.oda_per_perce'!$A4305,'ODA current'!$B$10:$B$220,0),MATCH('recipient_profile.oda_per_perce'!$B4305,'ODA current'!$B$10:$X$10,0))*1000000</f>
        <v>278169763</v>
      </c>
      <c r="E4305">
        <f>INDEX('GDP current'!$C$4:$BK$268,MATCH('recipient_profile.oda_per_perce'!$A4305,'GDP current'!$C$4:$C$268,0),MATCH('recipient_profile.oda_per_perce'!$B4305,'GDP current'!$C$4:$BK$4,0))</f>
        <v>23142294436.238308</v>
      </c>
      <c r="F4305">
        <f t="shared" si="67"/>
        <v>1.201997337672865E-2</v>
      </c>
    </row>
    <row r="4306" spans="1:6" x14ac:dyDescent="0.25">
      <c r="A4306" t="s">
        <v>148</v>
      </c>
      <c r="B4306">
        <v>2003</v>
      </c>
      <c r="C4306">
        <v>1.31208011496383E-2</v>
      </c>
      <c r="D4306">
        <f>INDEX('ODA current'!$B$10:$X$220,MATCH('recipient_profile.oda_per_perce'!$A4306,'ODA current'!$B$10:$B$220,0),MATCH('recipient_profile.oda_per_perce'!$B4306,'ODA current'!$B$10:$X$10,0))*1000000</f>
        <v>360206550</v>
      </c>
      <c r="E4306">
        <f>INDEX('GDP current'!$C$4:$BK$268,MATCH('recipient_profile.oda_per_perce'!$A4306,'GDP current'!$C$4:$C$268,0),MATCH('recipient_profile.oda_per_perce'!$B4306,'GDP current'!$C$4:$BK$4,0))</f>
        <v>27453084982.537834</v>
      </c>
      <c r="F4306">
        <f t="shared" si="67"/>
        <v>1.3120804100126367E-2</v>
      </c>
    </row>
    <row r="4307" spans="1:6" x14ac:dyDescent="0.25">
      <c r="A4307" t="s">
        <v>148</v>
      </c>
      <c r="B4307">
        <v>2004</v>
      </c>
      <c r="C4307">
        <v>1.1910294675889501E-2</v>
      </c>
      <c r="D4307">
        <f>INDEX('ODA current'!$B$10:$X$220,MATCH('recipient_profile.oda_per_perce'!$A4307,'ODA current'!$B$10:$B$220,0),MATCH('recipient_profile.oda_per_perce'!$B4307,'ODA current'!$B$10:$X$10,0))*1000000</f>
        <v>371400431</v>
      </c>
      <c r="E4307">
        <f>INDEX('GDP current'!$C$4:$BK$268,MATCH('recipient_profile.oda_per_perce'!$A4307,'GDP current'!$C$4:$C$268,0),MATCH('recipient_profile.oda_per_perce'!$B4307,'GDP current'!$C$4:$BK$4,0))</f>
        <v>31183139301.485348</v>
      </c>
      <c r="F4307">
        <f t="shared" si="67"/>
        <v>1.1910296375525894E-2</v>
      </c>
    </row>
    <row r="4308" spans="1:6" x14ac:dyDescent="0.25">
      <c r="A4308" t="s">
        <v>148</v>
      </c>
      <c r="B4308">
        <v>2005</v>
      </c>
      <c r="C4308">
        <v>1.5569411842573599E-2</v>
      </c>
      <c r="D4308">
        <f>INDEX('ODA current'!$B$10:$X$220,MATCH('recipient_profile.oda_per_perce'!$A4308,'ODA current'!$B$10:$B$220,0),MATCH('recipient_profile.oda_per_perce'!$B4308,'ODA current'!$B$10:$X$10,0))*1000000</f>
        <v>502471710</v>
      </c>
      <c r="E4308">
        <f>INDEX('GDP current'!$C$4:$BK$268,MATCH('recipient_profile.oda_per_perce'!$A4308,'GDP current'!$C$4:$C$268,0),MATCH('recipient_profile.oda_per_perce'!$B4308,'GDP current'!$C$4:$BK$4,0))</f>
        <v>32273007553.568672</v>
      </c>
      <c r="F4308">
        <f t="shared" si="67"/>
        <v>1.556941072709035E-2</v>
      </c>
    </row>
    <row r="4309" spans="1:6" x14ac:dyDescent="0.25">
      <c r="A4309" t="s">
        <v>148</v>
      </c>
      <c r="B4309">
        <v>2006</v>
      </c>
      <c r="C4309">
        <v>1.8273919438324099E-2</v>
      </c>
      <c r="D4309">
        <f>INDEX('ODA current'!$B$10:$X$220,MATCH('recipient_profile.oda_per_perce'!$A4309,'ODA current'!$B$10:$B$220,0),MATCH('recipient_profile.oda_per_perce'!$B4309,'ODA current'!$B$10:$X$10,0))*1000000</f>
        <v>628228567</v>
      </c>
      <c r="E4309">
        <f>INDEX('GDP current'!$C$4:$BK$268,MATCH('recipient_profile.oda_per_perce'!$A4309,'GDP current'!$C$4:$C$268,0),MATCH('recipient_profile.oda_per_perce'!$B4309,'GDP current'!$C$4:$BK$4,0))</f>
        <v>34378437265.214119</v>
      </c>
      <c r="F4309">
        <f t="shared" si="67"/>
        <v>1.8273912864435932E-2</v>
      </c>
    </row>
    <row r="4310" spans="1:6" x14ac:dyDescent="0.25">
      <c r="A4310" t="s">
        <v>148</v>
      </c>
      <c r="B4310">
        <v>2007</v>
      </c>
      <c r="C4310">
        <v>1.4967648215120101E-2</v>
      </c>
      <c r="D4310">
        <f>INDEX('ODA current'!$B$10:$X$220,MATCH('recipient_profile.oda_per_perce'!$A4310,'ODA current'!$B$10:$B$220,0),MATCH('recipient_profile.oda_per_perce'!$B4310,'ODA current'!$B$10:$X$10,0))*1000000</f>
        <v>582362339</v>
      </c>
      <c r="E4310">
        <f>INDEX('GDP current'!$C$4:$BK$268,MATCH('recipient_profile.oda_per_perce'!$A4310,'GDP current'!$C$4:$C$268,0),MATCH('recipient_profile.oda_per_perce'!$B4310,'GDP current'!$C$4:$BK$4,0))</f>
        <v>38908069299.203995</v>
      </c>
      <c r="F4310">
        <f t="shared" si="67"/>
        <v>1.4967649371692527E-2</v>
      </c>
    </row>
    <row r="4311" spans="1:6" x14ac:dyDescent="0.25">
      <c r="A4311" t="s">
        <v>148</v>
      </c>
      <c r="B4311">
        <v>2008</v>
      </c>
      <c r="C4311">
        <v>1.4714764212092699E-2</v>
      </c>
      <c r="D4311">
        <f>INDEX('ODA current'!$B$10:$X$220,MATCH('recipient_profile.oda_per_perce'!$A4311,'ODA current'!$B$10:$B$220,0),MATCH('recipient_profile.oda_per_perce'!$B4311,'ODA current'!$B$10:$X$10,0))*1000000</f>
        <v>660054007</v>
      </c>
      <c r="E4311">
        <f>INDEX('GDP current'!$C$4:$BK$268,MATCH('recipient_profile.oda_per_perce'!$A4311,'GDP current'!$C$4:$C$268,0),MATCH('recipient_profile.oda_per_perce'!$B4311,'GDP current'!$C$4:$BK$4,0))</f>
        <v>44856586316.045784</v>
      </c>
      <c r="F4311">
        <f t="shared" si="67"/>
        <v>1.4714762339458055E-2</v>
      </c>
    </row>
    <row r="4312" spans="1:6" x14ac:dyDescent="0.25">
      <c r="A4312" t="s">
        <v>148</v>
      </c>
      <c r="B4312">
        <v>2009</v>
      </c>
      <c r="C4312">
        <v>1.8357996939600101E-2</v>
      </c>
      <c r="D4312">
        <f>INDEX('ODA current'!$B$10:$X$220,MATCH('recipient_profile.oda_per_perce'!$A4312,'ODA current'!$B$10:$B$220,0),MATCH('recipient_profile.oda_per_perce'!$B4312,'ODA current'!$B$10:$X$10,0))*1000000</f>
        <v>797745456</v>
      </c>
      <c r="E4312">
        <f>INDEX('GDP current'!$C$4:$BK$268,MATCH('recipient_profile.oda_per_perce'!$A4312,'GDP current'!$C$4:$C$268,0),MATCH('recipient_profile.oda_per_perce'!$B4312,'GDP current'!$C$4:$BK$4,0))</f>
        <v>43454935940.161446</v>
      </c>
      <c r="F4312">
        <f t="shared" si="67"/>
        <v>1.8357994063056861E-2</v>
      </c>
    </row>
    <row r="4313" spans="1:6" x14ac:dyDescent="0.25">
      <c r="A4313" t="s">
        <v>148</v>
      </c>
      <c r="B4313">
        <v>2010</v>
      </c>
      <c r="C4313">
        <v>1.9701203619170701E-2</v>
      </c>
      <c r="D4313">
        <f>INDEX('ODA current'!$B$10:$X$220,MATCH('recipient_profile.oda_per_perce'!$A4313,'ODA current'!$B$10:$B$220,0),MATCH('recipient_profile.oda_per_perce'!$B4313,'ODA current'!$B$10:$X$10,0))*1000000</f>
        <v>867856491</v>
      </c>
      <c r="E4313">
        <f>INDEX('GDP current'!$C$4:$BK$268,MATCH('recipient_profile.oda_per_perce'!$A4313,'GDP current'!$C$4:$C$268,0),MATCH('recipient_profile.oda_per_perce'!$B4313,'GDP current'!$C$4:$BK$4,0))</f>
        <v>44050929160.26268</v>
      </c>
      <c r="F4313">
        <f t="shared" si="67"/>
        <v>1.9701207387536179E-2</v>
      </c>
    </row>
    <row r="4314" spans="1:6" x14ac:dyDescent="0.25">
      <c r="A4314" t="s">
        <v>148</v>
      </c>
      <c r="B4314">
        <v>2011</v>
      </c>
      <c r="C4314">
        <v>2.7676743620577399E-2</v>
      </c>
      <c r="D4314">
        <f>INDEX('ODA current'!$B$10:$X$220,MATCH('recipient_profile.oda_per_perce'!$A4314,'ODA current'!$B$10:$B$220,0),MATCH('recipient_profile.oda_per_perce'!$B4314,'ODA current'!$B$10:$X$10,0))*1000000</f>
        <v>1267889066</v>
      </c>
      <c r="E4314">
        <f>INDEX('GDP current'!$C$4:$BK$268,MATCH('recipient_profile.oda_per_perce'!$A4314,'GDP current'!$C$4:$C$268,0),MATCH('recipient_profile.oda_per_perce'!$B4314,'GDP current'!$C$4:$BK$4,0))</f>
        <v>45810626509.447365</v>
      </c>
      <c r="F4314">
        <f t="shared" si="67"/>
        <v>2.7676745825306007E-2</v>
      </c>
    </row>
    <row r="4315" spans="1:6" x14ac:dyDescent="0.25">
      <c r="A4315" t="s">
        <v>148</v>
      </c>
      <c r="B4315">
        <v>2012</v>
      </c>
      <c r="C4315">
        <v>2.9488468910197501E-2</v>
      </c>
      <c r="D4315">
        <f>INDEX('ODA current'!$B$10:$X$220,MATCH('recipient_profile.oda_per_perce'!$A4315,'ODA current'!$B$10:$B$220,0),MATCH('recipient_profile.oda_per_perce'!$B4315,'ODA current'!$B$10:$X$10,0))*1000000</f>
        <v>1328281734</v>
      </c>
      <c r="E4315">
        <f>INDEX('GDP current'!$C$4:$BK$268,MATCH('recipient_profile.oda_per_perce'!$A4315,'GDP current'!$C$4:$C$268,0),MATCH('recipient_profile.oda_per_perce'!$B4315,'GDP current'!$C$4:$BK$4,0))</f>
        <v>45044112939.368713</v>
      </c>
      <c r="F4315">
        <f t="shared" si="67"/>
        <v>2.9488464692110233E-2</v>
      </c>
    </row>
    <row r="4316" spans="1:6" x14ac:dyDescent="0.25">
      <c r="A4316" t="s">
        <v>148</v>
      </c>
      <c r="B4316">
        <v>2013</v>
      </c>
      <c r="C4316">
        <v>2.25716684082489E-2</v>
      </c>
      <c r="D4316">
        <f>INDEX('ODA current'!$B$10:$X$220,MATCH('recipient_profile.oda_per_perce'!$A4316,'ODA current'!$B$10:$B$220,0),MATCH('recipient_profile.oda_per_perce'!$B4316,'ODA current'!$B$10:$X$10,0))*1000000</f>
        <v>1043963580.0000001</v>
      </c>
      <c r="E4316">
        <f>INDEX('GDP current'!$C$4:$BK$268,MATCH('recipient_profile.oda_per_perce'!$A4316,'GDP current'!$C$4:$C$268,0),MATCH('recipient_profile.oda_per_perce'!$B4316,'GDP current'!$C$4:$BK$4,0))</f>
        <v>46251061734.474068</v>
      </c>
      <c r="F4316">
        <f t="shared" si="67"/>
        <v>2.2571667348813811E-2</v>
      </c>
    </row>
    <row r="4317" spans="1:6" x14ac:dyDescent="0.25">
      <c r="A4317" t="s">
        <v>148</v>
      </c>
      <c r="B4317">
        <v>2014</v>
      </c>
      <c r="C4317">
        <v>2.3167570967794301E-2</v>
      </c>
      <c r="D4317">
        <f>INDEX('ODA current'!$B$10:$X$220,MATCH('recipient_profile.oda_per_perce'!$A4317,'ODA current'!$B$10:$B$220,0),MATCH('recipient_profile.oda_per_perce'!$B4317,'ODA current'!$B$10:$X$10,0))*1000000</f>
        <v>1102496019</v>
      </c>
      <c r="E4317">
        <f>INDEX('GDP current'!$C$4:$BK$268,MATCH('recipient_profile.oda_per_perce'!$A4317,'GDP current'!$C$4:$C$268,0),MATCH('recipient_profile.oda_per_perce'!$B4317,'GDP current'!$C$4:$BK$4,0))</f>
        <v>47587913058.84433</v>
      </c>
      <c r="F4317">
        <f t="shared" si="67"/>
        <v>2.3167563949205341E-2</v>
      </c>
    </row>
    <row r="4318" spans="1:6" x14ac:dyDescent="0.25">
      <c r="A4318" t="s">
        <v>148</v>
      </c>
      <c r="B4318">
        <v>2015</v>
      </c>
      <c r="C4318">
        <v>2.0704439209017201E-2</v>
      </c>
      <c r="D4318">
        <f>INDEX('ODA current'!$B$10:$X$220,MATCH('recipient_profile.oda_per_perce'!$A4318,'ODA current'!$B$10:$B$220,0),MATCH('recipient_profile.oda_per_perce'!$B4318,'ODA current'!$B$10:$X$10,0))*1000000</f>
        <v>893535694</v>
      </c>
      <c r="E4318">
        <f>INDEX('GDP current'!$C$4:$BK$268,MATCH('recipient_profile.oda_per_perce'!$A4318,'GDP current'!$C$4:$C$268,0),MATCH('recipient_profile.oda_per_perce'!$B4318,'GDP current'!$C$4:$BK$4,0))</f>
        <v>43156708809.135391</v>
      </c>
      <c r="F4318">
        <f t="shared" si="67"/>
        <v>2.0704444770145606E-2</v>
      </c>
    </row>
    <row r="4319" spans="1:6" x14ac:dyDescent="0.25">
      <c r="A4319" t="s">
        <v>148</v>
      </c>
      <c r="B4319">
        <v>2016</v>
      </c>
      <c r="C4319">
        <v>2.4736924745911399E-2</v>
      </c>
      <c r="D4319">
        <f>INDEX('ODA current'!$B$10:$X$220,MATCH('recipient_profile.oda_per_perce'!$A4319,'ODA current'!$B$10:$B$220,0),MATCH('recipient_profile.oda_per_perce'!$B4319,'ODA current'!$B$10:$X$10,0))*1000000</f>
        <v>1040497699</v>
      </c>
      <c r="E4319">
        <f>INDEX('GDP current'!$C$4:$BK$268,MATCH('recipient_profile.oda_per_perce'!$A4319,'GDP current'!$C$4:$C$268,0),MATCH('recipient_profile.oda_per_perce'!$B4319,'GDP current'!$C$4:$BK$4,0))</f>
        <v>42062549394.785851</v>
      </c>
      <c r="F4319">
        <f t="shared" si="67"/>
        <v>2.4736914760781999E-2</v>
      </c>
    </row>
    <row r="4320" spans="1:6" x14ac:dyDescent="0.25">
      <c r="A4320" t="s">
        <v>149</v>
      </c>
      <c r="B4320">
        <v>1979</v>
      </c>
      <c r="C4320">
        <v>0.24513398049490501</v>
      </c>
      <c r="D4320" t="e">
        <f>INDEX('ODA current'!$B$10:$X$220,MATCH('recipient_profile.oda_per_perce'!$A4320,'ODA current'!$B$10:$B$220,0),MATCH('recipient_profile.oda_per_perce'!$B4320,'ODA current'!$B$10:$X$10,0))*1000000</f>
        <v>#N/A</v>
      </c>
      <c r="E4320">
        <f>INDEX('GDP current'!$C$4:$BK$268,MATCH('recipient_profile.oda_per_perce'!$A4320,'GDP current'!$C$4:$C$268,0),MATCH('recipient_profile.oda_per_perce'!$B4320,'GDP current'!$C$4:$BK$4,0))</f>
        <v>44667002.012072429</v>
      </c>
      <c r="F4320" t="e">
        <f t="shared" si="67"/>
        <v>#N/A</v>
      </c>
    </row>
    <row r="4321" spans="1:6" x14ac:dyDescent="0.25">
      <c r="A4321" t="s">
        <v>149</v>
      </c>
      <c r="B4321">
        <v>1980</v>
      </c>
      <c r="C4321">
        <v>3.5749647612945197E-2</v>
      </c>
      <c r="D4321" t="e">
        <f>INDEX('ODA current'!$B$10:$X$220,MATCH('recipient_profile.oda_per_perce'!$A4321,'ODA current'!$B$10:$B$220,0),MATCH('recipient_profile.oda_per_perce'!$B4321,'ODA current'!$B$10:$X$10,0))*1000000</f>
        <v>#N/A</v>
      </c>
      <c r="E4321">
        <f>INDEX('GDP current'!$C$4:$BK$268,MATCH('recipient_profile.oda_per_perce'!$A4321,'GDP current'!$C$4:$C$268,0),MATCH('recipient_profile.oda_per_perce'!$B4321,'GDP current'!$C$4:$BK$4,0))</f>
        <v>53260077.431109086</v>
      </c>
      <c r="F4321" t="e">
        <f t="shared" si="67"/>
        <v>#N/A</v>
      </c>
    </row>
    <row r="4322" spans="1:6" x14ac:dyDescent="0.25">
      <c r="A4322" t="s">
        <v>149</v>
      </c>
      <c r="B4322">
        <v>1981</v>
      </c>
      <c r="C4322">
        <v>2.6169140631045001E-2</v>
      </c>
      <c r="D4322" t="e">
        <f>INDEX('ODA current'!$B$10:$X$220,MATCH('recipient_profile.oda_per_perce'!$A4322,'ODA current'!$B$10:$B$220,0),MATCH('recipient_profile.oda_per_perce'!$B4322,'ODA current'!$B$10:$X$10,0))*1000000</f>
        <v>#N/A</v>
      </c>
      <c r="E4322">
        <f>INDEX('GDP current'!$C$4:$BK$268,MATCH('recipient_profile.oda_per_perce'!$A4322,'GDP current'!$C$4:$C$268,0),MATCH('recipient_profile.oda_per_perce'!$B4322,'GDP current'!$C$4:$BK$4,0))</f>
        <v>62242013.330268905</v>
      </c>
      <c r="F4322" t="e">
        <f t="shared" si="67"/>
        <v>#N/A</v>
      </c>
    </row>
    <row r="4323" spans="1:6" x14ac:dyDescent="0.25">
      <c r="A4323" t="s">
        <v>149</v>
      </c>
      <c r="B4323">
        <v>1982</v>
      </c>
      <c r="C4323">
        <v>1.1087488144069201E-3</v>
      </c>
      <c r="D4323" t="e">
        <f>INDEX('ODA current'!$B$10:$X$220,MATCH('recipient_profile.oda_per_perce'!$A4323,'ODA current'!$B$10:$B$220,0),MATCH('recipient_profile.oda_per_perce'!$B4323,'ODA current'!$B$10:$X$10,0))*1000000</f>
        <v>#N/A</v>
      </c>
      <c r="E4323">
        <f>INDEX('GDP current'!$C$4:$BK$268,MATCH('recipient_profile.oda_per_perce'!$A4323,'GDP current'!$C$4:$C$268,0),MATCH('recipient_profile.oda_per_perce'!$B4323,'GDP current'!$C$4:$BK$4,0))</f>
        <v>62068161.071102545</v>
      </c>
      <c r="F4323" t="e">
        <f t="shared" si="67"/>
        <v>#N/A</v>
      </c>
    </row>
    <row r="4324" spans="1:6" x14ac:dyDescent="0.25">
      <c r="A4324" t="s">
        <v>149</v>
      </c>
      <c r="B4324">
        <v>1983</v>
      </c>
      <c r="C4324">
        <v>5.5015805444097697E-3</v>
      </c>
      <c r="D4324" t="e">
        <f>INDEX('ODA current'!$B$10:$X$220,MATCH('recipient_profile.oda_per_perce'!$A4324,'ODA current'!$B$10:$B$220,0),MATCH('recipient_profile.oda_per_perce'!$B4324,'ODA current'!$B$10:$X$10,0))*1000000</f>
        <v>#N/A</v>
      </c>
      <c r="E4324">
        <f>INDEX('GDP current'!$C$4:$BK$268,MATCH('recipient_profile.oda_per_perce'!$A4324,'GDP current'!$C$4:$C$268,0),MATCH('recipient_profile.oda_per_perce'!$B4324,'GDP current'!$C$4:$BK$4,0))</f>
        <v>60863963.963963948</v>
      </c>
      <c r="F4324" t="e">
        <f t="shared" si="67"/>
        <v>#N/A</v>
      </c>
    </row>
    <row r="4325" spans="1:6" x14ac:dyDescent="0.25">
      <c r="A4325" t="s">
        <v>149</v>
      </c>
      <c r="B4325">
        <v>1984</v>
      </c>
      <c r="C4325">
        <v>2.7996981601110501E-3</v>
      </c>
      <c r="D4325" t="e">
        <f>INDEX('ODA current'!$B$10:$X$220,MATCH('recipient_profile.oda_per_perce'!$A4325,'ODA current'!$B$10:$B$220,0),MATCH('recipient_profile.oda_per_perce'!$B4325,'ODA current'!$B$10:$X$10,0))*1000000</f>
        <v>#N/A</v>
      </c>
      <c r="E4325">
        <f>INDEX('GDP current'!$C$4:$BK$268,MATCH('recipient_profile.oda_per_perce'!$A4325,'GDP current'!$C$4:$C$268,0),MATCH('recipient_profile.oda_per_perce'!$B4325,'GDP current'!$C$4:$BK$4,0))</f>
        <v>64248354.541465558</v>
      </c>
      <c r="F4325" t="e">
        <f t="shared" si="67"/>
        <v>#N/A</v>
      </c>
    </row>
    <row r="4326" spans="1:6" x14ac:dyDescent="0.25">
      <c r="A4326" t="s">
        <v>149</v>
      </c>
      <c r="B4326">
        <v>1985</v>
      </c>
      <c r="C4326">
        <v>5.1753233063540002E-3</v>
      </c>
      <c r="D4326" t="e">
        <f>INDEX('ODA current'!$B$10:$X$220,MATCH('recipient_profile.oda_per_perce'!$A4326,'ODA current'!$B$10:$B$220,0),MATCH('recipient_profile.oda_per_perce'!$B4326,'ODA current'!$B$10:$X$10,0))*1000000</f>
        <v>#N/A</v>
      </c>
      <c r="E4326">
        <f>INDEX('GDP current'!$C$4:$BK$268,MATCH('recipient_profile.oda_per_perce'!$A4326,'GDP current'!$C$4:$C$268,0),MATCH('recipient_profile.oda_per_perce'!$B4326,'GDP current'!$C$4:$BK$4,0))</f>
        <v>60058663.314477272</v>
      </c>
      <c r="F4326" t="e">
        <f t="shared" si="67"/>
        <v>#N/A</v>
      </c>
    </row>
    <row r="4327" spans="1:6" x14ac:dyDescent="0.25">
      <c r="A4327" t="s">
        <v>149</v>
      </c>
      <c r="B4327">
        <v>1986</v>
      </c>
      <c r="C4327">
        <v>5.4754940257376499E-3</v>
      </c>
      <c r="D4327" t="e">
        <f>INDEX('ODA current'!$B$10:$X$220,MATCH('recipient_profile.oda_per_perce'!$A4327,'ODA current'!$B$10:$B$220,0),MATCH('recipient_profile.oda_per_perce'!$B4327,'ODA current'!$B$10:$X$10,0))*1000000</f>
        <v>#N/A</v>
      </c>
      <c r="E4327">
        <f>INDEX('GDP current'!$C$4:$BK$268,MATCH('recipient_profile.oda_per_perce'!$A4327,'GDP current'!$C$4:$C$268,0),MATCH('recipient_profile.oda_per_perce'!$B4327,'GDP current'!$C$4:$BK$4,0))</f>
        <v>68195855.614973262</v>
      </c>
      <c r="F4327" t="e">
        <f t="shared" si="67"/>
        <v>#N/A</v>
      </c>
    </row>
    <row r="4328" spans="1:6" x14ac:dyDescent="0.25">
      <c r="A4328" t="s">
        <v>149</v>
      </c>
      <c r="B4328">
        <v>1987</v>
      </c>
      <c r="C4328">
        <v>4.0874460248462301E-4</v>
      </c>
      <c r="D4328" t="e">
        <f>INDEX('ODA current'!$B$10:$X$220,MATCH('recipient_profile.oda_per_perce'!$A4328,'ODA current'!$B$10:$B$220,0),MATCH('recipient_profile.oda_per_perce'!$B4328,'ODA current'!$B$10:$X$10,0))*1000000</f>
        <v>#N/A</v>
      </c>
      <c r="E4328">
        <f>INDEX('GDP current'!$C$4:$BK$268,MATCH('recipient_profile.oda_per_perce'!$A4328,'GDP current'!$C$4:$C$268,0),MATCH('recipient_profile.oda_per_perce'!$B4328,'GDP current'!$C$4:$BK$4,0))</f>
        <v>81667133.45469822</v>
      </c>
      <c r="F4328" t="e">
        <f t="shared" si="67"/>
        <v>#N/A</v>
      </c>
    </row>
    <row r="4329" spans="1:6" x14ac:dyDescent="0.25">
      <c r="A4329" t="s">
        <v>149</v>
      </c>
      <c r="B4329">
        <v>1988</v>
      </c>
      <c r="C4329">
        <v>1.1746035042185E-4</v>
      </c>
      <c r="D4329" t="e">
        <f>INDEX('ODA current'!$B$10:$X$220,MATCH('recipient_profile.oda_per_perce'!$A4329,'ODA current'!$B$10:$B$220,0),MATCH('recipient_profile.oda_per_perce'!$B4329,'ODA current'!$B$10:$X$10,0))*1000000</f>
        <v>#N/A</v>
      </c>
      <c r="E4329">
        <f>INDEX('GDP current'!$C$4:$BK$268,MATCH('recipient_profile.oda_per_perce'!$A4329,'GDP current'!$C$4:$C$268,0),MATCH('recipient_profile.oda_per_perce'!$B4329,'GDP current'!$C$4:$BK$4,0))</f>
        <v>106657267.36734171</v>
      </c>
      <c r="F4329" t="e">
        <f t="shared" si="67"/>
        <v>#N/A</v>
      </c>
    </row>
    <row r="4330" spans="1:6" x14ac:dyDescent="0.25">
      <c r="A4330" t="s">
        <v>149</v>
      </c>
      <c r="B4330">
        <v>1992</v>
      </c>
      <c r="C4330">
        <v>2.35079973862884E-2</v>
      </c>
      <c r="D4330" t="e">
        <f>INDEX('ODA current'!$B$10:$X$220,MATCH('recipient_profile.oda_per_perce'!$A4330,'ODA current'!$B$10:$B$220,0),MATCH('recipient_profile.oda_per_perce'!$B4330,'ODA current'!$B$10:$X$10,0))*1000000</f>
        <v>#N/A</v>
      </c>
      <c r="E4330">
        <f>INDEX('GDP current'!$C$4:$BK$268,MATCH('recipient_profile.oda_per_perce'!$A4330,'GDP current'!$C$4:$C$268,0),MATCH('recipient_profile.oda_per_perce'!$B4330,'GDP current'!$C$4:$BK$4,0))</f>
        <v>137066290.55007049</v>
      </c>
      <c r="F4330" t="e">
        <f t="shared" si="67"/>
        <v>#N/A</v>
      </c>
    </row>
    <row r="4331" spans="1:6" x14ac:dyDescent="0.25">
      <c r="A4331" t="s">
        <v>149</v>
      </c>
      <c r="B4331">
        <v>1993</v>
      </c>
      <c r="C4331">
        <v>5.5714040298414903E-2</v>
      </c>
      <c r="D4331" t="e">
        <f>INDEX('ODA current'!$B$10:$X$220,MATCH('recipient_profile.oda_per_perce'!$A4331,'ODA current'!$B$10:$B$220,0),MATCH('recipient_profile.oda_per_perce'!$B4331,'ODA current'!$B$10:$X$10,0))*1000000</f>
        <v>#N/A</v>
      </c>
      <c r="E4331">
        <f>INDEX('GDP current'!$C$4:$BK$268,MATCH('recipient_profile.oda_per_perce'!$A4331,'GDP current'!$C$4:$C$268,0),MATCH('recipient_profile.oda_per_perce'!$B4331,'GDP current'!$C$4:$BK$4,0))</f>
        <v>138489884.3930636</v>
      </c>
      <c r="F4331" t="e">
        <f t="shared" si="67"/>
        <v>#N/A</v>
      </c>
    </row>
    <row r="4332" spans="1:6" x14ac:dyDescent="0.25">
      <c r="A4332" t="s">
        <v>149</v>
      </c>
      <c r="B4332">
        <v>1994</v>
      </c>
      <c r="C4332">
        <v>4.6213166916196099E-4</v>
      </c>
      <c r="D4332" t="e">
        <f>INDEX('ODA current'!$B$10:$X$220,MATCH('recipient_profile.oda_per_perce'!$A4332,'ODA current'!$B$10:$B$220,0),MATCH('recipient_profile.oda_per_perce'!$B4332,'ODA current'!$B$10:$X$10,0))*1000000</f>
        <v>#N/A</v>
      </c>
      <c r="E4332">
        <f>INDEX('GDP current'!$C$4:$BK$268,MATCH('recipient_profile.oda_per_perce'!$A4332,'GDP current'!$C$4:$C$268,0),MATCH('recipient_profile.oda_per_perce'!$B4332,'GDP current'!$C$4:$BK$4,0))</f>
        <v>193775943.03893349</v>
      </c>
      <c r="F4332" t="e">
        <f t="shared" si="67"/>
        <v>#N/A</v>
      </c>
    </row>
    <row r="4333" spans="1:6" x14ac:dyDescent="0.25">
      <c r="A4333" t="s">
        <v>149</v>
      </c>
      <c r="B4333">
        <v>1995</v>
      </c>
      <c r="C4333">
        <v>7.0694846210636597E-3</v>
      </c>
      <c r="D4333">
        <f>INDEX('ODA current'!$B$10:$X$220,MATCH('recipient_profile.oda_per_perce'!$A4333,'ODA current'!$B$10:$B$220,0),MATCH('recipient_profile.oda_per_perce'!$B4333,'ODA current'!$B$10:$X$10,0))*1000000</f>
        <v>0</v>
      </c>
      <c r="E4333">
        <f>INDEX('GDP current'!$C$4:$BK$268,MATCH('recipient_profile.oda_per_perce'!$A4333,'GDP current'!$C$4:$C$268,0),MATCH('recipient_profile.oda_per_perce'!$B4333,'GDP current'!$C$4:$BK$4,0))</f>
        <v>202547013.92713824</v>
      </c>
      <c r="F4333">
        <f t="shared" si="67"/>
        <v>0</v>
      </c>
    </row>
    <row r="4334" spans="1:6" x14ac:dyDescent="0.25">
      <c r="A4334" t="s">
        <v>149</v>
      </c>
      <c r="B4334">
        <v>1996</v>
      </c>
      <c r="C4334">
        <v>4.3942695693605101E-2</v>
      </c>
      <c r="D4334">
        <f>INDEX('ODA current'!$B$10:$X$220,MATCH('recipient_profile.oda_per_perce'!$A4334,'ODA current'!$B$10:$B$220,0),MATCH('recipient_profile.oda_per_perce'!$B4334,'ODA current'!$B$10:$X$10,0))*1000000</f>
        <v>0</v>
      </c>
      <c r="E4334">
        <f>INDEX('GDP current'!$C$4:$BK$268,MATCH('recipient_profile.oda_per_perce'!$A4334,'GDP current'!$C$4:$C$268,0),MATCH('recipient_profile.oda_per_perce'!$B4334,'GDP current'!$C$4:$BK$4,0))</f>
        <v>219583570.09497523</v>
      </c>
      <c r="F4334">
        <f t="shared" si="67"/>
        <v>0</v>
      </c>
    </row>
    <row r="4335" spans="1:6" x14ac:dyDescent="0.25">
      <c r="A4335" t="s">
        <v>149</v>
      </c>
      <c r="B4335">
        <v>1997</v>
      </c>
      <c r="C4335">
        <v>2.5631329947255001E-2</v>
      </c>
      <c r="D4335">
        <f>INDEX('ODA current'!$B$10:$X$220,MATCH('recipient_profile.oda_per_perce'!$A4335,'ODA current'!$B$10:$B$220,0),MATCH('recipient_profile.oda_per_perce'!$B4335,'ODA current'!$B$10:$X$10,0))*1000000</f>
        <v>0</v>
      </c>
      <c r="E4335">
        <f>INDEX('GDP current'!$C$4:$BK$268,MATCH('recipient_profile.oda_per_perce'!$A4335,'GDP current'!$C$4:$C$268,0),MATCH('recipient_profile.oda_per_perce'!$B4335,'GDP current'!$C$4:$BK$4,0))</f>
        <v>212155124.6537396</v>
      </c>
      <c r="F4335">
        <f t="shared" si="67"/>
        <v>0</v>
      </c>
    </row>
    <row r="4336" spans="1:6" x14ac:dyDescent="0.25">
      <c r="A4336" t="s">
        <v>149</v>
      </c>
      <c r="B4336">
        <v>1998</v>
      </c>
      <c r="C4336">
        <v>3.6380874662998101E-2</v>
      </c>
      <c r="D4336">
        <f>INDEX('ODA current'!$B$10:$X$220,MATCH('recipient_profile.oda_per_perce'!$A4336,'ODA current'!$B$10:$B$220,0),MATCH('recipient_profile.oda_per_perce'!$B4336,'ODA current'!$B$10:$X$10,0))*1000000</f>
        <v>0</v>
      </c>
      <c r="E4336">
        <f>INDEX('GDP current'!$C$4:$BK$268,MATCH('recipient_profile.oda_per_perce'!$A4336,'GDP current'!$C$4:$C$268,0),MATCH('recipient_profile.oda_per_perce'!$B4336,'GDP current'!$C$4:$BK$4,0))</f>
        <v>188686997.3190349</v>
      </c>
      <c r="F4336">
        <f t="shared" si="67"/>
        <v>0</v>
      </c>
    </row>
    <row r="4337" spans="1:6" x14ac:dyDescent="0.25">
      <c r="A4337" t="s">
        <v>149</v>
      </c>
      <c r="B4337">
        <v>1999</v>
      </c>
      <c r="C4337">
        <v>4.0906919665520701E-2</v>
      </c>
      <c r="D4337">
        <f>INDEX('ODA current'!$B$10:$X$220,MATCH('recipient_profile.oda_per_perce'!$A4337,'ODA current'!$B$10:$B$220,0),MATCH('recipient_profile.oda_per_perce'!$B4337,'ODA current'!$B$10:$X$10,0))*1000000</f>
        <v>0</v>
      </c>
      <c r="E4337">
        <f>INDEX('GDP current'!$C$4:$BK$268,MATCH('recipient_profile.oda_per_perce'!$A4337,'GDP current'!$C$4:$C$268,0),MATCH('recipient_profile.oda_per_perce'!$B4337,'GDP current'!$C$4:$BK$4,0))</f>
        <v>196686674.6698679</v>
      </c>
      <c r="F4337">
        <f t="shared" si="67"/>
        <v>0</v>
      </c>
    </row>
    <row r="4338" spans="1:6" x14ac:dyDescent="0.25">
      <c r="A4338" t="s">
        <v>149</v>
      </c>
      <c r="B4338">
        <v>2000</v>
      </c>
      <c r="C4338">
        <v>4.7500000604781802E-2</v>
      </c>
      <c r="D4338">
        <f>INDEX('ODA current'!$B$10:$X$220,MATCH('recipient_profile.oda_per_perce'!$A4338,'ODA current'!$B$10:$B$220,0),MATCH('recipient_profile.oda_per_perce'!$B4338,'ODA current'!$B$10:$X$10,0))*1000000</f>
        <v>0</v>
      </c>
      <c r="E4338">
        <f>INDEX('GDP current'!$C$4:$BK$268,MATCH('recipient_profile.oda_per_perce'!$A4338,'GDP current'!$C$4:$C$268,0),MATCH('recipient_profile.oda_per_perce'!$B4338,'GDP current'!$C$4:$BK$4,0))</f>
        <v>202363492.16033193</v>
      </c>
      <c r="F4338">
        <f t="shared" si="67"/>
        <v>0</v>
      </c>
    </row>
    <row r="4339" spans="1:6" x14ac:dyDescent="0.25">
      <c r="A4339" t="s">
        <v>149</v>
      </c>
      <c r="B4339">
        <v>2001</v>
      </c>
      <c r="C4339">
        <v>7.5402245301046195E-2</v>
      </c>
      <c r="D4339">
        <f>INDEX('ODA current'!$B$10:$X$220,MATCH('recipient_profile.oda_per_perce'!$A4339,'ODA current'!$B$10:$B$220,0),MATCH('recipient_profile.oda_per_perce'!$B4339,'ODA current'!$B$10:$X$10,0))*1000000</f>
        <v>0</v>
      </c>
      <c r="E4339">
        <f>INDEX('GDP current'!$C$4:$BK$268,MATCH('recipient_profile.oda_per_perce'!$A4339,'GDP current'!$C$4:$C$268,0),MATCH('recipient_profile.oda_per_perce'!$B4339,'GDP current'!$C$4:$BK$4,0))</f>
        <v>181244788.47332925</v>
      </c>
      <c r="F4339">
        <f t="shared" si="67"/>
        <v>0</v>
      </c>
    </row>
    <row r="4340" spans="1:6" x14ac:dyDescent="0.25">
      <c r="A4340" t="s">
        <v>149</v>
      </c>
      <c r="B4340">
        <v>2002</v>
      </c>
      <c r="C4340">
        <v>7.9850270051338698E-2</v>
      </c>
      <c r="D4340">
        <f>INDEX('ODA current'!$B$10:$X$220,MATCH('recipient_profile.oda_per_perce'!$A4340,'ODA current'!$B$10:$B$220,0),MATCH('recipient_profile.oda_per_perce'!$B4340,'ODA current'!$B$10:$X$10,0))*1000000</f>
        <v>14591599</v>
      </c>
      <c r="E4340">
        <f>INDEX('GDP current'!$C$4:$BK$268,MATCH('recipient_profile.oda_per_perce'!$A4340,'GDP current'!$C$4:$C$268,0),MATCH('recipient_profile.oda_per_perce'!$B4340,'GDP current'!$C$4:$BK$4,0))</f>
        <v>182737040.09542158</v>
      </c>
      <c r="F4340">
        <f t="shared" si="67"/>
        <v>7.9850253634296375E-2</v>
      </c>
    </row>
    <row r="4341" spans="1:6" x14ac:dyDescent="0.25">
      <c r="A4341" t="s">
        <v>149</v>
      </c>
      <c r="B4341">
        <v>2003</v>
      </c>
      <c r="C4341">
        <v>0.105080969340897</v>
      </c>
      <c r="D4341">
        <f>INDEX('ODA current'!$B$10:$X$220,MATCH('recipient_profile.oda_per_perce'!$A4341,'ODA current'!$B$10:$B$220,0),MATCH('recipient_profile.oda_per_perce'!$B4341,'ODA current'!$B$10:$X$10,0))*1000000</f>
        <v>21283432</v>
      </c>
      <c r="E4341">
        <f>INDEX('GDP current'!$C$4:$BK$268,MATCH('recipient_profile.oda_per_perce'!$A4341,'GDP current'!$C$4:$C$268,0),MATCH('recipient_profile.oda_per_perce'!$B4341,'GDP current'!$C$4:$BK$4,0))</f>
        <v>202543202.00409928</v>
      </c>
      <c r="F4341">
        <f t="shared" si="67"/>
        <v>0.10508094959202453</v>
      </c>
    </row>
    <row r="4342" spans="1:6" x14ac:dyDescent="0.25">
      <c r="A4342" t="s">
        <v>149</v>
      </c>
      <c r="B4342">
        <v>2004</v>
      </c>
      <c r="C4342">
        <v>9.28998598080438E-2</v>
      </c>
      <c r="D4342">
        <f>INDEX('ODA current'!$B$10:$X$220,MATCH('recipient_profile.oda_per_perce'!$A4342,'ODA current'!$B$10:$B$220,0),MATCH('recipient_profile.oda_per_perce'!$B4342,'ODA current'!$B$10:$X$10,0))*1000000</f>
        <v>21307346</v>
      </c>
      <c r="E4342">
        <f>INDEX('GDP current'!$C$4:$BK$268,MATCH('recipient_profile.oda_per_perce'!$A4342,'GDP current'!$C$4:$C$268,0),MATCH('recipient_profile.oda_per_perce'!$B4342,'GDP current'!$C$4:$BK$4,0))</f>
        <v>229358214.79200274</v>
      </c>
      <c r="F4342">
        <f t="shared" si="67"/>
        <v>9.2899859808042703E-2</v>
      </c>
    </row>
    <row r="4343" spans="1:6" x14ac:dyDescent="0.25">
      <c r="A4343" t="s">
        <v>149</v>
      </c>
      <c r="B4343">
        <v>2005</v>
      </c>
      <c r="C4343">
        <v>0.12847715587750599</v>
      </c>
      <c r="D4343">
        <f>INDEX('ODA current'!$B$10:$X$220,MATCH('recipient_profile.oda_per_perce'!$A4343,'ODA current'!$B$10:$B$220,0),MATCH('recipient_profile.oda_per_perce'!$B4343,'ODA current'!$B$10:$X$10,0))*1000000</f>
        <v>33683641</v>
      </c>
      <c r="E4343">
        <f>INDEX('GDP current'!$C$4:$BK$268,MATCH('recipient_profile.oda_per_perce'!$A4343,'GDP current'!$C$4:$C$268,0),MATCH('recipient_profile.oda_per_perce'!$B4343,'GDP current'!$C$4:$BK$4,0))</f>
        <v>262176133.72542951</v>
      </c>
      <c r="F4343">
        <f t="shared" si="67"/>
        <v>0.12847714443480213</v>
      </c>
    </row>
    <row r="4344" spans="1:6" x14ac:dyDescent="0.25">
      <c r="A4344" t="s">
        <v>149</v>
      </c>
      <c r="B4344">
        <v>2006</v>
      </c>
      <c r="C4344">
        <v>7.8349151079909099E-2</v>
      </c>
      <c r="D4344">
        <f>INDEX('ODA current'!$B$10:$X$220,MATCH('recipient_profile.oda_per_perce'!$A4344,'ODA current'!$B$10:$B$220,0),MATCH('recipient_profile.oda_per_perce'!$B4344,'ODA current'!$B$10:$X$10,0))*1000000</f>
        <v>23045439</v>
      </c>
      <c r="E4344">
        <f>INDEX('GDP current'!$C$4:$BK$268,MATCH('recipient_profile.oda_per_perce'!$A4344,'GDP current'!$C$4:$C$268,0),MATCH('recipient_profile.oda_per_perce'!$B4344,'GDP current'!$C$4:$BK$4,0))</f>
        <v>294137737.07003832</v>
      </c>
      <c r="F4344">
        <f t="shared" si="67"/>
        <v>7.8349140880595539E-2</v>
      </c>
    </row>
    <row r="4345" spans="1:6" x14ac:dyDescent="0.25">
      <c r="A4345" t="s">
        <v>149</v>
      </c>
      <c r="B4345">
        <v>2007</v>
      </c>
      <c r="C4345">
        <v>0.109127595158189</v>
      </c>
      <c r="D4345">
        <f>INDEX('ODA current'!$B$10:$X$220,MATCH('recipient_profile.oda_per_perce'!$A4345,'ODA current'!$B$10:$B$220,0),MATCH('recipient_profile.oda_per_perce'!$B4345,'ODA current'!$B$10:$X$10,0))*1000000</f>
        <v>32753898.999999996</v>
      </c>
      <c r="E4345">
        <f>INDEX('GDP current'!$C$4:$BK$268,MATCH('recipient_profile.oda_per_perce'!$A4345,'GDP current'!$C$4:$C$268,0),MATCH('recipient_profile.oda_per_perce'!$B4345,'GDP current'!$C$4:$BK$4,0))</f>
        <v>300143056.87322116</v>
      </c>
      <c r="F4345">
        <f t="shared" si="67"/>
        <v>0.10912762514388287</v>
      </c>
    </row>
    <row r="4346" spans="1:6" x14ac:dyDescent="0.25">
      <c r="A4346" t="s">
        <v>149</v>
      </c>
      <c r="B4346">
        <v>2008</v>
      </c>
      <c r="C4346">
        <v>7.0967353737774699E-2</v>
      </c>
      <c r="D4346">
        <f>INDEX('ODA current'!$B$10:$X$220,MATCH('recipient_profile.oda_per_perce'!$A4346,'ODA current'!$B$10:$B$220,0),MATCH('recipient_profile.oda_per_perce'!$B4346,'ODA current'!$B$10:$X$10,0))*1000000</f>
        <v>24801981</v>
      </c>
      <c r="E4346">
        <f>INDEX('GDP current'!$C$4:$BK$268,MATCH('recipient_profile.oda_per_perce'!$A4346,'GDP current'!$C$4:$C$268,0),MATCH('recipient_profile.oda_per_perce'!$B4346,'GDP current'!$C$4:$BK$4,0))</f>
        <v>349484427.60942751</v>
      </c>
      <c r="F4346">
        <f t="shared" si="67"/>
        <v>7.0967342292337823E-2</v>
      </c>
    </row>
    <row r="4347" spans="1:6" x14ac:dyDescent="0.25">
      <c r="A4347" t="s">
        <v>149</v>
      </c>
      <c r="B4347">
        <v>2009</v>
      </c>
      <c r="C4347">
        <v>0.116971521690618</v>
      </c>
      <c r="D4347">
        <f>INDEX('ODA current'!$B$10:$X$220,MATCH('recipient_profile.oda_per_perce'!$A4347,'ODA current'!$B$10:$B$220,0),MATCH('recipient_profile.oda_per_perce'!$B4347,'ODA current'!$B$10:$X$10,0))*1000000</f>
        <v>37216429</v>
      </c>
      <c r="E4347">
        <f>INDEX('GDP current'!$C$4:$BK$268,MATCH('recipient_profile.oda_per_perce'!$A4347,'GDP current'!$C$4:$C$268,0),MATCH('recipient_profile.oda_per_perce'!$B4347,'GDP current'!$C$4:$BK$4,0))</f>
        <v>318166562.78467667</v>
      </c>
      <c r="F4347">
        <f t="shared" si="67"/>
        <v>0.11697152797664254</v>
      </c>
    </row>
    <row r="4348" spans="1:6" x14ac:dyDescent="0.25">
      <c r="A4348" t="s">
        <v>149</v>
      </c>
      <c r="B4348">
        <v>2010</v>
      </c>
      <c r="C4348">
        <v>0.195589972835684</v>
      </c>
      <c r="D4348">
        <f>INDEX('ODA current'!$B$10:$X$220,MATCH('recipient_profile.oda_per_perce'!$A4348,'ODA current'!$B$10:$B$220,0),MATCH('recipient_profile.oda_per_perce'!$B4348,'ODA current'!$B$10:$X$10,0))*1000000</f>
        <v>72267603</v>
      </c>
      <c r="E4348">
        <f>INDEX('GDP current'!$C$4:$BK$268,MATCH('recipient_profile.oda_per_perce'!$A4348,'GDP current'!$C$4:$C$268,0),MATCH('recipient_profile.oda_per_perce'!$B4348,'GDP current'!$C$4:$BK$4,0))</f>
        <v>369485198.81797916</v>
      </c>
      <c r="F4348">
        <f t="shared" si="67"/>
        <v>0.19558998095510033</v>
      </c>
    </row>
    <row r="4349" spans="1:6" x14ac:dyDescent="0.25">
      <c r="A4349" t="s">
        <v>149</v>
      </c>
      <c r="B4349">
        <v>2011</v>
      </c>
      <c r="C4349">
        <v>0.22678663088402201</v>
      </c>
      <c r="D4349">
        <f>INDEX('ODA current'!$B$10:$X$220,MATCH('recipient_profile.oda_per_perce'!$A4349,'ODA current'!$B$10:$B$220,0),MATCH('recipient_profile.oda_per_perce'!$B4349,'ODA current'!$B$10:$X$10,0))*1000000</f>
        <v>95933404</v>
      </c>
      <c r="E4349">
        <f>INDEX('GDP current'!$C$4:$BK$268,MATCH('recipient_profile.oda_per_perce'!$A4349,'GDP current'!$C$4:$C$268,0),MATCH('recipient_profile.oda_per_perce'!$B4349,'GDP current'!$C$4:$BK$4,0))</f>
        <v>423011844.33164126</v>
      </c>
      <c r="F4349">
        <f t="shared" si="67"/>
        <v>0.226786567056</v>
      </c>
    </row>
    <row r="4350" spans="1:6" x14ac:dyDescent="0.25">
      <c r="A4350" t="s">
        <v>149</v>
      </c>
      <c r="B4350">
        <v>2012</v>
      </c>
      <c r="C4350">
        <v>0.17016015660078501</v>
      </c>
      <c r="D4350">
        <f>INDEX('ODA current'!$B$10:$X$220,MATCH('recipient_profile.oda_per_perce'!$A4350,'ODA current'!$B$10:$B$220,0),MATCH('recipient_profile.oda_per_perce'!$B4350,'ODA current'!$B$10:$X$10,0))*1000000</f>
        <v>80376564</v>
      </c>
      <c r="E4350">
        <f>INDEX('GDP current'!$C$4:$BK$268,MATCH('recipient_profile.oda_per_perce'!$A4350,'GDP current'!$C$4:$C$268,0),MATCH('recipient_profile.oda_per_perce'!$B4350,'GDP current'!$C$4:$BK$4,0))</f>
        <v>472358251.22426099</v>
      </c>
      <c r="F4350">
        <f t="shared" si="67"/>
        <v>0.17016017777117162</v>
      </c>
    </row>
    <row r="4351" spans="1:6" x14ac:dyDescent="0.25">
      <c r="A4351" t="s">
        <v>149</v>
      </c>
      <c r="B4351">
        <v>2013</v>
      </c>
      <c r="C4351">
        <v>0.185108801985927</v>
      </c>
      <c r="D4351">
        <f>INDEX('ODA current'!$B$10:$X$220,MATCH('recipient_profile.oda_per_perce'!$A4351,'ODA current'!$B$10:$B$220,0),MATCH('recipient_profile.oda_per_perce'!$B4351,'ODA current'!$B$10:$X$10,0))*1000000</f>
        <v>83425975</v>
      </c>
      <c r="E4351">
        <f>INDEX('GDP current'!$C$4:$BK$268,MATCH('recipient_profile.oda_per_perce'!$A4351,'GDP current'!$C$4:$C$268,0),MATCH('recipient_profile.oda_per_perce'!$B4351,'GDP current'!$C$4:$BK$4,0))</f>
        <v>450686353.67401081</v>
      </c>
      <c r="F4351">
        <f t="shared" si="67"/>
        <v>0.18510872210775534</v>
      </c>
    </row>
    <row r="4352" spans="1:6" x14ac:dyDescent="0.25">
      <c r="A4352" t="s">
        <v>149</v>
      </c>
      <c r="B4352">
        <v>2014</v>
      </c>
      <c r="C4352">
        <v>0.18605431782027901</v>
      </c>
      <c r="D4352">
        <f>INDEX('ODA current'!$B$10:$X$220,MATCH('recipient_profile.oda_per_perce'!$A4352,'ODA current'!$B$10:$B$220,0),MATCH('recipient_profile.oda_per_perce'!$B4352,'ODA current'!$B$10:$X$10,0))*1000000</f>
        <v>82591541</v>
      </c>
      <c r="E4352">
        <f>INDEX('GDP current'!$C$4:$BK$268,MATCH('recipient_profile.oda_per_perce'!$A4352,'GDP current'!$C$4:$C$268,0),MATCH('recipient_profile.oda_per_perce'!$B4352,'GDP current'!$C$4:$BK$4,0))</f>
        <v>443911052.25404179</v>
      </c>
      <c r="F4352">
        <f t="shared" si="67"/>
        <v>0.18605425699726541</v>
      </c>
    </row>
    <row r="4353" spans="1:6" x14ac:dyDescent="0.25">
      <c r="A4353" t="s">
        <v>149</v>
      </c>
      <c r="B4353">
        <v>2015</v>
      </c>
      <c r="C4353">
        <v>0.16327488993462799</v>
      </c>
      <c r="D4353">
        <f>INDEX('ODA current'!$B$10:$X$220,MATCH('recipient_profile.oda_per_perce'!$A4353,'ODA current'!$B$10:$B$220,0),MATCH('recipient_profile.oda_per_perce'!$B4353,'ODA current'!$B$10:$X$10,0))*1000000</f>
        <v>71096129</v>
      </c>
      <c r="E4353">
        <f>INDEX('GDP current'!$C$4:$BK$268,MATCH('recipient_profile.oda_per_perce'!$A4353,'GDP current'!$C$4:$C$268,0),MATCH('recipient_profile.oda_per_perce'!$B4353,'GDP current'!$C$4:$BK$4,0))</f>
        <v>435438217.2816633</v>
      </c>
      <c r="F4353">
        <f t="shared" si="67"/>
        <v>0.1632748945277154</v>
      </c>
    </row>
    <row r="4354" spans="1:6" x14ac:dyDescent="0.25">
      <c r="A4354" t="s">
        <v>149</v>
      </c>
      <c r="B4354">
        <v>2016</v>
      </c>
      <c r="C4354">
        <v>0.21260958874455799</v>
      </c>
      <c r="D4354">
        <f>INDEX('ODA current'!$B$10:$X$220,MATCH('recipient_profile.oda_per_perce'!$A4354,'ODA current'!$B$10:$B$220,0),MATCH('recipient_profile.oda_per_perce'!$B4354,'ODA current'!$B$10:$X$10,0))*1000000</f>
        <v>85375954</v>
      </c>
      <c r="E4354">
        <f>INDEX('GDP current'!$C$4:$BK$268,MATCH('recipient_profile.oda_per_perce'!$A4354,'GDP current'!$C$4:$C$268,0),MATCH('recipient_profile.oda_per_perce'!$B4354,'GDP current'!$C$4:$BK$4,0))</f>
        <v>401562006.22996706</v>
      </c>
      <c r="F4354">
        <f t="shared" si="67"/>
        <v>0.21260964104035976</v>
      </c>
    </row>
    <row r="4355" spans="1:6" x14ac:dyDescent="0.25">
      <c r="A4355" t="s">
        <v>150</v>
      </c>
      <c r="B4355">
        <v>1973</v>
      </c>
      <c r="C4355">
        <v>1.41106311236264E-3</v>
      </c>
      <c r="D4355" t="e">
        <f>INDEX('ODA current'!$B$10:$X$220,MATCH('recipient_profile.oda_per_perce'!$A4355,'ODA current'!$B$10:$B$220,0),MATCH('recipient_profile.oda_per_perce'!$B4355,'ODA current'!$B$10:$X$10,0))*1000000</f>
        <v>#N/A</v>
      </c>
      <c r="E4355">
        <f>INDEX('GDP current'!$C$4:$BK$268,MATCH('recipient_profile.oda_per_perce'!$A4355,'GDP current'!$C$4:$C$268,0),MATCH('recipient_profile.oda_per_perce'!$B4355,'GDP current'!$C$4:$BK$4,0))</f>
        <v>25724381625.441696</v>
      </c>
      <c r="F4355" t="e">
        <f t="shared" ref="F4355:F4418" si="68">D4355/E4355</f>
        <v>#N/A</v>
      </c>
    </row>
    <row r="4356" spans="1:6" x14ac:dyDescent="0.25">
      <c r="A4356" t="s">
        <v>150</v>
      </c>
      <c r="B4356">
        <v>1974</v>
      </c>
      <c r="C4356">
        <v>5.6727297410851202E-4</v>
      </c>
      <c r="D4356" t="e">
        <f>INDEX('ODA current'!$B$10:$X$220,MATCH('recipient_profile.oda_per_perce'!$A4356,'ODA current'!$B$10:$B$220,0),MATCH('recipient_profile.oda_per_perce'!$B4356,'ODA current'!$B$10:$X$10,0))*1000000</f>
        <v>#N/A</v>
      </c>
      <c r="E4356">
        <f>INDEX('GDP current'!$C$4:$BK$268,MATCH('recipient_profile.oda_per_perce'!$A4356,'GDP current'!$C$4:$C$268,0),MATCH('recipient_profile.oda_per_perce'!$B4356,'GDP current'!$C$4:$BK$4,0))</f>
        <v>35599913836.432823</v>
      </c>
      <c r="F4356" t="e">
        <f t="shared" si="68"/>
        <v>#N/A</v>
      </c>
    </row>
    <row r="4357" spans="1:6" x14ac:dyDescent="0.25">
      <c r="A4357" t="s">
        <v>150</v>
      </c>
      <c r="B4357">
        <v>1975</v>
      </c>
      <c r="C4357">
        <v>4.32610759733167E-4</v>
      </c>
      <c r="D4357" t="e">
        <f>INDEX('ODA current'!$B$10:$X$220,MATCH('recipient_profile.oda_per_perce'!$A4357,'ODA current'!$B$10:$B$220,0),MATCH('recipient_profile.oda_per_perce'!$B4357,'ODA current'!$B$10:$X$10,0))*1000000</f>
        <v>#N/A</v>
      </c>
      <c r="E4357">
        <f>INDEX('GDP current'!$C$4:$BK$268,MATCH('recipient_profile.oda_per_perce'!$A4357,'GDP current'!$C$4:$C$268,0),MATCH('recipient_profile.oda_per_perce'!$B4357,'GDP current'!$C$4:$BK$4,0))</f>
        <v>44633707242.76416</v>
      </c>
      <c r="F4357" t="e">
        <f t="shared" si="68"/>
        <v>#N/A</v>
      </c>
    </row>
    <row r="4358" spans="1:6" x14ac:dyDescent="0.25">
      <c r="A4358" t="s">
        <v>150</v>
      </c>
      <c r="B4358">
        <v>1976</v>
      </c>
      <c r="C4358">
        <v>5.2266748581997105E-4</v>
      </c>
      <c r="D4358" t="e">
        <f>INDEX('ODA current'!$B$10:$X$220,MATCH('recipient_profile.oda_per_perce'!$A4358,'ODA current'!$B$10:$B$220,0),MATCH('recipient_profile.oda_per_perce'!$B4358,'ODA current'!$B$10:$X$10,0))*1000000</f>
        <v>#N/A</v>
      </c>
      <c r="E4358">
        <f>INDEX('GDP current'!$C$4:$BK$268,MATCH('recipient_profile.oda_per_perce'!$A4358,'GDP current'!$C$4:$C$268,0),MATCH('recipient_profile.oda_per_perce'!$B4358,'GDP current'!$C$4:$BK$4,0))</f>
        <v>51280134554.288918</v>
      </c>
      <c r="F4358" t="e">
        <f t="shared" si="68"/>
        <v>#N/A</v>
      </c>
    </row>
    <row r="4359" spans="1:6" x14ac:dyDescent="0.25">
      <c r="A4359" t="s">
        <v>150</v>
      </c>
      <c r="B4359">
        <v>1977</v>
      </c>
      <c r="C4359">
        <v>7.3727548040518798E-4</v>
      </c>
      <c r="D4359" t="e">
        <f>INDEX('ODA current'!$B$10:$X$220,MATCH('recipient_profile.oda_per_perce'!$A4359,'ODA current'!$B$10:$B$220,0),MATCH('recipient_profile.oda_per_perce'!$B4359,'ODA current'!$B$10:$X$10,0))*1000000</f>
        <v>#N/A</v>
      </c>
      <c r="E4359">
        <f>INDEX('GDP current'!$C$4:$BK$268,MATCH('recipient_profile.oda_per_perce'!$A4359,'GDP current'!$C$4:$C$268,0),MATCH('recipient_profile.oda_per_perce'!$B4359,'GDP current'!$C$4:$BK$4,0))</f>
        <v>58676813687.368065</v>
      </c>
      <c r="F4359" t="e">
        <f t="shared" si="68"/>
        <v>#N/A</v>
      </c>
    </row>
    <row r="4360" spans="1:6" x14ac:dyDescent="0.25">
      <c r="A4360" t="s">
        <v>150</v>
      </c>
      <c r="B4360">
        <v>1978</v>
      </c>
      <c r="C4360">
        <v>2.2185085593362402E-3</v>
      </c>
      <c r="D4360" t="e">
        <f>INDEX('ODA current'!$B$10:$X$220,MATCH('recipient_profile.oda_per_perce'!$A4360,'ODA current'!$B$10:$B$220,0),MATCH('recipient_profile.oda_per_perce'!$B4360,'ODA current'!$B$10:$X$10,0))*1000000</f>
        <v>#N/A</v>
      </c>
      <c r="E4360">
        <f>INDEX('GDP current'!$C$4:$BK$268,MATCH('recipient_profile.oda_per_perce'!$A4360,'GDP current'!$C$4:$C$268,0),MATCH('recipient_profile.oda_per_perce'!$B4360,'GDP current'!$C$4:$BK$4,0))</f>
        <v>65147022485.791946</v>
      </c>
      <c r="F4360" t="e">
        <f t="shared" si="68"/>
        <v>#N/A</v>
      </c>
    </row>
    <row r="4361" spans="1:6" x14ac:dyDescent="0.25">
      <c r="A4361" t="s">
        <v>150</v>
      </c>
      <c r="B4361">
        <v>1979</v>
      </c>
      <c r="C4361">
        <v>5.0693439802346899E-3</v>
      </c>
      <c r="D4361" t="e">
        <f>INDEX('ODA current'!$B$10:$X$220,MATCH('recipient_profile.oda_per_perce'!$A4361,'ODA current'!$B$10:$B$220,0),MATCH('recipient_profile.oda_per_perce'!$B4361,'ODA current'!$B$10:$X$10,0))*1000000</f>
        <v>#N/A</v>
      </c>
      <c r="E4361">
        <f>INDEX('GDP current'!$C$4:$BK$268,MATCH('recipient_profile.oda_per_perce'!$A4361,'GDP current'!$C$4:$C$268,0),MATCH('recipient_profile.oda_per_perce'!$B4361,'GDP current'!$C$4:$BK$4,0))</f>
        <v>89394085658.203796</v>
      </c>
      <c r="F4361" t="e">
        <f t="shared" si="68"/>
        <v>#N/A</v>
      </c>
    </row>
    <row r="4362" spans="1:6" x14ac:dyDescent="0.25">
      <c r="A4362" t="s">
        <v>150</v>
      </c>
      <c r="B4362">
        <v>1980</v>
      </c>
      <c r="C4362">
        <v>4.5553046553928802E-3</v>
      </c>
      <c r="D4362" t="e">
        <f>INDEX('ODA current'!$B$10:$X$220,MATCH('recipient_profile.oda_per_perce'!$A4362,'ODA current'!$B$10:$B$220,0),MATCH('recipient_profile.oda_per_perce'!$B4362,'ODA current'!$B$10:$X$10,0))*1000000</f>
        <v>#N/A</v>
      </c>
      <c r="E4362">
        <f>INDEX('GDP current'!$C$4:$BK$268,MATCH('recipient_profile.oda_per_perce'!$A4362,'GDP current'!$C$4:$C$268,0),MATCH('recipient_profile.oda_per_perce'!$B4362,'GDP current'!$C$4:$BK$4,0))</f>
        <v>68789289565.743439</v>
      </c>
      <c r="F4362" t="e">
        <f t="shared" si="68"/>
        <v>#N/A</v>
      </c>
    </row>
    <row r="4363" spans="1:6" x14ac:dyDescent="0.25">
      <c r="A4363" t="s">
        <v>150</v>
      </c>
      <c r="B4363">
        <v>1981</v>
      </c>
      <c r="C4363">
        <v>4.1175018028109097E-3</v>
      </c>
      <c r="D4363" t="e">
        <f>INDEX('ODA current'!$B$10:$X$220,MATCH('recipient_profile.oda_per_perce'!$A4363,'ODA current'!$B$10:$B$220,0),MATCH('recipient_profile.oda_per_perce'!$B4363,'ODA current'!$B$10:$X$10,0))*1000000</f>
        <v>#N/A</v>
      </c>
      <c r="E4363">
        <f>INDEX('GDP current'!$C$4:$BK$268,MATCH('recipient_profile.oda_per_perce'!$A4363,'GDP current'!$C$4:$C$268,0),MATCH('recipient_profile.oda_per_perce'!$B4363,'GDP current'!$C$4:$BK$4,0))</f>
        <v>71040020140.443634</v>
      </c>
      <c r="F4363" t="e">
        <f t="shared" si="68"/>
        <v>#N/A</v>
      </c>
    </row>
    <row r="4364" spans="1:6" x14ac:dyDescent="0.25">
      <c r="A4364" t="s">
        <v>150</v>
      </c>
      <c r="B4364">
        <v>1982</v>
      </c>
      <c r="C4364">
        <v>1.5605310785701801E-3</v>
      </c>
      <c r="D4364" t="e">
        <f>INDEX('ODA current'!$B$10:$X$220,MATCH('recipient_profile.oda_per_perce'!$A4364,'ODA current'!$B$10:$B$220,0),MATCH('recipient_profile.oda_per_perce'!$B4364,'ODA current'!$B$10:$X$10,0))*1000000</f>
        <v>#N/A</v>
      </c>
      <c r="E4364">
        <f>INDEX('GDP current'!$C$4:$BK$268,MATCH('recipient_profile.oda_per_perce'!$A4364,'GDP current'!$C$4:$C$268,0),MATCH('recipient_profile.oda_per_perce'!$B4364,'GDP current'!$C$4:$BK$4,0))</f>
        <v>64546332580.758278</v>
      </c>
      <c r="F4364" t="e">
        <f t="shared" si="68"/>
        <v>#N/A</v>
      </c>
    </row>
    <row r="4365" spans="1:6" x14ac:dyDescent="0.25">
      <c r="A4365" t="s">
        <v>150</v>
      </c>
      <c r="B4365">
        <v>1983</v>
      </c>
      <c r="C4365">
        <v>6.7838295623106996E-4</v>
      </c>
      <c r="D4365" t="e">
        <f>INDEX('ODA current'!$B$10:$X$220,MATCH('recipient_profile.oda_per_perce'!$A4365,'ODA current'!$B$10:$B$220,0),MATCH('recipient_profile.oda_per_perce'!$B4365,'ODA current'!$B$10:$X$10,0))*1000000</f>
        <v>#N/A</v>
      </c>
      <c r="E4365">
        <f>INDEX('GDP current'!$C$4:$BK$268,MATCH('recipient_profile.oda_per_perce'!$A4365,'GDP current'!$C$4:$C$268,0),MATCH('recipient_profile.oda_per_perce'!$B4365,'GDP current'!$C$4:$BK$4,0))</f>
        <v>61678280115.498734</v>
      </c>
      <c r="F4365" t="e">
        <f t="shared" si="68"/>
        <v>#N/A</v>
      </c>
    </row>
    <row r="4366" spans="1:6" x14ac:dyDescent="0.25">
      <c r="A4366" t="s">
        <v>150</v>
      </c>
      <c r="B4366">
        <v>1984</v>
      </c>
      <c r="C4366">
        <v>8.8853461326629404E-4</v>
      </c>
      <c r="D4366" t="e">
        <f>INDEX('ODA current'!$B$10:$X$220,MATCH('recipient_profile.oda_per_perce'!$A4366,'ODA current'!$B$10:$B$220,0),MATCH('recipient_profile.oda_per_perce'!$B4366,'ODA current'!$B$10:$X$10,0))*1000000</f>
        <v>#N/A</v>
      </c>
      <c r="E4366">
        <f>INDEX('GDP current'!$C$4:$BK$268,MATCH('recipient_profile.oda_per_perce'!$A4366,'GDP current'!$C$4:$C$268,0),MATCH('recipient_profile.oda_per_perce'!$B4366,'GDP current'!$C$4:$BK$4,0))</f>
        <v>59989909457.837898</v>
      </c>
      <c r="F4366" t="e">
        <f t="shared" si="68"/>
        <v>#N/A</v>
      </c>
    </row>
    <row r="4367" spans="1:6" x14ac:dyDescent="0.25">
      <c r="A4367" t="s">
        <v>150</v>
      </c>
      <c r="B4367">
        <v>1985</v>
      </c>
      <c r="C4367">
        <v>8.2812671738630205E-4</v>
      </c>
      <c r="D4367" t="e">
        <f>INDEX('ODA current'!$B$10:$X$220,MATCH('recipient_profile.oda_per_perce'!$A4367,'ODA current'!$B$10:$B$220,0),MATCH('recipient_profile.oda_per_perce'!$B4367,'ODA current'!$B$10:$X$10,0))*1000000</f>
        <v>#N/A</v>
      </c>
      <c r="E4367">
        <f>INDEX('GDP current'!$C$4:$BK$268,MATCH('recipient_profile.oda_per_perce'!$A4367,'GDP current'!$C$4:$C$268,0),MATCH('recipient_profile.oda_per_perce'!$B4367,'GDP current'!$C$4:$BK$4,0))</f>
        <v>67234948264.598663</v>
      </c>
      <c r="F4367" t="e">
        <f t="shared" si="68"/>
        <v>#N/A</v>
      </c>
    </row>
    <row r="4368" spans="1:6" x14ac:dyDescent="0.25">
      <c r="A4368" t="s">
        <v>150</v>
      </c>
      <c r="B4368">
        <v>1986</v>
      </c>
      <c r="C4368">
        <v>1.9075140766406399E-3</v>
      </c>
      <c r="D4368" t="e">
        <f>INDEX('ODA current'!$B$10:$X$220,MATCH('recipient_profile.oda_per_perce'!$A4368,'ODA current'!$B$10:$B$220,0),MATCH('recipient_profile.oda_per_perce'!$B4368,'ODA current'!$B$10:$X$10,0))*1000000</f>
        <v>#N/A</v>
      </c>
      <c r="E4368">
        <f>INDEX('GDP current'!$C$4:$BK$268,MATCH('recipient_profile.oda_per_perce'!$A4368,'GDP current'!$C$4:$C$268,0),MATCH('recipient_profile.oda_per_perce'!$B4368,'GDP current'!$C$4:$BK$4,0))</f>
        <v>75728009962.787811</v>
      </c>
      <c r="F4368" t="e">
        <f t="shared" si="68"/>
        <v>#N/A</v>
      </c>
    </row>
    <row r="4369" spans="1:6" x14ac:dyDescent="0.25">
      <c r="A4369" t="s">
        <v>150</v>
      </c>
      <c r="B4369">
        <v>1987</v>
      </c>
      <c r="C4369">
        <v>2.8245133295863702E-3</v>
      </c>
      <c r="D4369" t="e">
        <f>INDEX('ODA current'!$B$10:$X$220,MATCH('recipient_profile.oda_per_perce'!$A4369,'ODA current'!$B$10:$B$220,0),MATCH('recipient_profile.oda_per_perce'!$B4369,'ODA current'!$B$10:$X$10,0))*1000000</f>
        <v>#N/A</v>
      </c>
      <c r="E4369">
        <f>INDEX('GDP current'!$C$4:$BK$268,MATCH('recipient_profile.oda_per_perce'!$A4369,'GDP current'!$C$4:$C$268,0),MATCH('recipient_profile.oda_per_perce'!$B4369,'GDP current'!$C$4:$BK$4,0))</f>
        <v>87172789528.331604</v>
      </c>
      <c r="F4369" t="e">
        <f t="shared" si="68"/>
        <v>#N/A</v>
      </c>
    </row>
    <row r="4370" spans="1:6" x14ac:dyDescent="0.25">
      <c r="A4370" t="s">
        <v>150</v>
      </c>
      <c r="B4370">
        <v>1988</v>
      </c>
      <c r="C4370">
        <v>2.3587151190300601E-3</v>
      </c>
      <c r="D4370" t="e">
        <f>INDEX('ODA current'!$B$10:$X$220,MATCH('recipient_profile.oda_per_perce'!$A4370,'ODA current'!$B$10:$B$220,0),MATCH('recipient_profile.oda_per_perce'!$B4370,'ODA current'!$B$10:$X$10,0))*1000000</f>
        <v>#N/A</v>
      </c>
      <c r="E4370">
        <f>INDEX('GDP current'!$C$4:$BK$268,MATCH('recipient_profile.oda_per_perce'!$A4370,'GDP current'!$C$4:$C$268,0),MATCH('recipient_profile.oda_per_perce'!$B4370,'GDP current'!$C$4:$BK$4,0))</f>
        <v>90852814004.991745</v>
      </c>
      <c r="F4370" t="e">
        <f t="shared" si="68"/>
        <v>#N/A</v>
      </c>
    </row>
    <row r="4371" spans="1:6" x14ac:dyDescent="0.25">
      <c r="A4371" t="s">
        <v>150</v>
      </c>
      <c r="B4371">
        <v>1989</v>
      </c>
      <c r="C4371">
        <v>1.6912349413590001E-3</v>
      </c>
      <c r="D4371" t="e">
        <f>INDEX('ODA current'!$B$10:$X$220,MATCH('recipient_profile.oda_per_perce'!$A4371,'ODA current'!$B$10:$B$220,0),MATCH('recipient_profile.oda_per_perce'!$B4371,'ODA current'!$B$10:$X$10,0))*1000000</f>
        <v>#N/A</v>
      </c>
      <c r="E4371">
        <f>INDEX('GDP current'!$C$4:$BK$268,MATCH('recipient_profile.oda_per_perce'!$A4371,'GDP current'!$C$4:$C$268,0),MATCH('recipient_profile.oda_per_perce'!$B4371,'GDP current'!$C$4:$BK$4,0))</f>
        <v>107143348667.09401</v>
      </c>
      <c r="F4371" t="e">
        <f t="shared" si="68"/>
        <v>#N/A</v>
      </c>
    </row>
    <row r="4372" spans="1:6" x14ac:dyDescent="0.25">
      <c r="A4372" t="s">
        <v>150</v>
      </c>
      <c r="B4372">
        <v>1990</v>
      </c>
      <c r="C4372">
        <v>2.4125104245678402E-3</v>
      </c>
      <c r="D4372" t="e">
        <f>INDEX('ODA current'!$B$10:$X$220,MATCH('recipient_profile.oda_per_perce'!$A4372,'ODA current'!$B$10:$B$220,0),MATCH('recipient_profile.oda_per_perce'!$B4372,'ODA current'!$B$10:$X$10,0))*1000000</f>
        <v>#N/A</v>
      </c>
      <c r="E4372">
        <f>INDEX('GDP current'!$C$4:$BK$268,MATCH('recipient_profile.oda_per_perce'!$A4372,'GDP current'!$C$4:$C$268,0),MATCH('recipient_profile.oda_per_perce'!$B4372,'GDP current'!$C$4:$BK$4,0))</f>
        <v>150676291094.21002</v>
      </c>
      <c r="F4372" t="e">
        <f t="shared" si="68"/>
        <v>#N/A</v>
      </c>
    </row>
    <row r="4373" spans="1:6" x14ac:dyDescent="0.25">
      <c r="A4373" t="s">
        <v>150</v>
      </c>
      <c r="B4373">
        <v>1991</v>
      </c>
      <c r="C4373">
        <v>4.2019804391851797E-3</v>
      </c>
      <c r="D4373" t="e">
        <f>INDEX('ODA current'!$B$10:$X$220,MATCH('recipient_profile.oda_per_perce'!$A4373,'ODA current'!$B$10:$B$220,0),MATCH('recipient_profile.oda_per_perce'!$B4373,'ODA current'!$B$10:$X$10,0))*1000000</f>
        <v>#N/A</v>
      </c>
      <c r="E4373">
        <f>INDEX('GDP current'!$C$4:$BK$268,MATCH('recipient_profile.oda_per_perce'!$A4373,'GDP current'!$C$4:$C$268,0),MATCH('recipient_profile.oda_per_perce'!$B4373,'GDP current'!$C$4:$BK$4,0))</f>
        <v>150027833333.33334</v>
      </c>
      <c r="F4373" t="e">
        <f t="shared" si="68"/>
        <v>#N/A</v>
      </c>
    </row>
    <row r="4374" spans="1:6" x14ac:dyDescent="0.25">
      <c r="A4374" t="s">
        <v>150</v>
      </c>
      <c r="B4374">
        <v>1992</v>
      </c>
      <c r="C4374">
        <v>1.19622147035582E-3</v>
      </c>
      <c r="D4374" t="e">
        <f>INDEX('ODA current'!$B$10:$X$220,MATCH('recipient_profile.oda_per_perce'!$A4374,'ODA current'!$B$10:$B$220,0),MATCH('recipient_profile.oda_per_perce'!$B4374,'ODA current'!$B$10:$X$10,0))*1000000</f>
        <v>#N/A</v>
      </c>
      <c r="E4374">
        <f>INDEX('GDP current'!$C$4:$BK$268,MATCH('recipient_profile.oda_per_perce'!$A4374,'GDP current'!$C$4:$C$268,0),MATCH('recipient_profile.oda_per_perce'!$B4374,'GDP current'!$C$4:$BK$4,0))</f>
        <v>158459130434.78256</v>
      </c>
      <c r="F4374" t="e">
        <f t="shared" si="68"/>
        <v>#N/A</v>
      </c>
    </row>
    <row r="4375" spans="1:6" x14ac:dyDescent="0.25">
      <c r="A4375" t="s">
        <v>150</v>
      </c>
      <c r="B4375">
        <v>1993</v>
      </c>
      <c r="C4375">
        <v>8.91972515715107E-4</v>
      </c>
      <c r="D4375" t="e">
        <f>INDEX('ODA current'!$B$10:$X$220,MATCH('recipient_profile.oda_per_perce'!$A4375,'ODA current'!$B$10:$B$220,0),MATCH('recipient_profile.oda_per_perce'!$B4375,'ODA current'!$B$10:$X$10,0))*1000000</f>
        <v>#N/A</v>
      </c>
      <c r="E4375">
        <f>INDEX('GDP current'!$C$4:$BK$268,MATCH('recipient_profile.oda_per_perce'!$A4375,'GDP current'!$C$4:$C$268,0),MATCH('recipient_profile.oda_per_perce'!$B4375,'GDP current'!$C$4:$BK$4,0))</f>
        <v>180169736363.63635</v>
      </c>
      <c r="F4375" t="e">
        <f t="shared" si="68"/>
        <v>#N/A</v>
      </c>
    </row>
    <row r="4376" spans="1:6" x14ac:dyDescent="0.25">
      <c r="A4376" t="s">
        <v>150</v>
      </c>
      <c r="B4376">
        <v>1994</v>
      </c>
      <c r="C4376">
        <v>8.5391628183130095E-4</v>
      </c>
      <c r="D4376" t="e">
        <f>INDEX('ODA current'!$B$10:$X$220,MATCH('recipient_profile.oda_per_perce'!$A4376,'ODA current'!$B$10:$B$220,0),MATCH('recipient_profile.oda_per_perce'!$B4376,'ODA current'!$B$10:$X$10,0))*1000000</f>
        <v>#N/A</v>
      </c>
      <c r="E4376">
        <f>INDEX('GDP current'!$C$4:$BK$268,MATCH('recipient_profile.oda_per_perce'!$A4376,'GDP current'!$C$4:$C$268,0),MATCH('recipient_profile.oda_per_perce'!$B4376,'GDP current'!$C$4:$BK$4,0))</f>
        <v>130690172297.29729</v>
      </c>
      <c r="F4376" t="e">
        <f t="shared" si="68"/>
        <v>#N/A</v>
      </c>
    </row>
    <row r="4377" spans="1:6" x14ac:dyDescent="0.25">
      <c r="A4377" t="s">
        <v>150</v>
      </c>
      <c r="B4377">
        <v>1995</v>
      </c>
      <c r="C4377">
        <v>1.3498670779729101E-3</v>
      </c>
      <c r="D4377">
        <f>INDEX('ODA current'!$B$10:$X$220,MATCH('recipient_profile.oda_per_perce'!$A4377,'ODA current'!$B$10:$B$220,0),MATCH('recipient_profile.oda_per_perce'!$B4377,'ODA current'!$B$10:$X$10,0))*1000000</f>
        <v>0</v>
      </c>
      <c r="E4377">
        <f>INDEX('GDP current'!$C$4:$BK$268,MATCH('recipient_profile.oda_per_perce'!$A4377,'GDP current'!$C$4:$C$268,0),MATCH('recipient_profile.oda_per_perce'!$B4377,'GDP current'!$C$4:$BK$4,0))</f>
        <v>169485941048.03494</v>
      </c>
      <c r="F4377">
        <f t="shared" si="68"/>
        <v>0</v>
      </c>
    </row>
    <row r="4378" spans="1:6" x14ac:dyDescent="0.25">
      <c r="A4378" t="s">
        <v>150</v>
      </c>
      <c r="B4378">
        <v>1996</v>
      </c>
      <c r="C4378">
        <v>9.4652499468897997E-4</v>
      </c>
      <c r="D4378">
        <f>INDEX('ODA current'!$B$10:$X$220,MATCH('recipient_profile.oda_per_perce'!$A4378,'ODA current'!$B$10:$B$220,0),MATCH('recipient_profile.oda_per_perce'!$B4378,'ODA current'!$B$10:$X$10,0))*1000000</f>
        <v>0</v>
      </c>
      <c r="E4378">
        <f>INDEX('GDP current'!$C$4:$BK$268,MATCH('recipient_profile.oda_per_perce'!$A4378,'GDP current'!$C$4:$C$268,0),MATCH('recipient_profile.oda_per_perce'!$B4378,'GDP current'!$C$4:$BK$4,0))</f>
        <v>181475555282.55527</v>
      </c>
      <c r="F4378">
        <f t="shared" si="68"/>
        <v>0</v>
      </c>
    </row>
    <row r="4379" spans="1:6" x14ac:dyDescent="0.25">
      <c r="A4379" t="s">
        <v>150</v>
      </c>
      <c r="B4379">
        <v>1997</v>
      </c>
      <c r="C4379">
        <v>5.0430047121636395E-4</v>
      </c>
      <c r="D4379">
        <f>INDEX('ODA current'!$B$10:$X$220,MATCH('recipient_profile.oda_per_perce'!$A4379,'ODA current'!$B$10:$B$220,0),MATCH('recipient_profile.oda_per_perce'!$B4379,'ODA current'!$B$10:$X$10,0))*1000000</f>
        <v>0</v>
      </c>
      <c r="E4379">
        <f>INDEX('GDP current'!$C$4:$BK$268,MATCH('recipient_profile.oda_per_perce'!$A4379,'GDP current'!$C$4:$C$268,0),MATCH('recipient_profile.oda_per_perce'!$B4379,'GDP current'!$C$4:$BK$4,0))</f>
        <v>189834649111.25739</v>
      </c>
      <c r="F4379">
        <f t="shared" si="68"/>
        <v>0</v>
      </c>
    </row>
    <row r="4380" spans="1:6" x14ac:dyDescent="0.25">
      <c r="A4380" t="s">
        <v>150</v>
      </c>
      <c r="B4380">
        <v>1998</v>
      </c>
      <c r="C4380">
        <v>3.7798762361495502E-4</v>
      </c>
      <c r="D4380">
        <f>INDEX('ODA current'!$B$10:$X$220,MATCH('recipient_profile.oda_per_perce'!$A4380,'ODA current'!$B$10:$B$220,0),MATCH('recipient_profile.oda_per_perce'!$B4380,'ODA current'!$B$10:$X$10,0))*1000000</f>
        <v>0</v>
      </c>
      <c r="E4380">
        <f>INDEX('GDP current'!$C$4:$BK$268,MATCH('recipient_profile.oda_per_perce'!$A4380,'GDP current'!$C$4:$C$268,0),MATCH('recipient_profile.oda_per_perce'!$B4380,'GDP current'!$C$4:$BK$4,0))</f>
        <v>275768695818.94897</v>
      </c>
      <c r="F4380">
        <f t="shared" si="68"/>
        <v>0</v>
      </c>
    </row>
    <row r="4381" spans="1:6" x14ac:dyDescent="0.25">
      <c r="A4381" t="s">
        <v>150</v>
      </c>
      <c r="B4381">
        <v>1999</v>
      </c>
      <c r="C4381">
        <v>3.7254323089643302E-4</v>
      </c>
      <c r="D4381">
        <f>INDEX('ODA current'!$B$10:$X$220,MATCH('recipient_profile.oda_per_perce'!$A4381,'ODA current'!$B$10:$B$220,0),MATCH('recipient_profile.oda_per_perce'!$B4381,'ODA current'!$B$10:$X$10,0))*1000000</f>
        <v>0</v>
      </c>
      <c r="E4381">
        <f>INDEX('GDP current'!$C$4:$BK$268,MATCH('recipient_profile.oda_per_perce'!$A4381,'GDP current'!$C$4:$C$268,0),MATCH('recipient_profile.oda_per_perce'!$B4381,'GDP current'!$C$4:$BK$4,0))</f>
        <v>255884300382.04395</v>
      </c>
      <c r="F4381">
        <f t="shared" si="68"/>
        <v>0</v>
      </c>
    </row>
    <row r="4382" spans="1:6" x14ac:dyDescent="0.25">
      <c r="A4382" t="s">
        <v>150</v>
      </c>
      <c r="B4382">
        <v>2000</v>
      </c>
      <c r="C4382">
        <v>1.16060703817027E-3</v>
      </c>
      <c r="D4382">
        <f>INDEX('ODA current'!$B$10:$X$220,MATCH('recipient_profile.oda_per_perce'!$A4382,'ODA current'!$B$10:$B$220,0),MATCH('recipient_profile.oda_per_perce'!$B4382,'ODA current'!$B$10:$X$10,0))*1000000</f>
        <v>0</v>
      </c>
      <c r="E4382">
        <f>INDEX('GDP current'!$C$4:$BK$268,MATCH('recipient_profile.oda_per_perce'!$A4382,'GDP current'!$C$4:$C$268,0),MATCH('recipient_profile.oda_per_perce'!$B4382,'GDP current'!$C$4:$BK$4,0))</f>
        <v>272979390595.00961</v>
      </c>
      <c r="F4382">
        <f t="shared" si="68"/>
        <v>0</v>
      </c>
    </row>
    <row r="4383" spans="1:6" x14ac:dyDescent="0.25">
      <c r="A4383" t="s">
        <v>150</v>
      </c>
      <c r="B4383">
        <v>2001</v>
      </c>
      <c r="C4383">
        <v>1.0053468620059101E-3</v>
      </c>
      <c r="D4383">
        <f>INDEX('ODA current'!$B$10:$X$220,MATCH('recipient_profile.oda_per_perce'!$A4383,'ODA current'!$B$10:$B$220,0),MATCH('recipient_profile.oda_per_perce'!$B4383,'ODA current'!$B$10:$X$10,0))*1000000</f>
        <v>0</v>
      </c>
      <c r="E4383">
        <f>INDEX('GDP current'!$C$4:$BK$268,MATCH('recipient_profile.oda_per_perce'!$A4383,'GDP current'!$C$4:$C$268,0),MATCH('recipient_profile.oda_per_perce'!$B4383,'GDP current'!$C$4:$BK$4,0))</f>
        <v>200251925587.46735</v>
      </c>
      <c r="F4383">
        <f t="shared" si="68"/>
        <v>0</v>
      </c>
    </row>
    <row r="4384" spans="1:6" x14ac:dyDescent="0.25">
      <c r="A4384" t="s">
        <v>150</v>
      </c>
      <c r="B4384">
        <v>2002</v>
      </c>
      <c r="C4384">
        <v>1.82175436552461E-3</v>
      </c>
      <c r="D4384">
        <f>INDEX('ODA current'!$B$10:$X$220,MATCH('recipient_profile.oda_per_perce'!$A4384,'ODA current'!$B$10:$B$220,0),MATCH('recipient_profile.oda_per_perce'!$B4384,'ODA current'!$B$10:$X$10,0))*1000000</f>
        <v>434357476</v>
      </c>
      <c r="E4384">
        <f>INDEX('GDP current'!$C$4:$BK$268,MATCH('recipient_profile.oda_per_perce'!$A4384,'GDP current'!$C$4:$C$268,0),MATCH('recipient_profile.oda_per_perce'!$B4384,'GDP current'!$C$4:$BK$4,0))</f>
        <v>238428126326.9639</v>
      </c>
      <c r="F4384">
        <f t="shared" si="68"/>
        <v>1.8217543487480672E-3</v>
      </c>
    </row>
    <row r="4385" spans="1:6" x14ac:dyDescent="0.25">
      <c r="A4385" t="s">
        <v>150</v>
      </c>
      <c r="B4385">
        <v>2003</v>
      </c>
      <c r="C4385">
        <v>1.15320881694991E-3</v>
      </c>
      <c r="D4385">
        <f>INDEX('ODA current'!$B$10:$X$220,MATCH('recipient_profile.oda_per_perce'!$A4385,'ODA current'!$B$10:$B$220,0),MATCH('recipient_profile.oda_per_perce'!$B4385,'ODA current'!$B$10:$X$10,0))*1000000</f>
        <v>359597054</v>
      </c>
      <c r="E4385">
        <f>INDEX('GDP current'!$C$4:$BK$268,MATCH('recipient_profile.oda_per_perce'!$A4385,'GDP current'!$C$4:$C$268,0),MATCH('recipient_profile.oda_per_perce'!$B4385,'GDP current'!$C$4:$BK$4,0))</f>
        <v>311823003531.2146</v>
      </c>
      <c r="F4385">
        <f t="shared" si="68"/>
        <v>1.1532088714680188E-3</v>
      </c>
    </row>
    <row r="4386" spans="1:6" x14ac:dyDescent="0.25">
      <c r="A4386" t="s">
        <v>150</v>
      </c>
      <c r="B4386">
        <v>2004</v>
      </c>
      <c r="C4386">
        <v>9.4537478899082896E-4</v>
      </c>
      <c r="D4386">
        <f>INDEX('ODA current'!$B$10:$X$220,MATCH('recipient_profile.oda_per_perce'!$A4386,'ODA current'!$B$10:$B$220,0),MATCH('recipient_profile.oda_per_perce'!$B4386,'ODA current'!$B$10:$X$10,0))*1000000</f>
        <v>382675331</v>
      </c>
      <c r="E4386">
        <f>INDEX('GDP current'!$C$4:$BK$268,MATCH('recipient_profile.oda_per_perce'!$A4386,'GDP current'!$C$4:$C$268,0),MATCH('recipient_profile.oda_per_perce'!$B4386,'GDP current'!$C$4:$BK$4,0))</f>
        <v>404786740091.19604</v>
      </c>
      <c r="F4386">
        <f t="shared" si="68"/>
        <v>9.4537516449720051E-4</v>
      </c>
    </row>
    <row r="4387" spans="1:6" x14ac:dyDescent="0.25">
      <c r="A4387" t="s">
        <v>150</v>
      </c>
      <c r="B4387">
        <v>2005</v>
      </c>
      <c r="C4387">
        <v>1.7806035522288099E-3</v>
      </c>
      <c r="D4387">
        <f>INDEX('ODA current'!$B$10:$X$220,MATCH('recipient_profile.oda_per_perce'!$A4387,'ODA current'!$B$10:$B$220,0),MATCH('recipient_profile.oda_per_perce'!$B4387,'ODA current'!$B$10:$X$10,0))*1000000</f>
        <v>892823370</v>
      </c>
      <c r="E4387">
        <f>INDEX('GDP current'!$C$4:$BK$268,MATCH('recipient_profile.oda_per_perce'!$A4387,'GDP current'!$C$4:$C$268,0),MATCH('recipient_profile.oda_per_perce'!$B4387,'GDP current'!$C$4:$BK$4,0))</f>
        <v>501416301726.70441</v>
      </c>
      <c r="F4387">
        <f t="shared" si="68"/>
        <v>1.7806029977992836E-3</v>
      </c>
    </row>
    <row r="4388" spans="1:6" x14ac:dyDescent="0.25">
      <c r="A4388" t="s">
        <v>150</v>
      </c>
      <c r="B4388">
        <v>2006</v>
      </c>
      <c r="C4388">
        <v>1.69536826524196E-3</v>
      </c>
      <c r="D4388">
        <f>INDEX('ODA current'!$B$10:$X$220,MATCH('recipient_profile.oda_per_perce'!$A4388,'ODA current'!$B$10:$B$220,0),MATCH('recipient_profile.oda_per_perce'!$B4388,'ODA current'!$B$10:$X$10,0))*1000000</f>
        <v>936669255</v>
      </c>
      <c r="E4388">
        <f>INDEX('GDP current'!$C$4:$BK$268,MATCH('recipient_profile.oda_per_perce'!$A4388,'GDP current'!$C$4:$C$268,0),MATCH('recipient_profile.oda_per_perce'!$B4388,'GDP current'!$C$4:$BK$4,0))</f>
        <v>552486912845.64233</v>
      </c>
      <c r="F4388">
        <f t="shared" si="68"/>
        <v>1.6953691268008248E-3</v>
      </c>
    </row>
    <row r="4389" spans="1:6" x14ac:dyDescent="0.25">
      <c r="A4389" t="s">
        <v>150</v>
      </c>
      <c r="B4389">
        <v>2007</v>
      </c>
      <c r="C4389">
        <v>1.8148725383437801E-3</v>
      </c>
      <c r="D4389">
        <f>INDEX('ODA current'!$B$10:$X$220,MATCH('recipient_profile.oda_per_perce'!$A4389,'ODA current'!$B$10:$B$220,0),MATCH('recipient_profile.oda_per_perce'!$B4389,'ODA current'!$B$10:$X$10,0))*1000000</f>
        <v>1226437136</v>
      </c>
      <c r="E4389">
        <f>INDEX('GDP current'!$C$4:$BK$268,MATCH('recipient_profile.oda_per_perce'!$A4389,'GDP current'!$C$4:$C$268,0),MATCH('recipient_profile.oda_per_perce'!$B4389,'GDP current'!$C$4:$BK$4,0))</f>
        <v>675770112825.23608</v>
      </c>
      <c r="F4389">
        <f t="shared" si="68"/>
        <v>1.8148733019170593E-3</v>
      </c>
    </row>
    <row r="4390" spans="1:6" x14ac:dyDescent="0.25">
      <c r="A4390" t="s">
        <v>150</v>
      </c>
      <c r="B4390">
        <v>2008</v>
      </c>
      <c r="C4390">
        <v>1.9869912890472202E-3</v>
      </c>
      <c r="D4390">
        <f>INDEX('ODA current'!$B$10:$X$220,MATCH('recipient_profile.oda_per_perce'!$A4390,'ODA current'!$B$10:$B$220,0),MATCH('recipient_profile.oda_per_perce'!$B4390,'ODA current'!$B$10:$X$10,0))*1000000</f>
        <v>1518727196</v>
      </c>
      <c r="E4390">
        <f>INDEX('GDP current'!$C$4:$BK$268,MATCH('recipient_profile.oda_per_perce'!$A4390,'GDP current'!$C$4:$C$268,0),MATCH('recipient_profile.oda_per_perce'!$B4390,'GDP current'!$C$4:$BK$4,0))</f>
        <v>764335657318.47864</v>
      </c>
      <c r="F4390">
        <f t="shared" si="68"/>
        <v>1.9869898538139065E-3</v>
      </c>
    </row>
    <row r="4391" spans="1:6" x14ac:dyDescent="0.25">
      <c r="A4391" t="s">
        <v>150</v>
      </c>
      <c r="B4391">
        <v>2009</v>
      </c>
      <c r="C4391">
        <v>2.7216464230284199E-3</v>
      </c>
      <c r="D4391">
        <f>INDEX('ODA current'!$B$10:$X$220,MATCH('recipient_profile.oda_per_perce'!$A4391,'ODA current'!$B$10:$B$220,0),MATCH('recipient_profile.oda_per_perce'!$B4391,'ODA current'!$B$10:$X$10,0))*1000000</f>
        <v>1754482411</v>
      </c>
      <c r="E4391">
        <f>INDEX('GDP current'!$C$4:$BK$268,MATCH('recipient_profile.oda_per_perce'!$A4391,'GDP current'!$C$4:$C$268,0),MATCH('recipient_profile.oda_per_perce'!$B4391,'GDP current'!$C$4:$BK$4,0))</f>
        <v>644639902580.64526</v>
      </c>
      <c r="F4391">
        <f t="shared" si="68"/>
        <v>2.7216472389878349E-3</v>
      </c>
    </row>
    <row r="4392" spans="1:6" x14ac:dyDescent="0.25">
      <c r="A4392" t="s">
        <v>150</v>
      </c>
      <c r="B4392">
        <v>2010</v>
      </c>
      <c r="C4392">
        <v>1.8730220017993599E-3</v>
      </c>
      <c r="D4392">
        <f>INDEX('ODA current'!$B$10:$X$220,MATCH('recipient_profile.oda_per_perce'!$A4392,'ODA current'!$B$10:$B$220,0),MATCH('recipient_profile.oda_per_perce'!$B4392,'ODA current'!$B$10:$X$10,0))*1000000</f>
        <v>1445788832</v>
      </c>
      <c r="E4392">
        <f>INDEX('GDP current'!$C$4:$BK$268,MATCH('recipient_profile.oda_per_perce'!$A4392,'GDP current'!$C$4:$C$268,0),MATCH('recipient_profile.oda_per_perce'!$B4392,'GDP current'!$C$4:$BK$4,0))</f>
        <v>771901768698.42969</v>
      </c>
      <c r="F4392">
        <f t="shared" si="68"/>
        <v>1.8730217893370934E-3</v>
      </c>
    </row>
    <row r="4393" spans="1:6" x14ac:dyDescent="0.25">
      <c r="A4393" t="s">
        <v>150</v>
      </c>
      <c r="B4393">
        <v>2011</v>
      </c>
      <c r="C4393">
        <v>4.5417127517346501E-3</v>
      </c>
      <c r="D4393">
        <f>INDEX('ODA current'!$B$10:$X$220,MATCH('recipient_profile.oda_per_perce'!$A4393,'ODA current'!$B$10:$B$220,0),MATCH('recipient_profile.oda_per_perce'!$B4393,'ODA current'!$B$10:$X$10,0))*1000000</f>
        <v>3781082240</v>
      </c>
      <c r="E4393">
        <f>INDEX('GDP current'!$C$4:$BK$268,MATCH('recipient_profile.oda_per_perce'!$A4393,'GDP current'!$C$4:$C$268,0),MATCH('recipient_profile.oda_per_perce'!$B4393,'GDP current'!$C$4:$BK$4,0))</f>
        <v>832523681194.02979</v>
      </c>
      <c r="F4393">
        <f t="shared" si="68"/>
        <v>4.5417113355587209E-3</v>
      </c>
    </row>
    <row r="4394" spans="1:6" x14ac:dyDescent="0.25">
      <c r="A4394" t="s">
        <v>150</v>
      </c>
      <c r="B4394">
        <v>2012</v>
      </c>
      <c r="C4394">
        <v>4.2005566250022603E-3</v>
      </c>
      <c r="D4394">
        <f>INDEX('ODA current'!$B$10:$X$220,MATCH('recipient_profile.oda_per_perce'!$A4394,'ODA current'!$B$10:$B$220,0),MATCH('recipient_profile.oda_per_perce'!$B4394,'ODA current'!$B$10:$X$10,0))*1000000</f>
        <v>3671211733</v>
      </c>
      <c r="E4394">
        <f>INDEX('GDP current'!$C$4:$BK$268,MATCH('recipient_profile.oda_per_perce'!$A4394,'GDP current'!$C$4:$C$268,0),MATCH('recipient_profile.oda_per_perce'!$B4394,'GDP current'!$C$4:$BK$4,0))</f>
        <v>873982246102.44995</v>
      </c>
      <c r="F4394">
        <f t="shared" si="68"/>
        <v>4.2005564179042297E-3</v>
      </c>
    </row>
    <row r="4395" spans="1:6" x14ac:dyDescent="0.25">
      <c r="A4395" t="s">
        <v>150</v>
      </c>
      <c r="B4395">
        <v>2013</v>
      </c>
      <c r="C4395">
        <v>3.7991710019719799E-3</v>
      </c>
      <c r="D4395">
        <f>INDEX('ODA current'!$B$10:$X$220,MATCH('recipient_profile.oda_per_perce'!$A4395,'ODA current'!$B$10:$B$220,0),MATCH('recipient_profile.oda_per_perce'!$B4395,'ODA current'!$B$10:$X$10,0))*1000000</f>
        <v>3611413646</v>
      </c>
      <c r="E4395">
        <f>INDEX('GDP current'!$C$4:$BK$268,MATCH('recipient_profile.oda_per_perce'!$A4395,'GDP current'!$C$4:$C$268,0),MATCH('recipient_profile.oda_per_perce'!$B4395,'GDP current'!$C$4:$BK$4,0))</f>
        <v>950579413278.70581</v>
      </c>
      <c r="F4395">
        <f t="shared" si="68"/>
        <v>3.7991709009809463E-3</v>
      </c>
    </row>
    <row r="4396" spans="1:6" x14ac:dyDescent="0.25">
      <c r="A4396" t="s">
        <v>150</v>
      </c>
      <c r="B4396">
        <v>2014</v>
      </c>
      <c r="C4396">
        <v>4.6789579500499303E-3</v>
      </c>
      <c r="D4396">
        <f>INDEX('ODA current'!$B$10:$X$220,MATCH('recipient_profile.oda_per_perce'!$A4396,'ODA current'!$B$10:$B$220,0),MATCH('recipient_profile.oda_per_perce'!$B4396,'ODA current'!$B$10:$X$10,0))*1000000</f>
        <v>4371013412</v>
      </c>
      <c r="E4396">
        <f>INDEX('GDP current'!$C$4:$BK$268,MATCH('recipient_profile.oda_per_perce'!$A4396,'GDP current'!$C$4:$C$268,0),MATCH('recipient_profile.oda_per_perce'!$B4396,'GDP current'!$C$4:$BK$4,0))</f>
        <v>934185915467.21497</v>
      </c>
      <c r="F4396">
        <f t="shared" si="68"/>
        <v>4.6789545203257772E-3</v>
      </c>
    </row>
    <row r="4397" spans="1:6" x14ac:dyDescent="0.25">
      <c r="A4397" t="s">
        <v>150</v>
      </c>
      <c r="B4397">
        <v>2015</v>
      </c>
      <c r="C4397">
        <v>3.7158650433531302E-3</v>
      </c>
      <c r="D4397">
        <f>INDEX('ODA current'!$B$10:$X$220,MATCH('recipient_profile.oda_per_perce'!$A4397,'ODA current'!$B$10:$B$220,0),MATCH('recipient_profile.oda_per_perce'!$B4397,'ODA current'!$B$10:$X$10,0))*1000000</f>
        <v>3194891278</v>
      </c>
      <c r="E4397">
        <f>INDEX('GDP current'!$C$4:$BK$268,MATCH('recipient_profile.oda_per_perce'!$A4397,'GDP current'!$C$4:$C$268,0),MATCH('recipient_profile.oda_per_perce'!$B4397,'GDP current'!$C$4:$BK$4,0))</f>
        <v>859796872794.11755</v>
      </c>
      <c r="F4397">
        <f t="shared" si="68"/>
        <v>3.7158675253347101E-3</v>
      </c>
    </row>
    <row r="4398" spans="1:6" x14ac:dyDescent="0.25">
      <c r="A4398" t="s">
        <v>150</v>
      </c>
      <c r="B4398">
        <v>2016</v>
      </c>
      <c r="C4398">
        <v>5.5086466736649804E-3</v>
      </c>
      <c r="D4398">
        <f>INDEX('ODA current'!$B$10:$X$220,MATCH('recipient_profile.oda_per_perce'!$A4398,'ODA current'!$B$10:$B$220,0),MATCH('recipient_profile.oda_per_perce'!$B4398,'ODA current'!$B$10:$X$10,0))*1000000</f>
        <v>4757986059</v>
      </c>
      <c r="E4398">
        <f>INDEX('GDP current'!$C$4:$BK$268,MATCH('recipient_profile.oda_per_perce'!$A4398,'GDP current'!$C$4:$C$268,0),MATCH('recipient_profile.oda_per_perce'!$B4398,'GDP current'!$C$4:$BK$4,0))</f>
        <v>863721647958.67688</v>
      </c>
      <c r="F4398">
        <f t="shared" si="68"/>
        <v>5.5087030297840088E-3</v>
      </c>
    </row>
    <row r="4399" spans="1:6" x14ac:dyDescent="0.25">
      <c r="A4399" t="s">
        <v>151</v>
      </c>
      <c r="B4399">
        <v>1986</v>
      </c>
      <c r="C4399">
        <v>3.2735826187717601E-3</v>
      </c>
      <c r="D4399" t="e">
        <f>INDEX('ODA current'!$B$10:$X$220,MATCH('recipient_profile.oda_per_perce'!$A4399,'ODA current'!$B$10:$B$220,0),MATCH('recipient_profile.oda_per_perce'!$B4399,'ODA current'!$B$10:$X$10,0))*1000000</f>
        <v>#N/A</v>
      </c>
      <c r="E4399">
        <f>INDEX('GDP current'!$C$4:$BK$268,MATCH('recipient_profile.oda_per_perce'!$A4399,'GDP current'!$C$4:$C$268,0),MATCH('recipient_profile.oda_per_perce'!$B4399,'GDP current'!$C$4:$BK$4,0))</f>
        <v>4794444444.4444447</v>
      </c>
      <c r="F4399" t="e">
        <f t="shared" si="68"/>
        <v>#N/A</v>
      </c>
    </row>
    <row r="4400" spans="1:6" x14ac:dyDescent="0.25">
      <c r="A4400" t="s">
        <v>151</v>
      </c>
      <c r="B4400">
        <v>1987</v>
      </c>
      <c r="C4400">
        <v>6.5247081982398999E-3</v>
      </c>
      <c r="D4400" t="e">
        <f>INDEX('ODA current'!$B$10:$X$220,MATCH('recipient_profile.oda_per_perce'!$A4400,'ODA current'!$B$10:$B$220,0),MATCH('recipient_profile.oda_per_perce'!$B4400,'ODA current'!$B$10:$X$10,0))*1000000</f>
        <v>#N/A</v>
      </c>
      <c r="E4400">
        <f>INDEX('GDP current'!$C$4:$BK$268,MATCH('recipient_profile.oda_per_perce'!$A4400,'GDP current'!$C$4:$C$268,0),MATCH('recipient_profile.oda_per_perce'!$B4400,'GDP current'!$C$4:$BK$4,0))</f>
        <v>4797777777.7777777</v>
      </c>
      <c r="F4400" t="e">
        <f t="shared" si="68"/>
        <v>#N/A</v>
      </c>
    </row>
    <row r="4401" spans="1:6" x14ac:dyDescent="0.25">
      <c r="A4401" t="s">
        <v>151</v>
      </c>
      <c r="B4401">
        <v>1992</v>
      </c>
      <c r="C4401" s="1">
        <v>8.05976161535762E-5</v>
      </c>
      <c r="D4401" t="e">
        <f>INDEX('ODA current'!$B$10:$X$220,MATCH('recipient_profile.oda_per_perce'!$A4401,'ODA current'!$B$10:$B$220,0),MATCH('recipient_profile.oda_per_perce'!$B4401,'ODA current'!$B$10:$X$10,0))*1000000</f>
        <v>#N/A</v>
      </c>
      <c r="E4401">
        <f>INDEX('GDP current'!$C$4:$BK$268,MATCH('recipient_profile.oda_per_perce'!$A4401,'GDP current'!$C$4:$C$268,0),MATCH('recipient_profile.oda_per_perce'!$B4401,'GDP current'!$C$4:$BK$4,0))</f>
        <v>5439552941.1764708</v>
      </c>
      <c r="F4401" t="e">
        <f t="shared" si="68"/>
        <v>#N/A</v>
      </c>
    </row>
    <row r="4402" spans="1:6" x14ac:dyDescent="0.25">
      <c r="A4402" t="s">
        <v>151</v>
      </c>
      <c r="B4402">
        <v>1993</v>
      </c>
      <c r="C4402" s="1">
        <v>2.0250397804449599E-5</v>
      </c>
      <c r="D4402" t="e">
        <f>INDEX('ODA current'!$B$10:$X$220,MATCH('recipient_profile.oda_per_perce'!$A4402,'ODA current'!$B$10:$B$220,0),MATCH('recipient_profile.oda_per_perce'!$B4402,'ODA current'!$B$10:$X$10,0))*1000000</f>
        <v>#N/A</v>
      </c>
      <c r="E4402">
        <f>INDEX('GDP current'!$C$4:$BK$268,MATCH('recipient_profile.oda_per_perce'!$A4402,'GDP current'!$C$4:$C$268,0),MATCH('recipient_profile.oda_per_perce'!$B4402,'GDP current'!$C$4:$BK$4,0))</f>
        <v>4669488516.3798103</v>
      </c>
      <c r="F4402" t="e">
        <f t="shared" si="68"/>
        <v>#N/A</v>
      </c>
    </row>
    <row r="4403" spans="1:6" x14ac:dyDescent="0.25">
      <c r="A4403" t="s">
        <v>151</v>
      </c>
      <c r="B4403">
        <v>1994</v>
      </c>
      <c r="C4403">
        <v>1.23781386367901E-4</v>
      </c>
      <c r="D4403" t="e">
        <f>INDEX('ODA current'!$B$10:$X$220,MATCH('recipient_profile.oda_per_perce'!$A4403,'ODA current'!$B$10:$B$220,0),MATCH('recipient_profile.oda_per_perce'!$B4403,'ODA current'!$B$10:$X$10,0))*1000000</f>
        <v>#N/A</v>
      </c>
      <c r="E4403">
        <f>INDEX('GDP current'!$C$4:$BK$268,MATCH('recipient_profile.oda_per_perce'!$A4403,'GDP current'!$C$4:$C$268,0),MATCH('recipient_profile.oda_per_perce'!$B4403,'GDP current'!$C$4:$BK$4,0))</f>
        <v>4947205860.0145149</v>
      </c>
      <c r="F4403" t="e">
        <f t="shared" si="68"/>
        <v>#N/A</v>
      </c>
    </row>
    <row r="4404" spans="1:6" x14ac:dyDescent="0.25">
      <c r="A4404" t="s">
        <v>151</v>
      </c>
      <c r="B4404">
        <v>1995</v>
      </c>
      <c r="C4404">
        <v>1.2915388252742401E-3</v>
      </c>
      <c r="D4404">
        <f>INDEX('ODA current'!$B$10:$X$220,MATCH('recipient_profile.oda_per_perce'!$A4404,'ODA current'!$B$10:$B$220,0),MATCH('recipient_profile.oda_per_perce'!$B4404,'ODA current'!$B$10:$X$10,0))*1000000</f>
        <v>0</v>
      </c>
      <c r="E4404">
        <f>INDEX('GDP current'!$C$4:$BK$268,MATCH('recipient_profile.oda_per_perce'!$A4404,'GDP current'!$C$4:$C$268,0),MATCH('recipient_profile.oda_per_perce'!$B4404,'GDP current'!$C$4:$BK$4,0))</f>
        <v>5329214163.2200146</v>
      </c>
      <c r="F4404">
        <f t="shared" si="68"/>
        <v>0</v>
      </c>
    </row>
    <row r="4405" spans="1:6" x14ac:dyDescent="0.25">
      <c r="A4405" t="s">
        <v>151</v>
      </c>
      <c r="B4405">
        <v>1996</v>
      </c>
      <c r="C4405">
        <v>8.4870734984647295E-4</v>
      </c>
      <c r="D4405">
        <f>INDEX('ODA current'!$B$10:$X$220,MATCH('recipient_profile.oda_per_perce'!$A4405,'ODA current'!$B$10:$B$220,0),MATCH('recipient_profile.oda_per_perce'!$B4405,'ODA current'!$B$10:$X$10,0))*1000000</f>
        <v>0</v>
      </c>
      <c r="E4405">
        <f>INDEX('GDP current'!$C$4:$BK$268,MATCH('recipient_profile.oda_per_perce'!$A4405,'GDP current'!$C$4:$C$268,0),MATCH('recipient_profile.oda_per_perce'!$B4405,'GDP current'!$C$4:$BK$4,0))</f>
        <v>5759537726.2660074</v>
      </c>
      <c r="F4405">
        <f t="shared" si="68"/>
        <v>0</v>
      </c>
    </row>
    <row r="4406" spans="1:6" x14ac:dyDescent="0.25">
      <c r="A4406" t="s">
        <v>151</v>
      </c>
      <c r="B4406">
        <v>1997</v>
      </c>
      <c r="C4406">
        <v>6.0433779708787296E-4</v>
      </c>
      <c r="D4406">
        <f>INDEX('ODA current'!$B$10:$X$220,MATCH('recipient_profile.oda_per_perce'!$A4406,'ODA current'!$B$10:$B$220,0),MATCH('recipient_profile.oda_per_perce'!$B4406,'ODA current'!$B$10:$X$10,0))*1000000</f>
        <v>0</v>
      </c>
      <c r="E4406">
        <f>INDEX('GDP current'!$C$4:$BK$268,MATCH('recipient_profile.oda_per_perce'!$A4406,'GDP current'!$C$4:$C$268,0),MATCH('recipient_profile.oda_per_perce'!$B4406,'GDP current'!$C$4:$BK$4,0))</f>
        <v>5737751331.6377945</v>
      </c>
      <c r="F4406">
        <f t="shared" si="68"/>
        <v>0</v>
      </c>
    </row>
    <row r="4407" spans="1:6" x14ac:dyDescent="0.25">
      <c r="A4407" t="s">
        <v>151</v>
      </c>
      <c r="B4407">
        <v>1998</v>
      </c>
      <c r="C4407">
        <v>1.1608808481465901E-3</v>
      </c>
      <c r="D4407">
        <f>INDEX('ODA current'!$B$10:$X$220,MATCH('recipient_profile.oda_per_perce'!$A4407,'ODA current'!$B$10:$B$220,0),MATCH('recipient_profile.oda_per_perce'!$B4407,'ODA current'!$B$10:$X$10,0))*1000000</f>
        <v>0</v>
      </c>
      <c r="E4407">
        <f>INDEX('GDP current'!$C$4:$BK$268,MATCH('recipient_profile.oda_per_perce'!$A4407,'GDP current'!$C$4:$C$268,0),MATCH('recipient_profile.oda_per_perce'!$B4407,'GDP current'!$C$4:$BK$4,0))</f>
        <v>6043694330.2160902</v>
      </c>
      <c r="F4407">
        <f t="shared" si="68"/>
        <v>0</v>
      </c>
    </row>
    <row r="4408" spans="1:6" x14ac:dyDescent="0.25">
      <c r="A4408" t="s">
        <v>151</v>
      </c>
      <c r="B4408">
        <v>1999</v>
      </c>
      <c r="C4408">
        <v>8.35531738061651E-4</v>
      </c>
      <c r="D4408">
        <f>INDEX('ODA current'!$B$10:$X$220,MATCH('recipient_profile.oda_per_perce'!$A4408,'ODA current'!$B$10:$B$220,0),MATCH('recipient_profile.oda_per_perce'!$B4408,'ODA current'!$B$10:$X$10,0))*1000000</f>
        <v>0</v>
      </c>
      <c r="E4408">
        <f>INDEX('GDP current'!$C$4:$BK$268,MATCH('recipient_profile.oda_per_perce'!$A4408,'GDP current'!$C$4:$C$268,0),MATCH('recipient_profile.oda_per_perce'!$B4408,'GDP current'!$C$4:$BK$4,0))</f>
        <v>6808982520.7575932</v>
      </c>
      <c r="F4408">
        <f t="shared" si="68"/>
        <v>0</v>
      </c>
    </row>
    <row r="4409" spans="1:6" x14ac:dyDescent="0.25">
      <c r="A4409" t="s">
        <v>151</v>
      </c>
      <c r="B4409">
        <v>2000</v>
      </c>
      <c r="C4409">
        <v>1.2738127489016099E-4</v>
      </c>
      <c r="D4409">
        <f>INDEX('ODA current'!$B$10:$X$220,MATCH('recipient_profile.oda_per_perce'!$A4409,'ODA current'!$B$10:$B$220,0),MATCH('recipient_profile.oda_per_perce'!$B4409,'ODA current'!$B$10:$X$10,0))*1000000</f>
        <v>0</v>
      </c>
      <c r="E4409">
        <f>INDEX('GDP current'!$C$4:$BK$268,MATCH('recipient_profile.oda_per_perce'!$A4409,'GDP current'!$C$4:$C$268,0),MATCH('recipient_profile.oda_per_perce'!$B4409,'GDP current'!$C$4:$BK$4,0))</f>
        <v>8154338232.959775</v>
      </c>
      <c r="F4409">
        <f t="shared" si="68"/>
        <v>0</v>
      </c>
    </row>
    <row r="4410" spans="1:6" x14ac:dyDescent="0.25">
      <c r="A4410" t="s">
        <v>151</v>
      </c>
      <c r="B4410">
        <v>2001</v>
      </c>
      <c r="C4410">
        <v>2.3164423328582301E-4</v>
      </c>
      <c r="D4410">
        <f>INDEX('ODA current'!$B$10:$X$220,MATCH('recipient_profile.oda_per_perce'!$A4410,'ODA current'!$B$10:$B$220,0),MATCH('recipient_profile.oda_per_perce'!$B4410,'ODA current'!$B$10:$X$10,0))*1000000</f>
        <v>0</v>
      </c>
      <c r="E4410">
        <f>INDEX('GDP current'!$C$4:$BK$268,MATCH('recipient_profile.oda_per_perce'!$A4410,'GDP current'!$C$4:$C$268,0),MATCH('recipient_profile.oda_per_perce'!$B4410,'GDP current'!$C$4:$BK$4,0))</f>
        <v>8824873259.3210545</v>
      </c>
      <c r="F4410">
        <f t="shared" si="68"/>
        <v>0</v>
      </c>
    </row>
    <row r="4411" spans="1:6" x14ac:dyDescent="0.25">
      <c r="A4411" t="s">
        <v>151</v>
      </c>
      <c r="B4411">
        <v>2002</v>
      </c>
      <c r="C4411">
        <v>3.1584952768342402E-4</v>
      </c>
      <c r="D4411">
        <f>INDEX('ODA current'!$B$10:$X$220,MATCH('recipient_profile.oda_per_perce'!$A4411,'ODA current'!$B$10:$B$220,0),MATCH('recipient_profile.oda_per_perce'!$B4411,'ODA current'!$B$10:$X$10,0))*1000000</f>
        <v>2845260</v>
      </c>
      <c r="E4411">
        <f>INDEX('GDP current'!$C$4:$BK$268,MATCH('recipient_profile.oda_per_perce'!$A4411,'GDP current'!$C$4:$C$268,0),MATCH('recipient_profile.oda_per_perce'!$B4411,'GDP current'!$C$4:$BK$4,0))</f>
        <v>9008273720.9339542</v>
      </c>
      <c r="F4411">
        <f t="shared" si="68"/>
        <v>3.1584963869248534E-4</v>
      </c>
    </row>
    <row r="4412" spans="1:6" x14ac:dyDescent="0.25">
      <c r="A4412" t="s">
        <v>151</v>
      </c>
      <c r="B4412">
        <v>2003</v>
      </c>
      <c r="C4412">
        <v>4.8355936827972702E-4</v>
      </c>
      <c r="D4412">
        <f>INDEX('ODA current'!$B$10:$X$220,MATCH('recipient_profile.oda_per_perce'!$A4412,'ODA current'!$B$10:$B$220,0),MATCH('recipient_profile.oda_per_perce'!$B4412,'ODA current'!$B$10:$X$10,0))*1000000</f>
        <v>5466862</v>
      </c>
      <c r="E4412">
        <f>INDEX('GDP current'!$C$4:$BK$268,MATCH('recipient_profile.oda_per_perce'!$A4412,'GDP current'!$C$4:$C$268,0),MATCH('recipient_profile.oda_per_perce'!$B4412,'GDP current'!$C$4:$BK$4,0))</f>
        <v>11305459802.068275</v>
      </c>
      <c r="F4412">
        <f t="shared" si="68"/>
        <v>4.8355945673256615E-4</v>
      </c>
    </row>
    <row r="4413" spans="1:6" x14ac:dyDescent="0.25">
      <c r="A4413" t="s">
        <v>151</v>
      </c>
      <c r="B4413">
        <v>2004</v>
      </c>
      <c r="C4413">
        <v>7.9060334991013404E-4</v>
      </c>
      <c r="D4413">
        <f>INDEX('ODA current'!$B$10:$X$220,MATCH('recipient_profile.oda_per_perce'!$A4413,'ODA current'!$B$10:$B$220,0),MATCH('recipient_profile.oda_per_perce'!$B4413,'ODA current'!$B$10:$X$10,0))*1000000</f>
        <v>10499428</v>
      </c>
      <c r="E4413">
        <f>INDEX('GDP current'!$C$4:$BK$268,MATCH('recipient_profile.oda_per_perce'!$A4413,'GDP current'!$C$4:$C$268,0),MATCH('recipient_profile.oda_per_perce'!$B4413,'GDP current'!$C$4:$BK$4,0))</f>
        <v>13280275123.035402</v>
      </c>
      <c r="F4413">
        <f t="shared" si="68"/>
        <v>7.9060319931084384E-4</v>
      </c>
    </row>
    <row r="4414" spans="1:6" x14ac:dyDescent="0.25">
      <c r="A4414" t="s">
        <v>151</v>
      </c>
      <c r="B4414">
        <v>2005</v>
      </c>
      <c r="C4414">
        <v>5.0113467953362704E-4</v>
      </c>
      <c r="D4414">
        <f>INDEX('ODA current'!$B$10:$X$220,MATCH('recipient_profile.oda_per_perce'!$A4414,'ODA current'!$B$10:$B$220,0),MATCH('recipient_profile.oda_per_perce'!$B4414,'ODA current'!$B$10:$X$10,0))*1000000</f>
        <v>8009278</v>
      </c>
      <c r="E4414">
        <f>INDEX('GDP current'!$C$4:$BK$268,MATCH('recipient_profile.oda_per_perce'!$A4414,'GDP current'!$C$4:$C$268,0),MATCH('recipient_profile.oda_per_perce'!$B4414,'GDP current'!$C$4:$BK$4,0))</f>
        <v>15982282462.378565</v>
      </c>
      <c r="F4414">
        <f t="shared" si="68"/>
        <v>5.011348046721994E-4</v>
      </c>
    </row>
    <row r="4415" spans="1:6" x14ac:dyDescent="0.25">
      <c r="A4415" t="s">
        <v>151</v>
      </c>
      <c r="B4415">
        <v>2006</v>
      </c>
      <c r="C4415">
        <v>1.3323064742110501E-3</v>
      </c>
      <c r="D4415">
        <f>INDEX('ODA current'!$B$10:$X$220,MATCH('recipient_profile.oda_per_perce'!$A4415,'ODA current'!$B$10:$B$220,0),MATCH('recipient_profile.oda_per_perce'!$B4415,'ODA current'!$B$10:$X$10,0))*1000000</f>
        <v>24473256</v>
      </c>
      <c r="E4415">
        <f>INDEX('GDP current'!$C$4:$BK$268,MATCH('recipient_profile.oda_per_perce'!$A4415,'GDP current'!$C$4:$C$268,0),MATCH('recipient_profile.oda_per_perce'!$B4415,'GDP current'!$C$4:$BK$4,0))</f>
        <v>18369070085.388844</v>
      </c>
      <c r="F4415">
        <f t="shared" si="68"/>
        <v>1.332307835194475E-3</v>
      </c>
    </row>
    <row r="4416" spans="1:6" x14ac:dyDescent="0.25">
      <c r="A4416" t="s">
        <v>151</v>
      </c>
      <c r="B4416">
        <v>2007</v>
      </c>
      <c r="C4416">
        <v>8.8337613961044902E-4</v>
      </c>
      <c r="D4416">
        <f>INDEX('ODA current'!$B$10:$X$220,MATCH('recipient_profile.oda_per_perce'!$A4416,'ODA current'!$B$10:$B$220,0),MATCH('recipient_profile.oda_per_perce'!$B4416,'ODA current'!$B$10:$X$10,0))*1000000</f>
        <v>19118297</v>
      </c>
      <c r="E4416">
        <f>INDEX('GDP current'!$C$4:$BK$268,MATCH('recipient_profile.oda_per_perce'!$A4416,'GDP current'!$C$4:$C$268,0),MATCH('recipient_profile.oda_per_perce'!$B4416,'GDP current'!$C$4:$BK$4,0))</f>
        <v>21642304045.512009</v>
      </c>
      <c r="F4416">
        <f t="shared" si="68"/>
        <v>8.8337623202205148E-4</v>
      </c>
    </row>
    <row r="4417" spans="1:6" x14ac:dyDescent="0.25">
      <c r="A4417" t="s">
        <v>151</v>
      </c>
      <c r="B4417">
        <v>2008</v>
      </c>
      <c r="C4417">
        <v>3.1969718521489401E-4</v>
      </c>
      <c r="D4417">
        <f>INDEX('ODA current'!$B$10:$X$220,MATCH('recipient_profile.oda_per_perce'!$A4417,'ODA current'!$B$10:$B$220,0),MATCH('recipient_profile.oda_per_perce'!$B4417,'ODA current'!$B$10:$X$10,0))*1000000</f>
        <v>8910042</v>
      </c>
      <c r="E4417">
        <f>INDEX('GDP current'!$C$4:$BK$268,MATCH('recipient_profile.oda_per_perce'!$A4417,'GDP current'!$C$4:$C$268,0),MATCH('recipient_profile.oda_per_perce'!$B4417,'GDP current'!$C$4:$BK$4,0))</f>
        <v>27870257894.234749</v>
      </c>
      <c r="F4417">
        <f t="shared" si="68"/>
        <v>3.1969714933434949E-4</v>
      </c>
    </row>
    <row r="4418" spans="1:6" x14ac:dyDescent="0.25">
      <c r="A4418" t="s">
        <v>151</v>
      </c>
      <c r="B4418">
        <v>2009</v>
      </c>
      <c r="C4418">
        <v>3.7597377530812698E-4</v>
      </c>
      <c r="D4418">
        <f>INDEX('ODA current'!$B$10:$X$220,MATCH('recipient_profile.oda_per_perce'!$A4418,'ODA current'!$B$10:$B$220,0),MATCH('recipient_profile.oda_per_perce'!$B4418,'ODA current'!$B$10:$X$10,0))*1000000</f>
        <v>7209368</v>
      </c>
      <c r="E4418">
        <f>INDEX('GDP current'!$C$4:$BK$268,MATCH('recipient_profile.oda_per_perce'!$A4418,'GDP current'!$C$4:$C$268,0),MATCH('recipient_profile.oda_per_perce'!$B4418,'GDP current'!$C$4:$BK$4,0))</f>
        <v>19175196445.79361</v>
      </c>
      <c r="F4418">
        <f t="shared" si="68"/>
        <v>3.7597361885601395E-4</v>
      </c>
    </row>
    <row r="4419" spans="1:6" x14ac:dyDescent="0.25">
      <c r="A4419" t="s">
        <v>151</v>
      </c>
      <c r="B4419">
        <v>2010</v>
      </c>
      <c r="C4419">
        <v>2.13573021986579E-4</v>
      </c>
      <c r="D4419">
        <f>INDEX('ODA current'!$B$10:$X$220,MATCH('recipient_profile.oda_per_perce'!$A4419,'ODA current'!$B$10:$B$220,0),MATCH('recipient_profile.oda_per_perce'!$B4419,'ODA current'!$B$10:$X$10,0))*1000000</f>
        <v>4732339</v>
      </c>
      <c r="E4419">
        <f>INDEX('GDP current'!$C$4:$BK$268,MATCH('recipient_profile.oda_per_perce'!$A4419,'GDP current'!$C$4:$C$268,0),MATCH('recipient_profile.oda_per_perce'!$B4419,'GDP current'!$C$4:$BK$4,0))</f>
        <v>22157948396.20422</v>
      </c>
      <c r="F4419">
        <f t="shared" ref="F4419:F4482" si="69">D4419/E4419</f>
        <v>2.1357297685604666E-4</v>
      </c>
    </row>
    <row r="4420" spans="1:6" x14ac:dyDescent="0.25">
      <c r="A4420" t="s">
        <v>152</v>
      </c>
      <c r="B4420">
        <v>1992</v>
      </c>
      <c r="C4420">
        <v>0.309454545454874</v>
      </c>
      <c r="D4420" t="e">
        <f>INDEX('ODA current'!$B$10:$X$220,MATCH('recipient_profile.oda_per_perce'!$A4420,'ODA current'!$B$10:$B$220,0),MATCH('recipient_profile.oda_per_perce'!$B4420,'ODA current'!$B$10:$X$10,0))*1000000</f>
        <v>#N/A</v>
      </c>
      <c r="E4420">
        <f>INDEX('GDP current'!$C$4:$BK$268,MATCH('recipient_profile.oda_per_perce'!$A4420,'GDP current'!$C$4:$C$268,0),MATCH('recipient_profile.oda_per_perce'!$B4420,'GDP current'!$C$4:$BK$4,0))</f>
        <v>9742949.4712103419</v>
      </c>
      <c r="F4420" t="e">
        <f t="shared" si="69"/>
        <v>#N/A</v>
      </c>
    </row>
    <row r="4421" spans="1:6" x14ac:dyDescent="0.25">
      <c r="A4421" t="s">
        <v>152</v>
      </c>
      <c r="B4421">
        <v>1994</v>
      </c>
      <c r="C4421">
        <v>5.2540568128362495E-4</v>
      </c>
      <c r="D4421" t="e">
        <f>INDEX('ODA current'!$B$10:$X$220,MATCH('recipient_profile.oda_per_perce'!$A4421,'ODA current'!$B$10:$B$220,0),MATCH('recipient_profile.oda_per_perce'!$B4421,'ODA current'!$B$10:$X$10,0))*1000000</f>
        <v>#N/A</v>
      </c>
      <c r="E4421">
        <f>INDEX('GDP current'!$C$4:$BK$268,MATCH('recipient_profile.oda_per_perce'!$A4421,'GDP current'!$C$4:$C$268,0),MATCH('recipient_profile.oda_per_perce'!$B4421,'GDP current'!$C$4:$BK$4,0))</f>
        <v>10886825.559292294</v>
      </c>
      <c r="F4421" t="e">
        <f t="shared" si="69"/>
        <v>#N/A</v>
      </c>
    </row>
    <row r="4422" spans="1:6" x14ac:dyDescent="0.25">
      <c r="A4422" t="s">
        <v>152</v>
      </c>
      <c r="B4422">
        <v>1995</v>
      </c>
      <c r="C4422">
        <v>5.0435313499845501E-2</v>
      </c>
      <c r="D4422">
        <f>INDEX('ODA current'!$B$10:$X$220,MATCH('recipient_profile.oda_per_perce'!$A4422,'ODA current'!$B$10:$B$220,0),MATCH('recipient_profile.oda_per_perce'!$B4422,'ODA current'!$B$10:$X$10,0))*1000000</f>
        <v>0</v>
      </c>
      <c r="E4422">
        <f>INDEX('GDP current'!$C$4:$BK$268,MATCH('recipient_profile.oda_per_perce'!$A4422,'GDP current'!$C$4:$C$268,0),MATCH('recipient_profile.oda_per_perce'!$B4422,'GDP current'!$C$4:$BK$4,0))</f>
        <v>11025945.144551519</v>
      </c>
      <c r="F4422">
        <f t="shared" si="69"/>
        <v>0</v>
      </c>
    </row>
    <row r="4423" spans="1:6" x14ac:dyDescent="0.25">
      <c r="A4423" t="s">
        <v>152</v>
      </c>
      <c r="B4423">
        <v>1996</v>
      </c>
      <c r="C4423">
        <v>0.35966942080352898</v>
      </c>
      <c r="D4423">
        <f>INDEX('ODA current'!$B$10:$X$220,MATCH('recipient_profile.oda_per_perce'!$A4423,'ODA current'!$B$10:$B$220,0),MATCH('recipient_profile.oda_per_perce'!$B4423,'ODA current'!$B$10:$X$10,0))*1000000</f>
        <v>0</v>
      </c>
      <c r="E4423">
        <f>INDEX('GDP current'!$C$4:$BK$268,MATCH('recipient_profile.oda_per_perce'!$A4423,'GDP current'!$C$4:$C$268,0),MATCH('recipient_profile.oda_per_perce'!$B4423,'GDP current'!$C$4:$BK$4,0))</f>
        <v>12334846.232099539</v>
      </c>
      <c r="F4423">
        <f t="shared" si="69"/>
        <v>0</v>
      </c>
    </row>
    <row r="4424" spans="1:6" x14ac:dyDescent="0.25">
      <c r="A4424" t="s">
        <v>152</v>
      </c>
      <c r="B4424">
        <v>1997</v>
      </c>
      <c r="C4424">
        <v>0.492086333988906</v>
      </c>
      <c r="D4424">
        <f>INDEX('ODA current'!$B$10:$X$220,MATCH('recipient_profile.oda_per_perce'!$A4424,'ODA current'!$B$10:$B$220,0),MATCH('recipient_profile.oda_per_perce'!$B4424,'ODA current'!$B$10:$X$10,0))*1000000</f>
        <v>0</v>
      </c>
      <c r="E4424">
        <f>INDEX('GDP current'!$C$4:$BK$268,MATCH('recipient_profile.oda_per_perce'!$A4424,'GDP current'!$C$4:$C$268,0),MATCH('recipient_profile.oda_per_perce'!$B4424,'GDP current'!$C$4:$BK$4,0))</f>
        <v>12700905.447528575</v>
      </c>
      <c r="F4424">
        <f t="shared" si="69"/>
        <v>0</v>
      </c>
    </row>
    <row r="4425" spans="1:6" x14ac:dyDescent="0.25">
      <c r="A4425" t="s">
        <v>152</v>
      </c>
      <c r="B4425">
        <v>1998</v>
      </c>
      <c r="C4425">
        <v>0.17941666950235099</v>
      </c>
      <c r="D4425">
        <f>INDEX('ODA current'!$B$10:$X$220,MATCH('recipient_profile.oda_per_perce'!$A4425,'ODA current'!$B$10:$B$220,0),MATCH('recipient_profile.oda_per_perce'!$B4425,'ODA current'!$B$10:$X$10,0))*1000000</f>
        <v>0</v>
      </c>
      <c r="E4425">
        <f>INDEX('GDP current'!$C$4:$BK$268,MATCH('recipient_profile.oda_per_perce'!$A4425,'GDP current'!$C$4:$C$268,0),MATCH('recipient_profile.oda_per_perce'!$B4425,'GDP current'!$C$4:$BK$4,0))</f>
        <v>12757632.868450809</v>
      </c>
      <c r="F4425">
        <f t="shared" si="69"/>
        <v>0</v>
      </c>
    </row>
    <row r="4426" spans="1:6" x14ac:dyDescent="0.25">
      <c r="A4426" t="s">
        <v>152</v>
      </c>
      <c r="B4426">
        <v>1999</v>
      </c>
      <c r="C4426">
        <v>0.115568546255298</v>
      </c>
      <c r="D4426">
        <f>INDEX('ODA current'!$B$10:$X$220,MATCH('recipient_profile.oda_per_perce'!$A4426,'ODA current'!$B$10:$B$220,0),MATCH('recipient_profile.oda_per_perce'!$B4426,'ODA current'!$B$10:$X$10,0))*1000000</f>
        <v>0</v>
      </c>
      <c r="E4426">
        <f>INDEX('GDP current'!$C$4:$BK$268,MATCH('recipient_profile.oda_per_perce'!$A4426,'GDP current'!$C$4:$C$268,0),MATCH('recipient_profile.oda_per_perce'!$B4426,'GDP current'!$C$4:$BK$4,0))</f>
        <v>13687141.105877798</v>
      </c>
      <c r="F4426">
        <f t="shared" si="69"/>
        <v>0</v>
      </c>
    </row>
    <row r="4427" spans="1:6" x14ac:dyDescent="0.25">
      <c r="A4427" t="s">
        <v>152</v>
      </c>
      <c r="B4427">
        <v>2000</v>
      </c>
      <c r="C4427">
        <v>8.4159016061688102E-2</v>
      </c>
      <c r="D4427">
        <f>INDEX('ODA current'!$B$10:$X$220,MATCH('recipient_profile.oda_per_perce'!$A4427,'ODA current'!$B$10:$B$220,0),MATCH('recipient_profile.oda_per_perce'!$B4427,'ODA current'!$B$10:$X$10,0))*1000000</f>
        <v>0</v>
      </c>
      <c r="E4427">
        <f>INDEX('GDP current'!$C$4:$BK$268,MATCH('recipient_profile.oda_per_perce'!$A4427,'GDP current'!$C$4:$C$268,0),MATCH('recipient_profile.oda_per_perce'!$B4427,'GDP current'!$C$4:$BK$4,0))</f>
        <v>13742057.050092764</v>
      </c>
      <c r="F4427">
        <f t="shared" si="69"/>
        <v>0</v>
      </c>
    </row>
    <row r="4428" spans="1:6" x14ac:dyDescent="0.25">
      <c r="A4428" t="s">
        <v>152</v>
      </c>
      <c r="B4428">
        <v>2001</v>
      </c>
      <c r="C4428">
        <v>0.49915375779076199</v>
      </c>
      <c r="D4428">
        <f>INDEX('ODA current'!$B$10:$X$220,MATCH('recipient_profile.oda_per_perce'!$A4428,'ODA current'!$B$10:$B$220,0),MATCH('recipient_profile.oda_per_perce'!$B4428,'ODA current'!$B$10:$X$10,0))*1000000</f>
        <v>0</v>
      </c>
      <c r="E4428">
        <f>INDEX('GDP current'!$C$4:$BK$268,MATCH('recipient_profile.oda_per_perce'!$A4428,'GDP current'!$C$4:$C$268,0),MATCH('recipient_profile.oda_per_perce'!$B4428,'GDP current'!$C$4:$BK$4,0))</f>
        <v>13196544.946725974</v>
      </c>
      <c r="F4428">
        <f t="shared" si="69"/>
        <v>0</v>
      </c>
    </row>
    <row r="4429" spans="1:6" x14ac:dyDescent="0.25">
      <c r="A4429" t="s">
        <v>152</v>
      </c>
      <c r="B4429">
        <v>2002</v>
      </c>
      <c r="C4429">
        <v>0.72989121761979903</v>
      </c>
      <c r="D4429">
        <f>INDEX('ODA current'!$B$10:$X$220,MATCH('recipient_profile.oda_per_perce'!$A4429,'ODA current'!$B$10:$B$220,0),MATCH('recipient_profile.oda_per_perce'!$B4429,'ODA current'!$B$10:$X$10,0))*1000000</f>
        <v>11277540</v>
      </c>
      <c r="E4429">
        <f>INDEX('GDP current'!$C$4:$BK$268,MATCH('recipient_profile.oda_per_perce'!$A4429,'GDP current'!$C$4:$C$268,0),MATCH('recipient_profile.oda_per_perce'!$B4429,'GDP current'!$C$4:$BK$4,0))</f>
        <v>15450994.241008367</v>
      </c>
      <c r="F4429">
        <f t="shared" si="69"/>
        <v>0.72989089401563334</v>
      </c>
    </row>
    <row r="4430" spans="1:6" x14ac:dyDescent="0.25">
      <c r="A4430" t="s">
        <v>152</v>
      </c>
      <c r="B4430">
        <v>2003</v>
      </c>
      <c r="C4430">
        <v>0.30326620490504602</v>
      </c>
      <c r="D4430">
        <f>INDEX('ODA current'!$B$10:$X$220,MATCH('recipient_profile.oda_per_perce'!$A4430,'ODA current'!$B$10:$B$220,0),MATCH('recipient_profile.oda_per_perce'!$B4430,'ODA current'!$B$10:$X$10,0))*1000000</f>
        <v>5528874</v>
      </c>
      <c r="E4430">
        <f>INDEX('GDP current'!$C$4:$BK$268,MATCH('recipient_profile.oda_per_perce'!$A4430,'GDP current'!$C$4:$C$268,0),MATCH('recipient_profile.oda_per_perce'!$B4430,'GDP current'!$C$4:$BK$4,0))</f>
        <v>18231078.539464295</v>
      </c>
      <c r="F4430">
        <f t="shared" si="69"/>
        <v>0.30326642431120049</v>
      </c>
    </row>
    <row r="4431" spans="1:6" x14ac:dyDescent="0.25">
      <c r="A4431" t="s">
        <v>152</v>
      </c>
      <c r="B4431">
        <v>2004</v>
      </c>
      <c r="C4431">
        <v>0.34651807286754799</v>
      </c>
      <c r="D4431">
        <f>INDEX('ODA current'!$B$10:$X$220,MATCH('recipient_profile.oda_per_perce'!$A4431,'ODA current'!$B$10:$B$220,0),MATCH('recipient_profile.oda_per_perce'!$B4431,'ODA current'!$B$10:$X$10,0))*1000000</f>
        <v>7462236</v>
      </c>
      <c r="E4431">
        <f>INDEX('GDP current'!$C$4:$BK$268,MATCH('recipient_profile.oda_per_perce'!$A4431,'GDP current'!$C$4:$C$268,0),MATCH('recipient_profile.oda_per_perce'!$B4431,'GDP current'!$C$4:$BK$4,0))</f>
        <v>21534931.607589353</v>
      </c>
      <c r="F4431">
        <f t="shared" si="69"/>
        <v>0.3465177478144465</v>
      </c>
    </row>
    <row r="4432" spans="1:6" x14ac:dyDescent="0.25">
      <c r="A4432" t="s">
        <v>152</v>
      </c>
      <c r="B4432">
        <v>2005</v>
      </c>
      <c r="C4432">
        <v>0.39454599488443998</v>
      </c>
      <c r="D4432">
        <f>INDEX('ODA current'!$B$10:$X$220,MATCH('recipient_profile.oda_per_perce'!$A4432,'ODA current'!$B$10:$B$220,0),MATCH('recipient_profile.oda_per_perce'!$B4432,'ODA current'!$B$10:$X$10,0))*1000000</f>
        <v>8616526</v>
      </c>
      <c r="E4432">
        <f>INDEX('GDP current'!$C$4:$BK$268,MATCH('recipient_profile.oda_per_perce'!$A4432,'GDP current'!$C$4:$C$268,0),MATCH('recipient_profile.oda_per_perce'!$B4432,'GDP current'!$C$4:$BK$4,0))</f>
        <v>21839098.892707136</v>
      </c>
      <c r="F4432">
        <f t="shared" si="69"/>
        <v>0.39454585751600629</v>
      </c>
    </row>
    <row r="4433" spans="1:6" x14ac:dyDescent="0.25">
      <c r="A4433" t="s">
        <v>152</v>
      </c>
      <c r="B4433">
        <v>2006</v>
      </c>
      <c r="C4433">
        <v>0.614736941640185</v>
      </c>
      <c r="D4433">
        <f>INDEX('ODA current'!$B$10:$X$220,MATCH('recipient_profile.oda_per_perce'!$A4433,'ODA current'!$B$10:$B$220,0),MATCH('recipient_profile.oda_per_perce'!$B4433,'ODA current'!$B$10:$X$10,0))*1000000</f>
        <v>14079239</v>
      </c>
      <c r="E4433">
        <f>INDEX('GDP current'!$C$4:$BK$268,MATCH('recipient_profile.oda_per_perce'!$A4433,'GDP current'!$C$4:$C$268,0),MATCH('recipient_profile.oda_per_perce'!$B4433,'GDP current'!$C$4:$BK$4,0))</f>
        <v>22902861.445783131</v>
      </c>
      <c r="F4433">
        <f t="shared" si="69"/>
        <v>0.61473711629130368</v>
      </c>
    </row>
    <row r="4434" spans="1:6" x14ac:dyDescent="0.25">
      <c r="A4434" t="s">
        <v>152</v>
      </c>
      <c r="B4434">
        <v>2007</v>
      </c>
      <c r="C4434">
        <v>0.37623064296960501</v>
      </c>
      <c r="D4434">
        <f>INDEX('ODA current'!$B$10:$X$220,MATCH('recipient_profile.oda_per_perce'!$A4434,'ODA current'!$B$10:$B$220,0),MATCH('recipient_profile.oda_per_perce'!$B4434,'ODA current'!$B$10:$X$10,0))*1000000</f>
        <v>10169654</v>
      </c>
      <c r="E4434">
        <f>INDEX('GDP current'!$C$4:$BK$268,MATCH('recipient_profile.oda_per_perce'!$A4434,'GDP current'!$C$4:$C$268,0),MATCH('recipient_profile.oda_per_perce'!$B4434,'GDP current'!$C$4:$BK$4,0))</f>
        <v>27030374.027278055</v>
      </c>
      <c r="F4434">
        <f t="shared" si="69"/>
        <v>0.37623060597449232</v>
      </c>
    </row>
    <row r="4435" spans="1:6" x14ac:dyDescent="0.25">
      <c r="A4435" t="s">
        <v>152</v>
      </c>
      <c r="B4435">
        <v>2008</v>
      </c>
      <c r="C4435">
        <v>0.49910562283426702</v>
      </c>
      <c r="D4435">
        <f>INDEX('ODA current'!$B$10:$X$220,MATCH('recipient_profile.oda_per_perce'!$A4435,'ODA current'!$B$10:$B$220,0),MATCH('recipient_profile.oda_per_perce'!$B4435,'ODA current'!$B$10:$X$10,0))*1000000</f>
        <v>15118025</v>
      </c>
      <c r="E4435">
        <f>INDEX('GDP current'!$C$4:$BK$268,MATCH('recipient_profile.oda_per_perce'!$A4435,'GDP current'!$C$4:$C$268,0),MATCH('recipient_profile.oda_per_perce'!$B4435,'GDP current'!$C$4:$BK$4,0))</f>
        <v>30290219.761784945</v>
      </c>
      <c r="F4435">
        <f t="shared" si="69"/>
        <v>0.49910582091825417</v>
      </c>
    </row>
    <row r="4436" spans="1:6" x14ac:dyDescent="0.25">
      <c r="A4436" t="s">
        <v>152</v>
      </c>
      <c r="B4436">
        <v>2009</v>
      </c>
      <c r="C4436">
        <v>0.58708314158577002</v>
      </c>
      <c r="D4436">
        <f>INDEX('ODA current'!$B$10:$X$220,MATCH('recipient_profile.oda_per_perce'!$A4436,'ODA current'!$B$10:$B$220,0),MATCH('recipient_profile.oda_per_perce'!$B4436,'ODA current'!$B$10:$X$10,0))*1000000</f>
        <v>15910578</v>
      </c>
      <c r="E4436">
        <f>INDEX('GDP current'!$C$4:$BK$268,MATCH('recipient_profile.oda_per_perce'!$A4436,'GDP current'!$C$4:$C$268,0),MATCH('recipient_profile.oda_per_perce'!$B4436,'GDP current'!$C$4:$BK$4,0))</f>
        <v>27101076.275152083</v>
      </c>
      <c r="F4436">
        <f t="shared" si="69"/>
        <v>0.58708288329448322</v>
      </c>
    </row>
    <row r="4437" spans="1:6" x14ac:dyDescent="0.25">
      <c r="A4437" t="s">
        <v>152</v>
      </c>
      <c r="B4437">
        <v>2010</v>
      </c>
      <c r="C4437">
        <v>0.44712349912428201</v>
      </c>
      <c r="D4437">
        <f>INDEX('ODA current'!$B$10:$X$220,MATCH('recipient_profile.oda_per_perce'!$A4437,'ODA current'!$B$10:$B$220,0),MATCH('recipient_profile.oda_per_perce'!$B4437,'ODA current'!$B$10:$X$10,0))*1000000</f>
        <v>14229046</v>
      </c>
      <c r="E4437">
        <f>INDEX('GDP current'!$C$4:$BK$268,MATCH('recipient_profile.oda_per_perce'!$A4437,'GDP current'!$C$4:$C$268,0),MATCH('recipient_profile.oda_per_perce'!$B4437,'GDP current'!$C$4:$BK$4,0))</f>
        <v>31823518.620436624</v>
      </c>
      <c r="F4437">
        <f t="shared" si="69"/>
        <v>0.4471235933936703</v>
      </c>
    </row>
    <row r="4438" spans="1:6" x14ac:dyDescent="0.25">
      <c r="A4438" t="s">
        <v>152</v>
      </c>
      <c r="B4438">
        <v>2011</v>
      </c>
      <c r="C4438">
        <v>0.92260371241671402</v>
      </c>
      <c r="D4438">
        <f>INDEX('ODA current'!$B$10:$X$220,MATCH('recipient_profile.oda_per_perce'!$A4438,'ODA current'!$B$10:$B$220,0),MATCH('recipient_profile.oda_per_perce'!$B4438,'ODA current'!$B$10:$X$10,0))*1000000</f>
        <v>35715672</v>
      </c>
      <c r="E4438">
        <f>INDEX('GDP current'!$C$4:$BK$268,MATCH('recipient_profile.oda_per_perce'!$A4438,'GDP current'!$C$4:$C$268,0),MATCH('recipient_profile.oda_per_perce'!$B4438,'GDP current'!$C$4:$BK$4,0))</f>
        <v>38711827.753731094</v>
      </c>
      <c r="F4438">
        <f t="shared" si="69"/>
        <v>0.92260360908837946</v>
      </c>
    </row>
    <row r="4439" spans="1:6" x14ac:dyDescent="0.25">
      <c r="A4439" t="s">
        <v>152</v>
      </c>
      <c r="B4439">
        <v>2012</v>
      </c>
      <c r="C4439">
        <v>0.68826673685463502</v>
      </c>
      <c r="D4439">
        <f>INDEX('ODA current'!$B$10:$X$220,MATCH('recipient_profile.oda_per_perce'!$A4439,'ODA current'!$B$10:$B$220,0),MATCH('recipient_profile.oda_per_perce'!$B4439,'ODA current'!$B$10:$X$10,0))*1000000</f>
        <v>25928196</v>
      </c>
      <c r="E4439">
        <f>INDEX('GDP current'!$C$4:$BK$268,MATCH('recipient_profile.oda_per_perce'!$A4439,'GDP current'!$C$4:$C$268,0),MATCH('recipient_profile.oda_per_perce'!$B4439,'GDP current'!$C$4:$BK$4,0))</f>
        <v>37671734.825453304</v>
      </c>
      <c r="F4439">
        <f t="shared" si="69"/>
        <v>0.68826657758488308</v>
      </c>
    </row>
    <row r="4440" spans="1:6" x14ac:dyDescent="0.25">
      <c r="A4440" t="s">
        <v>152</v>
      </c>
      <c r="B4440">
        <v>2013</v>
      </c>
      <c r="C4440">
        <v>0.74659881256944005</v>
      </c>
      <c r="D4440">
        <f>INDEX('ODA current'!$B$10:$X$220,MATCH('recipient_profile.oda_per_perce'!$A4440,'ODA current'!$B$10:$B$220,0),MATCH('recipient_profile.oda_per_perce'!$B4440,'ODA current'!$B$10:$X$10,0))*1000000</f>
        <v>28004276</v>
      </c>
      <c r="E4440">
        <f>INDEX('GDP current'!$C$4:$BK$268,MATCH('recipient_profile.oda_per_perce'!$A4440,'GDP current'!$C$4:$C$268,0),MATCH('recipient_profile.oda_per_perce'!$B4440,'GDP current'!$C$4:$BK$4,0))</f>
        <v>37509122.072712786</v>
      </c>
      <c r="F4440">
        <f t="shared" si="69"/>
        <v>0.7465990791710001</v>
      </c>
    </row>
    <row r="4441" spans="1:6" x14ac:dyDescent="0.25">
      <c r="A4441" t="s">
        <v>152</v>
      </c>
      <c r="B4441">
        <v>2014</v>
      </c>
      <c r="C4441">
        <v>0.93244304611970097</v>
      </c>
      <c r="D4441">
        <f>INDEX('ODA current'!$B$10:$X$220,MATCH('recipient_profile.oda_per_perce'!$A4441,'ODA current'!$B$10:$B$220,0),MATCH('recipient_profile.oda_per_perce'!$B4441,'ODA current'!$B$10:$X$10,0))*1000000</f>
        <v>34771328</v>
      </c>
      <c r="E4441">
        <f>INDEX('GDP current'!$C$4:$BK$268,MATCH('recipient_profile.oda_per_perce'!$A4441,'GDP current'!$C$4:$C$268,0),MATCH('recipient_profile.oda_per_perce'!$B4441,'GDP current'!$C$4:$BK$4,0))</f>
        <v>37290587.499868132</v>
      </c>
      <c r="F4441">
        <f t="shared" si="69"/>
        <v>0.93244248297570964</v>
      </c>
    </row>
    <row r="4442" spans="1:6" x14ac:dyDescent="0.25">
      <c r="A4442" t="s">
        <v>152</v>
      </c>
      <c r="B4442">
        <v>2015</v>
      </c>
      <c r="C4442">
        <v>1.4094607460939499</v>
      </c>
      <c r="D4442">
        <f>INDEX('ODA current'!$B$10:$X$220,MATCH('recipient_profile.oda_per_perce'!$A4442,'ODA current'!$B$10:$B$220,0),MATCH('recipient_profile.oda_per_perce'!$B4442,'ODA current'!$B$10:$X$10,0))*1000000</f>
        <v>50114850</v>
      </c>
      <c r="E4442">
        <f>INDEX('GDP current'!$C$4:$BK$268,MATCH('recipient_profile.oda_per_perce'!$A4442,'GDP current'!$C$4:$C$268,0),MATCH('recipient_profile.oda_per_perce'!$B4442,'GDP current'!$C$4:$BK$4,0))</f>
        <v>35556038.817649543</v>
      </c>
      <c r="F4442">
        <f t="shared" si="69"/>
        <v>1.4094609992135474</v>
      </c>
    </row>
    <row r="4443" spans="1:6" x14ac:dyDescent="0.25">
      <c r="A4443" t="s">
        <v>152</v>
      </c>
      <c r="B4443">
        <v>2016</v>
      </c>
      <c r="C4443">
        <v>0.67963595484933503</v>
      </c>
      <c r="D4443">
        <f>INDEX('ODA current'!$B$10:$X$220,MATCH('recipient_profile.oda_per_perce'!$A4443,'ODA current'!$B$10:$B$220,0),MATCH('recipient_profile.oda_per_perce'!$B4443,'ODA current'!$B$10:$X$10,0))*1000000</f>
        <v>24856059</v>
      </c>
      <c r="E4443">
        <f>INDEX('GDP current'!$C$4:$BK$268,MATCH('recipient_profile.oda_per_perce'!$A4443,'GDP current'!$C$4:$C$268,0),MATCH('recipient_profile.oda_per_perce'!$B4443,'GDP current'!$C$4:$BK$4,0))</f>
        <v>36572611.885314792</v>
      </c>
      <c r="F4443">
        <f t="shared" si="69"/>
        <v>0.67963587282046412</v>
      </c>
    </row>
    <row r="4444" spans="1:6" x14ac:dyDescent="0.25">
      <c r="A4444" t="s">
        <v>153</v>
      </c>
      <c r="B4444">
        <v>1973</v>
      </c>
      <c r="C4444" t="s">
        <v>5</v>
      </c>
      <c r="D4444" t="e">
        <f>INDEX('ODA current'!$B$10:$X$220,MATCH('recipient_profile.oda_per_perce'!$A4444,'ODA current'!$B$10:$B$220,0),MATCH('recipient_profile.oda_per_perce'!$B4444,'ODA current'!$B$10:$X$10,0))*1000000</f>
        <v>#N/A</v>
      </c>
      <c r="E4444">
        <f>INDEX('GDP current'!$C$4:$BK$268,MATCH('recipient_profile.oda_per_perce'!$A4444,'GDP current'!$C$4:$C$268,0),MATCH('recipient_profile.oda_per_perce'!$B4444,'GDP current'!$C$4:$BK$4,0))</f>
        <v>0</v>
      </c>
      <c r="F4444" t="e">
        <f t="shared" si="69"/>
        <v>#N/A</v>
      </c>
    </row>
    <row r="4445" spans="1:6" x14ac:dyDescent="0.25">
      <c r="A4445" t="s">
        <v>153</v>
      </c>
      <c r="B4445">
        <v>1974</v>
      </c>
      <c r="C4445" t="s">
        <v>5</v>
      </c>
      <c r="D4445" t="e">
        <f>INDEX('ODA current'!$B$10:$X$220,MATCH('recipient_profile.oda_per_perce'!$A4445,'ODA current'!$B$10:$B$220,0),MATCH('recipient_profile.oda_per_perce'!$B4445,'ODA current'!$B$10:$X$10,0))*1000000</f>
        <v>#N/A</v>
      </c>
      <c r="E4445">
        <f>INDEX('GDP current'!$C$4:$BK$268,MATCH('recipient_profile.oda_per_perce'!$A4445,'GDP current'!$C$4:$C$268,0),MATCH('recipient_profile.oda_per_perce'!$B4445,'GDP current'!$C$4:$BK$4,0))</f>
        <v>0</v>
      </c>
      <c r="F4445" t="e">
        <f t="shared" si="69"/>
        <v>#N/A</v>
      </c>
    </row>
    <row r="4446" spans="1:6" x14ac:dyDescent="0.25">
      <c r="A4446" t="s">
        <v>153</v>
      </c>
      <c r="B4446">
        <v>1975</v>
      </c>
      <c r="C4446" t="s">
        <v>5</v>
      </c>
      <c r="D4446" t="e">
        <f>INDEX('ODA current'!$B$10:$X$220,MATCH('recipient_profile.oda_per_perce'!$A4446,'ODA current'!$B$10:$B$220,0),MATCH('recipient_profile.oda_per_perce'!$B4446,'ODA current'!$B$10:$X$10,0))*1000000</f>
        <v>#N/A</v>
      </c>
      <c r="E4446">
        <f>INDEX('GDP current'!$C$4:$BK$268,MATCH('recipient_profile.oda_per_perce'!$A4446,'GDP current'!$C$4:$C$268,0),MATCH('recipient_profile.oda_per_perce'!$B4446,'GDP current'!$C$4:$BK$4,0))</f>
        <v>0</v>
      </c>
      <c r="F4446" t="e">
        <f t="shared" si="69"/>
        <v>#N/A</v>
      </c>
    </row>
    <row r="4447" spans="1:6" x14ac:dyDescent="0.25">
      <c r="A4447" t="s">
        <v>153</v>
      </c>
      <c r="B4447">
        <v>1976</v>
      </c>
      <c r="C4447" t="s">
        <v>5</v>
      </c>
      <c r="D4447" t="e">
        <f>INDEX('ODA current'!$B$10:$X$220,MATCH('recipient_profile.oda_per_perce'!$A4447,'ODA current'!$B$10:$B$220,0),MATCH('recipient_profile.oda_per_perce'!$B4447,'ODA current'!$B$10:$X$10,0))*1000000</f>
        <v>#N/A</v>
      </c>
      <c r="E4447">
        <f>INDEX('GDP current'!$C$4:$BK$268,MATCH('recipient_profile.oda_per_perce'!$A4447,'GDP current'!$C$4:$C$268,0),MATCH('recipient_profile.oda_per_perce'!$B4447,'GDP current'!$C$4:$BK$4,0))</f>
        <v>0</v>
      </c>
      <c r="F4447" t="e">
        <f t="shared" si="69"/>
        <v>#N/A</v>
      </c>
    </row>
    <row r="4448" spans="1:6" x14ac:dyDescent="0.25">
      <c r="A4448" t="s">
        <v>153</v>
      </c>
      <c r="B4448">
        <v>1977</v>
      </c>
      <c r="C4448" t="s">
        <v>5</v>
      </c>
      <c r="D4448" t="e">
        <f>INDEX('ODA current'!$B$10:$X$220,MATCH('recipient_profile.oda_per_perce'!$A4448,'ODA current'!$B$10:$B$220,0),MATCH('recipient_profile.oda_per_perce'!$B4448,'ODA current'!$B$10:$X$10,0))*1000000</f>
        <v>#N/A</v>
      </c>
      <c r="E4448">
        <f>INDEX('GDP current'!$C$4:$BK$268,MATCH('recipient_profile.oda_per_perce'!$A4448,'GDP current'!$C$4:$C$268,0),MATCH('recipient_profile.oda_per_perce'!$B4448,'GDP current'!$C$4:$BK$4,0))</f>
        <v>0</v>
      </c>
      <c r="F4448" t="e">
        <f t="shared" si="69"/>
        <v>#N/A</v>
      </c>
    </row>
    <row r="4449" spans="1:6" x14ac:dyDescent="0.25">
      <c r="A4449" t="s">
        <v>153</v>
      </c>
      <c r="B4449">
        <v>1978</v>
      </c>
      <c r="C4449" t="s">
        <v>5</v>
      </c>
      <c r="D4449" t="e">
        <f>INDEX('ODA current'!$B$10:$X$220,MATCH('recipient_profile.oda_per_perce'!$A4449,'ODA current'!$B$10:$B$220,0),MATCH('recipient_profile.oda_per_perce'!$B4449,'ODA current'!$B$10:$X$10,0))*1000000</f>
        <v>#N/A</v>
      </c>
      <c r="E4449">
        <f>INDEX('GDP current'!$C$4:$BK$268,MATCH('recipient_profile.oda_per_perce'!$A4449,'GDP current'!$C$4:$C$268,0),MATCH('recipient_profile.oda_per_perce'!$B4449,'GDP current'!$C$4:$BK$4,0))</f>
        <v>0</v>
      </c>
      <c r="F4449" t="e">
        <f t="shared" si="69"/>
        <v>#N/A</v>
      </c>
    </row>
    <row r="4450" spans="1:6" x14ac:dyDescent="0.25">
      <c r="A4450" t="s">
        <v>153</v>
      </c>
      <c r="B4450">
        <v>1979</v>
      </c>
      <c r="C4450" t="s">
        <v>5</v>
      </c>
      <c r="D4450" t="e">
        <f>INDEX('ODA current'!$B$10:$X$220,MATCH('recipient_profile.oda_per_perce'!$A4450,'ODA current'!$B$10:$B$220,0),MATCH('recipient_profile.oda_per_perce'!$B4450,'ODA current'!$B$10:$X$10,0))*1000000</f>
        <v>#N/A</v>
      </c>
      <c r="E4450">
        <f>INDEX('GDP current'!$C$4:$BK$268,MATCH('recipient_profile.oda_per_perce'!$A4450,'GDP current'!$C$4:$C$268,0),MATCH('recipient_profile.oda_per_perce'!$B4450,'GDP current'!$C$4:$BK$4,0))</f>
        <v>0</v>
      </c>
      <c r="F4450" t="e">
        <f t="shared" si="69"/>
        <v>#N/A</v>
      </c>
    </row>
    <row r="4451" spans="1:6" x14ac:dyDescent="0.25">
      <c r="A4451" t="s">
        <v>153</v>
      </c>
      <c r="B4451">
        <v>1980</v>
      </c>
      <c r="C4451" t="s">
        <v>5</v>
      </c>
      <c r="D4451" t="e">
        <f>INDEX('ODA current'!$B$10:$X$220,MATCH('recipient_profile.oda_per_perce'!$A4451,'ODA current'!$B$10:$B$220,0),MATCH('recipient_profile.oda_per_perce'!$B4451,'ODA current'!$B$10:$X$10,0))*1000000</f>
        <v>#N/A</v>
      </c>
      <c r="E4451">
        <f>INDEX('GDP current'!$C$4:$BK$268,MATCH('recipient_profile.oda_per_perce'!$A4451,'GDP current'!$C$4:$C$268,0),MATCH('recipient_profile.oda_per_perce'!$B4451,'GDP current'!$C$4:$BK$4,0))</f>
        <v>0</v>
      </c>
      <c r="F4451" t="e">
        <f t="shared" si="69"/>
        <v>#N/A</v>
      </c>
    </row>
    <row r="4452" spans="1:6" x14ac:dyDescent="0.25">
      <c r="A4452" t="s">
        <v>153</v>
      </c>
      <c r="B4452">
        <v>1981</v>
      </c>
      <c r="C4452" t="s">
        <v>5</v>
      </c>
      <c r="D4452" t="e">
        <f>INDEX('ODA current'!$B$10:$X$220,MATCH('recipient_profile.oda_per_perce'!$A4452,'ODA current'!$B$10:$B$220,0),MATCH('recipient_profile.oda_per_perce'!$B4452,'ODA current'!$B$10:$X$10,0))*1000000</f>
        <v>#N/A</v>
      </c>
      <c r="E4452">
        <f>INDEX('GDP current'!$C$4:$BK$268,MATCH('recipient_profile.oda_per_perce'!$A4452,'GDP current'!$C$4:$C$268,0),MATCH('recipient_profile.oda_per_perce'!$B4452,'GDP current'!$C$4:$BK$4,0))</f>
        <v>0</v>
      </c>
      <c r="F4452" t="e">
        <f t="shared" si="69"/>
        <v>#N/A</v>
      </c>
    </row>
    <row r="4453" spans="1:6" x14ac:dyDescent="0.25">
      <c r="A4453" t="s">
        <v>153</v>
      </c>
      <c r="B4453">
        <v>1982</v>
      </c>
      <c r="C4453" t="s">
        <v>5</v>
      </c>
      <c r="D4453" t="e">
        <f>INDEX('ODA current'!$B$10:$X$220,MATCH('recipient_profile.oda_per_perce'!$A4453,'ODA current'!$B$10:$B$220,0),MATCH('recipient_profile.oda_per_perce'!$B4453,'ODA current'!$B$10:$X$10,0))*1000000</f>
        <v>#N/A</v>
      </c>
      <c r="E4453">
        <f>INDEX('GDP current'!$C$4:$BK$268,MATCH('recipient_profile.oda_per_perce'!$A4453,'GDP current'!$C$4:$C$268,0),MATCH('recipient_profile.oda_per_perce'!$B4453,'GDP current'!$C$4:$BK$4,0))</f>
        <v>0</v>
      </c>
      <c r="F4453" t="e">
        <f t="shared" si="69"/>
        <v>#N/A</v>
      </c>
    </row>
    <row r="4454" spans="1:6" x14ac:dyDescent="0.25">
      <c r="A4454" t="s">
        <v>153</v>
      </c>
      <c r="B4454">
        <v>1983</v>
      </c>
      <c r="C4454" t="s">
        <v>5</v>
      </c>
      <c r="D4454" t="e">
        <f>INDEX('ODA current'!$B$10:$X$220,MATCH('recipient_profile.oda_per_perce'!$A4454,'ODA current'!$B$10:$B$220,0),MATCH('recipient_profile.oda_per_perce'!$B4454,'ODA current'!$B$10:$X$10,0))*1000000</f>
        <v>#N/A</v>
      </c>
      <c r="E4454">
        <f>INDEX('GDP current'!$C$4:$BK$268,MATCH('recipient_profile.oda_per_perce'!$A4454,'GDP current'!$C$4:$C$268,0),MATCH('recipient_profile.oda_per_perce'!$B4454,'GDP current'!$C$4:$BK$4,0))</f>
        <v>0</v>
      </c>
      <c r="F4454" t="e">
        <f t="shared" si="69"/>
        <v>#N/A</v>
      </c>
    </row>
    <row r="4455" spans="1:6" x14ac:dyDescent="0.25">
      <c r="A4455" t="s">
        <v>153</v>
      </c>
      <c r="B4455">
        <v>1984</v>
      </c>
      <c r="C4455" t="s">
        <v>5</v>
      </c>
      <c r="D4455" t="e">
        <f>INDEX('ODA current'!$B$10:$X$220,MATCH('recipient_profile.oda_per_perce'!$A4455,'ODA current'!$B$10:$B$220,0),MATCH('recipient_profile.oda_per_perce'!$B4455,'ODA current'!$B$10:$X$10,0))*1000000</f>
        <v>#N/A</v>
      </c>
      <c r="E4455">
        <f>INDEX('GDP current'!$C$4:$BK$268,MATCH('recipient_profile.oda_per_perce'!$A4455,'GDP current'!$C$4:$C$268,0),MATCH('recipient_profile.oda_per_perce'!$B4455,'GDP current'!$C$4:$BK$4,0))</f>
        <v>0</v>
      </c>
      <c r="F4455" t="e">
        <f t="shared" si="69"/>
        <v>#N/A</v>
      </c>
    </row>
    <row r="4456" spans="1:6" x14ac:dyDescent="0.25">
      <c r="A4456" t="s">
        <v>153</v>
      </c>
      <c r="B4456">
        <v>1985</v>
      </c>
      <c r="C4456" t="s">
        <v>5</v>
      </c>
      <c r="D4456" t="e">
        <f>INDEX('ODA current'!$B$10:$X$220,MATCH('recipient_profile.oda_per_perce'!$A4456,'ODA current'!$B$10:$B$220,0),MATCH('recipient_profile.oda_per_perce'!$B4456,'ODA current'!$B$10:$X$10,0))*1000000</f>
        <v>#N/A</v>
      </c>
      <c r="E4456">
        <f>INDEX('GDP current'!$C$4:$BK$268,MATCH('recipient_profile.oda_per_perce'!$A4456,'GDP current'!$C$4:$C$268,0),MATCH('recipient_profile.oda_per_perce'!$B4456,'GDP current'!$C$4:$BK$4,0))</f>
        <v>0</v>
      </c>
      <c r="F4456" t="e">
        <f t="shared" si="69"/>
        <v>#N/A</v>
      </c>
    </row>
    <row r="4457" spans="1:6" x14ac:dyDescent="0.25">
      <c r="A4457" t="s">
        <v>153</v>
      </c>
      <c r="B4457">
        <v>1986</v>
      </c>
      <c r="C4457" t="s">
        <v>5</v>
      </c>
      <c r="D4457" t="e">
        <f>INDEX('ODA current'!$B$10:$X$220,MATCH('recipient_profile.oda_per_perce'!$A4457,'ODA current'!$B$10:$B$220,0),MATCH('recipient_profile.oda_per_perce'!$B4457,'ODA current'!$B$10:$X$10,0))*1000000</f>
        <v>#N/A</v>
      </c>
      <c r="E4457">
        <f>INDEX('GDP current'!$C$4:$BK$268,MATCH('recipient_profile.oda_per_perce'!$A4457,'GDP current'!$C$4:$C$268,0),MATCH('recipient_profile.oda_per_perce'!$B4457,'GDP current'!$C$4:$BK$4,0))</f>
        <v>0</v>
      </c>
      <c r="F4457" t="e">
        <f t="shared" si="69"/>
        <v>#N/A</v>
      </c>
    </row>
    <row r="4458" spans="1:6" x14ac:dyDescent="0.25">
      <c r="A4458" t="s">
        <v>153</v>
      </c>
      <c r="B4458">
        <v>1989</v>
      </c>
      <c r="C4458">
        <v>2.56103608228637E-3</v>
      </c>
      <c r="D4458" t="e">
        <f>INDEX('ODA current'!$B$10:$X$220,MATCH('recipient_profile.oda_per_perce'!$A4458,'ODA current'!$B$10:$B$220,0),MATCH('recipient_profile.oda_per_perce'!$B4458,'ODA current'!$B$10:$X$10,0))*1000000</f>
        <v>#N/A</v>
      </c>
      <c r="E4458">
        <f>INDEX('GDP current'!$C$4:$BK$268,MATCH('recipient_profile.oda_per_perce'!$A4458,'GDP current'!$C$4:$C$268,0),MATCH('recipient_profile.oda_per_perce'!$B4458,'GDP current'!$C$4:$BK$4,0))</f>
        <v>4420168102.3930635</v>
      </c>
      <c r="F4458" t="e">
        <f t="shared" si="69"/>
        <v>#N/A</v>
      </c>
    </row>
    <row r="4459" spans="1:6" x14ac:dyDescent="0.25">
      <c r="A4459" t="s">
        <v>153</v>
      </c>
      <c r="B4459">
        <v>1990</v>
      </c>
      <c r="C4459">
        <v>5.4804633103186597E-2</v>
      </c>
      <c r="D4459" t="e">
        <f>INDEX('ODA current'!$B$10:$X$220,MATCH('recipient_profile.oda_per_perce'!$A4459,'ODA current'!$B$10:$B$220,0),MATCH('recipient_profile.oda_per_perce'!$B4459,'ODA current'!$B$10:$X$10,0))*1000000</f>
        <v>#N/A</v>
      </c>
      <c r="E4459">
        <f>INDEX('GDP current'!$C$4:$BK$268,MATCH('recipient_profile.oda_per_perce'!$A4459,'GDP current'!$C$4:$C$268,0),MATCH('recipient_profile.oda_per_perce'!$B4459,'GDP current'!$C$4:$BK$4,0))</f>
        <v>4258743262.8287582</v>
      </c>
      <c r="F4459" t="e">
        <f t="shared" si="69"/>
        <v>#N/A</v>
      </c>
    </row>
    <row r="4460" spans="1:6" x14ac:dyDescent="0.25">
      <c r="A4460" t="s">
        <v>153</v>
      </c>
      <c r="B4460">
        <v>1991</v>
      </c>
      <c r="C4460">
        <v>4.02114891934999E-2</v>
      </c>
      <c r="D4460" t="e">
        <f>INDEX('ODA current'!$B$10:$X$220,MATCH('recipient_profile.oda_per_perce'!$A4460,'ODA current'!$B$10:$B$220,0),MATCH('recipient_profile.oda_per_perce'!$B4460,'ODA current'!$B$10:$X$10,0))*1000000</f>
        <v>#N/A</v>
      </c>
      <c r="E4460">
        <f>INDEX('GDP current'!$C$4:$BK$268,MATCH('recipient_profile.oda_per_perce'!$A4460,'GDP current'!$C$4:$C$268,0),MATCH('recipient_profile.oda_per_perce'!$B4460,'GDP current'!$C$4:$BK$4,0))</f>
        <v>4956588278.5614357</v>
      </c>
      <c r="F4460" t="e">
        <f t="shared" si="69"/>
        <v>#N/A</v>
      </c>
    </row>
    <row r="4461" spans="1:6" x14ac:dyDescent="0.25">
      <c r="A4461" t="s">
        <v>153</v>
      </c>
      <c r="B4461">
        <v>1992</v>
      </c>
      <c r="C4461">
        <v>5.9953192465140803E-2</v>
      </c>
      <c r="D4461" t="e">
        <f>INDEX('ODA current'!$B$10:$X$220,MATCH('recipient_profile.oda_per_perce'!$A4461,'ODA current'!$B$10:$B$220,0),MATCH('recipient_profile.oda_per_perce'!$B4461,'ODA current'!$B$10:$X$10,0))*1000000</f>
        <v>#N/A</v>
      </c>
      <c r="E4461">
        <f>INDEX('GDP current'!$C$4:$BK$268,MATCH('recipient_profile.oda_per_perce'!$A4461,'GDP current'!$C$4:$C$268,0),MATCH('recipient_profile.oda_per_perce'!$B4461,'GDP current'!$C$4:$BK$4,0))</f>
        <v>4601413263.5289402</v>
      </c>
      <c r="F4461" t="e">
        <f t="shared" si="69"/>
        <v>#N/A</v>
      </c>
    </row>
    <row r="4462" spans="1:6" x14ac:dyDescent="0.25">
      <c r="A4462" t="s">
        <v>153</v>
      </c>
      <c r="B4462">
        <v>1993</v>
      </c>
      <c r="C4462">
        <v>3.9455665578623997E-2</v>
      </c>
      <c r="D4462" t="e">
        <f>INDEX('ODA current'!$B$10:$X$220,MATCH('recipient_profile.oda_per_perce'!$A4462,'ODA current'!$B$10:$B$220,0),MATCH('recipient_profile.oda_per_perce'!$B4462,'ODA current'!$B$10:$X$10,0))*1000000</f>
        <v>#N/A</v>
      </c>
      <c r="E4462">
        <f>INDEX('GDP current'!$C$4:$BK$268,MATCH('recipient_profile.oda_per_perce'!$A4462,'GDP current'!$C$4:$C$268,0),MATCH('recipient_profile.oda_per_perce'!$B4462,'GDP current'!$C$4:$BK$4,0))</f>
        <v>4257702196.5386381</v>
      </c>
      <c r="F4462" t="e">
        <f t="shared" si="69"/>
        <v>#N/A</v>
      </c>
    </row>
    <row r="4463" spans="1:6" x14ac:dyDescent="0.25">
      <c r="A4463" t="s">
        <v>153</v>
      </c>
      <c r="B4463">
        <v>1994</v>
      </c>
      <c r="C4463">
        <v>2.4383004740201501E-2</v>
      </c>
      <c r="D4463" t="e">
        <f>INDEX('ODA current'!$B$10:$X$220,MATCH('recipient_profile.oda_per_perce'!$A4463,'ODA current'!$B$10:$B$220,0),MATCH('recipient_profile.oda_per_perce'!$B4463,'ODA current'!$B$10:$X$10,0))*1000000</f>
        <v>#N/A</v>
      </c>
      <c r="E4463">
        <f>INDEX('GDP current'!$C$4:$BK$268,MATCH('recipient_profile.oda_per_perce'!$A4463,'GDP current'!$C$4:$C$268,0),MATCH('recipient_profile.oda_per_perce'!$B4463,'GDP current'!$C$4:$BK$4,0))</f>
        <v>4510846967.8742008</v>
      </c>
      <c r="F4463" t="e">
        <f t="shared" si="69"/>
        <v>#N/A</v>
      </c>
    </row>
    <row r="4464" spans="1:6" x14ac:dyDescent="0.25">
      <c r="A4464" t="s">
        <v>153</v>
      </c>
      <c r="B4464">
        <v>1995</v>
      </c>
      <c r="C4464">
        <v>2.4954760684465602E-2</v>
      </c>
      <c r="D4464">
        <f>INDEX('ODA current'!$B$10:$X$220,MATCH('recipient_profile.oda_per_perce'!$A4464,'ODA current'!$B$10:$B$220,0),MATCH('recipient_profile.oda_per_perce'!$B4464,'ODA current'!$B$10:$X$10,0))*1000000</f>
        <v>0</v>
      </c>
      <c r="E4464">
        <f>INDEX('GDP current'!$C$4:$BK$268,MATCH('recipient_profile.oda_per_perce'!$A4464,'GDP current'!$C$4:$C$268,0),MATCH('recipient_profile.oda_per_perce'!$B4464,'GDP current'!$C$4:$BK$4,0))</f>
        <v>5255221424.8096218</v>
      </c>
      <c r="F4464">
        <f t="shared" si="69"/>
        <v>0</v>
      </c>
    </row>
    <row r="4465" spans="1:6" x14ac:dyDescent="0.25">
      <c r="A4465" t="s">
        <v>153</v>
      </c>
      <c r="B4465">
        <v>1996</v>
      </c>
      <c r="C4465">
        <v>3.40398985346455E-2</v>
      </c>
      <c r="D4465">
        <f>INDEX('ODA current'!$B$10:$X$220,MATCH('recipient_profile.oda_per_perce'!$A4465,'ODA current'!$B$10:$B$220,0),MATCH('recipient_profile.oda_per_perce'!$B4465,'ODA current'!$B$10:$X$10,0))*1000000</f>
        <v>0</v>
      </c>
      <c r="E4465">
        <f>INDEX('GDP current'!$C$4:$BK$268,MATCH('recipient_profile.oda_per_perce'!$A4465,'GDP current'!$C$4:$C$268,0),MATCH('recipient_profile.oda_per_perce'!$B4465,'GDP current'!$C$4:$BK$4,0))</f>
        <v>6496195450.610342</v>
      </c>
      <c r="F4465">
        <f t="shared" si="69"/>
        <v>0</v>
      </c>
    </row>
    <row r="4466" spans="1:6" x14ac:dyDescent="0.25">
      <c r="A4466" t="s">
        <v>153</v>
      </c>
      <c r="B4466">
        <v>1997</v>
      </c>
      <c r="C4466">
        <v>2.7947410766692101E-2</v>
      </c>
      <c r="D4466">
        <f>INDEX('ODA current'!$B$10:$X$220,MATCH('recipient_profile.oda_per_perce'!$A4466,'ODA current'!$B$10:$B$220,0),MATCH('recipient_profile.oda_per_perce'!$B4466,'ODA current'!$B$10:$X$10,0))*1000000</f>
        <v>0</v>
      </c>
      <c r="E4466">
        <f>INDEX('GDP current'!$C$4:$BK$268,MATCH('recipient_profile.oda_per_perce'!$A4466,'GDP current'!$C$4:$C$268,0),MATCH('recipient_profile.oda_per_perce'!$B4466,'GDP current'!$C$4:$BK$4,0))</f>
        <v>7683852496.8449945</v>
      </c>
      <c r="F4466">
        <f t="shared" si="69"/>
        <v>0</v>
      </c>
    </row>
    <row r="4467" spans="1:6" x14ac:dyDescent="0.25">
      <c r="A4467" t="s">
        <v>153</v>
      </c>
      <c r="B4467">
        <v>1998</v>
      </c>
      <c r="C4467">
        <v>4.0810251907518899E-2</v>
      </c>
      <c r="D4467">
        <f>INDEX('ODA current'!$B$10:$X$220,MATCH('recipient_profile.oda_per_perce'!$A4467,'ODA current'!$B$10:$B$220,0),MATCH('recipient_profile.oda_per_perce'!$B4467,'ODA current'!$B$10:$X$10,0))*1000000</f>
        <v>0</v>
      </c>
      <c r="E4467">
        <f>INDEX('GDP current'!$C$4:$BK$268,MATCH('recipient_profile.oda_per_perce'!$A4467,'GDP current'!$C$4:$C$268,0),MATCH('recipient_profile.oda_per_perce'!$B4467,'GDP current'!$C$4:$BK$4,0))</f>
        <v>9345174219.0725288</v>
      </c>
      <c r="F4467">
        <f t="shared" si="69"/>
        <v>0</v>
      </c>
    </row>
    <row r="4468" spans="1:6" x14ac:dyDescent="0.25">
      <c r="A4468" t="s">
        <v>153</v>
      </c>
      <c r="B4468">
        <v>1999</v>
      </c>
      <c r="C4468">
        <v>2.6771439881676001E-2</v>
      </c>
      <c r="D4468">
        <f>INDEX('ODA current'!$B$10:$X$220,MATCH('recipient_profile.oda_per_perce'!$A4468,'ODA current'!$B$10:$B$220,0),MATCH('recipient_profile.oda_per_perce'!$B4468,'ODA current'!$B$10:$X$10,0))*1000000</f>
        <v>0</v>
      </c>
      <c r="E4468">
        <f>INDEX('GDP current'!$C$4:$BK$268,MATCH('recipient_profile.oda_per_perce'!$A4468,'GDP current'!$C$4:$C$268,0),MATCH('recipient_profile.oda_per_perce'!$B4468,'GDP current'!$C$4:$BK$4,0))</f>
        <v>9697847263.631958</v>
      </c>
      <c r="F4468">
        <f t="shared" si="69"/>
        <v>0</v>
      </c>
    </row>
    <row r="4469" spans="1:6" x14ac:dyDescent="0.25">
      <c r="A4469" t="s">
        <v>153</v>
      </c>
      <c r="B4469">
        <v>2000</v>
      </c>
      <c r="C4469">
        <v>5.8220312473835301E-2</v>
      </c>
      <c r="D4469">
        <f>INDEX('ODA current'!$B$10:$X$220,MATCH('recipient_profile.oda_per_perce'!$A4469,'ODA current'!$B$10:$B$220,0),MATCH('recipient_profile.oda_per_perce'!$B4469,'ODA current'!$B$10:$X$10,0))*1000000</f>
        <v>0</v>
      </c>
      <c r="E4469">
        <f>INDEX('GDP current'!$C$4:$BK$268,MATCH('recipient_profile.oda_per_perce'!$A4469,'GDP current'!$C$4:$C$268,0),MATCH('recipient_profile.oda_per_perce'!$B4469,'GDP current'!$C$4:$BK$4,0))</f>
        <v>10185786382.828268</v>
      </c>
      <c r="F4469">
        <f t="shared" si="69"/>
        <v>0</v>
      </c>
    </row>
    <row r="4470" spans="1:6" x14ac:dyDescent="0.25">
      <c r="A4470" t="s">
        <v>153</v>
      </c>
      <c r="B4470">
        <v>2001</v>
      </c>
      <c r="C4470">
        <v>8.5062587563389094E-2</v>
      </c>
      <c r="D4470">
        <f>INDEX('ODA current'!$B$10:$X$220,MATCH('recipient_profile.oda_per_perce'!$A4470,'ODA current'!$B$10:$B$220,0),MATCH('recipient_profile.oda_per_perce'!$B4470,'ODA current'!$B$10:$X$10,0))*1000000</f>
        <v>0</v>
      </c>
      <c r="E4470">
        <f>INDEX('GDP current'!$C$4:$BK$268,MATCH('recipient_profile.oda_per_perce'!$A4470,'GDP current'!$C$4:$C$268,0),MATCH('recipient_profile.oda_per_perce'!$B4470,'GDP current'!$C$4:$BK$4,0))</f>
        <v>10383560602.853659</v>
      </c>
      <c r="F4470">
        <f t="shared" si="69"/>
        <v>0</v>
      </c>
    </row>
    <row r="4471" spans="1:6" x14ac:dyDescent="0.25">
      <c r="A4471" t="s">
        <v>153</v>
      </c>
      <c r="B4471">
        <v>2002</v>
      </c>
      <c r="C4471">
        <v>0.10783541058033901</v>
      </c>
      <c r="D4471">
        <f>INDEX('ODA current'!$B$10:$X$220,MATCH('recipient_profile.oda_per_perce'!$A4471,'ODA current'!$B$10:$B$220,0),MATCH('recipient_profile.oda_per_perce'!$B4471,'ODA current'!$B$10:$X$10,0))*1000000</f>
        <v>1165226400</v>
      </c>
      <c r="E4471">
        <f>INDEX('GDP current'!$C$4:$BK$268,MATCH('recipient_profile.oda_per_perce'!$A4471,'GDP current'!$C$4:$C$268,0),MATCH('recipient_profile.oda_per_perce'!$B4471,'GDP current'!$C$4:$BK$4,0))</f>
        <v>10805599892.735523</v>
      </c>
      <c r="F4471">
        <f t="shared" si="69"/>
        <v>0.10783541974225493</v>
      </c>
    </row>
    <row r="4472" spans="1:6" x14ac:dyDescent="0.25">
      <c r="A4472" t="s">
        <v>153</v>
      </c>
      <c r="B4472">
        <v>2003</v>
      </c>
      <c r="C4472">
        <v>0.12984918998578401</v>
      </c>
      <c r="D4472">
        <f>INDEX('ODA current'!$B$10:$X$220,MATCH('recipient_profile.oda_per_perce'!$A4472,'ODA current'!$B$10:$B$220,0),MATCH('recipient_profile.oda_per_perce'!$B4472,'ODA current'!$B$10:$X$10,0))*1000000</f>
        <v>1513929005</v>
      </c>
      <c r="E4472">
        <f>INDEX('GDP current'!$C$4:$BK$268,MATCH('recipient_profile.oda_per_perce'!$A4472,'GDP current'!$C$4:$C$268,0),MATCH('recipient_profile.oda_per_perce'!$B4472,'GDP current'!$C$4:$BK$4,0))</f>
        <v>11659129888.802111</v>
      </c>
      <c r="F4472">
        <f t="shared" si="69"/>
        <v>0.12984922712406158</v>
      </c>
    </row>
    <row r="4473" spans="1:6" x14ac:dyDescent="0.25">
      <c r="A4473" t="s">
        <v>153</v>
      </c>
      <c r="B4473">
        <v>2004</v>
      </c>
      <c r="C4473">
        <v>0.13990468211111601</v>
      </c>
      <c r="D4473">
        <f>INDEX('ODA current'!$B$10:$X$220,MATCH('recipient_profile.oda_per_perce'!$A4473,'ODA current'!$B$10:$B$220,0),MATCH('recipient_profile.oda_per_perce'!$B4473,'ODA current'!$B$10:$X$10,0))*1000000</f>
        <v>1794389734</v>
      </c>
      <c r="E4473">
        <f>INDEX('GDP current'!$C$4:$BK$268,MATCH('recipient_profile.oda_per_perce'!$A4473,'GDP current'!$C$4:$C$268,0),MATCH('recipient_profile.oda_per_perce'!$B4473,'GDP current'!$C$4:$BK$4,0))</f>
        <v>12825801580.928106</v>
      </c>
      <c r="F4473">
        <f t="shared" si="69"/>
        <v>0.13990468530779762</v>
      </c>
    </row>
    <row r="4474" spans="1:6" x14ac:dyDescent="0.25">
      <c r="A4474" t="s">
        <v>153</v>
      </c>
      <c r="B4474">
        <v>2005</v>
      </c>
      <c r="C4474">
        <v>9.1964551976223094E-2</v>
      </c>
      <c r="D4474">
        <f>INDEX('ODA current'!$B$10:$X$220,MATCH('recipient_profile.oda_per_perce'!$A4474,'ODA current'!$B$10:$B$220,0),MATCH('recipient_profile.oda_per_perce'!$B4474,'ODA current'!$B$10:$X$10,0))*1000000</f>
        <v>1556957887</v>
      </c>
      <c r="E4474">
        <f>INDEX('GDP current'!$C$4:$BK$268,MATCH('recipient_profile.oda_per_perce'!$A4474,'GDP current'!$C$4:$C$268,0),MATCH('recipient_profile.oda_per_perce'!$B4474,'GDP current'!$C$4:$BK$4,0))</f>
        <v>16929976600.141972</v>
      </c>
      <c r="F4474">
        <f t="shared" si="69"/>
        <v>9.1964562253851176E-2</v>
      </c>
    </row>
    <row r="4475" spans="1:6" x14ac:dyDescent="0.25">
      <c r="A4475" t="s">
        <v>153</v>
      </c>
      <c r="B4475">
        <v>2006</v>
      </c>
      <c r="C4475">
        <v>0.33451026991099497</v>
      </c>
      <c r="D4475">
        <f>INDEX('ODA current'!$B$10:$X$220,MATCH('recipient_profile.oda_per_perce'!$A4475,'ODA current'!$B$10:$B$220,0),MATCH('recipient_profile.oda_per_perce'!$B4475,'ODA current'!$B$10:$X$10,0))*1000000</f>
        <v>6225389628</v>
      </c>
      <c r="E4475">
        <f>INDEX('GDP current'!$C$4:$BK$268,MATCH('recipient_profile.oda_per_perce'!$A4475,'GDP current'!$C$4:$C$268,0),MATCH('recipient_profile.oda_per_perce'!$B4475,'GDP current'!$C$4:$BK$4,0))</f>
        <v>18610460326.543652</v>
      </c>
      <c r="F4475">
        <f t="shared" si="69"/>
        <v>0.33451024417278258</v>
      </c>
    </row>
    <row r="4476" spans="1:6" x14ac:dyDescent="0.25">
      <c r="A4476" t="s">
        <v>153</v>
      </c>
      <c r="B4476">
        <v>2007</v>
      </c>
      <c r="C4476">
        <v>0.128487050126458</v>
      </c>
      <c r="D4476">
        <f>INDEX('ODA current'!$B$10:$X$220,MATCH('recipient_profile.oda_per_perce'!$A4476,'ODA current'!$B$10:$B$220,0),MATCH('recipient_profile.oda_per_perce'!$B4476,'ODA current'!$B$10:$X$10,0))*1000000</f>
        <v>2762695123</v>
      </c>
      <c r="E4476">
        <f>INDEX('GDP current'!$C$4:$BK$268,MATCH('recipient_profile.oda_per_perce'!$A4476,'GDP current'!$C$4:$C$268,0),MATCH('recipient_profile.oda_per_perce'!$B4476,'GDP current'!$C$4:$BK$4,0))</f>
        <v>21501741757.48402</v>
      </c>
      <c r="F4476">
        <f t="shared" si="69"/>
        <v>0.12848703859250846</v>
      </c>
    </row>
    <row r="4477" spans="1:6" x14ac:dyDescent="0.25">
      <c r="A4477" t="s">
        <v>153</v>
      </c>
      <c r="B4477">
        <v>2008</v>
      </c>
      <c r="C4477">
        <v>8.4493539434157494E-2</v>
      </c>
      <c r="D4477">
        <f>INDEX('ODA current'!$B$10:$X$220,MATCH('recipient_profile.oda_per_perce'!$A4477,'ODA current'!$B$10:$B$220,0),MATCH('recipient_profile.oda_per_perce'!$B4477,'ODA current'!$B$10:$X$10,0))*1000000</f>
        <v>2312451572</v>
      </c>
      <c r="E4477">
        <f>INDEX('GDP current'!$C$4:$BK$268,MATCH('recipient_profile.oda_per_perce'!$A4477,'GDP current'!$C$4:$C$268,0),MATCH('recipient_profile.oda_per_perce'!$B4477,'GDP current'!$C$4:$BK$4,0))</f>
        <v>27368386358.131012</v>
      </c>
      <c r="F4477">
        <f t="shared" si="69"/>
        <v>8.4493529934145425E-2</v>
      </c>
    </row>
    <row r="4478" spans="1:6" x14ac:dyDescent="0.25">
      <c r="A4478" t="s">
        <v>153</v>
      </c>
      <c r="B4478">
        <v>2009</v>
      </c>
      <c r="C4478">
        <v>0.108304020687185</v>
      </c>
      <c r="D4478">
        <f>INDEX('ODA current'!$B$10:$X$220,MATCH('recipient_profile.oda_per_perce'!$A4478,'ODA current'!$B$10:$B$220,0),MATCH('recipient_profile.oda_per_perce'!$B4478,'ODA current'!$B$10:$X$10,0))*1000000</f>
        <v>3094655557</v>
      </c>
      <c r="E4478">
        <f>INDEX('GDP current'!$C$4:$BK$268,MATCH('recipient_profile.oda_per_perce'!$A4478,'GDP current'!$C$4:$C$268,0),MATCH('recipient_profile.oda_per_perce'!$B4478,'GDP current'!$C$4:$BK$4,0))</f>
        <v>28573777052.45422</v>
      </c>
      <c r="F4478">
        <f t="shared" si="69"/>
        <v>0.1083040422454125</v>
      </c>
    </row>
    <row r="4479" spans="1:6" x14ac:dyDescent="0.25">
      <c r="A4479" t="s">
        <v>153</v>
      </c>
      <c r="B4479">
        <v>2010</v>
      </c>
      <c r="C4479">
        <v>9.3869357123152003E-2</v>
      </c>
      <c r="D4479">
        <f>INDEX('ODA current'!$B$10:$X$220,MATCH('recipient_profile.oda_per_perce'!$A4479,'ODA current'!$B$10:$B$220,0),MATCH('recipient_profile.oda_per_perce'!$B4479,'ODA current'!$B$10:$X$10,0))*1000000</f>
        <v>2948239893</v>
      </c>
      <c r="E4479">
        <f>INDEX('GDP current'!$C$4:$BK$268,MATCH('recipient_profile.oda_per_perce'!$A4479,'GDP current'!$C$4:$C$268,0),MATCH('recipient_profile.oda_per_perce'!$B4479,'GDP current'!$C$4:$BK$4,0))</f>
        <v>31407908612.094299</v>
      </c>
      <c r="F4479">
        <f t="shared" si="69"/>
        <v>9.3869347666934944E-2</v>
      </c>
    </row>
    <row r="4480" spans="1:6" x14ac:dyDescent="0.25">
      <c r="A4480" t="s">
        <v>153</v>
      </c>
      <c r="B4480">
        <v>2011</v>
      </c>
      <c r="C4480">
        <v>7.3643062707434606E-2</v>
      </c>
      <c r="D4480">
        <f>INDEX('ODA current'!$B$10:$X$220,MATCH('recipient_profile.oda_per_perce'!$A4480,'ODA current'!$B$10:$B$220,0),MATCH('recipient_profile.oda_per_perce'!$B4480,'ODA current'!$B$10:$X$10,0))*1000000</f>
        <v>2494926020</v>
      </c>
      <c r="E4480">
        <f>INDEX('GDP current'!$C$4:$BK$268,MATCH('recipient_profile.oda_per_perce'!$A4480,'GDP current'!$C$4:$C$268,0),MATCH('recipient_profile.oda_per_perce'!$B4480,'GDP current'!$C$4:$BK$4,0))</f>
        <v>33878631649.415691</v>
      </c>
      <c r="F4480">
        <f t="shared" si="69"/>
        <v>7.3643057541936771E-2</v>
      </c>
    </row>
    <row r="4481" spans="1:6" x14ac:dyDescent="0.25">
      <c r="A4481" t="s">
        <v>153</v>
      </c>
      <c r="B4481">
        <v>2012</v>
      </c>
      <c r="C4481">
        <v>7.2710088811398496E-2</v>
      </c>
      <c r="D4481">
        <f>INDEX('ODA current'!$B$10:$X$220,MATCH('recipient_profile.oda_per_perce'!$A4481,'ODA current'!$B$10:$B$220,0),MATCH('recipient_profile.oda_per_perce'!$B4481,'ODA current'!$B$10:$X$10,0))*1000000</f>
        <v>2842073370</v>
      </c>
      <c r="E4481">
        <f>INDEX('GDP current'!$C$4:$BK$268,MATCH('recipient_profile.oda_per_perce'!$A4481,'GDP current'!$C$4:$C$268,0),MATCH('recipient_profile.oda_per_perce'!$B4481,'GDP current'!$C$4:$BK$4,0))</f>
        <v>39087748240.4403</v>
      </c>
      <c r="F4481">
        <f t="shared" si="69"/>
        <v>7.2710081750362449E-2</v>
      </c>
    </row>
    <row r="4482" spans="1:6" x14ac:dyDescent="0.25">
      <c r="A4482" t="s">
        <v>153</v>
      </c>
      <c r="B4482">
        <v>2013</v>
      </c>
      <c r="C4482">
        <v>8.1902164563561905E-2</v>
      </c>
      <c r="D4482">
        <f>INDEX('ODA current'!$B$10:$X$220,MATCH('recipient_profile.oda_per_perce'!$A4482,'ODA current'!$B$10:$B$220,0),MATCH('recipient_profile.oda_per_perce'!$B4482,'ODA current'!$B$10:$X$10,0))*1000000</f>
        <v>3637570820</v>
      </c>
      <c r="E4482">
        <f>INDEX('GDP current'!$C$4:$BK$268,MATCH('recipient_profile.oda_per_perce'!$A4482,'GDP current'!$C$4:$C$268,0),MATCH('recipient_profile.oda_per_perce'!$B4482,'GDP current'!$C$4:$BK$4,0))</f>
        <v>44413616116.055038</v>
      </c>
      <c r="F4482">
        <f t="shared" si="69"/>
        <v>8.1902153846127784E-2</v>
      </c>
    </row>
    <row r="4483" spans="1:6" x14ac:dyDescent="0.25">
      <c r="A4483" t="s">
        <v>153</v>
      </c>
      <c r="B4483">
        <v>2014</v>
      </c>
      <c r="C4483">
        <v>5.6251984875904298E-2</v>
      </c>
      <c r="D4483">
        <f>INDEX('ODA current'!$B$10:$X$220,MATCH('recipient_profile.oda_per_perce'!$A4483,'ODA current'!$B$10:$B$220,0),MATCH('recipient_profile.oda_per_perce'!$B4483,'ODA current'!$B$10:$X$10,0))*1000000</f>
        <v>2712456265</v>
      </c>
      <c r="E4483">
        <f>INDEX('GDP current'!$C$4:$BK$268,MATCH('recipient_profile.oda_per_perce'!$A4483,'GDP current'!$C$4:$C$268,0),MATCH('recipient_profile.oda_per_perce'!$B4483,'GDP current'!$C$4:$BK$4,0))</f>
        <v>48219734752.184471</v>
      </c>
      <c r="F4483">
        <f t="shared" ref="F4483:F4546" si="70">D4483/E4483</f>
        <v>5.6251994726642891E-2</v>
      </c>
    </row>
    <row r="4484" spans="1:6" x14ac:dyDescent="0.25">
      <c r="A4484" t="s">
        <v>153</v>
      </c>
      <c r="B4484">
        <v>2015</v>
      </c>
      <c r="C4484">
        <v>5.93488795388772E-2</v>
      </c>
      <c r="D4484">
        <f>INDEX('ODA current'!$B$10:$X$220,MATCH('recipient_profile.oda_per_perce'!$A4484,'ODA current'!$B$10:$B$220,0),MATCH('recipient_profile.oda_per_perce'!$B4484,'ODA current'!$B$10:$X$10,0))*1000000</f>
        <v>2707703080</v>
      </c>
      <c r="E4484">
        <f>INDEX('GDP current'!$C$4:$BK$268,MATCH('recipient_profile.oda_per_perce'!$A4484,'GDP current'!$C$4:$C$268,0),MATCH('recipient_profile.oda_per_perce'!$B4484,'GDP current'!$C$4:$BK$4,0))</f>
        <v>45623490991.540688</v>
      </c>
      <c r="F4484">
        <f t="shared" si="70"/>
        <v>5.9348879736144056E-2</v>
      </c>
    </row>
    <row r="4485" spans="1:6" x14ac:dyDescent="0.25">
      <c r="A4485" t="s">
        <v>153</v>
      </c>
      <c r="B4485">
        <v>2016</v>
      </c>
      <c r="C4485">
        <v>5.1690084490900297E-2</v>
      </c>
      <c r="D4485">
        <f>INDEX('ODA current'!$B$10:$X$220,MATCH('recipient_profile.oda_per_perce'!$A4485,'ODA current'!$B$10:$B$220,0),MATCH('recipient_profile.oda_per_perce'!$B4485,'ODA current'!$B$10:$X$10,0))*1000000</f>
        <v>2449501018</v>
      </c>
      <c r="E4485">
        <f>INDEX('GDP current'!$C$4:$BK$268,MATCH('recipient_profile.oda_per_perce'!$A4485,'GDP current'!$C$4:$C$268,0),MATCH('recipient_profile.oda_per_perce'!$B4485,'GDP current'!$C$4:$BK$4,0))</f>
        <v>47388395823.404388</v>
      </c>
      <c r="F4485">
        <f t="shared" si="70"/>
        <v>5.1689891068020279E-2</v>
      </c>
    </row>
    <row r="4486" spans="1:6" x14ac:dyDescent="0.25">
      <c r="A4486" t="s">
        <v>154</v>
      </c>
      <c r="B4486">
        <v>2005</v>
      </c>
      <c r="C4486">
        <v>4.3726844046856703E-3</v>
      </c>
      <c r="D4486">
        <f>INDEX('ODA current'!$B$10:$X$220,MATCH('recipient_profile.oda_per_perce'!$A4486,'ODA current'!$B$10:$B$220,0),MATCH('recipient_profile.oda_per_perce'!$B4486,'ODA current'!$B$10:$X$10,0))*1000000</f>
        <v>376671828</v>
      </c>
      <c r="E4486">
        <f>INDEX('GDP current'!$C$4:$BK$268,MATCH('recipient_profile.oda_per_perce'!$A4486,'GDP current'!$C$4:$C$268,0),MATCH('recipient_profile.oda_per_perce'!$B4486,'GDP current'!$C$4:$BK$4,0))</f>
        <v>86142018069.350403</v>
      </c>
      <c r="F4486">
        <f t="shared" si="70"/>
        <v>4.3726840448148384E-3</v>
      </c>
    </row>
    <row r="4487" spans="1:6" x14ac:dyDescent="0.25">
      <c r="A4487" t="s">
        <v>154</v>
      </c>
      <c r="B4487">
        <v>2006</v>
      </c>
      <c r="C4487">
        <v>4.1784278433638902E-3</v>
      </c>
      <c r="D4487">
        <f>INDEX('ODA current'!$B$10:$X$220,MATCH('recipient_profile.oda_per_perce'!$A4487,'ODA current'!$B$10:$B$220,0),MATCH('recipient_profile.oda_per_perce'!$B4487,'ODA current'!$B$10:$X$10,0))*1000000</f>
        <v>450238345</v>
      </c>
      <c r="E4487">
        <f>INDEX('GDP current'!$C$4:$BK$268,MATCH('recipient_profile.oda_per_perce'!$A4487,'GDP current'!$C$4:$C$268,0),MATCH('recipient_profile.oda_per_perce'!$B4487,'GDP current'!$C$4:$BK$4,0))</f>
        <v>107753069306.93069</v>
      </c>
      <c r="F4487">
        <f t="shared" si="70"/>
        <v>4.1784271009256586E-3</v>
      </c>
    </row>
    <row r="4488" spans="1:6" x14ac:dyDescent="0.25">
      <c r="A4488" t="s">
        <v>154</v>
      </c>
      <c r="B4488">
        <v>2007</v>
      </c>
      <c r="C4488">
        <v>2.6938204536782798E-3</v>
      </c>
      <c r="D4488">
        <f>INDEX('ODA current'!$B$10:$X$220,MATCH('recipient_profile.oda_per_perce'!$A4488,'ODA current'!$B$10:$B$220,0),MATCH('recipient_profile.oda_per_perce'!$B4488,'ODA current'!$B$10:$X$10,0))*1000000</f>
        <v>384459344</v>
      </c>
      <c r="E4488">
        <f>INDEX('GDP current'!$C$4:$BK$268,MATCH('recipient_profile.oda_per_perce'!$A4488,'GDP current'!$C$4:$C$268,0),MATCH('recipient_profile.oda_per_perce'!$B4488,'GDP current'!$C$4:$BK$4,0))</f>
        <v>142719009900.99011</v>
      </c>
      <c r="F4488">
        <f t="shared" si="70"/>
        <v>2.6938201453801762E-3</v>
      </c>
    </row>
    <row r="4489" spans="1:6" x14ac:dyDescent="0.25">
      <c r="A4489" t="s">
        <v>154</v>
      </c>
      <c r="B4489">
        <v>2008</v>
      </c>
      <c r="C4489">
        <v>3.1943828426607701E-3</v>
      </c>
      <c r="D4489">
        <f>INDEX('ODA current'!$B$10:$X$220,MATCH('recipient_profile.oda_per_perce'!$A4489,'ODA current'!$B$10:$B$220,0),MATCH('recipient_profile.oda_per_perce'!$B4489,'ODA current'!$B$10:$X$10,0))*1000000</f>
        <v>574964646</v>
      </c>
      <c r="E4489">
        <f>INDEX('GDP current'!$C$4:$BK$268,MATCH('recipient_profile.oda_per_perce'!$A4489,'GDP current'!$C$4:$C$268,0),MATCH('recipient_profile.oda_per_perce'!$B4489,'GDP current'!$C$4:$BK$4,0))</f>
        <v>179992405832.32077</v>
      </c>
      <c r="F4489">
        <f t="shared" si="70"/>
        <v>3.1943828037702417E-3</v>
      </c>
    </row>
    <row r="4490" spans="1:6" x14ac:dyDescent="0.25">
      <c r="A4490" t="s">
        <v>154</v>
      </c>
      <c r="B4490">
        <v>2009</v>
      </c>
      <c r="C4490">
        <v>5.254228840958E-3</v>
      </c>
      <c r="D4490">
        <f>INDEX('ODA current'!$B$10:$X$220,MATCH('recipient_profile.oda_per_perce'!$A4490,'ODA current'!$B$10:$B$220,0),MATCH('recipient_profile.oda_per_perce'!$B4490,'ODA current'!$B$10:$X$10,0))*1000000</f>
        <v>615941354</v>
      </c>
      <c r="E4490">
        <f>INDEX('GDP current'!$C$4:$BK$268,MATCH('recipient_profile.oda_per_perce'!$A4490,'GDP current'!$C$4:$C$268,0),MATCH('recipient_profile.oda_per_perce'!$B4490,'GDP current'!$C$4:$BK$4,0))</f>
        <v>117227769791.55971</v>
      </c>
      <c r="F4490">
        <f t="shared" si="70"/>
        <v>5.2542273481376699E-3</v>
      </c>
    </row>
    <row r="4491" spans="1:6" x14ac:dyDescent="0.25">
      <c r="A4491" t="s">
        <v>154</v>
      </c>
      <c r="B4491">
        <v>2010</v>
      </c>
      <c r="C4491">
        <v>4.58217967117197E-3</v>
      </c>
      <c r="D4491">
        <f>INDEX('ODA current'!$B$10:$X$220,MATCH('recipient_profile.oda_per_perce'!$A4491,'ODA current'!$B$10:$B$220,0),MATCH('recipient_profile.oda_per_perce'!$B4491,'ODA current'!$B$10:$X$10,0))*1000000</f>
        <v>623236695</v>
      </c>
      <c r="E4491">
        <f>INDEX('GDP current'!$C$4:$BK$268,MATCH('recipient_profile.oda_per_perce'!$A4491,'GDP current'!$C$4:$C$268,0),MATCH('recipient_profile.oda_per_perce'!$B4491,'GDP current'!$C$4:$BK$4,0))</f>
        <v>136013155905.03554</v>
      </c>
      <c r="F4491">
        <f t="shared" si="70"/>
        <v>4.582179502070698E-3</v>
      </c>
    </row>
    <row r="4492" spans="1:6" x14ac:dyDescent="0.25">
      <c r="A4492" t="s">
        <v>154</v>
      </c>
      <c r="B4492">
        <v>2011</v>
      </c>
      <c r="C4492">
        <v>4.59433962036228E-3</v>
      </c>
      <c r="D4492">
        <f>INDEX('ODA current'!$B$10:$X$220,MATCH('recipient_profile.oda_per_perce'!$A4492,'ODA current'!$B$10:$B$220,0),MATCH('recipient_profile.oda_per_perce'!$B4492,'ODA current'!$B$10:$X$10,0))*1000000</f>
        <v>749611400</v>
      </c>
      <c r="E4492">
        <f>INDEX('GDP current'!$C$4:$BK$268,MATCH('recipient_profile.oda_per_perce'!$A4492,'GDP current'!$C$4:$C$268,0),MATCH('recipient_profile.oda_per_perce'!$B4492,'GDP current'!$C$4:$BK$4,0))</f>
        <v>163159671670.26456</v>
      </c>
      <c r="F4492">
        <f t="shared" si="70"/>
        <v>4.5943424151705667E-3</v>
      </c>
    </row>
    <row r="4493" spans="1:6" x14ac:dyDescent="0.25">
      <c r="A4493" t="s">
        <v>154</v>
      </c>
      <c r="B4493">
        <v>2012</v>
      </c>
      <c r="C4493">
        <v>4.2250625806200598E-3</v>
      </c>
      <c r="D4493">
        <f>INDEX('ODA current'!$B$10:$X$220,MATCH('recipient_profile.oda_per_perce'!$A4493,'ODA current'!$B$10:$B$220,0),MATCH('recipient_profile.oda_per_perce'!$B4493,'ODA current'!$B$10:$X$10,0))*1000000</f>
        <v>742687670</v>
      </c>
      <c r="E4493">
        <f>INDEX('GDP current'!$C$4:$BK$268,MATCH('recipient_profile.oda_per_perce'!$A4493,'GDP current'!$C$4:$C$268,0),MATCH('recipient_profile.oda_per_perce'!$B4493,'GDP current'!$C$4:$BK$4,0))</f>
        <v>175781379051.43286</v>
      </c>
      <c r="F4493">
        <f t="shared" si="70"/>
        <v>4.2250645319075169E-3</v>
      </c>
    </row>
    <row r="4494" spans="1:6" x14ac:dyDescent="0.25">
      <c r="A4494" t="s">
        <v>154</v>
      </c>
      <c r="B4494">
        <v>2013</v>
      </c>
      <c r="C4494">
        <v>4.1983147207394498E-3</v>
      </c>
      <c r="D4494">
        <f>INDEX('ODA current'!$B$10:$X$220,MATCH('recipient_profile.oda_per_perce'!$A4494,'ODA current'!$B$10:$B$220,0),MATCH('recipient_profile.oda_per_perce'!$B4494,'ODA current'!$B$10:$X$10,0))*1000000</f>
        <v>769593759</v>
      </c>
      <c r="E4494">
        <f>INDEX('GDP current'!$C$4:$BK$268,MATCH('recipient_profile.oda_per_perce'!$A4494,'GDP current'!$C$4:$C$268,0),MATCH('recipient_profile.oda_per_perce'!$B4494,'GDP current'!$C$4:$BK$4,0))</f>
        <v>183310146378.08081</v>
      </c>
      <c r="F4494">
        <f t="shared" si="70"/>
        <v>4.198315118971634E-3</v>
      </c>
    </row>
    <row r="4495" spans="1:6" x14ac:dyDescent="0.25">
      <c r="A4495" t="s">
        <v>154</v>
      </c>
      <c r="B4495">
        <v>2014</v>
      </c>
      <c r="C4495">
        <v>1.04813818731698E-2</v>
      </c>
      <c r="D4495">
        <f>INDEX('ODA current'!$B$10:$X$220,MATCH('recipient_profile.oda_per_perce'!$A4495,'ODA current'!$B$10:$B$220,0),MATCH('recipient_profile.oda_per_perce'!$B4495,'ODA current'!$B$10:$X$10,0))*1000000</f>
        <v>1399299896</v>
      </c>
      <c r="E4495">
        <f>INDEX('GDP current'!$C$4:$BK$268,MATCH('recipient_profile.oda_per_perce'!$A4495,'GDP current'!$C$4:$C$268,0),MATCH('recipient_profile.oda_per_perce'!$B4495,'GDP current'!$C$4:$BK$4,0))</f>
        <v>133503411375.73927</v>
      </c>
      <c r="F4495">
        <f t="shared" si="70"/>
        <v>1.0481379326418365E-2</v>
      </c>
    </row>
    <row r="4496" spans="1:6" x14ac:dyDescent="0.25">
      <c r="A4496" t="s">
        <v>154</v>
      </c>
      <c r="B4496">
        <v>2015</v>
      </c>
      <c r="C4496">
        <v>1.6179624161085499E-2</v>
      </c>
      <c r="D4496">
        <f>INDEX('ODA current'!$B$10:$X$220,MATCH('recipient_profile.oda_per_perce'!$A4496,'ODA current'!$B$10:$B$220,0),MATCH('recipient_profile.oda_per_perce'!$B4496,'ODA current'!$B$10:$X$10,0))*1000000</f>
        <v>1472846710</v>
      </c>
      <c r="E4496">
        <f>INDEX('GDP current'!$C$4:$BK$268,MATCH('recipient_profile.oda_per_perce'!$A4496,'GDP current'!$C$4:$C$268,0),MATCH('recipient_profile.oda_per_perce'!$B4496,'GDP current'!$C$4:$BK$4,0))</f>
        <v>91030959454.696106</v>
      </c>
      <c r="F4496">
        <f t="shared" si="70"/>
        <v>1.6179624150100273E-2</v>
      </c>
    </row>
    <row r="4497" spans="1:6" x14ac:dyDescent="0.25">
      <c r="A4497" t="s">
        <v>154</v>
      </c>
      <c r="B4497">
        <v>2016</v>
      </c>
      <c r="C4497">
        <v>1.69627815185719E-2</v>
      </c>
      <c r="D4497">
        <f>INDEX('ODA current'!$B$10:$X$220,MATCH('recipient_profile.oda_per_perce'!$A4497,'ODA current'!$B$10:$B$220,0),MATCH('recipient_profile.oda_per_perce'!$B4497,'ODA current'!$B$10:$X$10,0))*1000000</f>
        <v>1582314422</v>
      </c>
      <c r="E4497">
        <f>INDEX('GDP current'!$C$4:$BK$268,MATCH('recipient_profile.oda_per_perce'!$A4497,'GDP current'!$C$4:$C$268,0),MATCH('recipient_profile.oda_per_perce'!$B4497,'GDP current'!$C$4:$BK$4,0))</f>
        <v>93270479388.524261</v>
      </c>
      <c r="F4497">
        <f t="shared" si="70"/>
        <v>1.6964793494936015E-2</v>
      </c>
    </row>
    <row r="4498" spans="1:6" x14ac:dyDescent="0.25">
      <c r="A4498" t="s">
        <v>155</v>
      </c>
      <c r="B4498">
        <v>1973</v>
      </c>
      <c r="C4498">
        <v>1.0218317374136E-3</v>
      </c>
      <c r="D4498" t="e">
        <f>INDEX('ODA current'!$B$10:$X$220,MATCH('recipient_profile.oda_per_perce'!$A4498,'ODA current'!$B$10:$B$220,0),MATCH('recipient_profile.oda_per_perce'!$B4498,'ODA current'!$B$10:$X$10,0))*1000000</f>
        <v>#N/A</v>
      </c>
      <c r="E4498">
        <f>INDEX('GDP current'!$C$4:$BK$268,MATCH('recipient_profile.oda_per_perce'!$A4498,'GDP current'!$C$4:$C$268,0),MATCH('recipient_profile.oda_per_perce'!$B4498,'GDP current'!$C$4:$BK$4,0))</f>
        <v>1702521008.4033613</v>
      </c>
      <c r="F4498" t="e">
        <f t="shared" si="70"/>
        <v>#N/A</v>
      </c>
    </row>
    <row r="4499" spans="1:6" x14ac:dyDescent="0.25">
      <c r="A4499" t="s">
        <v>155</v>
      </c>
      <c r="B4499">
        <v>1974</v>
      </c>
      <c r="C4499">
        <v>1.59291465018344E-3</v>
      </c>
      <c r="D4499" t="e">
        <f>INDEX('ODA current'!$B$10:$X$220,MATCH('recipient_profile.oda_per_perce'!$A4499,'ODA current'!$B$10:$B$220,0),MATCH('recipient_profile.oda_per_perce'!$B4499,'ODA current'!$B$10:$X$10,0))*1000000</f>
        <v>#N/A</v>
      </c>
      <c r="E4499">
        <f>INDEX('GDP current'!$C$4:$BK$268,MATCH('recipient_profile.oda_per_perce'!$A4499,'GDP current'!$C$4:$C$268,0),MATCH('recipient_profile.oda_per_perce'!$B4499,'GDP current'!$C$4:$BK$4,0))</f>
        <v>2100142653.3523538</v>
      </c>
      <c r="F4499" t="e">
        <f t="shared" si="70"/>
        <v>#N/A</v>
      </c>
    </row>
    <row r="4500" spans="1:6" x14ac:dyDescent="0.25">
      <c r="A4500" t="s">
        <v>155</v>
      </c>
      <c r="B4500">
        <v>1975</v>
      </c>
      <c r="C4500">
        <v>4.7876855339987797E-4</v>
      </c>
      <c r="D4500" t="e">
        <f>INDEX('ODA current'!$B$10:$X$220,MATCH('recipient_profile.oda_per_perce'!$A4500,'ODA current'!$B$10:$B$220,0),MATCH('recipient_profile.oda_per_perce'!$B4500,'ODA current'!$B$10:$X$10,0))*1000000</f>
        <v>#N/A</v>
      </c>
      <c r="E4500">
        <f>INDEX('GDP current'!$C$4:$BK$268,MATCH('recipient_profile.oda_per_perce'!$A4500,'GDP current'!$C$4:$C$268,0),MATCH('recipient_profile.oda_per_perce'!$B4500,'GDP current'!$C$4:$BK$4,0))</f>
        <v>2359555555.5555558</v>
      </c>
      <c r="F4500" t="e">
        <f t="shared" si="70"/>
        <v>#N/A</v>
      </c>
    </row>
    <row r="4501" spans="1:6" x14ac:dyDescent="0.25">
      <c r="A4501" t="s">
        <v>155</v>
      </c>
      <c r="B4501">
        <v>1976</v>
      </c>
      <c r="C4501">
        <v>2.6079275119519499E-3</v>
      </c>
      <c r="D4501" t="e">
        <f>INDEX('ODA current'!$B$10:$X$220,MATCH('recipient_profile.oda_per_perce'!$A4501,'ODA current'!$B$10:$B$220,0),MATCH('recipient_profile.oda_per_perce'!$B4501,'ODA current'!$B$10:$X$10,0))*1000000</f>
        <v>#N/A</v>
      </c>
      <c r="E4501">
        <f>INDEX('GDP current'!$C$4:$BK$268,MATCH('recipient_profile.oda_per_perce'!$A4501,'GDP current'!$C$4:$C$268,0),MATCH('recipient_profile.oda_per_perce'!$B4501,'GDP current'!$C$4:$BK$4,0))</f>
        <v>2447300000</v>
      </c>
      <c r="F4501" t="e">
        <f t="shared" si="70"/>
        <v>#N/A</v>
      </c>
    </row>
    <row r="4502" spans="1:6" x14ac:dyDescent="0.25">
      <c r="A4502" t="s">
        <v>155</v>
      </c>
      <c r="B4502">
        <v>1977</v>
      </c>
      <c r="C4502">
        <v>7.2091987179487001E-4</v>
      </c>
      <c r="D4502" t="e">
        <f>INDEX('ODA current'!$B$10:$X$220,MATCH('recipient_profile.oda_per_perce'!$A4502,'ODA current'!$B$10:$B$220,0),MATCH('recipient_profile.oda_per_perce'!$B4502,'ODA current'!$B$10:$X$10,0))*1000000</f>
        <v>#N/A</v>
      </c>
      <c r="E4502">
        <f>INDEX('GDP current'!$C$4:$BK$268,MATCH('recipient_profile.oda_per_perce'!$A4502,'GDP current'!$C$4:$C$268,0),MATCH('recipient_profile.oda_per_perce'!$B4502,'GDP current'!$C$4:$BK$4,0))</f>
        <v>2936470588.2352939</v>
      </c>
      <c r="F4502" t="e">
        <f t="shared" si="70"/>
        <v>#N/A</v>
      </c>
    </row>
    <row r="4503" spans="1:6" x14ac:dyDescent="0.25">
      <c r="A4503" t="s">
        <v>155</v>
      </c>
      <c r="B4503">
        <v>1978</v>
      </c>
      <c r="C4503">
        <v>4.4720385872884999E-4</v>
      </c>
      <c r="D4503" t="e">
        <f>INDEX('ODA current'!$B$10:$X$220,MATCH('recipient_profile.oda_per_perce'!$A4503,'ODA current'!$B$10:$B$220,0),MATCH('recipient_profile.oda_per_perce'!$B4503,'ODA current'!$B$10:$X$10,0))*1000000</f>
        <v>#N/A</v>
      </c>
      <c r="E4503">
        <f>INDEX('GDP current'!$C$4:$BK$268,MATCH('recipient_profile.oda_per_perce'!$A4503,'GDP current'!$C$4:$C$268,0),MATCH('recipient_profile.oda_per_perce'!$B4503,'GDP current'!$C$4:$BK$4,0))</f>
        <v>2420260869.5652175</v>
      </c>
      <c r="F4503" t="e">
        <f t="shared" si="70"/>
        <v>#N/A</v>
      </c>
    </row>
    <row r="4504" spans="1:6" x14ac:dyDescent="0.25">
      <c r="A4504" t="s">
        <v>155</v>
      </c>
      <c r="B4504">
        <v>1979</v>
      </c>
      <c r="C4504" s="1">
        <v>6.5299377052629095E-5</v>
      </c>
      <c r="D4504" t="e">
        <f>INDEX('ODA current'!$B$10:$X$220,MATCH('recipient_profile.oda_per_perce'!$A4504,'ODA current'!$B$10:$B$220,0),MATCH('recipient_profile.oda_per_perce'!$B4504,'ODA current'!$B$10:$X$10,0))*1000000</f>
        <v>#N/A</v>
      </c>
      <c r="E4504">
        <f>INDEX('GDP current'!$C$4:$BK$268,MATCH('recipient_profile.oda_per_perce'!$A4504,'GDP current'!$C$4:$C$268,0),MATCH('recipient_profile.oda_per_perce'!$B4504,'GDP current'!$C$4:$BK$4,0))</f>
        <v>2139025000</v>
      </c>
      <c r="F4504" t="e">
        <f t="shared" si="70"/>
        <v>#N/A</v>
      </c>
    </row>
    <row r="4505" spans="1:6" x14ac:dyDescent="0.25">
      <c r="A4505" t="s">
        <v>155</v>
      </c>
      <c r="B4505">
        <v>1990</v>
      </c>
      <c r="C4505">
        <v>6.0921872756377199E-3</v>
      </c>
      <c r="D4505" t="e">
        <f>INDEX('ODA current'!$B$10:$X$220,MATCH('recipient_profile.oda_per_perce'!$A4505,'ODA current'!$B$10:$B$220,0),MATCH('recipient_profile.oda_per_perce'!$B4505,'ODA current'!$B$10:$X$10,0))*1000000</f>
        <v>#N/A</v>
      </c>
      <c r="E4505">
        <f>INDEX('GDP current'!$C$4:$BK$268,MATCH('recipient_profile.oda_per_perce'!$A4505,'GDP current'!$C$4:$C$268,0),MATCH('recipient_profile.oda_per_perce'!$B4505,'GDP current'!$C$4:$BK$4,0))</f>
        <v>4304398865.882679</v>
      </c>
      <c r="F4505" t="e">
        <f t="shared" si="70"/>
        <v>#N/A</v>
      </c>
    </row>
    <row r="4506" spans="1:6" x14ac:dyDescent="0.25">
      <c r="A4506" t="s">
        <v>155</v>
      </c>
      <c r="B4506">
        <v>1991</v>
      </c>
      <c r="C4506">
        <v>4.9236002451595604E-3</v>
      </c>
      <c r="D4506" t="e">
        <f>INDEX('ODA current'!$B$10:$X$220,MATCH('recipient_profile.oda_per_perce'!$A4506,'ODA current'!$B$10:$B$220,0),MATCH('recipient_profile.oda_per_perce'!$B4506,'ODA current'!$B$10:$X$10,0))*1000000</f>
        <v>#N/A</v>
      </c>
      <c r="E4506">
        <f>INDEX('GDP current'!$C$4:$BK$268,MATCH('recipient_profile.oda_per_perce'!$A4506,'GDP current'!$C$4:$C$268,0),MATCH('recipient_profile.oda_per_perce'!$B4506,'GDP current'!$C$4:$BK$4,0))</f>
        <v>3321729057.1221542</v>
      </c>
      <c r="F4506" t="e">
        <f t="shared" si="70"/>
        <v>#N/A</v>
      </c>
    </row>
    <row r="4507" spans="1:6" x14ac:dyDescent="0.25">
      <c r="A4507" t="s">
        <v>155</v>
      </c>
      <c r="B4507">
        <v>1992</v>
      </c>
      <c r="C4507">
        <v>2.0861826462399001E-2</v>
      </c>
      <c r="D4507" t="e">
        <f>INDEX('ODA current'!$B$10:$X$220,MATCH('recipient_profile.oda_per_perce'!$A4507,'ODA current'!$B$10:$B$220,0),MATCH('recipient_profile.oda_per_perce'!$B4507,'ODA current'!$B$10:$X$10,0))*1000000</f>
        <v>#N/A</v>
      </c>
      <c r="E4507">
        <f>INDEX('GDP current'!$C$4:$BK$268,MATCH('recipient_profile.oda_per_perce'!$A4507,'GDP current'!$C$4:$C$268,0),MATCH('recipient_profile.oda_per_perce'!$B4507,'GDP current'!$C$4:$BK$4,0))</f>
        <v>2857457860.0508757</v>
      </c>
      <c r="F4507" t="e">
        <f t="shared" si="70"/>
        <v>#N/A</v>
      </c>
    </row>
    <row r="4508" spans="1:6" x14ac:dyDescent="0.25">
      <c r="A4508" t="s">
        <v>155</v>
      </c>
      <c r="B4508">
        <v>1993</v>
      </c>
      <c r="C4508">
        <v>1.78017482130075E-2</v>
      </c>
      <c r="D4508" t="e">
        <f>INDEX('ODA current'!$B$10:$X$220,MATCH('recipient_profile.oda_per_perce'!$A4508,'ODA current'!$B$10:$B$220,0),MATCH('recipient_profile.oda_per_perce'!$B4508,'ODA current'!$B$10:$X$10,0))*1000000</f>
        <v>#N/A</v>
      </c>
      <c r="E4508">
        <f>INDEX('GDP current'!$C$4:$BK$268,MATCH('recipient_profile.oda_per_perce'!$A4508,'GDP current'!$C$4:$C$268,0),MATCH('recipient_profile.oda_per_perce'!$B4508,'GDP current'!$C$4:$BK$4,0))</f>
        <v>3220439044.1894865</v>
      </c>
      <c r="F4508" t="e">
        <f t="shared" si="70"/>
        <v>#N/A</v>
      </c>
    </row>
    <row r="4509" spans="1:6" x14ac:dyDescent="0.25">
      <c r="A4509" t="s">
        <v>155</v>
      </c>
      <c r="B4509">
        <v>1994</v>
      </c>
      <c r="C4509">
        <v>1.4534594895091299E-2</v>
      </c>
      <c r="D4509" t="e">
        <f>INDEX('ODA current'!$B$10:$X$220,MATCH('recipient_profile.oda_per_perce'!$A4509,'ODA current'!$B$10:$B$220,0),MATCH('recipient_profile.oda_per_perce'!$B4509,'ODA current'!$B$10:$X$10,0))*1000000</f>
        <v>#N/A</v>
      </c>
      <c r="E4509">
        <f>INDEX('GDP current'!$C$4:$BK$268,MATCH('recipient_profile.oda_per_perce'!$A4509,'GDP current'!$C$4:$C$268,0),MATCH('recipient_profile.oda_per_perce'!$B4509,'GDP current'!$C$4:$BK$4,0))</f>
        <v>3990430446.7121596</v>
      </c>
      <c r="F4509" t="e">
        <f t="shared" si="70"/>
        <v>#N/A</v>
      </c>
    </row>
    <row r="4510" spans="1:6" x14ac:dyDescent="0.25">
      <c r="A4510" t="s">
        <v>155</v>
      </c>
      <c r="B4510">
        <v>1995</v>
      </c>
      <c r="C4510">
        <v>2.9862290417770301E-2</v>
      </c>
      <c r="D4510">
        <f>INDEX('ODA current'!$B$10:$X$220,MATCH('recipient_profile.oda_per_perce'!$A4510,'ODA current'!$B$10:$B$220,0),MATCH('recipient_profile.oda_per_perce'!$B4510,'ODA current'!$B$10:$X$10,0))*1000000</f>
        <v>0</v>
      </c>
      <c r="E4510">
        <f>INDEX('GDP current'!$C$4:$BK$268,MATCH('recipient_profile.oda_per_perce'!$A4510,'GDP current'!$C$4:$C$268,0),MATCH('recipient_profile.oda_per_perce'!$B4510,'GDP current'!$C$4:$BK$4,0))</f>
        <v>5755818947.4212484</v>
      </c>
      <c r="F4510">
        <f t="shared" si="70"/>
        <v>0</v>
      </c>
    </row>
    <row r="4511" spans="1:6" x14ac:dyDescent="0.25">
      <c r="A4511" t="s">
        <v>155</v>
      </c>
      <c r="B4511">
        <v>1996</v>
      </c>
      <c r="C4511">
        <v>2.0613440171770799E-2</v>
      </c>
      <c r="D4511">
        <f>INDEX('ODA current'!$B$10:$X$220,MATCH('recipient_profile.oda_per_perce'!$A4511,'ODA current'!$B$10:$B$220,0),MATCH('recipient_profile.oda_per_perce'!$B4511,'ODA current'!$B$10:$X$10,0))*1000000</f>
        <v>0</v>
      </c>
      <c r="E4511">
        <f>INDEX('GDP current'!$C$4:$BK$268,MATCH('recipient_profile.oda_per_perce'!$A4511,'GDP current'!$C$4:$C$268,0),MATCH('recipient_profile.oda_per_perce'!$B4511,'GDP current'!$C$4:$BK$4,0))</f>
        <v>6044585326.9380007</v>
      </c>
      <c r="F4511">
        <f t="shared" si="70"/>
        <v>0</v>
      </c>
    </row>
    <row r="4512" spans="1:6" x14ac:dyDescent="0.25">
      <c r="A4512" t="s">
        <v>155</v>
      </c>
      <c r="B4512">
        <v>1997</v>
      </c>
      <c r="C4512">
        <v>2.3064025276215799E-2</v>
      </c>
      <c r="D4512">
        <f>INDEX('ODA current'!$B$10:$X$220,MATCH('recipient_profile.oda_per_perce'!$A4512,'ODA current'!$B$10:$B$220,0),MATCH('recipient_profile.oda_per_perce'!$B4512,'ODA current'!$B$10:$X$10,0))*1000000</f>
        <v>0</v>
      </c>
      <c r="E4512">
        <f>INDEX('GDP current'!$C$4:$BK$268,MATCH('recipient_profile.oda_per_perce'!$A4512,'GDP current'!$C$4:$C$268,0),MATCH('recipient_profile.oda_per_perce'!$B4512,'GDP current'!$C$4:$BK$4,0))</f>
        <v>6269333313.1710835</v>
      </c>
      <c r="F4512">
        <f t="shared" si="70"/>
        <v>0</v>
      </c>
    </row>
    <row r="4513" spans="1:6" x14ac:dyDescent="0.25">
      <c r="A4513" t="s">
        <v>155</v>
      </c>
      <c r="B4513">
        <v>1998</v>
      </c>
      <c r="C4513">
        <v>2.9875824561402701E-2</v>
      </c>
      <c r="D4513">
        <f>INDEX('ODA current'!$B$10:$X$220,MATCH('recipient_profile.oda_per_perce'!$A4513,'ODA current'!$B$10:$B$220,0),MATCH('recipient_profile.oda_per_perce'!$B4513,'ODA current'!$B$10:$X$10,0))*1000000</f>
        <v>0</v>
      </c>
      <c r="E4513">
        <f>INDEX('GDP current'!$C$4:$BK$268,MATCH('recipient_profile.oda_per_perce'!$A4513,'GDP current'!$C$4:$C$268,0),MATCH('recipient_profile.oda_per_perce'!$B4513,'GDP current'!$C$4:$BK$4,0))</f>
        <v>6584815846.5275364</v>
      </c>
      <c r="F4513">
        <f t="shared" si="70"/>
        <v>0</v>
      </c>
    </row>
    <row r="4514" spans="1:6" x14ac:dyDescent="0.25">
      <c r="A4514" t="s">
        <v>155</v>
      </c>
      <c r="B4514">
        <v>1999</v>
      </c>
      <c r="C4514">
        <v>2.73162820752E-2</v>
      </c>
      <c r="D4514">
        <f>INDEX('ODA current'!$B$10:$X$220,MATCH('recipient_profile.oda_per_perce'!$A4514,'ODA current'!$B$10:$B$220,0),MATCH('recipient_profile.oda_per_perce'!$B4514,'ODA current'!$B$10:$X$10,0))*1000000</f>
        <v>0</v>
      </c>
      <c r="E4514">
        <f>INDEX('GDP current'!$C$4:$BK$268,MATCH('recipient_profile.oda_per_perce'!$A4514,'GDP current'!$C$4:$C$268,0),MATCH('recipient_profile.oda_per_perce'!$B4514,'GDP current'!$C$4:$BK$4,0))</f>
        <v>5998563257.9465895</v>
      </c>
      <c r="F4514">
        <f t="shared" si="70"/>
        <v>0</v>
      </c>
    </row>
    <row r="4515" spans="1:6" x14ac:dyDescent="0.25">
      <c r="A4515" t="s">
        <v>155</v>
      </c>
      <c r="B4515">
        <v>2000</v>
      </c>
      <c r="C4515">
        <v>6.4299672122654902E-2</v>
      </c>
      <c r="D4515">
        <f>INDEX('ODA current'!$B$10:$X$220,MATCH('recipient_profile.oda_per_perce'!$A4515,'ODA current'!$B$10:$B$220,0),MATCH('recipient_profile.oda_per_perce'!$B4515,'ODA current'!$B$10:$X$10,0))*1000000</f>
        <v>0</v>
      </c>
      <c r="E4515">
        <f>INDEX('GDP current'!$C$4:$BK$268,MATCH('recipient_profile.oda_per_perce'!$A4515,'GDP current'!$C$4:$C$268,0),MATCH('recipient_profile.oda_per_perce'!$B4515,'GDP current'!$C$4:$BK$4,0))</f>
        <v>6193246837.0968742</v>
      </c>
      <c r="F4515">
        <f t="shared" si="70"/>
        <v>0</v>
      </c>
    </row>
    <row r="4516" spans="1:6" x14ac:dyDescent="0.25">
      <c r="A4516" t="s">
        <v>155</v>
      </c>
      <c r="B4516">
        <v>2001</v>
      </c>
      <c r="C4516">
        <v>0.123180685637634</v>
      </c>
      <c r="D4516">
        <f>INDEX('ODA current'!$B$10:$X$220,MATCH('recipient_profile.oda_per_perce'!$A4516,'ODA current'!$B$10:$B$220,0),MATCH('recipient_profile.oda_per_perce'!$B4516,'ODA current'!$B$10:$X$10,0))*1000000</f>
        <v>0</v>
      </c>
      <c r="E4516">
        <f>INDEX('GDP current'!$C$4:$BK$268,MATCH('recipient_profile.oda_per_perce'!$A4516,'GDP current'!$C$4:$C$268,0),MATCH('recipient_profile.oda_per_perce'!$B4516,'GDP current'!$C$4:$BK$4,0))</f>
        <v>5840503868.5724535</v>
      </c>
      <c r="F4516">
        <f t="shared" si="70"/>
        <v>0</v>
      </c>
    </row>
    <row r="4517" spans="1:6" x14ac:dyDescent="0.25">
      <c r="A4517" t="s">
        <v>155</v>
      </c>
      <c r="B4517">
        <v>2002</v>
      </c>
      <c r="C4517">
        <v>0.113020914283271</v>
      </c>
      <c r="D4517">
        <f>INDEX('ODA current'!$B$10:$X$220,MATCH('recipient_profile.oda_per_perce'!$A4517,'ODA current'!$B$10:$B$220,0),MATCH('recipient_profile.oda_per_perce'!$B4517,'ODA current'!$B$10:$X$10,0))*1000000</f>
        <v>698306909</v>
      </c>
      <c r="E4517">
        <f>INDEX('GDP current'!$C$4:$BK$268,MATCH('recipient_profile.oda_per_perce'!$A4517,'GDP current'!$C$4:$C$268,0),MATCH('recipient_profile.oda_per_perce'!$B4517,'GDP current'!$C$4:$BK$4,0))</f>
        <v>6178563590.8925362</v>
      </c>
      <c r="F4517">
        <f t="shared" si="70"/>
        <v>0.11302091476882004</v>
      </c>
    </row>
    <row r="4518" spans="1:6" x14ac:dyDescent="0.25">
      <c r="A4518" t="s">
        <v>155</v>
      </c>
      <c r="B4518">
        <v>2003</v>
      </c>
      <c r="C4518">
        <v>0.151875065351222</v>
      </c>
      <c r="D4518">
        <f>INDEX('ODA current'!$B$10:$X$220,MATCH('recipient_profile.oda_per_perce'!$A4518,'ODA current'!$B$10:$B$220,0),MATCH('recipient_profile.oda_per_perce'!$B4518,'ODA current'!$B$10:$X$10,0))*1000000</f>
        <v>962386305</v>
      </c>
      <c r="E4518">
        <f>INDEX('GDP current'!$C$4:$BK$268,MATCH('recipient_profile.oda_per_perce'!$A4518,'GDP current'!$C$4:$C$268,0),MATCH('recipient_profile.oda_per_perce'!$B4518,'GDP current'!$C$4:$BK$4,0))</f>
        <v>6336696288.9821358</v>
      </c>
      <c r="F4518">
        <f t="shared" si="70"/>
        <v>0.15187508776037431</v>
      </c>
    </row>
    <row r="4519" spans="1:6" x14ac:dyDescent="0.25">
      <c r="A4519" t="s">
        <v>155</v>
      </c>
      <c r="B4519">
        <v>2004</v>
      </c>
      <c r="C4519">
        <v>0.15497800694032299</v>
      </c>
      <c r="D4519">
        <f>INDEX('ODA current'!$B$10:$X$220,MATCH('recipient_profile.oda_per_perce'!$A4519,'ODA current'!$B$10:$B$220,0),MATCH('recipient_profile.oda_per_perce'!$B4519,'ODA current'!$B$10:$X$10,0))*1000000</f>
        <v>1230581572</v>
      </c>
      <c r="E4519">
        <f>INDEX('GDP current'!$C$4:$BK$268,MATCH('recipient_profile.oda_per_perce'!$A4519,'GDP current'!$C$4:$C$268,0),MATCH('recipient_profile.oda_per_perce'!$B4519,'GDP current'!$C$4:$BK$4,0))</f>
        <v>7940362799.179966</v>
      </c>
      <c r="F4519">
        <f t="shared" si="70"/>
        <v>0.15497800328809752</v>
      </c>
    </row>
    <row r="4520" spans="1:6" x14ac:dyDescent="0.25">
      <c r="A4520" t="s">
        <v>155</v>
      </c>
      <c r="B4520">
        <v>2005</v>
      </c>
      <c r="C4520">
        <v>0.13702700591473099</v>
      </c>
      <c r="D4520">
        <f>INDEX('ODA current'!$B$10:$X$220,MATCH('recipient_profile.oda_per_perce'!$A4520,'ODA current'!$B$10:$B$220,0),MATCH('recipient_profile.oda_per_perce'!$B4520,'ODA current'!$B$10:$X$10,0))*1000000</f>
        <v>1235138864</v>
      </c>
      <c r="E4520">
        <f>INDEX('GDP current'!$C$4:$BK$268,MATCH('recipient_profile.oda_per_perce'!$A4520,'GDP current'!$C$4:$C$268,0),MATCH('recipient_profile.oda_per_perce'!$B4520,'GDP current'!$C$4:$BK$4,0))</f>
        <v>9013834373.4124622</v>
      </c>
      <c r="F4520">
        <f t="shared" si="70"/>
        <v>0.1370270201151256</v>
      </c>
    </row>
    <row r="4521" spans="1:6" x14ac:dyDescent="0.25">
      <c r="A4521" t="s">
        <v>155</v>
      </c>
      <c r="B4521">
        <v>2006</v>
      </c>
      <c r="C4521">
        <v>0.51752612213222104</v>
      </c>
      <c r="D4521">
        <f>INDEX('ODA current'!$B$10:$X$220,MATCH('recipient_profile.oda_per_perce'!$A4521,'ODA current'!$B$10:$B$220,0),MATCH('recipient_profile.oda_per_perce'!$B4521,'ODA current'!$B$10:$X$10,0))*1000000</f>
        <v>5145553796</v>
      </c>
      <c r="E4521">
        <f>INDEX('GDP current'!$C$4:$BK$268,MATCH('recipient_profile.oda_per_perce'!$A4521,'GDP current'!$C$4:$C$268,0),MATCH('recipient_profile.oda_per_perce'!$B4521,'GDP current'!$C$4:$BK$4,0))</f>
        <v>9942597779.9926548</v>
      </c>
      <c r="F4521">
        <f t="shared" si="70"/>
        <v>0.51752609427229601</v>
      </c>
    </row>
    <row r="4522" spans="1:6" x14ac:dyDescent="0.25">
      <c r="A4522" t="s">
        <v>155</v>
      </c>
      <c r="B4522">
        <v>2007</v>
      </c>
      <c r="C4522">
        <v>0.132642274716604</v>
      </c>
      <c r="D4522">
        <f>INDEX('ODA current'!$B$10:$X$220,MATCH('recipient_profile.oda_per_perce'!$A4522,'ODA current'!$B$10:$B$220,0),MATCH('recipient_profile.oda_per_perce'!$B4522,'ODA current'!$B$10:$X$10,0))*1000000</f>
        <v>1630546788</v>
      </c>
      <c r="E4522">
        <f>INDEX('GDP current'!$C$4:$BK$268,MATCH('recipient_profile.oda_per_perce'!$A4522,'GDP current'!$C$4:$C$268,0),MATCH('recipient_profile.oda_per_perce'!$B4522,'GDP current'!$C$4:$BK$4,0))</f>
        <v>12292813603.232693</v>
      </c>
      <c r="F4522">
        <f t="shared" si="70"/>
        <v>0.13264227707570611</v>
      </c>
    </row>
    <row r="4523" spans="1:6" x14ac:dyDescent="0.25">
      <c r="A4523" t="s">
        <v>155</v>
      </c>
      <c r="B4523">
        <v>2008</v>
      </c>
      <c r="C4523">
        <v>0.114375858221236</v>
      </c>
      <c r="D4523">
        <f>INDEX('ODA current'!$B$10:$X$220,MATCH('recipient_profile.oda_per_perce'!$A4523,'ODA current'!$B$10:$B$220,0),MATCH('recipient_profile.oda_per_perce'!$B4523,'ODA current'!$B$10:$X$10,0))*1000000</f>
        <v>1628600873</v>
      </c>
      <c r="E4523">
        <f>INDEX('GDP current'!$C$4:$BK$268,MATCH('recipient_profile.oda_per_perce'!$A4523,'GDP current'!$C$4:$C$268,0),MATCH('recipient_profile.oda_per_perce'!$B4523,'GDP current'!$C$4:$BK$4,0))</f>
        <v>14239026629.639013</v>
      </c>
      <c r="F4523">
        <f t="shared" si="70"/>
        <v>0.11437585695710495</v>
      </c>
    </row>
    <row r="4524" spans="1:6" x14ac:dyDescent="0.25">
      <c r="A4524" t="s">
        <v>155</v>
      </c>
      <c r="B4524">
        <v>2009</v>
      </c>
      <c r="C4524">
        <v>9.7001025547581304E-2</v>
      </c>
      <c r="D4524">
        <f>INDEX('ODA current'!$B$10:$X$220,MATCH('recipient_profile.oda_per_perce'!$A4524,'ODA current'!$B$10:$B$220,0),MATCH('recipient_profile.oda_per_perce'!$B4524,'ODA current'!$B$10:$X$10,0))*1000000</f>
        <v>1762402198</v>
      </c>
      <c r="E4524">
        <f>INDEX('GDP current'!$C$4:$BK$268,MATCH('recipient_profile.oda_per_perce'!$A4524,'GDP current'!$C$4:$C$268,0),MATCH('recipient_profile.oda_per_perce'!$B4524,'GDP current'!$C$4:$BK$4,0))</f>
        <v>18168902153.879761</v>
      </c>
      <c r="F4524">
        <f t="shared" si="70"/>
        <v>9.7001028629771072E-2</v>
      </c>
    </row>
    <row r="4525" spans="1:6" x14ac:dyDescent="0.25">
      <c r="A4525" t="s">
        <v>155</v>
      </c>
      <c r="B4525">
        <v>2010</v>
      </c>
      <c r="C4525">
        <v>8.3481095728301605E-2</v>
      </c>
      <c r="D4525">
        <f>INDEX('ODA current'!$B$10:$X$220,MATCH('recipient_profile.oda_per_perce'!$A4525,'ODA current'!$B$10:$B$220,0),MATCH('recipient_profile.oda_per_perce'!$B4525,'ODA current'!$B$10:$X$10,0))*1000000</f>
        <v>1685190855</v>
      </c>
      <c r="E4525">
        <f>INDEX('GDP current'!$C$4:$BK$268,MATCH('recipient_profile.oda_per_perce'!$A4525,'GDP current'!$C$4:$C$268,0),MATCH('recipient_profile.oda_per_perce'!$B4525,'GDP current'!$C$4:$BK$4,0))</f>
        <v>20186496527.125565</v>
      </c>
      <c r="F4525">
        <f t="shared" si="70"/>
        <v>8.3481096025530138E-2</v>
      </c>
    </row>
    <row r="4526" spans="1:6" x14ac:dyDescent="0.25">
      <c r="A4526" t="s">
        <v>155</v>
      </c>
      <c r="B4526">
        <v>2011</v>
      </c>
      <c r="C4526">
        <v>7.9266497927464805E-2</v>
      </c>
      <c r="D4526">
        <f>INDEX('ODA current'!$B$10:$X$220,MATCH('recipient_profile.oda_per_perce'!$A4526,'ODA current'!$B$10:$B$220,0),MATCH('recipient_profile.oda_per_perce'!$B4526,'ODA current'!$B$10:$X$10,0))*1000000</f>
        <v>1599282880</v>
      </c>
      <c r="E4526">
        <f>INDEX('GDP current'!$C$4:$BK$268,MATCH('recipient_profile.oda_per_perce'!$A4526,'GDP current'!$C$4:$C$268,0),MATCH('recipient_profile.oda_per_perce'!$B4526,'GDP current'!$C$4:$BK$4,0))</f>
        <v>20176025418.247551</v>
      </c>
      <c r="F4526">
        <f t="shared" si="70"/>
        <v>7.9266498076156294E-2</v>
      </c>
    </row>
    <row r="4527" spans="1:6" x14ac:dyDescent="0.25">
      <c r="A4527" t="s">
        <v>155</v>
      </c>
      <c r="B4527">
        <v>2012</v>
      </c>
      <c r="C4527">
        <v>7.2250717279677606E-2</v>
      </c>
      <c r="D4527">
        <f>INDEX('ODA current'!$B$10:$X$220,MATCH('recipient_profile.oda_per_perce'!$A4527,'ODA current'!$B$10:$B$220,0),MATCH('recipient_profile.oda_per_perce'!$B4527,'ODA current'!$B$10:$X$10,0))*1000000</f>
        <v>1670023849</v>
      </c>
      <c r="E4527">
        <f>INDEX('GDP current'!$C$4:$BK$268,MATCH('recipient_profile.oda_per_perce'!$A4527,'GDP current'!$C$4:$C$268,0),MATCH('recipient_profile.oda_per_perce'!$B4527,'GDP current'!$C$4:$BK$4,0))</f>
        <v>23114293018.510109</v>
      </c>
      <c r="F4527">
        <f t="shared" si="70"/>
        <v>7.2250699931104612E-2</v>
      </c>
    </row>
    <row r="4528" spans="1:6" x14ac:dyDescent="0.25">
      <c r="A4528" t="s">
        <v>155</v>
      </c>
      <c r="B4528">
        <v>2013</v>
      </c>
      <c r="C4528">
        <v>7.4214949701193397E-2</v>
      </c>
      <c r="D4528">
        <f>INDEX('ODA current'!$B$10:$X$220,MATCH('recipient_profile.oda_per_perce'!$A4528,'ODA current'!$B$10:$B$220,0),MATCH('recipient_profile.oda_per_perce'!$B4528,'ODA current'!$B$10:$X$10,0))*1000000</f>
        <v>1825655093</v>
      </c>
      <c r="E4528">
        <f>INDEX('GDP current'!$C$4:$BK$268,MATCH('recipient_profile.oda_per_perce'!$A4528,'GDP current'!$C$4:$C$268,0),MATCH('recipient_profile.oda_per_perce'!$B4528,'GDP current'!$C$4:$BK$4,0))</f>
        <v>24599550742.141655</v>
      </c>
      <c r="F4528">
        <f t="shared" si="70"/>
        <v>7.4214977018765546E-2</v>
      </c>
    </row>
    <row r="4529" spans="1:6" x14ac:dyDescent="0.25">
      <c r="A4529" t="s">
        <v>155</v>
      </c>
      <c r="B4529">
        <v>2014</v>
      </c>
      <c r="C4529">
        <v>6.3449394628458305E-2</v>
      </c>
      <c r="D4529">
        <f>INDEX('ODA current'!$B$10:$X$220,MATCH('recipient_profile.oda_per_perce'!$A4529,'ODA current'!$B$10:$B$220,0),MATCH('recipient_profile.oda_per_perce'!$B4529,'ODA current'!$B$10:$X$10,0))*1000000</f>
        <v>1731652700</v>
      </c>
      <c r="E4529">
        <f>INDEX('GDP current'!$C$4:$BK$268,MATCH('recipient_profile.oda_per_perce'!$A4529,'GDP current'!$C$4:$C$268,0),MATCH('recipient_profile.oda_per_perce'!$B4529,'GDP current'!$C$4:$BK$4,0))</f>
        <v>27291880326.677158</v>
      </c>
      <c r="F4529">
        <f t="shared" si="70"/>
        <v>6.3449373193511738E-2</v>
      </c>
    </row>
    <row r="4530" spans="1:6" x14ac:dyDescent="0.25">
      <c r="A4530" t="s">
        <v>155</v>
      </c>
      <c r="B4530">
        <v>2015</v>
      </c>
      <c r="C4530">
        <v>6.2480492407077301E-2</v>
      </c>
      <c r="D4530">
        <f>INDEX('ODA current'!$B$10:$X$220,MATCH('recipient_profile.oda_per_perce'!$A4530,'ODA current'!$B$10:$B$220,0),MATCH('recipient_profile.oda_per_perce'!$B4530,'ODA current'!$B$10:$X$10,0))*1000000</f>
        <v>1693386547</v>
      </c>
      <c r="E4530">
        <f>INDEX('GDP current'!$C$4:$BK$268,MATCH('recipient_profile.oda_per_perce'!$A4530,'GDP current'!$C$4:$C$268,0),MATCH('recipient_profile.oda_per_perce'!$B4530,'GDP current'!$C$4:$BK$4,0))</f>
        <v>27102650471.56036</v>
      </c>
      <c r="F4530">
        <f t="shared" si="70"/>
        <v>6.2480477648373257E-2</v>
      </c>
    </row>
    <row r="4531" spans="1:6" x14ac:dyDescent="0.25">
      <c r="A4531" t="s">
        <v>155</v>
      </c>
      <c r="B4531">
        <v>2016</v>
      </c>
      <c r="C4531">
        <v>7.5282744527090606E-2</v>
      </c>
      <c r="D4531">
        <f>INDEX('ODA current'!$B$10:$X$220,MATCH('recipient_profile.oda_per_perce'!$A4531,'ODA current'!$B$10:$B$220,0),MATCH('recipient_profile.oda_per_perce'!$B4531,'ODA current'!$B$10:$X$10,0))*1000000</f>
        <v>1812523081</v>
      </c>
      <c r="E4531">
        <f>INDEX('GDP current'!$C$4:$BK$268,MATCH('recipient_profile.oda_per_perce'!$A4531,'GDP current'!$C$4:$C$268,0),MATCH('recipient_profile.oda_per_perce'!$B4531,'GDP current'!$C$4:$BK$4,0))</f>
        <v>24078931744.414383</v>
      </c>
      <c r="F4531">
        <f t="shared" si="70"/>
        <v>7.5274231441785328E-2</v>
      </c>
    </row>
    <row r="4532" spans="1:6" x14ac:dyDescent="0.25">
      <c r="A4532" t="s">
        <v>156</v>
      </c>
      <c r="B4532">
        <v>1975</v>
      </c>
      <c r="C4532" s="1">
        <v>6.2835838671469394E-5</v>
      </c>
      <c r="D4532" t="e">
        <f>INDEX('ODA current'!$B$10:$X$220,MATCH('recipient_profile.oda_per_perce'!$A4532,'ODA current'!$B$10:$B$220,0),MATCH('recipient_profile.oda_per_perce'!$B4532,'ODA current'!$B$10:$X$10,0))*1000000</f>
        <v>#N/A</v>
      </c>
      <c r="E4532">
        <f>INDEX('GDP current'!$C$4:$BK$268,MATCH('recipient_profile.oda_per_perce'!$A4532,'GDP current'!$C$4:$C$268,0),MATCH('recipient_profile.oda_per_perce'!$B4532,'GDP current'!$C$4:$BK$4,0))</f>
        <v>3538283322.0772595</v>
      </c>
      <c r="F4532" t="e">
        <f t="shared" si="70"/>
        <v>#N/A</v>
      </c>
    </row>
    <row r="4533" spans="1:6" x14ac:dyDescent="0.25">
      <c r="A4533" t="s">
        <v>156</v>
      </c>
      <c r="B4533">
        <v>1976</v>
      </c>
      <c r="C4533">
        <v>1.67392966814745E-4</v>
      </c>
      <c r="D4533" t="e">
        <f>INDEX('ODA current'!$B$10:$X$220,MATCH('recipient_profile.oda_per_perce'!$A4533,'ODA current'!$B$10:$B$220,0),MATCH('recipient_profile.oda_per_perce'!$B4533,'ODA current'!$B$10:$X$10,0))*1000000</f>
        <v>#N/A</v>
      </c>
      <c r="E4533">
        <f>INDEX('GDP current'!$C$4:$BK$268,MATCH('recipient_profile.oda_per_perce'!$A4533,'GDP current'!$C$4:$C$268,0),MATCH('recipient_profile.oda_per_perce'!$B4533,'GDP current'!$C$4:$BK$4,0))</f>
        <v>3667161241.4837241</v>
      </c>
      <c r="F4533" t="e">
        <f t="shared" si="70"/>
        <v>#N/A</v>
      </c>
    </row>
    <row r="4534" spans="1:6" x14ac:dyDescent="0.25">
      <c r="A4534" t="s">
        <v>156</v>
      </c>
      <c r="B4534">
        <v>1977</v>
      </c>
      <c r="C4534" s="1">
        <v>1.8733471949580099E-5</v>
      </c>
      <c r="D4534" t="e">
        <f>INDEX('ODA current'!$B$10:$X$220,MATCH('recipient_profile.oda_per_perce'!$A4534,'ODA current'!$B$10:$B$220,0),MATCH('recipient_profile.oda_per_perce'!$B4534,'ODA current'!$B$10:$X$10,0))*1000000</f>
        <v>#N/A</v>
      </c>
      <c r="E4534">
        <f>INDEX('GDP current'!$C$4:$BK$268,MATCH('recipient_profile.oda_per_perce'!$A4534,'GDP current'!$C$4:$C$268,0),MATCH('recipient_profile.oda_per_perce'!$B4534,'GDP current'!$C$4:$BK$4,0))</f>
        <v>4114667062.6491656</v>
      </c>
      <c r="F4534" t="e">
        <f t="shared" si="70"/>
        <v>#N/A</v>
      </c>
    </row>
    <row r="4535" spans="1:6" x14ac:dyDescent="0.25">
      <c r="A4535" t="s">
        <v>156</v>
      </c>
      <c r="B4535">
        <v>1978</v>
      </c>
      <c r="C4535" s="1">
        <v>3.5994040600349899E-5</v>
      </c>
      <c r="D4535" t="e">
        <f>INDEX('ODA current'!$B$10:$X$220,MATCH('recipient_profile.oda_per_perce'!$A4535,'ODA current'!$B$10:$B$220,0),MATCH('recipient_profile.oda_per_perce'!$B4535,'ODA current'!$B$10:$X$10,0))*1000000</f>
        <v>#N/A</v>
      </c>
      <c r="E4535">
        <f>INDEX('GDP current'!$C$4:$BK$268,MATCH('recipient_profile.oda_per_perce'!$A4535,'GDP current'!$C$4:$C$268,0),MATCH('recipient_profile.oda_per_perce'!$B4535,'GDP current'!$C$4:$BK$4,0))</f>
        <v>4910257282.9315348</v>
      </c>
      <c r="F4535" t="e">
        <f t="shared" si="70"/>
        <v>#N/A</v>
      </c>
    </row>
    <row r="4536" spans="1:6" x14ac:dyDescent="0.25">
      <c r="A4536" t="s">
        <v>156</v>
      </c>
      <c r="B4536">
        <v>1980</v>
      </c>
      <c r="C4536" s="1">
        <v>1.7868704177692901E-6</v>
      </c>
      <c r="D4536" t="e">
        <f>INDEX('ODA current'!$B$10:$X$220,MATCH('recipient_profile.oda_per_perce'!$A4536,'ODA current'!$B$10:$B$220,0),MATCH('recipient_profile.oda_per_perce'!$B4536,'ODA current'!$B$10:$X$10,0))*1000000</f>
        <v>#N/A</v>
      </c>
      <c r="E4536">
        <f>INDEX('GDP current'!$C$4:$BK$268,MATCH('recipient_profile.oda_per_perce'!$A4536,'GDP current'!$C$4:$C$268,0),MATCH('recipient_profile.oda_per_perce'!$B4536,'GDP current'!$C$4:$BK$4,0))</f>
        <v>10163020115.73436</v>
      </c>
      <c r="F4536" t="e">
        <f t="shared" si="70"/>
        <v>#N/A</v>
      </c>
    </row>
    <row r="4537" spans="1:6" x14ac:dyDescent="0.25">
      <c r="A4537" t="s">
        <v>156</v>
      </c>
      <c r="B4537">
        <v>1982</v>
      </c>
      <c r="C4537" s="1">
        <v>6.3257055736740602E-5</v>
      </c>
      <c r="D4537" t="e">
        <f>INDEX('ODA current'!$B$10:$X$220,MATCH('recipient_profile.oda_per_perce'!$A4537,'ODA current'!$B$10:$B$220,0),MATCH('recipient_profile.oda_per_perce'!$B4537,'ODA current'!$B$10:$X$10,0))*1000000</f>
        <v>#N/A</v>
      </c>
      <c r="E4537">
        <f>INDEX('GDP current'!$C$4:$BK$268,MATCH('recipient_profile.oda_per_perce'!$A4537,'GDP current'!$C$4:$C$268,0),MATCH('recipient_profile.oda_per_perce'!$B4537,'GDP current'!$C$4:$BK$4,0))</f>
        <v>9178802162.6616039</v>
      </c>
      <c r="F4537" t="e">
        <f t="shared" si="70"/>
        <v>#N/A</v>
      </c>
    </row>
    <row r="4538" spans="1:6" x14ac:dyDescent="0.25">
      <c r="A4538" t="s">
        <v>156</v>
      </c>
      <c r="B4538">
        <v>1983</v>
      </c>
      <c r="C4538" s="1">
        <v>8.2743772602411102E-5</v>
      </c>
      <c r="D4538" t="e">
        <f>INDEX('ODA current'!$B$10:$X$220,MATCH('recipient_profile.oda_per_perce'!$A4538,'ODA current'!$B$10:$B$220,0),MATCH('recipient_profile.oda_per_perce'!$B4538,'ODA current'!$B$10:$X$10,0))*1000000</f>
        <v>#N/A</v>
      </c>
      <c r="E4538">
        <f>INDEX('GDP current'!$C$4:$BK$268,MATCH('recipient_profile.oda_per_perce'!$A4538,'GDP current'!$C$4:$C$268,0),MATCH('recipient_profile.oda_per_perce'!$B4538,'GDP current'!$C$4:$BK$4,0))</f>
        <v>5102281255.9998608</v>
      </c>
      <c r="F4538" t="e">
        <f t="shared" si="70"/>
        <v>#N/A</v>
      </c>
    </row>
    <row r="4539" spans="1:6" x14ac:dyDescent="0.25">
      <c r="A4539" t="s">
        <v>156</v>
      </c>
      <c r="B4539">
        <v>1984</v>
      </c>
      <c r="C4539" s="1">
        <v>2.11506996554727E-5</v>
      </c>
      <c r="D4539" t="e">
        <f>INDEX('ODA current'!$B$10:$X$220,MATCH('recipient_profile.oda_per_perce'!$A4539,'ODA current'!$B$10:$B$220,0),MATCH('recipient_profile.oda_per_perce'!$B4539,'ODA current'!$B$10:$X$10,0))*1000000</f>
        <v>#N/A</v>
      </c>
      <c r="E4539">
        <f>INDEX('GDP current'!$C$4:$BK$268,MATCH('recipient_profile.oda_per_perce'!$A4539,'GDP current'!$C$4:$C$268,0),MATCH('recipient_profile.oda_per_perce'!$B4539,'GDP current'!$C$4:$BK$4,0))</f>
        <v>4850241442.1764326</v>
      </c>
      <c r="F4539" t="e">
        <f t="shared" si="70"/>
        <v>#N/A</v>
      </c>
    </row>
    <row r="4540" spans="1:6" x14ac:dyDescent="0.25">
      <c r="A4540" t="s">
        <v>156</v>
      </c>
      <c r="B4540">
        <v>1985</v>
      </c>
      <c r="C4540" s="1">
        <v>6.6043706588227196E-6</v>
      </c>
      <c r="D4540" t="e">
        <f>INDEX('ODA current'!$B$10:$X$220,MATCH('recipient_profile.oda_per_perce'!$A4540,'ODA current'!$B$10:$B$220,0),MATCH('recipient_profile.oda_per_perce'!$B4540,'ODA current'!$B$10:$X$10,0))*1000000</f>
        <v>#N/A</v>
      </c>
      <c r="E4540">
        <f>INDEX('GDP current'!$C$4:$BK$268,MATCH('recipient_profile.oda_per_perce'!$A4540,'GDP current'!$C$4:$C$268,0),MATCH('recipient_profile.oda_per_perce'!$B4540,'GDP current'!$C$4:$BK$4,0))</f>
        <v>4732017873.3836851</v>
      </c>
      <c r="F4540" t="e">
        <f t="shared" si="70"/>
        <v>#N/A</v>
      </c>
    </row>
    <row r="4541" spans="1:6" x14ac:dyDescent="0.25">
      <c r="A4541" t="s">
        <v>156</v>
      </c>
      <c r="B4541">
        <v>1986</v>
      </c>
      <c r="C4541" s="1">
        <v>1.55037842436792E-5</v>
      </c>
      <c r="D4541" t="e">
        <f>INDEX('ODA current'!$B$10:$X$220,MATCH('recipient_profile.oda_per_perce'!$A4541,'ODA current'!$B$10:$B$220,0),MATCH('recipient_profile.oda_per_perce'!$B4541,'ODA current'!$B$10:$X$10,0))*1000000</f>
        <v>#N/A</v>
      </c>
      <c r="E4541">
        <f>INDEX('GDP current'!$C$4:$BK$268,MATCH('recipient_profile.oda_per_perce'!$A4541,'GDP current'!$C$4:$C$268,0),MATCH('recipient_profile.oda_per_perce'!$B4541,'GDP current'!$C$4:$BK$4,0))</f>
        <v>5880112788.4094715</v>
      </c>
      <c r="F4541" t="e">
        <f t="shared" si="70"/>
        <v>#N/A</v>
      </c>
    </row>
    <row r="4542" spans="1:6" x14ac:dyDescent="0.25">
      <c r="A4542" t="s">
        <v>156</v>
      </c>
      <c r="B4542">
        <v>1987</v>
      </c>
      <c r="C4542" s="1">
        <v>5.1274964849307997E-5</v>
      </c>
      <c r="D4542" t="e">
        <f>INDEX('ODA current'!$B$10:$X$220,MATCH('recipient_profile.oda_per_perce'!$A4542,'ODA current'!$B$10:$B$220,0),MATCH('recipient_profile.oda_per_perce'!$B4542,'ODA current'!$B$10:$X$10,0))*1000000</f>
        <v>#N/A</v>
      </c>
      <c r="E4542">
        <f>INDEX('GDP current'!$C$4:$BK$268,MATCH('recipient_profile.oda_per_perce'!$A4542,'GDP current'!$C$4:$C$268,0),MATCH('recipient_profile.oda_per_perce'!$B4542,'GDP current'!$C$4:$BK$4,0))</f>
        <v>7367494080.4001379</v>
      </c>
      <c r="F4542" t="e">
        <f t="shared" si="70"/>
        <v>#N/A</v>
      </c>
    </row>
    <row r="4543" spans="1:6" x14ac:dyDescent="0.25">
      <c r="A4543" t="s">
        <v>156</v>
      </c>
      <c r="B4543">
        <v>1988</v>
      </c>
      <c r="C4543" s="1">
        <v>6.6487486723373494E-5</v>
      </c>
      <c r="D4543" t="e">
        <f>INDEX('ODA current'!$B$10:$X$220,MATCH('recipient_profile.oda_per_perce'!$A4543,'ODA current'!$B$10:$B$220,0),MATCH('recipient_profile.oda_per_perce'!$B4543,'ODA current'!$B$10:$X$10,0))*1000000</f>
        <v>#N/A</v>
      </c>
      <c r="E4543">
        <f>INDEX('GDP current'!$C$4:$BK$268,MATCH('recipient_profile.oda_per_perce'!$A4543,'GDP current'!$C$4:$C$268,0),MATCH('recipient_profile.oda_per_perce'!$B4543,'GDP current'!$C$4:$BK$4,0))</f>
        <v>8213515458.5113859</v>
      </c>
      <c r="F4543" t="e">
        <f t="shared" si="70"/>
        <v>#N/A</v>
      </c>
    </row>
    <row r="4544" spans="1:6" x14ac:dyDescent="0.25">
      <c r="A4544" t="s">
        <v>156</v>
      </c>
      <c r="B4544">
        <v>1989</v>
      </c>
      <c r="C4544">
        <v>1.26251466550276E-4</v>
      </c>
      <c r="D4544" t="e">
        <f>INDEX('ODA current'!$B$10:$X$220,MATCH('recipient_profile.oda_per_perce'!$A4544,'ODA current'!$B$10:$B$220,0),MATCH('recipient_profile.oda_per_perce'!$B4544,'ODA current'!$B$10:$X$10,0))*1000000</f>
        <v>#N/A</v>
      </c>
      <c r="E4544">
        <f>INDEX('GDP current'!$C$4:$BK$268,MATCH('recipient_profile.oda_per_perce'!$A4544,'GDP current'!$C$4:$C$268,0),MATCH('recipient_profile.oda_per_perce'!$B4544,'GDP current'!$C$4:$BK$4,0))</f>
        <v>8438951476.0664415</v>
      </c>
      <c r="F4544" t="e">
        <f t="shared" si="70"/>
        <v>#N/A</v>
      </c>
    </row>
    <row r="4545" spans="1:6" x14ac:dyDescent="0.25">
      <c r="A4545" t="s">
        <v>156</v>
      </c>
      <c r="B4545">
        <v>1990</v>
      </c>
      <c r="C4545">
        <v>9.0178552495874E-4</v>
      </c>
      <c r="D4545" t="e">
        <f>INDEX('ODA current'!$B$10:$X$220,MATCH('recipient_profile.oda_per_perce'!$A4545,'ODA current'!$B$10:$B$220,0),MATCH('recipient_profile.oda_per_perce'!$B4545,'ODA current'!$B$10:$X$10,0))*1000000</f>
        <v>#N/A</v>
      </c>
      <c r="E4545">
        <f>INDEX('GDP current'!$C$4:$BK$268,MATCH('recipient_profile.oda_per_perce'!$A4545,'GDP current'!$C$4:$C$268,0),MATCH('recipient_profile.oda_per_perce'!$B4545,'GDP current'!$C$4:$BK$4,0))</f>
        <v>9298839655.2313862</v>
      </c>
      <c r="F4545" t="e">
        <f t="shared" si="70"/>
        <v>#N/A</v>
      </c>
    </row>
    <row r="4546" spans="1:6" x14ac:dyDescent="0.25">
      <c r="A4546" t="s">
        <v>156</v>
      </c>
      <c r="B4546">
        <v>1991</v>
      </c>
      <c r="C4546">
        <v>1.3553399156171701E-3</v>
      </c>
      <c r="D4546" t="e">
        <f>INDEX('ODA current'!$B$10:$X$220,MATCH('recipient_profile.oda_per_perce'!$A4546,'ODA current'!$B$10:$B$220,0),MATCH('recipient_profile.oda_per_perce'!$B4546,'ODA current'!$B$10:$X$10,0))*1000000</f>
        <v>#N/A</v>
      </c>
      <c r="E4546">
        <f>INDEX('GDP current'!$C$4:$BK$268,MATCH('recipient_profile.oda_per_perce'!$A4546,'GDP current'!$C$4:$C$268,0),MATCH('recipient_profile.oda_per_perce'!$B4546,'GDP current'!$C$4:$BK$4,0))</f>
        <v>11205971155.27581</v>
      </c>
      <c r="F4546" t="e">
        <f t="shared" si="70"/>
        <v>#N/A</v>
      </c>
    </row>
    <row r="4547" spans="1:6" x14ac:dyDescent="0.25">
      <c r="A4547" t="s">
        <v>156</v>
      </c>
      <c r="B4547">
        <v>1992</v>
      </c>
      <c r="C4547">
        <v>1.41909119045322E-3</v>
      </c>
      <c r="D4547" t="e">
        <f>INDEX('ODA current'!$B$10:$X$220,MATCH('recipient_profile.oda_per_perce'!$A4547,'ODA current'!$B$10:$B$220,0),MATCH('recipient_profile.oda_per_perce'!$B4547,'ODA current'!$B$10:$X$10,0))*1000000</f>
        <v>#N/A</v>
      </c>
      <c r="E4547">
        <f>INDEX('GDP current'!$C$4:$BK$268,MATCH('recipient_profile.oda_per_perce'!$A4547,'GDP current'!$C$4:$C$268,0),MATCH('recipient_profile.oda_per_perce'!$B4547,'GDP current'!$C$4:$BK$4,0))</f>
        <v>12878199880.983868</v>
      </c>
      <c r="F4547" t="e">
        <f t="shared" ref="F4547:F4610" si="71">D4547/E4547</f>
        <v>#N/A</v>
      </c>
    </row>
    <row r="4548" spans="1:6" x14ac:dyDescent="0.25">
      <c r="A4548" t="s">
        <v>156</v>
      </c>
      <c r="B4548">
        <v>1993</v>
      </c>
      <c r="C4548">
        <v>5.5818919094342096E-3</v>
      </c>
      <c r="D4548" t="e">
        <f>INDEX('ODA current'!$B$10:$X$220,MATCH('recipient_profile.oda_per_perce'!$A4548,'ODA current'!$B$10:$B$220,0),MATCH('recipient_profile.oda_per_perce'!$B4548,'ODA current'!$B$10:$X$10,0))*1000000</f>
        <v>#N/A</v>
      </c>
      <c r="E4548">
        <f>INDEX('GDP current'!$C$4:$BK$268,MATCH('recipient_profile.oda_per_perce'!$A4548,'GDP current'!$C$4:$C$268,0),MATCH('recipient_profile.oda_per_perce'!$B4548,'GDP current'!$C$4:$BK$4,0))</f>
        <v>15002106518.484686</v>
      </c>
      <c r="F4548" t="e">
        <f t="shared" si="71"/>
        <v>#N/A</v>
      </c>
    </row>
    <row r="4549" spans="1:6" x14ac:dyDescent="0.25">
      <c r="A4549" t="s">
        <v>156</v>
      </c>
      <c r="B4549">
        <v>1994</v>
      </c>
      <c r="C4549">
        <v>1.1695033995997499E-3</v>
      </c>
      <c r="D4549" t="e">
        <f>INDEX('ODA current'!$B$10:$X$220,MATCH('recipient_profile.oda_per_perce'!$A4549,'ODA current'!$B$10:$B$220,0),MATCH('recipient_profile.oda_per_perce'!$B4549,'ODA current'!$B$10:$X$10,0))*1000000</f>
        <v>#N/A</v>
      </c>
      <c r="E4549">
        <f>INDEX('GDP current'!$C$4:$BK$268,MATCH('recipient_profile.oda_per_perce'!$A4549,'GDP current'!$C$4:$C$268,0),MATCH('recipient_profile.oda_per_perce'!$B4549,'GDP current'!$C$4:$BK$4,0))</f>
        <v>17474647792.382877</v>
      </c>
      <c r="F4549" t="e">
        <f t="shared" si="71"/>
        <v>#N/A</v>
      </c>
    </row>
    <row r="4550" spans="1:6" x14ac:dyDescent="0.25">
      <c r="A4550" t="s">
        <v>156</v>
      </c>
      <c r="B4550">
        <v>1995</v>
      </c>
      <c r="C4550">
        <v>5.6095351783475597E-4</v>
      </c>
      <c r="D4550">
        <f>INDEX('ODA current'!$B$10:$X$220,MATCH('recipient_profile.oda_per_perce'!$A4550,'ODA current'!$B$10:$B$220,0),MATCH('recipient_profile.oda_per_perce'!$B4550,'ODA current'!$B$10:$X$10,0))*1000000</f>
        <v>0</v>
      </c>
      <c r="E4550">
        <f>INDEX('GDP current'!$C$4:$BK$268,MATCH('recipient_profile.oda_per_perce'!$A4550,'GDP current'!$C$4:$C$268,0),MATCH('recipient_profile.oda_per_perce'!$B4550,'GDP current'!$C$4:$BK$4,0))</f>
        <v>19297663096.550636</v>
      </c>
      <c r="F4550">
        <f t="shared" si="71"/>
        <v>0</v>
      </c>
    </row>
    <row r="4551" spans="1:6" x14ac:dyDescent="0.25">
      <c r="A4551" t="s">
        <v>156</v>
      </c>
      <c r="B4551">
        <v>1996</v>
      </c>
      <c r="C4551">
        <v>4.6671067793325203E-4</v>
      </c>
      <c r="D4551">
        <f>INDEX('ODA current'!$B$10:$X$220,MATCH('recipient_profile.oda_per_perce'!$A4551,'ODA current'!$B$10:$B$220,0),MATCH('recipient_profile.oda_per_perce'!$B4551,'ODA current'!$B$10:$X$10,0))*1000000</f>
        <v>0</v>
      </c>
      <c r="E4551">
        <f>INDEX('GDP current'!$C$4:$BK$268,MATCH('recipient_profile.oda_per_perce'!$A4551,'GDP current'!$C$4:$C$268,0),MATCH('recipient_profile.oda_per_perce'!$B4551,'GDP current'!$C$4:$BK$4,0))</f>
        <v>20515543039.21323</v>
      </c>
      <c r="F4551">
        <f t="shared" si="71"/>
        <v>0</v>
      </c>
    </row>
    <row r="4552" spans="1:6" x14ac:dyDescent="0.25">
      <c r="A4552" t="s">
        <v>156</v>
      </c>
      <c r="B4552">
        <v>1997</v>
      </c>
      <c r="C4552">
        <v>5.9638971859625196E-4</v>
      </c>
      <c r="D4552">
        <f>INDEX('ODA current'!$B$10:$X$220,MATCH('recipient_profile.oda_per_perce'!$A4552,'ODA current'!$B$10:$B$220,0),MATCH('recipient_profile.oda_per_perce'!$B4552,'ODA current'!$B$10:$X$10,0))*1000000</f>
        <v>0</v>
      </c>
      <c r="E4552">
        <f>INDEX('GDP current'!$C$4:$BK$268,MATCH('recipient_profile.oda_per_perce'!$A4552,'GDP current'!$C$4:$C$268,0),MATCH('recipient_profile.oda_per_perce'!$B4552,'GDP current'!$C$4:$BK$4,0))</f>
        <v>23969823010.442921</v>
      </c>
      <c r="F4552">
        <f t="shared" si="71"/>
        <v>0</v>
      </c>
    </row>
    <row r="4553" spans="1:6" x14ac:dyDescent="0.25">
      <c r="A4553" t="s">
        <v>156</v>
      </c>
      <c r="B4553">
        <v>1998</v>
      </c>
      <c r="C4553">
        <v>2.3609733523142801E-4</v>
      </c>
      <c r="D4553">
        <f>INDEX('ODA current'!$B$10:$X$220,MATCH('recipient_profile.oda_per_perce'!$A4553,'ODA current'!$B$10:$B$220,0),MATCH('recipient_profile.oda_per_perce'!$B4553,'ODA current'!$B$10:$X$10,0))*1000000</f>
        <v>0</v>
      </c>
      <c r="E4553">
        <f>INDEX('GDP current'!$C$4:$BK$268,MATCH('recipient_profile.oda_per_perce'!$A4553,'GDP current'!$C$4:$C$268,0),MATCH('recipient_profile.oda_per_perce'!$B4553,'GDP current'!$C$4:$BK$4,0))</f>
        <v>25385928198.32122</v>
      </c>
      <c r="F4553">
        <f t="shared" si="71"/>
        <v>0</v>
      </c>
    </row>
    <row r="4554" spans="1:6" x14ac:dyDescent="0.25">
      <c r="A4554" t="s">
        <v>156</v>
      </c>
      <c r="B4554">
        <v>1999</v>
      </c>
      <c r="C4554">
        <v>3.4961695973518702E-4</v>
      </c>
      <c r="D4554">
        <f>INDEX('ODA current'!$B$10:$X$220,MATCH('recipient_profile.oda_per_perce'!$A4554,'ODA current'!$B$10:$B$220,0),MATCH('recipient_profile.oda_per_perce'!$B4554,'ODA current'!$B$10:$X$10,0))*1000000</f>
        <v>0</v>
      </c>
      <c r="E4554">
        <f>INDEX('GDP current'!$C$4:$BK$268,MATCH('recipient_profile.oda_per_perce'!$A4554,'GDP current'!$C$4:$C$268,0),MATCH('recipient_profile.oda_per_perce'!$B4554,'GDP current'!$C$4:$BK$4,0))</f>
        <v>23983945190.620232</v>
      </c>
      <c r="F4554">
        <f t="shared" si="71"/>
        <v>0</v>
      </c>
    </row>
    <row r="4555" spans="1:6" x14ac:dyDescent="0.25">
      <c r="A4555" t="s">
        <v>156</v>
      </c>
      <c r="B4555">
        <v>2000</v>
      </c>
      <c r="C4555">
        <v>3.5324009291208899E-4</v>
      </c>
      <c r="D4555">
        <f>INDEX('ODA current'!$B$10:$X$220,MATCH('recipient_profile.oda_per_perce'!$A4555,'ODA current'!$B$10:$B$220,0),MATCH('recipient_profile.oda_per_perce'!$B4555,'ODA current'!$B$10:$X$10,0))*1000000</f>
        <v>0</v>
      </c>
      <c r="E4555">
        <f>INDEX('GDP current'!$C$4:$BK$268,MATCH('recipient_profile.oda_per_perce'!$A4555,'GDP current'!$C$4:$C$268,0),MATCH('recipient_profile.oda_per_perce'!$B4555,'GDP current'!$C$4:$BK$4,0))</f>
        <v>22823255801.844688</v>
      </c>
      <c r="F4555">
        <f t="shared" si="71"/>
        <v>0</v>
      </c>
    </row>
    <row r="4556" spans="1:6" x14ac:dyDescent="0.25">
      <c r="A4556" t="s">
        <v>156</v>
      </c>
      <c r="B4556">
        <v>2001</v>
      </c>
      <c r="C4556">
        <v>4.9297417604359699E-4</v>
      </c>
      <c r="D4556">
        <f>INDEX('ODA current'!$B$10:$X$220,MATCH('recipient_profile.oda_per_perce'!$A4556,'ODA current'!$B$10:$B$220,0),MATCH('recipient_profile.oda_per_perce'!$B4556,'ODA current'!$B$10:$X$10,0))*1000000</f>
        <v>0</v>
      </c>
      <c r="E4556">
        <f>INDEX('GDP current'!$C$4:$BK$268,MATCH('recipient_profile.oda_per_perce'!$A4556,'GDP current'!$C$4:$C$268,0),MATCH('recipient_profile.oda_per_perce'!$B4556,'GDP current'!$C$4:$BK$4,0))</f>
        <v>20898788416.634758</v>
      </c>
      <c r="F4556">
        <f t="shared" si="71"/>
        <v>0</v>
      </c>
    </row>
    <row r="4557" spans="1:6" x14ac:dyDescent="0.25">
      <c r="A4557" t="s">
        <v>156</v>
      </c>
      <c r="B4557">
        <v>2002</v>
      </c>
      <c r="C4557">
        <v>6.5306798419445902E-4</v>
      </c>
      <c r="D4557">
        <f>INDEX('ODA current'!$B$10:$X$220,MATCH('recipient_profile.oda_per_perce'!$A4557,'ODA current'!$B$10:$B$220,0),MATCH('recipient_profile.oda_per_perce'!$B4557,'ODA current'!$B$10:$X$10,0))*1000000</f>
        <v>8885963</v>
      </c>
      <c r="E4557">
        <f>INDEX('GDP current'!$C$4:$BK$268,MATCH('recipient_profile.oda_per_perce'!$A4557,'GDP current'!$C$4:$C$268,0),MATCH('recipient_profile.oda_per_perce'!$B4557,'GDP current'!$C$4:$BK$4,0))</f>
        <v>13606494599.426071</v>
      </c>
      <c r="F4557">
        <f t="shared" si="71"/>
        <v>6.530677637115157E-4</v>
      </c>
    </row>
    <row r="4558" spans="1:6" x14ac:dyDescent="0.25">
      <c r="A4558" t="s">
        <v>156</v>
      </c>
      <c r="B4558">
        <v>2003</v>
      </c>
      <c r="C4558">
        <v>1.3249184602615099E-3</v>
      </c>
      <c r="D4558">
        <f>INDEX('ODA current'!$B$10:$X$220,MATCH('recipient_profile.oda_per_perce'!$A4558,'ODA current'!$B$10:$B$220,0),MATCH('recipient_profile.oda_per_perce'!$B4558,'ODA current'!$B$10:$X$10,0))*1000000</f>
        <v>15959477</v>
      </c>
      <c r="E4558">
        <f>INDEX('GDP current'!$C$4:$BK$268,MATCH('recipient_profile.oda_per_perce'!$A4558,'GDP current'!$C$4:$C$268,0),MATCH('recipient_profile.oda_per_perce'!$B4558,'GDP current'!$C$4:$BK$4,0))</f>
        <v>12045631092.535282</v>
      </c>
      <c r="F4558">
        <f t="shared" si="71"/>
        <v>1.3249182942262063E-3</v>
      </c>
    </row>
    <row r="4559" spans="1:6" x14ac:dyDescent="0.25">
      <c r="A4559" t="s">
        <v>156</v>
      </c>
      <c r="B4559">
        <v>2004</v>
      </c>
      <c r="C4559">
        <v>1.31124882595124E-3</v>
      </c>
      <c r="D4559">
        <f>INDEX('ODA current'!$B$10:$X$220,MATCH('recipient_profile.oda_per_perce'!$A4559,'ODA current'!$B$10:$B$220,0),MATCH('recipient_profile.oda_per_perce'!$B4559,'ODA current'!$B$10:$X$10,0))*1000000</f>
        <v>17946181</v>
      </c>
      <c r="E4559">
        <f>INDEX('GDP current'!$C$4:$BK$268,MATCH('recipient_profile.oda_per_perce'!$A4559,'GDP current'!$C$4:$C$268,0),MATCH('recipient_profile.oda_per_perce'!$B4559,'GDP current'!$C$4:$BK$4,0))</f>
        <v>13686329890.119078</v>
      </c>
      <c r="F4559">
        <f t="shared" si="71"/>
        <v>1.3112486067544189E-3</v>
      </c>
    </row>
    <row r="4560" spans="1:6" x14ac:dyDescent="0.25">
      <c r="A4560" t="s">
        <v>156</v>
      </c>
      <c r="B4560">
        <v>2005</v>
      </c>
      <c r="C4560">
        <v>1.67286270087954E-3</v>
      </c>
      <c r="D4560">
        <f>INDEX('ODA current'!$B$10:$X$220,MATCH('recipient_profile.oda_per_perce'!$A4560,'ODA current'!$B$10:$B$220,0),MATCH('recipient_profile.oda_per_perce'!$B4560,'ODA current'!$B$10:$X$10,0))*1000000</f>
        <v>29045666</v>
      </c>
      <c r="E4560">
        <f>INDEX('GDP current'!$C$4:$BK$268,MATCH('recipient_profile.oda_per_perce'!$A4560,'GDP current'!$C$4:$C$268,0),MATCH('recipient_profile.oda_per_perce'!$B4560,'GDP current'!$C$4:$BK$4,0))</f>
        <v>17362857683.854469</v>
      </c>
      <c r="F4560">
        <f t="shared" si="71"/>
        <v>1.6728620673432833E-3</v>
      </c>
    </row>
    <row r="4561" spans="1:6" x14ac:dyDescent="0.25">
      <c r="A4561" t="s">
        <v>156</v>
      </c>
      <c r="B4561">
        <v>2006</v>
      </c>
      <c r="C4561">
        <v>1.3570554938786799E-3</v>
      </c>
      <c r="D4561">
        <f>INDEX('ODA current'!$B$10:$X$220,MATCH('recipient_profile.oda_per_perce'!$A4561,'ODA current'!$B$10:$B$220,0),MATCH('recipient_profile.oda_per_perce'!$B4561,'ODA current'!$B$10:$X$10,0))*1000000</f>
        <v>26570410</v>
      </c>
      <c r="E4561">
        <f>INDEX('GDP current'!$C$4:$BK$268,MATCH('recipient_profile.oda_per_perce'!$A4561,'GDP current'!$C$4:$C$268,0),MATCH('recipient_profile.oda_per_perce'!$B4561,'GDP current'!$C$4:$BK$4,0))</f>
        <v>19579457966.053818</v>
      </c>
      <c r="F4561">
        <f t="shared" si="71"/>
        <v>1.3570554428047421E-3</v>
      </c>
    </row>
    <row r="4562" spans="1:6" x14ac:dyDescent="0.25">
      <c r="A4562" t="s">
        <v>156</v>
      </c>
      <c r="B4562">
        <v>2007</v>
      </c>
      <c r="C4562">
        <v>2.0092238551676499E-3</v>
      </c>
      <c r="D4562">
        <f>INDEX('ODA current'!$B$10:$X$220,MATCH('recipient_profile.oda_per_perce'!$A4562,'ODA current'!$B$10:$B$220,0),MATCH('recipient_profile.oda_per_perce'!$B4562,'ODA current'!$B$10:$X$10,0))*1000000</f>
        <v>47037072</v>
      </c>
      <c r="E4562">
        <f>INDEX('GDP current'!$C$4:$BK$268,MATCH('recipient_profile.oda_per_perce'!$A4562,'GDP current'!$C$4:$C$268,0),MATCH('recipient_profile.oda_per_perce'!$B4562,'GDP current'!$C$4:$BK$4,0))</f>
        <v>23410572634.31469</v>
      </c>
      <c r="F4562">
        <f t="shared" si="71"/>
        <v>2.0092234707259626E-3</v>
      </c>
    </row>
    <row r="4563" spans="1:6" x14ac:dyDescent="0.25">
      <c r="A4563" t="s">
        <v>156</v>
      </c>
      <c r="B4563">
        <v>2008</v>
      </c>
      <c r="C4563">
        <v>1.4903892303662399E-3</v>
      </c>
      <c r="D4563">
        <f>INDEX('ODA current'!$B$10:$X$220,MATCH('recipient_profile.oda_per_perce'!$A4563,'ODA current'!$B$10:$B$220,0),MATCH('recipient_profile.oda_per_perce'!$B4563,'ODA current'!$B$10:$X$10,0))*1000000</f>
        <v>45257455</v>
      </c>
      <c r="E4563">
        <f>INDEX('GDP current'!$C$4:$BK$268,MATCH('recipient_profile.oda_per_perce'!$A4563,'GDP current'!$C$4:$C$268,0),MATCH('recipient_profile.oda_per_perce'!$B4563,'GDP current'!$C$4:$BK$4,0))</f>
        <v>30366213119.292767</v>
      </c>
      <c r="F4563">
        <f t="shared" si="71"/>
        <v>1.4903885058768255E-3</v>
      </c>
    </row>
    <row r="4564" spans="1:6" x14ac:dyDescent="0.25">
      <c r="A4564" t="s">
        <v>156</v>
      </c>
      <c r="B4564">
        <v>2009</v>
      </c>
      <c r="C4564">
        <v>2.1699005249366898E-3</v>
      </c>
      <c r="D4564">
        <f>INDEX('ODA current'!$B$10:$X$220,MATCH('recipient_profile.oda_per_perce'!$A4564,'ODA current'!$B$10:$B$220,0),MATCH('recipient_profile.oda_per_perce'!$B4564,'ODA current'!$B$10:$X$10,0))*1000000</f>
        <v>68701050</v>
      </c>
      <c r="E4564">
        <f>INDEX('GDP current'!$C$4:$BK$268,MATCH('recipient_profile.oda_per_perce'!$A4564,'GDP current'!$C$4:$C$268,0),MATCH('recipient_profile.oda_per_perce'!$B4564,'GDP current'!$C$4:$BK$4,0))</f>
        <v>31660911277.029419</v>
      </c>
      <c r="F4564">
        <f t="shared" si="71"/>
        <v>2.1699012197998195E-3</v>
      </c>
    </row>
    <row r="4565" spans="1:6" x14ac:dyDescent="0.25">
      <c r="A4565" t="s">
        <v>156</v>
      </c>
      <c r="B4565">
        <v>2010</v>
      </c>
      <c r="C4565">
        <v>1.50800768705266E-3</v>
      </c>
      <c r="D4565">
        <f>INDEX('ODA current'!$B$10:$X$220,MATCH('recipient_profile.oda_per_perce'!$A4565,'ODA current'!$B$10:$B$220,0),MATCH('recipient_profile.oda_per_perce'!$B4565,'ODA current'!$B$10:$X$10,0))*1000000</f>
        <v>60749313</v>
      </c>
      <c r="E4565">
        <f>INDEX('GDP current'!$C$4:$BK$268,MATCH('recipient_profile.oda_per_perce'!$A4565,'GDP current'!$C$4:$C$268,0),MATCH('recipient_profile.oda_per_perce'!$B4565,'GDP current'!$C$4:$BK$4,0))</f>
        <v>40284481651.902107</v>
      </c>
      <c r="F4565">
        <f t="shared" si="71"/>
        <v>1.5080078111699275E-3</v>
      </c>
    </row>
    <row r="4566" spans="1:6" x14ac:dyDescent="0.25">
      <c r="A4566" t="s">
        <v>156</v>
      </c>
      <c r="B4566">
        <v>2011</v>
      </c>
      <c r="C4566">
        <v>9.0610014067039001E-4</v>
      </c>
      <c r="D4566">
        <f>INDEX('ODA current'!$B$10:$X$220,MATCH('recipient_profile.oda_per_perce'!$A4566,'ODA current'!$B$10:$B$220,0),MATCH('recipient_profile.oda_per_perce'!$B4566,'ODA current'!$B$10:$X$10,0))*1000000</f>
        <v>43458770</v>
      </c>
      <c r="E4566">
        <f>INDEX('GDP current'!$C$4:$BK$268,MATCH('recipient_profile.oda_per_perce'!$A4566,'GDP current'!$C$4:$C$268,0),MATCH('recipient_profile.oda_per_perce'!$B4566,'GDP current'!$C$4:$BK$4,0))</f>
        <v>47962439303.724724</v>
      </c>
      <c r="F4566">
        <f t="shared" si="71"/>
        <v>9.0610007812144428E-4</v>
      </c>
    </row>
    <row r="4567" spans="1:6" x14ac:dyDescent="0.25">
      <c r="A4567" t="s">
        <v>156</v>
      </c>
      <c r="B4567">
        <v>2012</v>
      </c>
      <c r="C4567">
        <v>5.0166530688379495E-4</v>
      </c>
      <c r="D4567">
        <f>INDEX('ODA current'!$B$10:$X$220,MATCH('recipient_profile.oda_per_perce'!$A4567,'ODA current'!$B$10:$B$220,0),MATCH('recipient_profile.oda_per_perce'!$B4567,'ODA current'!$B$10:$X$10,0))*1000000</f>
        <v>25717558</v>
      </c>
      <c r="E4567">
        <f>INDEX('GDP current'!$C$4:$BK$268,MATCH('recipient_profile.oda_per_perce'!$A4567,'GDP current'!$C$4:$C$268,0),MATCH('recipient_profile.oda_per_perce'!$B4567,'GDP current'!$C$4:$BK$4,0))</f>
        <v>51264390116.490898</v>
      </c>
      <c r="F4567">
        <f t="shared" si="71"/>
        <v>5.0166515083005135E-4</v>
      </c>
    </row>
    <row r="4568" spans="1:6" x14ac:dyDescent="0.25">
      <c r="A4568" t="s">
        <v>156</v>
      </c>
      <c r="B4568">
        <v>2013</v>
      </c>
      <c r="C4568">
        <v>7.9763073598828195E-4</v>
      </c>
      <c r="D4568">
        <f>INDEX('ODA current'!$B$10:$X$220,MATCH('recipient_profile.oda_per_perce'!$A4568,'ODA current'!$B$10:$B$220,0),MATCH('recipient_profile.oda_per_perce'!$B4568,'ODA current'!$B$10:$X$10,0))*1000000</f>
        <v>45888650</v>
      </c>
      <c r="E4568">
        <f>INDEX('GDP current'!$C$4:$BK$268,MATCH('recipient_profile.oda_per_perce'!$A4568,'GDP current'!$C$4:$C$268,0),MATCH('recipient_profile.oda_per_perce'!$B4568,'GDP current'!$C$4:$BK$4,0))</f>
        <v>57531233350.910088</v>
      </c>
      <c r="F4568">
        <f t="shared" si="71"/>
        <v>7.9763021453240033E-4</v>
      </c>
    </row>
    <row r="4569" spans="1:6" x14ac:dyDescent="0.25">
      <c r="A4569" t="s">
        <v>156</v>
      </c>
      <c r="B4569">
        <v>2014</v>
      </c>
      <c r="C4569">
        <v>1.7438967289669801E-3</v>
      </c>
      <c r="D4569">
        <f>INDEX('ODA current'!$B$10:$X$220,MATCH('recipient_profile.oda_per_perce'!$A4569,'ODA current'!$B$10:$B$220,0),MATCH('recipient_profile.oda_per_perce'!$B4569,'ODA current'!$B$10:$X$10,0))*1000000</f>
        <v>99813703</v>
      </c>
      <c r="E4569">
        <f>INDEX('GDP current'!$C$4:$BK$268,MATCH('recipient_profile.oda_per_perce'!$A4569,'GDP current'!$C$4:$C$268,0),MATCH('recipient_profile.oda_per_perce'!$B4569,'GDP current'!$C$4:$BK$4,0))</f>
        <v>57236013086.122345</v>
      </c>
      <c r="F4569">
        <f t="shared" si="71"/>
        <v>1.7438968512676015E-3</v>
      </c>
    </row>
    <row r="4570" spans="1:6" x14ac:dyDescent="0.25">
      <c r="A4570" t="s">
        <v>156</v>
      </c>
      <c r="B4570">
        <v>2015</v>
      </c>
      <c r="C4570">
        <v>9.5390227506499104E-4</v>
      </c>
      <c r="D4570">
        <f>INDEX('ODA current'!$B$10:$X$220,MATCH('recipient_profile.oda_per_perce'!$A4570,'ODA current'!$B$10:$B$220,0),MATCH('recipient_profile.oda_per_perce'!$B4570,'ODA current'!$B$10:$X$10,0))*1000000</f>
        <v>50818528</v>
      </c>
      <c r="E4570">
        <f>INDEX('GDP current'!$C$4:$BK$268,MATCH('recipient_profile.oda_per_perce'!$A4570,'GDP current'!$C$4:$C$268,0),MATCH('recipient_profile.oda_per_perce'!$B4570,'GDP current'!$C$4:$BK$4,0))</f>
        <v>53274304222.136024</v>
      </c>
      <c r="F4570">
        <f t="shared" si="71"/>
        <v>9.5390317606221079E-4</v>
      </c>
    </row>
    <row r="4571" spans="1:6" x14ac:dyDescent="0.25">
      <c r="A4571" t="s">
        <v>156</v>
      </c>
      <c r="B4571">
        <v>2016</v>
      </c>
      <c r="C4571">
        <v>4.7400401969305099E-4</v>
      </c>
      <c r="D4571">
        <f>INDEX('ODA current'!$B$10:$X$220,MATCH('recipient_profile.oda_per_perce'!$A4571,'ODA current'!$B$10:$B$220,0),MATCH('recipient_profile.oda_per_perce'!$B4571,'ODA current'!$B$10:$X$10,0))*1000000</f>
        <v>24974131</v>
      </c>
      <c r="E4571">
        <f>INDEX('GDP current'!$C$4:$BK$268,MATCH('recipient_profile.oda_per_perce'!$A4571,'GDP current'!$C$4:$C$268,0),MATCH('recipient_profile.oda_per_perce'!$B4571,'GDP current'!$C$4:$BK$4,0))</f>
        <v>52687612261.542427</v>
      </c>
      <c r="F4571">
        <f t="shared" si="71"/>
        <v>4.7400384887490979E-4</v>
      </c>
    </row>
    <row r="4572" spans="1:6" x14ac:dyDescent="0.25">
      <c r="A4572" t="s">
        <v>157</v>
      </c>
      <c r="B4572">
        <v>1994</v>
      </c>
      <c r="C4572">
        <v>1.4224061319161E-4</v>
      </c>
      <c r="D4572" t="e">
        <f>INDEX('ODA current'!$B$10:$X$220,MATCH('recipient_profile.oda_per_perce'!$A4572,'ODA current'!$B$10:$B$220,0),MATCH('recipient_profile.oda_per_perce'!$B4572,'ODA current'!$B$10:$X$10,0))*1000000</f>
        <v>#N/A</v>
      </c>
      <c r="E4572">
        <f>INDEX('GDP current'!$C$4:$BK$268,MATCH('recipient_profile.oda_per_perce'!$A4572,'GDP current'!$C$4:$C$268,0),MATCH('recipient_profile.oda_per_perce'!$B4572,'GDP current'!$C$4:$BK$4,0))</f>
        <v>12899156990.615555</v>
      </c>
      <c r="F4572" t="e">
        <f t="shared" si="71"/>
        <v>#N/A</v>
      </c>
    </row>
    <row r="4573" spans="1:6" x14ac:dyDescent="0.25">
      <c r="A4573" t="s">
        <v>157</v>
      </c>
      <c r="B4573">
        <v>1995</v>
      </c>
      <c r="C4573">
        <v>3.31230612748948E-3</v>
      </c>
      <c r="D4573">
        <f>INDEX('ODA current'!$B$10:$X$220,MATCH('recipient_profile.oda_per_perce'!$A4573,'ODA current'!$B$10:$B$220,0),MATCH('recipient_profile.oda_per_perce'!$B4573,'ODA current'!$B$10:$X$10,0))*1000000</f>
        <v>0</v>
      </c>
      <c r="E4573">
        <f>INDEX('GDP current'!$C$4:$BK$268,MATCH('recipient_profile.oda_per_perce'!$A4573,'GDP current'!$C$4:$C$268,0),MATCH('recipient_profile.oda_per_perce'!$B4573,'GDP current'!$C$4:$BK$4,0))</f>
        <v>13350468917.411453</v>
      </c>
      <c r="F4573">
        <f t="shared" si="71"/>
        <v>0</v>
      </c>
    </row>
    <row r="4574" spans="1:6" x14ac:dyDescent="0.25">
      <c r="A4574" t="s">
        <v>157</v>
      </c>
      <c r="B4574">
        <v>1996</v>
      </c>
      <c r="C4574">
        <v>3.4451058376064798E-3</v>
      </c>
      <c r="D4574">
        <f>INDEX('ODA current'!$B$10:$X$220,MATCH('recipient_profile.oda_per_perce'!$A4574,'ODA current'!$B$10:$B$220,0),MATCH('recipient_profile.oda_per_perce'!$B4574,'ODA current'!$B$10:$X$10,0))*1000000</f>
        <v>0</v>
      </c>
      <c r="E4574">
        <f>INDEX('GDP current'!$C$4:$BK$268,MATCH('recipient_profile.oda_per_perce'!$A4574,'GDP current'!$C$4:$C$268,0),MATCH('recipient_profile.oda_per_perce'!$B4574,'GDP current'!$C$4:$BK$4,0))</f>
        <v>13948892215.568863</v>
      </c>
      <c r="F4574">
        <f t="shared" si="71"/>
        <v>0</v>
      </c>
    </row>
    <row r="4575" spans="1:6" x14ac:dyDescent="0.25">
      <c r="A4575" t="s">
        <v>157</v>
      </c>
      <c r="B4575">
        <v>1997</v>
      </c>
      <c r="C4575">
        <v>6.4046974371180301E-3</v>
      </c>
      <c r="D4575">
        <f>INDEX('ODA current'!$B$10:$X$220,MATCH('recipient_profile.oda_per_perce'!$A4575,'ODA current'!$B$10:$B$220,0),MATCH('recipient_profile.oda_per_perce'!$B4575,'ODA current'!$B$10:$X$10,0))*1000000</f>
        <v>0</v>
      </c>
      <c r="E4575">
        <f>INDEX('GDP current'!$C$4:$BK$268,MATCH('recipient_profile.oda_per_perce'!$A4575,'GDP current'!$C$4:$C$268,0),MATCH('recipient_profile.oda_per_perce'!$B4575,'GDP current'!$C$4:$BK$4,0))</f>
        <v>14744603773.584906</v>
      </c>
      <c r="F4575">
        <f t="shared" si="71"/>
        <v>0</v>
      </c>
    </row>
    <row r="4576" spans="1:6" x14ac:dyDescent="0.25">
      <c r="A4576" t="s">
        <v>157</v>
      </c>
      <c r="B4576">
        <v>1998</v>
      </c>
      <c r="C4576">
        <v>7.0715976106055798E-3</v>
      </c>
      <c r="D4576">
        <f>INDEX('ODA current'!$B$10:$X$220,MATCH('recipient_profile.oda_per_perce'!$A4576,'ODA current'!$B$10:$B$220,0),MATCH('recipient_profile.oda_per_perce'!$B4576,'ODA current'!$B$10:$X$10,0))*1000000</f>
        <v>0</v>
      </c>
      <c r="E4576">
        <f>INDEX('GDP current'!$C$4:$BK$268,MATCH('recipient_profile.oda_per_perce'!$A4576,'GDP current'!$C$4:$C$268,0),MATCH('recipient_profile.oda_per_perce'!$B4576,'GDP current'!$C$4:$BK$4,0))</f>
        <v>14988971210.838272</v>
      </c>
      <c r="F4576">
        <f t="shared" si="71"/>
        <v>0</v>
      </c>
    </row>
    <row r="4577" spans="1:6" x14ac:dyDescent="0.25">
      <c r="A4577" t="s">
        <v>157</v>
      </c>
      <c r="B4577">
        <v>1999</v>
      </c>
      <c r="C4577">
        <v>5.2291149623143298E-3</v>
      </c>
      <c r="D4577">
        <f>INDEX('ODA current'!$B$10:$X$220,MATCH('recipient_profile.oda_per_perce'!$A4577,'ODA current'!$B$10:$B$220,0),MATCH('recipient_profile.oda_per_perce'!$B4577,'ODA current'!$B$10:$X$10,0))*1000000</f>
        <v>0</v>
      </c>
      <c r="E4577">
        <f>INDEX('GDP current'!$C$4:$BK$268,MATCH('recipient_profile.oda_per_perce'!$A4577,'GDP current'!$C$4:$C$268,0),MATCH('recipient_profile.oda_per_perce'!$B4577,'GDP current'!$C$4:$BK$4,0))</f>
        <v>17078465982.028242</v>
      </c>
      <c r="F4577">
        <f t="shared" si="71"/>
        <v>0</v>
      </c>
    </row>
    <row r="4578" spans="1:6" x14ac:dyDescent="0.25">
      <c r="A4578" t="s">
        <v>157</v>
      </c>
      <c r="B4578">
        <v>2000</v>
      </c>
      <c r="C4578">
        <v>6.3020464362152804E-3</v>
      </c>
      <c r="D4578">
        <f>INDEX('ODA current'!$B$10:$X$220,MATCH('recipient_profile.oda_per_perce'!$A4578,'ODA current'!$B$10:$B$220,0),MATCH('recipient_profile.oda_per_perce'!$B4578,'ODA current'!$B$10:$X$10,0))*1000000</f>
        <v>0</v>
      </c>
      <c r="E4578">
        <f>INDEX('GDP current'!$C$4:$BK$268,MATCH('recipient_profile.oda_per_perce'!$A4578,'GDP current'!$C$4:$C$268,0),MATCH('recipient_profile.oda_per_perce'!$B4578,'GDP current'!$C$4:$BK$4,0))</f>
        <v>13760374487.510038</v>
      </c>
      <c r="F4578">
        <f t="shared" si="71"/>
        <v>0</v>
      </c>
    </row>
    <row r="4579" spans="1:6" x14ac:dyDescent="0.25">
      <c r="A4579" t="s">
        <v>157</v>
      </c>
      <c r="B4579">
        <v>2001</v>
      </c>
      <c r="C4579">
        <v>6.1071985621640301E-3</v>
      </c>
      <c r="D4579">
        <f>INDEX('ODA current'!$B$10:$X$220,MATCH('recipient_profile.oda_per_perce'!$A4579,'ODA current'!$B$10:$B$220,0),MATCH('recipient_profile.oda_per_perce'!$B4579,'ODA current'!$B$10:$X$10,0))*1000000</f>
        <v>0</v>
      </c>
      <c r="E4579">
        <f>INDEX('GDP current'!$C$4:$BK$268,MATCH('recipient_profile.oda_per_perce'!$A4579,'GDP current'!$C$4:$C$268,0),MATCH('recipient_profile.oda_per_perce'!$B4579,'GDP current'!$C$4:$BK$4,0))</f>
        <v>11401351420.171762</v>
      </c>
      <c r="F4579">
        <f t="shared" si="71"/>
        <v>0</v>
      </c>
    </row>
    <row r="4580" spans="1:6" x14ac:dyDescent="0.25">
      <c r="A4580" t="s">
        <v>157</v>
      </c>
      <c r="B4580">
        <v>2002</v>
      </c>
      <c r="C4580">
        <v>1.7045805047800001E-2</v>
      </c>
      <c r="D4580">
        <f>INDEX('ODA current'!$B$10:$X$220,MATCH('recipient_profile.oda_per_perce'!$A4580,'ODA current'!$B$10:$B$220,0),MATCH('recipient_profile.oda_per_perce'!$B4580,'ODA current'!$B$10:$X$10,0))*1000000</f>
        <v>165138906</v>
      </c>
      <c r="E4580">
        <f>INDEX('GDP current'!$C$4:$BK$268,MATCH('recipient_profile.oda_per_perce'!$A4580,'GDP current'!$C$4:$C$268,0),MATCH('recipient_profile.oda_per_perce'!$B4580,'GDP current'!$C$4:$BK$4,0))</f>
        <v>9687951055.2254143</v>
      </c>
      <c r="F4580">
        <f t="shared" si="71"/>
        <v>1.7045803086600919E-2</v>
      </c>
    </row>
    <row r="4581" spans="1:6" x14ac:dyDescent="0.25">
      <c r="A4581" t="s">
        <v>157</v>
      </c>
      <c r="B4581">
        <v>2003</v>
      </c>
      <c r="C4581">
        <v>1.6851096259159901E-2</v>
      </c>
      <c r="D4581">
        <f>INDEX('ODA current'!$B$10:$X$220,MATCH('recipient_profile.oda_per_perce'!$A4581,'ODA current'!$B$10:$B$220,0),MATCH('recipient_profile.oda_per_perce'!$B4581,'ODA current'!$B$10:$X$10,0))*1000000</f>
        <v>170669829</v>
      </c>
      <c r="E4581">
        <f>INDEX('GDP current'!$C$4:$BK$268,MATCH('recipient_profile.oda_per_perce'!$A4581,'GDP current'!$C$4:$C$268,0),MATCH('recipient_profile.oda_per_perce'!$B4581,'GDP current'!$C$4:$BK$4,0))</f>
        <v>10128112401.424835</v>
      </c>
      <c r="F4581">
        <f t="shared" si="71"/>
        <v>1.6851099418682396E-2</v>
      </c>
    </row>
    <row r="4582" spans="1:6" x14ac:dyDescent="0.25">
      <c r="A4582" t="s">
        <v>157</v>
      </c>
      <c r="B4582">
        <v>2004</v>
      </c>
      <c r="C4582">
        <v>1.74500544545469E-2</v>
      </c>
      <c r="D4582">
        <f>INDEX('ODA current'!$B$10:$X$220,MATCH('recipient_profile.oda_per_perce'!$A4582,'ODA current'!$B$10:$B$220,0),MATCH('recipient_profile.oda_per_perce'!$B4582,'ODA current'!$B$10:$X$10,0))*1000000</f>
        <v>209924546</v>
      </c>
      <c r="E4582">
        <f>INDEX('GDP current'!$C$4:$BK$268,MATCH('recipient_profile.oda_per_perce'!$A4582,'GDP current'!$C$4:$C$268,0),MATCH('recipient_profile.oda_per_perce'!$B4582,'GDP current'!$C$4:$BK$4,0))</f>
        <v>12030023547.88069</v>
      </c>
      <c r="F4582">
        <f t="shared" si="71"/>
        <v>1.7450052792039802E-2</v>
      </c>
    </row>
    <row r="4583" spans="1:6" x14ac:dyDescent="0.25">
      <c r="A4583" t="s">
        <v>157</v>
      </c>
      <c r="B4583">
        <v>2005</v>
      </c>
      <c r="C4583">
        <v>1.07521270810355E-2</v>
      </c>
      <c r="D4583">
        <f>INDEX('ODA current'!$B$10:$X$220,MATCH('recipient_profile.oda_per_perce'!$A4583,'ODA current'!$B$10:$B$220,0),MATCH('recipient_profile.oda_per_perce'!$B4583,'ODA current'!$B$10:$X$10,0))*1000000</f>
        <v>153836184</v>
      </c>
      <c r="E4583">
        <f>INDEX('GDP current'!$C$4:$BK$268,MATCH('recipient_profile.oda_per_perce'!$A4583,'GDP current'!$C$4:$C$268,0),MATCH('recipient_profile.oda_per_perce'!$B4583,'GDP current'!$C$4:$BK$4,0))</f>
        <v>14307509838.805326</v>
      </c>
      <c r="F4583">
        <f t="shared" si="71"/>
        <v>1.0752128478902747E-2</v>
      </c>
    </row>
    <row r="4584" spans="1:6" x14ac:dyDescent="0.25">
      <c r="A4584" t="s">
        <v>157</v>
      </c>
      <c r="B4584">
        <v>2006</v>
      </c>
      <c r="C4584">
        <v>8.6741578204374802E-3</v>
      </c>
      <c r="D4584">
        <f>INDEX('ODA current'!$B$10:$X$220,MATCH('recipient_profile.oda_per_perce'!$A4584,'ODA current'!$B$10:$B$220,0),MATCH('recipient_profile.oda_per_perce'!$B4584,'ODA current'!$B$10:$X$10,0))*1000000</f>
        <v>150330392</v>
      </c>
      <c r="E4584">
        <f>INDEX('GDP current'!$C$4:$BK$268,MATCH('recipient_profile.oda_per_perce'!$A4584,'GDP current'!$C$4:$C$268,0),MATCH('recipient_profile.oda_per_perce'!$B4584,'GDP current'!$C$4:$BK$4,0))</f>
        <v>17330833852.918976</v>
      </c>
      <c r="F4584">
        <f t="shared" si="71"/>
        <v>8.6741580512400066E-3</v>
      </c>
    </row>
    <row r="4585" spans="1:6" x14ac:dyDescent="0.25">
      <c r="A4585" t="s">
        <v>157</v>
      </c>
      <c r="B4585">
        <v>2007</v>
      </c>
      <c r="C4585">
        <v>5.05604438542179E-3</v>
      </c>
      <c r="D4585">
        <f>INDEX('ODA current'!$B$10:$X$220,MATCH('recipient_profile.oda_per_perce'!$A4585,'ODA current'!$B$10:$B$220,0),MATCH('recipient_profile.oda_per_perce'!$B4585,'ODA current'!$B$10:$X$10,0))*1000000</f>
        <v>112807373</v>
      </c>
      <c r="E4585">
        <f>INDEX('GDP current'!$C$4:$BK$268,MATCH('recipient_profile.oda_per_perce'!$A4585,'GDP current'!$C$4:$C$268,0),MATCH('recipient_profile.oda_per_perce'!$B4585,'GDP current'!$C$4:$BK$4,0))</f>
        <v>22311393927.881721</v>
      </c>
      <c r="F4585">
        <f t="shared" si="71"/>
        <v>5.0560432649180568E-3</v>
      </c>
    </row>
    <row r="4586" spans="1:6" x14ac:dyDescent="0.25">
      <c r="A4586" t="s">
        <v>157</v>
      </c>
      <c r="B4586">
        <v>2008</v>
      </c>
      <c r="C4586">
        <v>6.1993244853194001E-3</v>
      </c>
      <c r="D4586">
        <f>INDEX('ODA current'!$B$10:$X$220,MATCH('recipient_profile.oda_per_perce'!$A4586,'ODA current'!$B$10:$B$220,0),MATCH('recipient_profile.oda_per_perce'!$B4586,'ODA current'!$B$10:$X$10,0))*1000000</f>
        <v>183186602</v>
      </c>
      <c r="E4586">
        <f>INDEX('GDP current'!$C$4:$BK$268,MATCH('recipient_profile.oda_per_perce'!$A4586,'GDP current'!$C$4:$C$268,0),MATCH('recipient_profile.oda_per_perce'!$B4586,'GDP current'!$C$4:$BK$4,0))</f>
        <v>29549438883.83379</v>
      </c>
      <c r="F4586">
        <f t="shared" si="71"/>
        <v>6.1993259066661878E-3</v>
      </c>
    </row>
    <row r="4587" spans="1:6" x14ac:dyDescent="0.25">
      <c r="A4587" t="s">
        <v>157</v>
      </c>
      <c r="B4587">
        <v>2009</v>
      </c>
      <c r="C4587">
        <v>5.2616673723089999E-3</v>
      </c>
      <c r="D4587">
        <f>INDEX('ODA current'!$B$10:$X$220,MATCH('recipient_profile.oda_per_perce'!$A4587,'ODA current'!$B$10:$B$220,0),MATCH('recipient_profile.oda_per_perce'!$B4587,'ODA current'!$B$10:$X$10,0))*1000000</f>
        <v>177261500</v>
      </c>
      <c r="E4587">
        <f>INDEX('GDP current'!$C$4:$BK$268,MATCH('recipient_profile.oda_per_perce'!$A4587,'GDP current'!$C$4:$C$268,0),MATCH('recipient_profile.oda_per_perce'!$B4587,'GDP current'!$C$4:$BK$4,0))</f>
        <v>33689223673.257736</v>
      </c>
      <c r="F4587">
        <f t="shared" si="71"/>
        <v>5.2616676988229E-3</v>
      </c>
    </row>
    <row r="4588" spans="1:6" x14ac:dyDescent="0.25">
      <c r="A4588" t="s">
        <v>157</v>
      </c>
      <c r="B4588">
        <v>2010</v>
      </c>
      <c r="C4588">
        <v>6.3669742579901302E-3</v>
      </c>
      <c r="D4588">
        <f>INDEX('ODA current'!$B$10:$X$220,MATCH('recipient_profile.oda_per_perce'!$A4588,'ODA current'!$B$10:$B$220,0),MATCH('recipient_profile.oda_per_perce'!$B4588,'ODA current'!$B$10:$X$10,0))*1000000</f>
        <v>250430749</v>
      </c>
      <c r="E4588">
        <f>INDEX('GDP current'!$C$4:$BK$268,MATCH('recipient_profile.oda_per_perce'!$A4588,'GDP current'!$C$4:$C$268,0),MATCH('recipient_profile.oda_per_perce'!$B4588,'GDP current'!$C$4:$BK$4,0))</f>
        <v>39332770928.942551</v>
      </c>
      <c r="F4588">
        <f t="shared" si="71"/>
        <v>6.3669744868069672E-3</v>
      </c>
    </row>
    <row r="4589" spans="1:6" x14ac:dyDescent="0.25">
      <c r="A4589" t="s">
        <v>157</v>
      </c>
      <c r="B4589">
        <v>2011</v>
      </c>
      <c r="C4589">
        <v>5.3333781839275196E-3</v>
      </c>
      <c r="D4589">
        <f>INDEX('ODA current'!$B$10:$X$220,MATCH('recipient_profile.oda_per_perce'!$A4589,'ODA current'!$B$10:$B$220,0),MATCH('recipient_profile.oda_per_perce'!$B4589,'ODA current'!$B$10:$X$10,0))*1000000</f>
        <v>244883135</v>
      </c>
      <c r="E4589">
        <f>INDEX('GDP current'!$C$4:$BK$268,MATCH('recipient_profile.oda_per_perce'!$A4589,'GDP current'!$C$4:$C$268,0),MATCH('recipient_profile.oda_per_perce'!$B4589,'GDP current'!$C$4:$BK$4,0))</f>
        <v>45915191189.323669</v>
      </c>
      <c r="F4589">
        <f t="shared" si="71"/>
        <v>5.3333794035674391E-3</v>
      </c>
    </row>
    <row r="4590" spans="1:6" x14ac:dyDescent="0.25">
      <c r="A4590" t="s">
        <v>157</v>
      </c>
      <c r="B4590">
        <v>2012</v>
      </c>
      <c r="C4590">
        <v>5.7154496075877198E-3</v>
      </c>
      <c r="D4590">
        <f>INDEX('ODA current'!$B$10:$X$220,MATCH('recipient_profile.oda_per_perce'!$A4590,'ODA current'!$B$10:$B$220,0),MATCH('recipient_profile.oda_per_perce'!$B4590,'ODA current'!$B$10:$X$10,0))*1000000</f>
        <v>296183601</v>
      </c>
      <c r="E4590">
        <f>INDEX('GDP current'!$C$4:$BK$268,MATCH('recipient_profile.oda_per_perce'!$A4590,'GDP current'!$C$4:$C$268,0),MATCH('recipient_profile.oda_per_perce'!$B4590,'GDP current'!$C$4:$BK$4,0))</f>
        <v>51821573338.131165</v>
      </c>
      <c r="F4590">
        <f t="shared" si="71"/>
        <v>5.7154498005575457E-3</v>
      </c>
    </row>
    <row r="4591" spans="1:6" x14ac:dyDescent="0.25">
      <c r="A4591" t="s">
        <v>157</v>
      </c>
      <c r="B4591">
        <v>2013</v>
      </c>
      <c r="C4591">
        <v>5.7935291881202897E-3</v>
      </c>
      <c r="D4591">
        <f>INDEX('ODA current'!$B$10:$X$220,MATCH('recipient_profile.oda_per_perce'!$A4591,'ODA current'!$B$10:$B$220,0),MATCH('recipient_profile.oda_per_perce'!$B4591,'ODA current'!$B$10:$X$10,0))*1000000</f>
        <v>334231330</v>
      </c>
      <c r="E4591">
        <f>INDEX('GDP current'!$C$4:$BK$268,MATCH('recipient_profile.oda_per_perce'!$A4591,'GDP current'!$C$4:$C$268,0),MATCH('recipient_profile.oda_per_perce'!$B4591,'GDP current'!$C$4:$BK$4,0))</f>
        <v>57690453460.620522</v>
      </c>
      <c r="F4591">
        <f t="shared" si="71"/>
        <v>5.7935292574558487E-3</v>
      </c>
    </row>
    <row r="4592" spans="1:6" x14ac:dyDescent="0.25">
      <c r="A4592" t="s">
        <v>157</v>
      </c>
      <c r="B4592">
        <v>2014</v>
      </c>
      <c r="C4592">
        <v>5.9203611885007799E-3</v>
      </c>
      <c r="D4592">
        <f>INDEX('ODA current'!$B$10:$X$220,MATCH('recipient_profile.oda_per_perce'!$A4592,'ODA current'!$B$10:$B$220,0),MATCH('recipient_profile.oda_per_perce'!$B4592,'ODA current'!$B$10:$X$10,0))*1000000</f>
        <v>373379967</v>
      </c>
      <c r="E4592">
        <f>INDEX('GDP current'!$C$4:$BK$268,MATCH('recipient_profile.oda_per_perce'!$A4592,'GDP current'!$C$4:$C$268,0),MATCH('recipient_profile.oda_per_perce'!$B4592,'GDP current'!$C$4:$BK$4,0))</f>
        <v>63067077178.538071</v>
      </c>
      <c r="F4592">
        <f t="shared" si="71"/>
        <v>5.920362631408934E-3</v>
      </c>
    </row>
    <row r="4593" spans="1:6" x14ac:dyDescent="0.25">
      <c r="A4593" t="s">
        <v>157</v>
      </c>
      <c r="B4593">
        <v>2015</v>
      </c>
      <c r="C4593">
        <v>7.4927342088349598E-3</v>
      </c>
      <c r="D4593">
        <f>INDEX('ODA current'!$B$10:$X$220,MATCH('recipient_profile.oda_per_perce'!$A4593,'ODA current'!$B$10:$B$220,0),MATCH('recipient_profile.oda_per_perce'!$B4593,'ODA current'!$B$10:$X$10,0))*1000000</f>
        <v>501292274</v>
      </c>
      <c r="E4593">
        <f>INDEX('GDP current'!$C$4:$BK$268,MATCH('recipient_profile.oda_per_perce'!$A4593,'GDP current'!$C$4:$C$268,0),MATCH('recipient_profile.oda_per_perce'!$B4593,'GDP current'!$C$4:$BK$4,0))</f>
        <v>66903804142.53949</v>
      </c>
      <c r="F4593">
        <f t="shared" si="71"/>
        <v>7.4927319967036526E-3</v>
      </c>
    </row>
    <row r="4594" spans="1:6" x14ac:dyDescent="0.25">
      <c r="A4594" t="s">
        <v>157</v>
      </c>
      <c r="B4594">
        <v>2016</v>
      </c>
      <c r="C4594">
        <v>7.7670212467271004E-3</v>
      </c>
      <c r="D4594">
        <f>INDEX('ODA current'!$B$10:$X$220,MATCH('recipient_profile.oda_per_perce'!$A4594,'ODA current'!$B$10:$B$220,0),MATCH('recipient_profile.oda_per_perce'!$B4594,'ODA current'!$B$10:$X$10,0))*1000000</f>
        <v>520807557</v>
      </c>
      <c r="E4594">
        <f>INDEX('GDP current'!$C$4:$BK$268,MATCH('recipient_profile.oda_per_perce'!$A4594,'GDP current'!$C$4:$C$268,0),MATCH('recipient_profile.oda_per_perce'!$B4594,'GDP current'!$C$4:$BK$4,0))</f>
        <v>67067565988.635025</v>
      </c>
      <c r="F4594">
        <f t="shared" si="71"/>
        <v>7.765416104235149E-3</v>
      </c>
    </row>
    <row r="4595" spans="1:6" x14ac:dyDescent="0.25">
      <c r="A4595" t="s">
        <v>158</v>
      </c>
      <c r="B4595">
        <v>1990</v>
      </c>
      <c r="C4595">
        <v>1.5476446186372401E-3</v>
      </c>
      <c r="D4595" t="e">
        <f>INDEX('ODA current'!$B$10:$X$220,MATCH('recipient_profile.oda_per_perce'!$A4595,'ODA current'!$B$10:$B$220,0),MATCH('recipient_profile.oda_per_perce'!$B4595,'ODA current'!$B$10:$X$10,0))*1000000</f>
        <v>#N/A</v>
      </c>
      <c r="E4595">
        <f>INDEX('GDP current'!$C$4:$BK$268,MATCH('recipient_profile.oda_per_perce'!$A4595,'GDP current'!$C$4:$C$268,0),MATCH('recipient_profile.oda_per_perce'!$B4595,'GDP current'!$C$4:$BK$4,0))</f>
        <v>240365259.25925925</v>
      </c>
      <c r="F4595" t="e">
        <f t="shared" si="71"/>
        <v>#N/A</v>
      </c>
    </row>
    <row r="4596" spans="1:6" x14ac:dyDescent="0.25">
      <c r="A4596" t="s">
        <v>158</v>
      </c>
      <c r="B4596">
        <v>1991</v>
      </c>
      <c r="C4596">
        <v>1.7227196093252399E-3</v>
      </c>
      <c r="D4596" t="e">
        <f>INDEX('ODA current'!$B$10:$X$220,MATCH('recipient_profile.oda_per_perce'!$A4596,'ODA current'!$B$10:$B$220,0),MATCH('recipient_profile.oda_per_perce'!$B4596,'ODA current'!$B$10:$X$10,0))*1000000</f>
        <v>#N/A</v>
      </c>
      <c r="E4596">
        <f>INDEX('GDP current'!$C$4:$BK$268,MATCH('recipient_profile.oda_per_perce'!$A4596,'GDP current'!$C$4:$C$268,0),MATCH('recipient_profile.oda_per_perce'!$B4596,'GDP current'!$C$4:$BK$4,0))</f>
        <v>254829629.62962961</v>
      </c>
      <c r="F4596" t="e">
        <f t="shared" si="71"/>
        <v>#N/A</v>
      </c>
    </row>
    <row r="4597" spans="1:6" x14ac:dyDescent="0.25">
      <c r="A4597" t="s">
        <v>158</v>
      </c>
      <c r="B4597">
        <v>1992</v>
      </c>
      <c r="C4597">
        <v>1.8062186523995299E-2</v>
      </c>
      <c r="D4597" t="e">
        <f>INDEX('ODA current'!$B$10:$X$220,MATCH('recipient_profile.oda_per_perce'!$A4597,'ODA current'!$B$10:$B$220,0),MATCH('recipient_profile.oda_per_perce'!$B4597,'ODA current'!$B$10:$X$10,0))*1000000</f>
        <v>#N/A</v>
      </c>
      <c r="E4597">
        <f>INDEX('GDP current'!$C$4:$BK$268,MATCH('recipient_profile.oda_per_perce'!$A4597,'GDP current'!$C$4:$C$268,0),MATCH('recipient_profile.oda_per_perce'!$B4597,'GDP current'!$C$4:$BK$4,0))</f>
        <v>277954111.1111111</v>
      </c>
      <c r="F4597" t="e">
        <f t="shared" si="71"/>
        <v>#N/A</v>
      </c>
    </row>
    <row r="4598" spans="1:6" x14ac:dyDescent="0.25">
      <c r="A4598" t="s">
        <v>158</v>
      </c>
      <c r="B4598">
        <v>1993</v>
      </c>
      <c r="C4598">
        <v>1.36158211487229E-2</v>
      </c>
      <c r="D4598" t="e">
        <f>INDEX('ODA current'!$B$10:$X$220,MATCH('recipient_profile.oda_per_perce'!$A4598,'ODA current'!$B$10:$B$220,0),MATCH('recipient_profile.oda_per_perce'!$B4598,'ODA current'!$B$10:$X$10,0))*1000000</f>
        <v>#N/A</v>
      </c>
      <c r="E4598">
        <f>INDEX('GDP current'!$C$4:$BK$268,MATCH('recipient_profile.oda_per_perce'!$A4598,'GDP current'!$C$4:$C$268,0),MATCH('recipient_profile.oda_per_perce'!$B4598,'GDP current'!$C$4:$BK$4,0))</f>
        <v>286307814.81481487</v>
      </c>
      <c r="F4598" t="e">
        <f t="shared" si="71"/>
        <v>#N/A</v>
      </c>
    </row>
    <row r="4599" spans="1:6" x14ac:dyDescent="0.25">
      <c r="A4599" t="s">
        <v>158</v>
      </c>
      <c r="B4599">
        <v>1994</v>
      </c>
      <c r="C4599">
        <v>4.8041642316620503E-3</v>
      </c>
      <c r="D4599" t="e">
        <f>INDEX('ODA current'!$B$10:$X$220,MATCH('recipient_profile.oda_per_perce'!$A4599,'ODA current'!$B$10:$B$220,0),MATCH('recipient_profile.oda_per_perce'!$B4599,'ODA current'!$B$10:$X$10,0))*1000000</f>
        <v>#N/A</v>
      </c>
      <c r="E4599">
        <f>INDEX('GDP current'!$C$4:$BK$268,MATCH('recipient_profile.oda_per_perce'!$A4599,'GDP current'!$C$4:$C$268,0),MATCH('recipient_profile.oda_per_perce'!$B4599,'GDP current'!$C$4:$BK$4,0))</f>
        <v>289438481.48148143</v>
      </c>
      <c r="F4599" t="e">
        <f t="shared" si="71"/>
        <v>#N/A</v>
      </c>
    </row>
    <row r="4600" spans="1:6" x14ac:dyDescent="0.25">
      <c r="A4600" t="s">
        <v>158</v>
      </c>
      <c r="B4600">
        <v>1995</v>
      </c>
      <c r="C4600">
        <v>0.131271369064278</v>
      </c>
      <c r="D4600">
        <f>INDEX('ODA current'!$B$10:$X$220,MATCH('recipient_profile.oda_per_perce'!$A4600,'ODA current'!$B$10:$B$220,0),MATCH('recipient_profile.oda_per_perce'!$B4600,'ODA current'!$B$10:$X$10,0))*1000000</f>
        <v>0</v>
      </c>
      <c r="E4600">
        <f>INDEX('GDP current'!$C$4:$BK$268,MATCH('recipient_profile.oda_per_perce'!$A4600,'GDP current'!$C$4:$C$268,0),MATCH('recipient_profile.oda_per_perce'!$B4600,'GDP current'!$C$4:$BK$4,0))</f>
        <v>316008481.48148143</v>
      </c>
      <c r="F4600">
        <f t="shared" si="71"/>
        <v>0</v>
      </c>
    </row>
    <row r="4601" spans="1:6" x14ac:dyDescent="0.25">
      <c r="A4601" t="s">
        <v>158</v>
      </c>
      <c r="B4601">
        <v>1996</v>
      </c>
      <c r="C4601">
        <v>6.3198243462565099E-2</v>
      </c>
      <c r="D4601">
        <f>INDEX('ODA current'!$B$10:$X$220,MATCH('recipient_profile.oda_per_perce'!$A4601,'ODA current'!$B$10:$B$220,0),MATCH('recipient_profile.oda_per_perce'!$B4601,'ODA current'!$B$10:$X$10,0))*1000000</f>
        <v>0</v>
      </c>
      <c r="E4601">
        <f>INDEX('GDP current'!$C$4:$BK$268,MATCH('recipient_profile.oda_per_perce'!$A4601,'GDP current'!$C$4:$C$268,0),MATCH('recipient_profile.oda_per_perce'!$B4601,'GDP current'!$C$4:$BK$4,0))</f>
        <v>331489703.7037037</v>
      </c>
      <c r="F4601">
        <f t="shared" si="71"/>
        <v>0</v>
      </c>
    </row>
    <row r="4602" spans="1:6" x14ac:dyDescent="0.25">
      <c r="A4602" t="s">
        <v>158</v>
      </c>
      <c r="B4602">
        <v>1997</v>
      </c>
      <c r="C4602">
        <v>1.36970756534491E-2</v>
      </c>
      <c r="D4602">
        <f>INDEX('ODA current'!$B$10:$X$220,MATCH('recipient_profile.oda_per_perce'!$A4602,'ODA current'!$B$10:$B$220,0),MATCH('recipient_profile.oda_per_perce'!$B4602,'ODA current'!$B$10:$X$10,0))*1000000</f>
        <v>0</v>
      </c>
      <c r="E4602">
        <f>INDEX('GDP current'!$C$4:$BK$268,MATCH('recipient_profile.oda_per_perce'!$A4602,'GDP current'!$C$4:$C$268,0),MATCH('recipient_profile.oda_per_perce'!$B4602,'GDP current'!$C$4:$BK$4,0))</f>
        <v>347770000</v>
      </c>
      <c r="F4602">
        <f t="shared" si="71"/>
        <v>0</v>
      </c>
    </row>
    <row r="4603" spans="1:6" x14ac:dyDescent="0.25">
      <c r="A4603" t="s">
        <v>158</v>
      </c>
      <c r="B4603">
        <v>1998</v>
      </c>
      <c r="C4603">
        <v>3.0951224734663899E-2</v>
      </c>
      <c r="D4603">
        <f>INDEX('ODA current'!$B$10:$X$220,MATCH('recipient_profile.oda_per_perce'!$A4603,'ODA current'!$B$10:$B$220,0),MATCH('recipient_profile.oda_per_perce'!$B4603,'ODA current'!$B$10:$X$10,0))*1000000</f>
        <v>0</v>
      </c>
      <c r="E4603">
        <f>INDEX('GDP current'!$C$4:$BK$268,MATCH('recipient_profile.oda_per_perce'!$A4603,'GDP current'!$C$4:$C$268,0),MATCH('recipient_profile.oda_per_perce'!$B4603,'GDP current'!$C$4:$BK$4,0))</f>
        <v>373619851.85185182</v>
      </c>
      <c r="F4603">
        <f t="shared" si="71"/>
        <v>0</v>
      </c>
    </row>
    <row r="4604" spans="1:6" x14ac:dyDescent="0.25">
      <c r="A4604" t="s">
        <v>158</v>
      </c>
      <c r="B4604">
        <v>1999</v>
      </c>
      <c r="C4604">
        <v>3.5174001748157803E-2</v>
      </c>
      <c r="D4604">
        <f>INDEX('ODA current'!$B$10:$X$220,MATCH('recipient_profile.oda_per_perce'!$A4604,'ODA current'!$B$10:$B$220,0),MATCH('recipient_profile.oda_per_perce'!$B4604,'ODA current'!$B$10:$X$10,0))*1000000</f>
        <v>0</v>
      </c>
      <c r="E4604">
        <f>INDEX('GDP current'!$C$4:$BK$268,MATCH('recipient_profile.oda_per_perce'!$A4604,'GDP current'!$C$4:$C$268,0),MATCH('recipient_profile.oda_per_perce'!$B4604,'GDP current'!$C$4:$BK$4,0))</f>
        <v>390719148.14814818</v>
      </c>
      <c r="F4604">
        <f t="shared" si="71"/>
        <v>0</v>
      </c>
    </row>
    <row r="4605" spans="1:6" x14ac:dyDescent="0.25">
      <c r="A4605" t="s">
        <v>158</v>
      </c>
      <c r="B4605">
        <v>2000</v>
      </c>
      <c r="C4605">
        <v>9.7506119564943101E-3</v>
      </c>
      <c r="D4605">
        <f>INDEX('ODA current'!$B$10:$X$220,MATCH('recipient_profile.oda_per_perce'!$A4605,'ODA current'!$B$10:$B$220,0),MATCH('recipient_profile.oda_per_perce'!$B4605,'ODA current'!$B$10:$X$10,0))*1000000</f>
        <v>0</v>
      </c>
      <c r="E4605">
        <f>INDEX('GDP current'!$C$4:$BK$268,MATCH('recipient_profile.oda_per_perce'!$A4605,'GDP current'!$C$4:$C$268,0),MATCH('recipient_profile.oda_per_perce'!$B4605,'GDP current'!$C$4:$BK$4,0))</f>
        <v>396270000</v>
      </c>
      <c r="F4605">
        <f t="shared" si="71"/>
        <v>0</v>
      </c>
    </row>
    <row r="4606" spans="1:6" x14ac:dyDescent="0.25">
      <c r="A4606" t="s">
        <v>158</v>
      </c>
      <c r="B4606">
        <v>2001</v>
      </c>
      <c r="C4606">
        <v>1.18689670823317E-2</v>
      </c>
      <c r="D4606">
        <f>INDEX('ODA current'!$B$10:$X$220,MATCH('recipient_profile.oda_per_perce'!$A4606,'ODA current'!$B$10:$B$220,0),MATCH('recipient_profile.oda_per_perce'!$B4606,'ODA current'!$B$10:$X$10,0))*1000000</f>
        <v>0</v>
      </c>
      <c r="E4606">
        <f>INDEX('GDP current'!$C$4:$BK$268,MATCH('recipient_profile.oda_per_perce'!$A4606,'GDP current'!$C$4:$C$268,0),MATCH('recipient_profile.oda_per_perce'!$B4606,'GDP current'!$C$4:$BK$4,0))</f>
        <v>430040370.37037033</v>
      </c>
      <c r="F4606">
        <f t="shared" si="71"/>
        <v>0</v>
      </c>
    </row>
    <row r="4607" spans="1:6" x14ac:dyDescent="0.25">
      <c r="A4607" t="s">
        <v>158</v>
      </c>
      <c r="B4607">
        <v>2002</v>
      </c>
      <c r="C4607">
        <v>1.30982850170727E-2</v>
      </c>
      <c r="D4607">
        <f>INDEX('ODA current'!$B$10:$X$220,MATCH('recipient_profile.oda_per_perce'!$A4607,'ODA current'!$B$10:$B$220,0),MATCH('recipient_profile.oda_per_perce'!$B4607,'ODA current'!$B$10:$X$10,0))*1000000</f>
        <v>6049878</v>
      </c>
      <c r="E4607">
        <f>INDEX('GDP current'!$C$4:$BK$268,MATCH('recipient_profile.oda_per_perce'!$A4607,'GDP current'!$C$4:$C$268,0),MATCH('recipient_profile.oda_per_perce'!$B4607,'GDP current'!$C$4:$BK$4,0))</f>
        <v>461883444.44444442</v>
      </c>
      <c r="F4607">
        <f t="shared" si="71"/>
        <v>1.3098278521926288E-2</v>
      </c>
    </row>
    <row r="4608" spans="1:6" x14ac:dyDescent="0.25">
      <c r="A4608" t="s">
        <v>158</v>
      </c>
      <c r="B4608">
        <v>2003</v>
      </c>
      <c r="C4608">
        <v>8.9985146174464698E-3</v>
      </c>
      <c r="D4608">
        <f>INDEX('ODA current'!$B$10:$X$220,MATCH('recipient_profile.oda_per_perce'!$A4608,'ODA current'!$B$10:$B$220,0),MATCH('recipient_profile.oda_per_perce'!$B4608,'ODA current'!$B$10:$X$10,0))*1000000</f>
        <v>4335539</v>
      </c>
      <c r="E4608">
        <f>INDEX('GDP current'!$C$4:$BK$268,MATCH('recipient_profile.oda_per_perce'!$A4608,'GDP current'!$C$4:$C$268,0),MATCH('recipient_profile.oda_per_perce'!$B4608,'GDP current'!$C$4:$BK$4,0))</f>
        <v>481806296.29629624</v>
      </c>
      <c r="F4608">
        <f t="shared" si="71"/>
        <v>8.9985104664007439E-3</v>
      </c>
    </row>
    <row r="4609" spans="1:6" x14ac:dyDescent="0.25">
      <c r="A4609" t="s">
        <v>158</v>
      </c>
      <c r="B4609">
        <v>2004</v>
      </c>
      <c r="C4609">
        <v>1.84196081294642E-2</v>
      </c>
      <c r="D4609">
        <f>INDEX('ODA current'!$B$10:$X$220,MATCH('recipient_profile.oda_per_perce'!$A4609,'ODA current'!$B$10:$B$220,0),MATCH('recipient_profile.oda_per_perce'!$B4609,'ODA current'!$B$10:$X$10,0))*1000000</f>
        <v>9614574</v>
      </c>
      <c r="E4609">
        <f>INDEX('GDP current'!$C$4:$BK$268,MATCH('recipient_profile.oda_per_perce'!$A4609,'GDP current'!$C$4:$C$268,0),MATCH('recipient_profile.oda_per_perce'!$B4609,'GDP current'!$C$4:$BK$4,0))</f>
        <v>521975111.11111099</v>
      </c>
      <c r="F4609">
        <f t="shared" si="71"/>
        <v>1.8419602382063346E-2</v>
      </c>
    </row>
    <row r="4610" spans="1:6" x14ac:dyDescent="0.25">
      <c r="A4610" t="s">
        <v>158</v>
      </c>
      <c r="B4610">
        <v>2005</v>
      </c>
      <c r="C4610">
        <v>1.5939932913121398E-2</v>
      </c>
      <c r="D4610">
        <f>INDEX('ODA current'!$B$10:$X$220,MATCH('recipient_profile.oda_per_perce'!$A4610,'ODA current'!$B$10:$B$220,0),MATCH('recipient_profile.oda_per_perce'!$B4610,'ODA current'!$B$10:$X$10,0))*1000000</f>
        <v>8778572</v>
      </c>
      <c r="E4610">
        <f>INDEX('GDP current'!$C$4:$BK$268,MATCH('recipient_profile.oda_per_perce'!$A4610,'GDP current'!$C$4:$C$268,0),MATCH('recipient_profile.oda_per_perce'!$B4610,'GDP current'!$C$4:$BK$4,0))</f>
        <v>550728666.66666663</v>
      </c>
      <c r="F4610">
        <f t="shared" si="71"/>
        <v>1.5939922018465235E-2</v>
      </c>
    </row>
    <row r="4611" spans="1:6" x14ac:dyDescent="0.25">
      <c r="A4611" t="s">
        <v>158</v>
      </c>
      <c r="B4611">
        <v>2006</v>
      </c>
      <c r="C4611">
        <v>1.12315184784153E-2</v>
      </c>
      <c r="D4611">
        <f>INDEX('ODA current'!$B$10:$X$220,MATCH('recipient_profile.oda_per_perce'!$A4611,'ODA current'!$B$10:$B$220,0),MATCH('recipient_profile.oda_per_perce'!$B4611,'ODA current'!$B$10:$X$10,0))*1000000</f>
        <v>6861675</v>
      </c>
      <c r="E4611">
        <f>INDEX('GDP current'!$C$4:$BK$268,MATCH('recipient_profile.oda_per_perce'!$A4611,'GDP current'!$C$4:$C$268,0),MATCH('recipient_profile.oda_per_perce'!$B4611,'GDP current'!$C$4:$BK$4,0))</f>
        <v>610930037.03703701</v>
      </c>
      <c r="F4611">
        <f t="shared" ref="F4611:F4674" si="72">D4611/E4611</f>
        <v>1.1231523388960524E-2</v>
      </c>
    </row>
    <row r="4612" spans="1:6" x14ac:dyDescent="0.25">
      <c r="A4612" t="s">
        <v>158</v>
      </c>
      <c r="B4612">
        <v>2007</v>
      </c>
      <c r="C4612">
        <v>9.4247966249045995E-2</v>
      </c>
      <c r="D4612">
        <f>INDEX('ODA current'!$B$10:$X$220,MATCH('recipient_profile.oda_per_perce'!$A4612,'ODA current'!$B$10:$B$220,0),MATCH('recipient_profile.oda_per_perce'!$B4612,'ODA current'!$B$10:$X$10,0))*1000000</f>
        <v>61433949</v>
      </c>
      <c r="E4612">
        <f>INDEX('GDP current'!$C$4:$BK$268,MATCH('recipient_profile.oda_per_perce'!$A4612,'GDP current'!$C$4:$C$268,0),MATCH('recipient_profile.oda_per_perce'!$B4612,'GDP current'!$C$4:$BK$4,0))</f>
        <v>651833333.33333325</v>
      </c>
      <c r="F4612">
        <f t="shared" si="72"/>
        <v>9.4247940168754804E-2</v>
      </c>
    </row>
    <row r="4613" spans="1:6" x14ac:dyDescent="0.25">
      <c r="A4613" t="s">
        <v>158</v>
      </c>
      <c r="B4613">
        <v>2008</v>
      </c>
      <c r="C4613">
        <v>3.6660716523492003E-2</v>
      </c>
      <c r="D4613">
        <f>INDEX('ODA current'!$B$10:$X$220,MATCH('recipient_profile.oda_per_perce'!$A4613,'ODA current'!$B$10:$B$220,0),MATCH('recipient_profile.oda_per_perce'!$B4613,'ODA current'!$B$10:$X$10,0))*1000000</f>
        <v>25494907</v>
      </c>
      <c r="E4613">
        <f>INDEX('GDP current'!$C$4:$BK$268,MATCH('recipient_profile.oda_per_perce'!$A4613,'GDP current'!$C$4:$C$268,0),MATCH('recipient_profile.oda_per_perce'!$B4613,'GDP current'!$C$4:$BK$4,0))</f>
        <v>695428851.8518517</v>
      </c>
      <c r="F4613">
        <f t="shared" si="72"/>
        <v>3.6660697829993427E-2</v>
      </c>
    </row>
    <row r="4614" spans="1:6" x14ac:dyDescent="0.25">
      <c r="A4614" t="s">
        <v>158</v>
      </c>
      <c r="B4614">
        <v>2009</v>
      </c>
      <c r="C4614">
        <v>3.9552806036928102E-2</v>
      </c>
      <c r="D4614">
        <f>INDEX('ODA current'!$B$10:$X$220,MATCH('recipient_profile.oda_per_perce'!$A4614,'ODA current'!$B$10:$B$220,0),MATCH('recipient_profile.oda_per_perce'!$B4614,'ODA current'!$B$10:$X$10,0))*1000000</f>
        <v>26695077</v>
      </c>
      <c r="E4614">
        <f>INDEX('GDP current'!$C$4:$BK$268,MATCH('recipient_profile.oda_per_perce'!$A4614,'GDP current'!$C$4:$C$268,0),MATCH('recipient_profile.oda_per_perce'!$B4614,'GDP current'!$C$4:$BK$4,0))</f>
        <v>674922481.48148155</v>
      </c>
      <c r="F4614">
        <f t="shared" si="72"/>
        <v>3.9552804555277592E-2</v>
      </c>
    </row>
    <row r="4615" spans="1:6" x14ac:dyDescent="0.25">
      <c r="A4615" t="s">
        <v>158</v>
      </c>
      <c r="B4615">
        <v>2010</v>
      </c>
      <c r="C4615">
        <v>2.1048543037956401E-2</v>
      </c>
      <c r="D4615">
        <f>INDEX('ODA current'!$B$10:$X$220,MATCH('recipient_profile.oda_per_perce'!$A4615,'ODA current'!$B$10:$B$220,0),MATCH('recipient_profile.oda_per_perce'!$B4615,'ODA current'!$B$10:$X$10,0))*1000000</f>
        <v>14338822</v>
      </c>
      <c r="E4615">
        <f>INDEX('GDP current'!$C$4:$BK$268,MATCH('recipient_profile.oda_per_perce'!$A4615,'GDP current'!$C$4:$C$268,0),MATCH('recipient_profile.oda_per_perce'!$B4615,'GDP current'!$C$4:$BK$4,0))</f>
        <v>681225962.96296287</v>
      </c>
      <c r="F4615">
        <f t="shared" si="72"/>
        <v>2.1048554781491171E-2</v>
      </c>
    </row>
    <row r="4616" spans="1:6" x14ac:dyDescent="0.25">
      <c r="A4616" t="s">
        <v>158</v>
      </c>
      <c r="B4616">
        <v>2011</v>
      </c>
      <c r="C4616">
        <v>3.2263243930841103E-2</v>
      </c>
      <c r="D4616">
        <f>INDEX('ODA current'!$B$10:$X$220,MATCH('recipient_profile.oda_per_perce'!$A4616,'ODA current'!$B$10:$B$220,0),MATCH('recipient_profile.oda_per_perce'!$B4616,'ODA current'!$B$10:$X$10,0))*1000000</f>
        <v>21814130</v>
      </c>
      <c r="E4616">
        <f>INDEX('GDP current'!$C$4:$BK$268,MATCH('recipient_profile.oda_per_perce'!$A4616,'GDP current'!$C$4:$C$268,0),MATCH('recipient_profile.oda_per_perce'!$B4616,'GDP current'!$C$4:$BK$4,0))</f>
        <v>676129407.4074074</v>
      </c>
      <c r="F4616">
        <f t="shared" si="72"/>
        <v>3.2263246888854388E-2</v>
      </c>
    </row>
    <row r="4617" spans="1:6" x14ac:dyDescent="0.25">
      <c r="A4617" t="s">
        <v>158</v>
      </c>
      <c r="B4617">
        <v>2012</v>
      </c>
      <c r="C4617">
        <v>1.6795288374267501E-2</v>
      </c>
      <c r="D4617">
        <f>INDEX('ODA current'!$B$10:$X$220,MATCH('recipient_profile.oda_per_perce'!$A4617,'ODA current'!$B$10:$B$220,0),MATCH('recipient_profile.oda_per_perce'!$B4617,'ODA current'!$B$10:$X$10,0))*1000000</f>
        <v>11638014</v>
      </c>
      <c r="E4617">
        <f>INDEX('GDP current'!$C$4:$BK$268,MATCH('recipient_profile.oda_per_perce'!$A4617,'GDP current'!$C$4:$C$268,0),MATCH('recipient_profile.oda_per_perce'!$B4617,'GDP current'!$C$4:$BK$4,0))</f>
        <v>692933740.74074066</v>
      </c>
      <c r="F4617">
        <f t="shared" si="72"/>
        <v>1.6795276829151162E-2</v>
      </c>
    </row>
    <row r="4618" spans="1:6" x14ac:dyDescent="0.25">
      <c r="A4618" t="s">
        <v>158</v>
      </c>
      <c r="B4618">
        <v>2013</v>
      </c>
      <c r="C4618">
        <v>1.69367040126614E-2</v>
      </c>
      <c r="D4618">
        <f>INDEX('ODA current'!$B$10:$X$220,MATCH('recipient_profile.oda_per_perce'!$A4618,'ODA current'!$B$10:$B$220,0),MATCH('recipient_profile.oda_per_perce'!$B4618,'ODA current'!$B$10:$X$10,0))*1000000</f>
        <v>12214868</v>
      </c>
      <c r="E4618">
        <f>INDEX('GDP current'!$C$4:$BK$268,MATCH('recipient_profile.oda_per_perce'!$A4618,'GDP current'!$C$4:$C$268,0),MATCH('recipient_profile.oda_per_perce'!$B4618,'GDP current'!$C$4:$BK$4,0))</f>
        <v>721207148.14814806</v>
      </c>
      <c r="F4618">
        <f t="shared" si="72"/>
        <v>1.6936698466403527E-2</v>
      </c>
    </row>
    <row r="4619" spans="1:6" x14ac:dyDescent="0.25">
      <c r="A4619" t="s">
        <v>158</v>
      </c>
      <c r="B4619">
        <v>2014</v>
      </c>
      <c r="C4619">
        <v>1.4241067262512499E-2</v>
      </c>
      <c r="D4619">
        <f>INDEX('ODA current'!$B$10:$X$220,MATCH('recipient_profile.oda_per_perce'!$A4619,'ODA current'!$B$10:$B$220,0),MATCH('recipient_profile.oda_per_perce'!$B4619,'ODA current'!$B$10:$X$10,0))*1000000</f>
        <v>10327411</v>
      </c>
      <c r="E4619">
        <f>INDEX('GDP current'!$C$4:$BK$268,MATCH('recipient_profile.oda_per_perce'!$A4619,'GDP current'!$C$4:$C$268,0),MATCH('recipient_profile.oda_per_perce'!$B4619,'GDP current'!$C$4:$BK$4,0))</f>
        <v>725185185.18518519</v>
      </c>
      <c r="F4619">
        <f t="shared" si="72"/>
        <v>1.4241067262512768E-2</v>
      </c>
    </row>
    <row r="4620" spans="1:6" x14ac:dyDescent="0.25">
      <c r="A4620" t="s">
        <v>158</v>
      </c>
      <c r="B4620">
        <v>2015</v>
      </c>
      <c r="C4620">
        <v>2.4760498678413002E-2</v>
      </c>
      <c r="D4620">
        <f>INDEX('ODA current'!$B$10:$X$220,MATCH('recipient_profile.oda_per_perce'!$A4620,'ODA current'!$B$10:$B$220,0),MATCH('recipient_profile.oda_per_perce'!$B4620,'ODA current'!$B$10:$X$10,0))*1000000</f>
        <v>18735435</v>
      </c>
      <c r="E4620">
        <f>INDEX('GDP current'!$C$4:$BK$268,MATCH('recipient_profile.oda_per_perce'!$A4620,'GDP current'!$C$4:$C$268,0),MATCH('recipient_profile.oda_per_perce'!$B4620,'GDP current'!$C$4:$BK$4,0))</f>
        <v>756666666.66666675</v>
      </c>
      <c r="F4620">
        <f t="shared" si="72"/>
        <v>2.4760486784140966E-2</v>
      </c>
    </row>
    <row r="4621" spans="1:6" x14ac:dyDescent="0.25">
      <c r="A4621" t="s">
        <v>158</v>
      </c>
      <c r="B4621">
        <v>2016</v>
      </c>
      <c r="C4621">
        <v>2.7791975181420701E-2</v>
      </c>
      <c r="D4621">
        <f>INDEX('ODA current'!$B$10:$X$220,MATCH('recipient_profile.oda_per_perce'!$A4621,'ODA current'!$B$10:$B$220,0),MATCH('recipient_profile.oda_per_perce'!$B4621,'ODA current'!$B$10:$X$10,0))*1000000</f>
        <v>21276300</v>
      </c>
      <c r="E4621">
        <f>INDEX('GDP current'!$C$4:$BK$268,MATCH('recipient_profile.oda_per_perce'!$A4621,'GDP current'!$C$4:$C$268,0),MATCH('recipient_profile.oda_per_perce'!$B4621,'GDP current'!$C$4:$BK$4,0))</f>
        <v>765555555.55555546</v>
      </c>
      <c r="F4621">
        <f t="shared" si="72"/>
        <v>2.7791973875181425E-2</v>
      </c>
    </row>
    <row r="4622" spans="1:6" x14ac:dyDescent="0.25">
      <c r="A4622" t="s">
        <v>159</v>
      </c>
      <c r="B4622">
        <v>1973</v>
      </c>
      <c r="C4622">
        <v>3.2668544292455701E-4</v>
      </c>
      <c r="D4622" t="e">
        <f>INDEX('ODA current'!$B$10:$X$220,MATCH('recipient_profile.oda_per_perce'!$A4622,'ODA current'!$B$10:$B$220,0),MATCH('recipient_profile.oda_per_perce'!$B4622,'ODA current'!$B$10:$X$10,0))*1000000</f>
        <v>#N/A</v>
      </c>
      <c r="E4622">
        <f>INDEX('GDP current'!$C$4:$BK$268,MATCH('recipient_profile.oda_per_perce'!$A4622,'GDP current'!$C$4:$C$268,0),MATCH('recipient_profile.oda_per_perce'!$B4622,'GDP current'!$C$4:$BK$4,0))</f>
        <v>19466279069.767441</v>
      </c>
      <c r="F4622" t="e">
        <f t="shared" si="72"/>
        <v>#N/A</v>
      </c>
    </row>
    <row r="4623" spans="1:6" x14ac:dyDescent="0.25">
      <c r="A4623" t="s">
        <v>159</v>
      </c>
      <c r="B4623">
        <v>1975</v>
      </c>
      <c r="C4623">
        <v>1.6704414533146501E-3</v>
      </c>
      <c r="D4623" t="e">
        <f>INDEX('ODA current'!$B$10:$X$220,MATCH('recipient_profile.oda_per_perce'!$A4623,'ODA current'!$B$10:$B$220,0),MATCH('recipient_profile.oda_per_perce'!$B4623,'ODA current'!$B$10:$X$10,0))*1000000</f>
        <v>#N/A</v>
      </c>
      <c r="E4623">
        <f>INDEX('GDP current'!$C$4:$BK$268,MATCH('recipient_profile.oda_per_perce'!$A4623,'GDP current'!$C$4:$C$268,0),MATCH('recipient_profile.oda_per_perce'!$B4623,'GDP current'!$C$4:$BK$4,0))</f>
        <v>31303581395.348839</v>
      </c>
      <c r="F4623" t="e">
        <f t="shared" si="72"/>
        <v>#N/A</v>
      </c>
    </row>
    <row r="4624" spans="1:6" x14ac:dyDescent="0.25">
      <c r="A4624" t="s">
        <v>159</v>
      </c>
      <c r="B4624">
        <v>1990</v>
      </c>
      <c r="C4624">
        <v>1.10056749738179E-3</v>
      </c>
      <c r="D4624" t="e">
        <f>INDEX('ODA current'!$B$10:$X$220,MATCH('recipient_profile.oda_per_perce'!$A4624,'ODA current'!$B$10:$B$220,0),MATCH('recipient_profile.oda_per_perce'!$B4624,'ODA current'!$B$10:$X$10,0))*1000000</f>
        <v>#N/A</v>
      </c>
      <c r="E4624">
        <f>INDEX('GDP current'!$C$4:$BK$268,MATCH('recipient_profile.oda_per_perce'!$A4624,'GDP current'!$C$4:$C$268,0),MATCH('recipient_profile.oda_per_perce'!$B4624,'GDP current'!$C$4:$BK$4,0))</f>
        <v>47028010660.980812</v>
      </c>
      <c r="F4624" t="e">
        <f t="shared" si="72"/>
        <v>#N/A</v>
      </c>
    </row>
    <row r="4625" spans="1:6" x14ac:dyDescent="0.25">
      <c r="A4625" t="s">
        <v>159</v>
      </c>
      <c r="B4625">
        <v>1991</v>
      </c>
      <c r="C4625" s="1">
        <v>2.6197594314134001E-6</v>
      </c>
      <c r="D4625" t="e">
        <f>INDEX('ODA current'!$B$10:$X$220,MATCH('recipient_profile.oda_per_perce'!$A4625,'ODA current'!$B$10:$B$220,0),MATCH('recipient_profile.oda_per_perce'!$B4625,'ODA current'!$B$10:$X$10,0))*1000000</f>
        <v>#N/A</v>
      </c>
      <c r="E4625">
        <f>INDEX('GDP current'!$C$4:$BK$268,MATCH('recipient_profile.oda_per_perce'!$A4625,'GDP current'!$C$4:$C$268,0),MATCH('recipient_profile.oda_per_perce'!$B4625,'GDP current'!$C$4:$BK$4,0))</f>
        <v>51749026408.450706</v>
      </c>
      <c r="F4625" t="e">
        <f t="shared" si="72"/>
        <v>#N/A</v>
      </c>
    </row>
    <row r="4626" spans="1:6" x14ac:dyDescent="0.25">
      <c r="A4626" t="s">
        <v>159</v>
      </c>
      <c r="B4626">
        <v>1992</v>
      </c>
      <c r="C4626" s="1">
        <v>7.6398672451845007E-6</v>
      </c>
      <c r="D4626" t="e">
        <f>INDEX('ODA current'!$B$10:$X$220,MATCH('recipient_profile.oda_per_perce'!$A4626,'ODA current'!$B$10:$B$220,0),MATCH('recipient_profile.oda_per_perce'!$B4626,'ODA current'!$B$10:$X$10,0))*1000000</f>
        <v>#N/A</v>
      </c>
      <c r="E4626">
        <f>INDEX('GDP current'!$C$4:$BK$268,MATCH('recipient_profile.oda_per_perce'!$A4626,'GDP current'!$C$4:$C$268,0),MATCH('recipient_profile.oda_per_perce'!$B4626,'GDP current'!$C$4:$BK$4,0))</f>
        <v>58450099415.204681</v>
      </c>
      <c r="F4626" t="e">
        <f t="shared" si="72"/>
        <v>#N/A</v>
      </c>
    </row>
    <row r="4627" spans="1:6" x14ac:dyDescent="0.25">
      <c r="A4627" t="s">
        <v>159</v>
      </c>
      <c r="B4627">
        <v>1993</v>
      </c>
      <c r="C4627" s="1">
        <v>1.11396297704323E-5</v>
      </c>
      <c r="D4627" t="e">
        <f>INDEX('ODA current'!$B$10:$X$220,MATCH('recipient_profile.oda_per_perce'!$A4627,'ODA current'!$B$10:$B$220,0),MATCH('recipient_profile.oda_per_perce'!$B4627,'ODA current'!$B$10:$X$10,0))*1000000</f>
        <v>#N/A</v>
      </c>
      <c r="E4627">
        <f>INDEX('GDP current'!$C$4:$BK$268,MATCH('recipient_profile.oda_per_perce'!$A4627,'GDP current'!$C$4:$C$268,0),MATCH('recipient_profile.oda_per_perce'!$B4627,'GDP current'!$C$4:$BK$4,0))</f>
        <v>58124193832.599113</v>
      </c>
      <c r="F4627" t="e">
        <f t="shared" si="72"/>
        <v>#N/A</v>
      </c>
    </row>
    <row r="4628" spans="1:6" x14ac:dyDescent="0.25">
      <c r="A4628" t="s">
        <v>159</v>
      </c>
      <c r="B4628">
        <v>1994</v>
      </c>
      <c r="C4628" s="1">
        <v>4.9440001110679502E-5</v>
      </c>
      <c r="D4628" t="e">
        <f>INDEX('ODA current'!$B$10:$X$220,MATCH('recipient_profile.oda_per_perce'!$A4628,'ODA current'!$B$10:$B$220,0),MATCH('recipient_profile.oda_per_perce'!$B4628,'ODA current'!$B$10:$X$10,0))*1000000</f>
        <v>#N/A</v>
      </c>
      <c r="E4628">
        <f>INDEX('GDP current'!$C$4:$BK$268,MATCH('recipient_profile.oda_per_perce'!$A4628,'GDP current'!$C$4:$C$268,0),MATCH('recipient_profile.oda_per_perce'!$B4628,'GDP current'!$C$4:$BK$4,0))</f>
        <v>56531046464.646469</v>
      </c>
      <c r="F4628" t="e">
        <f t="shared" si="72"/>
        <v>#N/A</v>
      </c>
    </row>
    <row r="4629" spans="1:6" x14ac:dyDescent="0.25">
      <c r="A4629" t="s">
        <v>159</v>
      </c>
      <c r="B4629">
        <v>1995</v>
      </c>
      <c r="C4629" s="1">
        <v>3.0292511642846899E-5</v>
      </c>
      <c r="D4629">
        <f>INDEX('ODA current'!$B$10:$X$220,MATCH('recipient_profile.oda_per_perce'!$A4629,'ODA current'!$B$10:$B$220,0),MATCH('recipient_profile.oda_per_perce'!$B4629,'ODA current'!$B$10:$X$10,0))*1000000</f>
        <v>0</v>
      </c>
      <c r="E4629">
        <f>INDEX('GDP current'!$C$4:$BK$268,MATCH('recipient_profile.oda_per_perce'!$A4629,'GDP current'!$C$4:$C$268,0),MATCH('recipient_profile.oda_per_perce'!$B4629,'GDP current'!$C$4:$BK$4,0))</f>
        <v>74906532239.819</v>
      </c>
      <c r="F4629">
        <f t="shared" si="72"/>
        <v>0</v>
      </c>
    </row>
    <row r="4630" spans="1:6" x14ac:dyDescent="0.25">
      <c r="A4630" t="s">
        <v>159</v>
      </c>
      <c r="B4630">
        <v>1996</v>
      </c>
      <c r="C4630" s="1">
        <v>4.6783887170191303E-5</v>
      </c>
      <c r="D4630">
        <f>INDEX('ODA current'!$B$10:$X$220,MATCH('recipient_profile.oda_per_perce'!$A4630,'ODA current'!$B$10:$B$220,0),MATCH('recipient_profile.oda_per_perce'!$B4630,'ODA current'!$B$10:$X$10,0))*1000000</f>
        <v>0</v>
      </c>
      <c r="E4630">
        <f>INDEX('GDP current'!$C$4:$BK$268,MATCH('recipient_profile.oda_per_perce'!$A4630,'GDP current'!$C$4:$C$268,0),MATCH('recipient_profile.oda_per_perce'!$B4630,'GDP current'!$C$4:$BK$4,0))</f>
        <v>68263823148.813805</v>
      </c>
      <c r="F4630">
        <f t="shared" si="72"/>
        <v>0</v>
      </c>
    </row>
    <row r="4631" spans="1:6" x14ac:dyDescent="0.25">
      <c r="A4631" t="s">
        <v>159</v>
      </c>
      <c r="B4631">
        <v>1997</v>
      </c>
      <c r="C4631" s="1">
        <v>3.0014071675253898E-5</v>
      </c>
      <c r="D4631">
        <f>INDEX('ODA current'!$B$10:$X$220,MATCH('recipient_profile.oda_per_perce'!$A4631,'ODA current'!$B$10:$B$220,0),MATCH('recipient_profile.oda_per_perce'!$B4631,'ODA current'!$B$10:$X$10,0))*1000000</f>
        <v>0</v>
      </c>
      <c r="E4631">
        <f>INDEX('GDP current'!$C$4:$BK$268,MATCH('recipient_profile.oda_per_perce'!$A4631,'GDP current'!$C$4:$C$268,0),MATCH('recipient_profile.oda_per_perce'!$B4631,'GDP current'!$C$4:$BK$4,0))</f>
        <v>85843534588.62056</v>
      </c>
      <c r="F4631">
        <f t="shared" si="72"/>
        <v>0</v>
      </c>
    </row>
    <row r="4632" spans="1:6" x14ac:dyDescent="0.25">
      <c r="A4632" t="s">
        <v>159</v>
      </c>
      <c r="B4632">
        <v>1998</v>
      </c>
      <c r="C4632" s="1">
        <v>2.17578979067569E-5</v>
      </c>
      <c r="D4632">
        <f>INDEX('ODA current'!$B$10:$X$220,MATCH('recipient_profile.oda_per_perce'!$A4632,'ODA current'!$B$10:$B$220,0),MATCH('recipient_profile.oda_per_perce'!$B4632,'ODA current'!$B$10:$X$10,0))*1000000</f>
        <v>0</v>
      </c>
      <c r="E4632">
        <f>INDEX('GDP current'!$C$4:$BK$268,MATCH('recipient_profile.oda_per_perce'!$A4632,'GDP current'!$C$4:$C$268,0),MATCH('recipient_profile.oda_per_perce'!$B4632,'GDP current'!$C$4:$BK$4,0))</f>
        <v>91331203433.162888</v>
      </c>
      <c r="F4632">
        <f t="shared" si="72"/>
        <v>0</v>
      </c>
    </row>
    <row r="4633" spans="1:6" x14ac:dyDescent="0.25">
      <c r="A4633" t="s">
        <v>159</v>
      </c>
      <c r="B4633">
        <v>1999</v>
      </c>
      <c r="C4633">
        <v>1.8321806997098299E-4</v>
      </c>
      <c r="D4633">
        <f>INDEX('ODA current'!$B$10:$X$220,MATCH('recipient_profile.oda_per_perce'!$A4633,'ODA current'!$B$10:$B$220,0),MATCH('recipient_profile.oda_per_perce'!$B4633,'ODA current'!$B$10:$X$10,0))*1000000</f>
        <v>0</v>
      </c>
      <c r="E4633">
        <f>INDEX('GDP current'!$C$4:$BK$268,MATCH('recipient_profile.oda_per_perce'!$A4633,'GDP current'!$C$4:$C$268,0),MATCH('recipient_profile.oda_per_perce'!$B4633,'GDP current'!$C$4:$BK$4,0))</f>
        <v>97976886247.317154</v>
      </c>
      <c r="F4633">
        <f t="shared" si="72"/>
        <v>0</v>
      </c>
    </row>
    <row r="4634" spans="1:6" x14ac:dyDescent="0.25">
      <c r="A4634" t="s">
        <v>159</v>
      </c>
      <c r="B4634">
        <v>2000</v>
      </c>
      <c r="C4634">
        <v>2.95077117150648E-4</v>
      </c>
      <c r="D4634">
        <f>INDEX('ODA current'!$B$10:$X$220,MATCH('recipient_profile.oda_per_perce'!$A4634,'ODA current'!$B$10:$B$220,0),MATCH('recipient_profile.oda_per_perce'!$B4634,'ODA current'!$B$10:$X$10,0))*1000000</f>
        <v>0</v>
      </c>
      <c r="E4634">
        <f>INDEX('GDP current'!$C$4:$BK$268,MATCH('recipient_profile.oda_per_perce'!$A4634,'GDP current'!$C$4:$C$268,0),MATCH('recipient_profile.oda_per_perce'!$B4634,'GDP current'!$C$4:$BK$4,0))</f>
        <v>117140723529.41176</v>
      </c>
      <c r="F4634">
        <f t="shared" si="72"/>
        <v>0</v>
      </c>
    </row>
    <row r="4635" spans="1:6" x14ac:dyDescent="0.25">
      <c r="A4635" t="s">
        <v>159</v>
      </c>
      <c r="B4635">
        <v>2001</v>
      </c>
      <c r="C4635">
        <v>1.9467932489878399E-4</v>
      </c>
      <c r="D4635">
        <f>INDEX('ODA current'!$B$10:$X$220,MATCH('recipient_profile.oda_per_perce'!$A4635,'ODA current'!$B$10:$B$220,0),MATCH('recipient_profile.oda_per_perce'!$B4635,'ODA current'!$B$10:$X$10,0))*1000000</f>
        <v>0</v>
      </c>
      <c r="E4635">
        <f>INDEX('GDP current'!$C$4:$BK$268,MATCH('recipient_profile.oda_per_perce'!$A4635,'GDP current'!$C$4:$C$268,0),MATCH('recipient_profile.oda_per_perce'!$B4635,'GDP current'!$C$4:$BK$4,0))</f>
        <v>122903960204.50462</v>
      </c>
      <c r="F4635">
        <f t="shared" si="72"/>
        <v>0</v>
      </c>
    </row>
    <row r="4636" spans="1:6" x14ac:dyDescent="0.25">
      <c r="A4636" t="s">
        <v>159</v>
      </c>
      <c r="B4636">
        <v>2002</v>
      </c>
      <c r="C4636">
        <v>4.57718988332232E-4</v>
      </c>
      <c r="D4636">
        <f>INDEX('ODA current'!$B$10:$X$220,MATCH('recipient_profile.oda_per_perce'!$A4636,'ODA current'!$B$10:$B$220,0),MATCH('recipient_profile.oda_per_perce'!$B4636,'ODA current'!$B$10:$X$10,0))*1000000</f>
        <v>42519149</v>
      </c>
      <c r="E4636">
        <f>INDEX('GDP current'!$C$4:$BK$268,MATCH('recipient_profile.oda_per_perce'!$A4636,'GDP current'!$C$4:$C$268,0),MATCH('recipient_profile.oda_per_perce'!$B4636,'GDP current'!$C$4:$BK$4,0))</f>
        <v>92893587733.654922</v>
      </c>
      <c r="F4636">
        <f t="shared" si="72"/>
        <v>4.5771888068217549E-4</v>
      </c>
    </row>
    <row r="4637" spans="1:6" x14ac:dyDescent="0.25">
      <c r="A4637" t="s">
        <v>159</v>
      </c>
      <c r="B4637">
        <v>2003</v>
      </c>
      <c r="C4637">
        <v>8.2034324739191703E-4</v>
      </c>
      <c r="D4637">
        <f>INDEX('ODA current'!$B$10:$X$220,MATCH('recipient_profile.oda_per_perce'!$A4637,'ODA current'!$B$10:$B$220,0),MATCH('recipient_profile.oda_per_perce'!$B4637,'ODA current'!$B$10:$X$10,0))*1000000</f>
        <v>68597613</v>
      </c>
      <c r="E4637">
        <f>INDEX('GDP current'!$C$4:$BK$268,MATCH('recipient_profile.oda_per_perce'!$A4637,'GDP current'!$C$4:$C$268,0),MATCH('recipient_profile.oda_per_perce'!$B4637,'GDP current'!$C$4:$BK$4,0))</f>
        <v>83620628582.108154</v>
      </c>
      <c r="F4637">
        <f t="shared" si="72"/>
        <v>8.2034318759805944E-4</v>
      </c>
    </row>
    <row r="4638" spans="1:6" x14ac:dyDescent="0.25">
      <c r="A4638" t="s">
        <v>159</v>
      </c>
      <c r="B4638">
        <v>2004</v>
      </c>
      <c r="C4638">
        <v>3.13061592907986E-4</v>
      </c>
      <c r="D4638">
        <f>INDEX('ODA current'!$B$10:$X$220,MATCH('recipient_profile.oda_per_perce'!$A4638,'ODA current'!$B$10:$B$220,0),MATCH('recipient_profile.oda_per_perce'!$B4638,'ODA current'!$B$10:$X$10,0))*1000000</f>
        <v>35204835</v>
      </c>
      <c r="E4638">
        <f>INDEX('GDP current'!$C$4:$BK$268,MATCH('recipient_profile.oda_per_perce'!$A4638,'GDP current'!$C$4:$C$268,0),MATCH('recipient_profile.oda_per_perce'!$B4638,'GDP current'!$C$4:$BK$4,0))</f>
        <v>112453382329.61455</v>
      </c>
      <c r="F4638">
        <f t="shared" si="72"/>
        <v>3.1306159290798692E-4</v>
      </c>
    </row>
    <row r="4639" spans="1:6" x14ac:dyDescent="0.25">
      <c r="A4639" t="s">
        <v>159</v>
      </c>
      <c r="B4639">
        <v>2005</v>
      </c>
      <c r="C4639">
        <v>4.0588936635414401E-4</v>
      </c>
      <c r="D4639">
        <f>INDEX('ODA current'!$B$10:$X$220,MATCH('recipient_profile.oda_per_perce'!$A4639,'ODA current'!$B$10:$B$220,0),MATCH('recipient_profile.oda_per_perce'!$B4639,'ODA current'!$B$10:$X$10,0))*1000000</f>
        <v>59060956</v>
      </c>
      <c r="E4639">
        <f>INDEX('GDP current'!$C$4:$BK$268,MATCH('recipient_profile.oda_per_perce'!$A4639,'GDP current'!$C$4:$C$268,0),MATCH('recipient_profile.oda_per_perce'!$B4639,'GDP current'!$C$4:$BK$4,0))</f>
        <v>145510008134.74976</v>
      </c>
      <c r="F4639">
        <f t="shared" si="72"/>
        <v>4.058893045027289E-4</v>
      </c>
    </row>
    <row r="4640" spans="1:6" x14ac:dyDescent="0.25">
      <c r="A4640" t="s">
        <v>159</v>
      </c>
      <c r="B4640">
        <v>2006</v>
      </c>
      <c r="C4640">
        <v>3.1345943816030099E-4</v>
      </c>
      <c r="D4640">
        <f>INDEX('ODA current'!$B$10:$X$220,MATCH('recipient_profile.oda_per_perce'!$A4640,'ODA current'!$B$10:$B$220,0),MATCH('recipient_profile.oda_per_perce'!$B4640,'ODA current'!$B$10:$X$10,0))*1000000</f>
        <v>57512761</v>
      </c>
      <c r="E4640">
        <f>INDEX('GDP current'!$C$4:$BK$268,MATCH('recipient_profile.oda_per_perce'!$A4640,'GDP current'!$C$4:$C$268,0),MATCH('recipient_profile.oda_per_perce'!$B4640,'GDP current'!$C$4:$BK$4,0))</f>
        <v>183477522123.89383</v>
      </c>
      <c r="F4640">
        <f t="shared" si="72"/>
        <v>3.1345943816030126E-4</v>
      </c>
    </row>
    <row r="4641" spans="1:6" x14ac:dyDescent="0.25">
      <c r="A4641" t="s">
        <v>159</v>
      </c>
      <c r="B4641">
        <v>2007</v>
      </c>
      <c r="C4641">
        <v>2.9041490140748198E-4</v>
      </c>
      <c r="D4641">
        <f>INDEX('ODA current'!$B$10:$X$220,MATCH('recipient_profile.oda_per_perce'!$A4641,'ODA current'!$B$10:$B$220,0),MATCH('recipient_profile.oda_per_perce'!$B4641,'ODA current'!$B$10:$X$10,0))*1000000</f>
        <v>66901166</v>
      </c>
      <c r="E4641">
        <f>INDEX('GDP current'!$C$4:$BK$268,MATCH('recipient_profile.oda_per_perce'!$A4641,'GDP current'!$C$4:$C$268,0),MATCH('recipient_profile.oda_per_perce'!$B4641,'GDP current'!$C$4:$BK$4,0))</f>
        <v>230364012575.68701</v>
      </c>
      <c r="F4641">
        <f t="shared" si="72"/>
        <v>2.9041500559042117E-4</v>
      </c>
    </row>
    <row r="4642" spans="1:6" x14ac:dyDescent="0.25">
      <c r="A4642" t="s">
        <v>159</v>
      </c>
      <c r="B4642">
        <v>2008</v>
      </c>
      <c r="C4642">
        <v>1.8202281441288099E-4</v>
      </c>
      <c r="D4642">
        <f>INDEX('ODA current'!$B$10:$X$220,MATCH('recipient_profile.oda_per_perce'!$A4642,'ODA current'!$B$10:$B$220,0),MATCH('recipient_profile.oda_per_perce'!$B4642,'ODA current'!$B$10:$X$10,0))*1000000</f>
        <v>57510740</v>
      </c>
      <c r="E4642">
        <f>INDEX('GDP current'!$C$4:$BK$268,MATCH('recipient_profile.oda_per_perce'!$A4642,'GDP current'!$C$4:$C$268,0),MATCH('recipient_profile.oda_per_perce'!$B4642,'GDP current'!$C$4:$BK$4,0))</f>
        <v>315953388510.67792</v>
      </c>
      <c r="F4642">
        <f t="shared" si="72"/>
        <v>1.8202286188823822E-4</v>
      </c>
    </row>
    <row r="4643" spans="1:6" x14ac:dyDescent="0.25">
      <c r="A4643" t="s">
        <v>159</v>
      </c>
      <c r="B4643">
        <v>2009</v>
      </c>
      <c r="C4643">
        <v>1.72232191318248E-4</v>
      </c>
      <c r="D4643">
        <f>INDEX('ODA current'!$B$10:$X$220,MATCH('recipient_profile.oda_per_perce'!$A4643,'ODA current'!$B$10:$B$220,0),MATCH('recipient_profile.oda_per_perce'!$B4643,'ODA current'!$B$10:$X$10,0))*1000000</f>
        <v>56800042</v>
      </c>
      <c r="E4643">
        <f>INDEX('GDP current'!$C$4:$BK$268,MATCH('recipient_profile.oda_per_perce'!$A4643,'GDP current'!$C$4:$C$268,0),MATCH('recipient_profile.oda_per_perce'!$B4643,'GDP current'!$C$4:$BK$4,0))</f>
        <v>329787628928.4715</v>
      </c>
      <c r="F4643">
        <f t="shared" si="72"/>
        <v>1.7223217918923062E-4</v>
      </c>
    </row>
    <row r="4644" spans="1:6" x14ac:dyDescent="0.25">
      <c r="A4644" t="s">
        <v>159</v>
      </c>
      <c r="B4644">
        <v>2010</v>
      </c>
      <c r="C4644">
        <v>1.3487708596471E-4</v>
      </c>
      <c r="D4644">
        <f>INDEX('ODA current'!$B$10:$X$220,MATCH('recipient_profile.oda_per_perce'!$A4644,'ODA current'!$B$10:$B$220,0),MATCH('recipient_profile.oda_per_perce'!$B4644,'ODA current'!$B$10:$X$10,0))*1000000</f>
        <v>53032631</v>
      </c>
      <c r="E4644">
        <f>INDEX('GDP current'!$C$4:$BK$268,MATCH('recipient_profile.oda_per_perce'!$A4644,'GDP current'!$C$4:$C$268,0),MATCH('recipient_profile.oda_per_perce'!$B4644,'GDP current'!$C$4:$BK$4,0))</f>
        <v>393192354510.65308</v>
      </c>
      <c r="F4644">
        <f t="shared" si="72"/>
        <v>1.3487706561843421E-4</v>
      </c>
    </row>
    <row r="4645" spans="1:6" x14ac:dyDescent="0.25">
      <c r="A4645" t="s">
        <v>159</v>
      </c>
      <c r="B4645">
        <v>2011</v>
      </c>
      <c r="C4645">
        <v>1.66264432974658E-4</v>
      </c>
      <c r="D4645">
        <f>INDEX('ODA current'!$B$10:$X$220,MATCH('recipient_profile.oda_per_perce'!$A4645,'ODA current'!$B$10:$B$220,0),MATCH('recipient_profile.oda_per_perce'!$B4645,'ODA current'!$B$10:$X$10,0))*1000000</f>
        <v>52619720</v>
      </c>
      <c r="E4645">
        <f>INDEX('GDP current'!$C$4:$BK$268,MATCH('recipient_profile.oda_per_perce'!$A4645,'GDP current'!$C$4:$C$268,0),MATCH('recipient_profile.oda_per_perce'!$B4645,'GDP current'!$C$4:$BK$4,0))</f>
        <v>316482190800.36371</v>
      </c>
      <c r="F4645">
        <f t="shared" si="72"/>
        <v>1.6626439505783251E-4</v>
      </c>
    </row>
    <row r="4646" spans="1:6" x14ac:dyDescent="0.25">
      <c r="A4646" t="s">
        <v>159</v>
      </c>
      <c r="B4646">
        <v>2012</v>
      </c>
      <c r="C4646">
        <v>1.3138853970390301E-4</v>
      </c>
      <c r="D4646">
        <f>INDEX('ODA current'!$B$10:$X$220,MATCH('recipient_profile.oda_per_perce'!$A4646,'ODA current'!$B$10:$B$220,0),MATCH('recipient_profile.oda_per_perce'!$B4646,'ODA current'!$B$10:$X$10,0))*1000000</f>
        <v>50096618</v>
      </c>
      <c r="E4646">
        <f>INDEX('GDP current'!$C$4:$BK$268,MATCH('recipient_profile.oda_per_perce'!$A4646,'GDP current'!$C$4:$C$268,0),MATCH('recipient_profile.oda_per_perce'!$B4646,'GDP current'!$C$4:$BK$4,0))</f>
        <v>381286237847.66748</v>
      </c>
      <c r="F4646">
        <f t="shared" si="72"/>
        <v>1.3138847675906609E-4</v>
      </c>
    </row>
    <row r="4647" spans="1:6" x14ac:dyDescent="0.25">
      <c r="A4647" t="s">
        <v>159</v>
      </c>
      <c r="B4647">
        <v>2013</v>
      </c>
      <c r="C4647">
        <v>1.12496198906901E-4</v>
      </c>
      <c r="D4647">
        <f>INDEX('ODA current'!$B$10:$X$220,MATCH('recipient_profile.oda_per_perce'!$A4647,'ODA current'!$B$10:$B$220,0),MATCH('recipient_profile.oda_per_perce'!$B4647,'ODA current'!$B$10:$X$10,0))*1000000</f>
        <v>41736675</v>
      </c>
      <c r="E4647">
        <f>INDEX('GDP current'!$C$4:$BK$268,MATCH('recipient_profile.oda_per_perce'!$A4647,'GDP current'!$C$4:$C$268,0),MATCH('recipient_profile.oda_per_perce'!$B4647,'GDP current'!$C$4:$BK$4,0))</f>
        <v>371005379786.56622</v>
      </c>
      <c r="F4647">
        <f t="shared" si="72"/>
        <v>1.1249614499932718E-4</v>
      </c>
    </row>
    <row r="4648" spans="1:6" x14ac:dyDescent="0.25">
      <c r="A4648" t="s">
        <v>159</v>
      </c>
      <c r="B4648">
        <v>2014</v>
      </c>
      <c r="C4648" s="1">
        <v>8.8561970999409006E-5</v>
      </c>
      <c r="D4648">
        <f>INDEX('ODA current'!$B$10:$X$220,MATCH('recipient_profile.oda_per_perce'!$A4648,'ODA current'!$B$10:$B$220,0),MATCH('recipient_profile.oda_per_perce'!$B4648,'ODA current'!$B$10:$X$10,0))*1000000</f>
        <v>42718693</v>
      </c>
      <c r="E4648">
        <f>INDEX('GDP current'!$C$4:$BK$268,MATCH('recipient_profile.oda_per_perce'!$A4648,'GDP current'!$C$4:$C$268,0),MATCH('recipient_profile.oda_per_perce'!$B4648,'GDP current'!$C$4:$BK$4,0))</f>
        <v>482359318767.70313</v>
      </c>
      <c r="F4648">
        <f t="shared" si="72"/>
        <v>8.8561973072552312E-5</v>
      </c>
    </row>
    <row r="4649" spans="1:6" x14ac:dyDescent="0.25">
      <c r="A4649" t="s">
        <v>159</v>
      </c>
      <c r="B4649">
        <v>2015</v>
      </c>
      <c r="C4649" t="s">
        <v>5</v>
      </c>
      <c r="D4649">
        <f>INDEX('ODA current'!$B$10:$X$220,MATCH('recipient_profile.oda_per_perce'!$A4649,'ODA current'!$B$10:$B$220,0),MATCH('recipient_profile.oda_per_perce'!$B4649,'ODA current'!$B$10:$X$10,0))*1000000</f>
        <v>40626618</v>
      </c>
      <c r="E4649">
        <f>INDEX('GDP current'!$C$4:$BK$268,MATCH('recipient_profile.oda_per_perce'!$A4649,'GDP current'!$C$4:$C$268,0),MATCH('recipient_profile.oda_per_perce'!$B4649,'GDP current'!$C$4:$BK$4,0))</f>
        <v>0</v>
      </c>
      <c r="F4649" t="e">
        <f t="shared" si="72"/>
        <v>#DIV/0!</v>
      </c>
    </row>
    <row r="4650" spans="1:6" x14ac:dyDescent="0.25">
      <c r="A4650" t="s">
        <v>159</v>
      </c>
      <c r="B4650">
        <v>2016</v>
      </c>
      <c r="C4650" t="s">
        <v>5</v>
      </c>
      <c r="D4650">
        <f>INDEX('ODA current'!$B$10:$X$220,MATCH('recipient_profile.oda_per_perce'!$A4650,'ODA current'!$B$10:$B$220,0),MATCH('recipient_profile.oda_per_perce'!$B4650,'ODA current'!$B$10:$X$10,0))*1000000</f>
        <v>46947620</v>
      </c>
      <c r="E4650">
        <f>INDEX('GDP current'!$C$4:$BK$268,MATCH('recipient_profile.oda_per_perce'!$A4650,'GDP current'!$C$4:$C$268,0),MATCH('recipient_profile.oda_per_perce'!$B4650,'GDP current'!$C$4:$BK$4,0))</f>
        <v>0</v>
      </c>
      <c r="F4650" t="e">
        <f t="shared" si="72"/>
        <v>#DIV/0!</v>
      </c>
    </row>
    <row r="4651" spans="1:6" x14ac:dyDescent="0.25">
      <c r="A4651" t="s">
        <v>160</v>
      </c>
      <c r="B4651">
        <v>1992</v>
      </c>
      <c r="C4651" t="s">
        <v>5</v>
      </c>
      <c r="D4651" t="e">
        <f>INDEX('ODA current'!$B$10:$X$220,MATCH('recipient_profile.oda_per_perce'!$A4651,'ODA current'!$B$10:$B$220,0),MATCH('recipient_profile.oda_per_perce'!$B4651,'ODA current'!$B$10:$X$10,0))*1000000</f>
        <v>#N/A</v>
      </c>
      <c r="E4651">
        <f>INDEX('GDP current'!$C$4:$BK$268,MATCH('recipient_profile.oda_per_perce'!$A4651,'GDP current'!$C$4:$C$268,0),MATCH('recipient_profile.oda_per_perce'!$B4651,'GDP current'!$C$4:$BK$4,0))</f>
        <v>0</v>
      </c>
      <c r="F4651" t="e">
        <f t="shared" si="72"/>
        <v>#N/A</v>
      </c>
    </row>
    <row r="4652" spans="1:6" x14ac:dyDescent="0.25">
      <c r="A4652" t="s">
        <v>160</v>
      </c>
      <c r="B4652">
        <v>1994</v>
      </c>
      <c r="C4652" t="s">
        <v>5</v>
      </c>
      <c r="D4652" t="e">
        <f>INDEX('ODA current'!$B$10:$X$220,MATCH('recipient_profile.oda_per_perce'!$A4652,'ODA current'!$B$10:$B$220,0),MATCH('recipient_profile.oda_per_perce'!$B4652,'ODA current'!$B$10:$X$10,0))*1000000</f>
        <v>#N/A</v>
      </c>
      <c r="E4652">
        <f>INDEX('GDP current'!$C$4:$BK$268,MATCH('recipient_profile.oda_per_perce'!$A4652,'GDP current'!$C$4:$C$268,0),MATCH('recipient_profile.oda_per_perce'!$B4652,'GDP current'!$C$4:$BK$4,0))</f>
        <v>0</v>
      </c>
      <c r="F4652" t="e">
        <f t="shared" si="72"/>
        <v>#N/A</v>
      </c>
    </row>
    <row r="4653" spans="1:6" x14ac:dyDescent="0.25">
      <c r="A4653" t="s">
        <v>160</v>
      </c>
      <c r="B4653">
        <v>1995</v>
      </c>
      <c r="C4653" t="s">
        <v>5</v>
      </c>
      <c r="D4653">
        <f>INDEX('ODA current'!$B$10:$X$220,MATCH('recipient_profile.oda_per_perce'!$A4653,'ODA current'!$B$10:$B$220,0),MATCH('recipient_profile.oda_per_perce'!$B4653,'ODA current'!$B$10:$X$10,0))*1000000</f>
        <v>0</v>
      </c>
      <c r="E4653">
        <f>INDEX('GDP current'!$C$4:$BK$268,MATCH('recipient_profile.oda_per_perce'!$A4653,'GDP current'!$C$4:$C$268,0),MATCH('recipient_profile.oda_per_perce'!$B4653,'GDP current'!$C$4:$BK$4,0))</f>
        <v>0</v>
      </c>
      <c r="F4653" t="e">
        <f t="shared" si="72"/>
        <v>#DIV/0!</v>
      </c>
    </row>
    <row r="4654" spans="1:6" x14ac:dyDescent="0.25">
      <c r="A4654" t="s">
        <v>160</v>
      </c>
      <c r="B4654">
        <v>1996</v>
      </c>
      <c r="C4654" t="s">
        <v>5</v>
      </c>
      <c r="D4654">
        <f>INDEX('ODA current'!$B$10:$X$220,MATCH('recipient_profile.oda_per_perce'!$A4654,'ODA current'!$B$10:$B$220,0),MATCH('recipient_profile.oda_per_perce'!$B4654,'ODA current'!$B$10:$X$10,0))*1000000</f>
        <v>0</v>
      </c>
      <c r="E4654">
        <f>INDEX('GDP current'!$C$4:$BK$268,MATCH('recipient_profile.oda_per_perce'!$A4654,'GDP current'!$C$4:$C$268,0),MATCH('recipient_profile.oda_per_perce'!$B4654,'GDP current'!$C$4:$BK$4,0))</f>
        <v>0</v>
      </c>
      <c r="F4654" t="e">
        <f t="shared" si="72"/>
        <v>#DIV/0!</v>
      </c>
    </row>
    <row r="4655" spans="1:6" x14ac:dyDescent="0.25">
      <c r="A4655" t="s">
        <v>160</v>
      </c>
      <c r="B4655">
        <v>1997</v>
      </c>
      <c r="C4655" t="s">
        <v>5</v>
      </c>
      <c r="D4655">
        <f>INDEX('ODA current'!$B$10:$X$220,MATCH('recipient_profile.oda_per_perce'!$A4655,'ODA current'!$B$10:$B$220,0),MATCH('recipient_profile.oda_per_perce'!$B4655,'ODA current'!$B$10:$X$10,0))*1000000</f>
        <v>0</v>
      </c>
      <c r="E4655">
        <f>INDEX('GDP current'!$C$4:$BK$268,MATCH('recipient_profile.oda_per_perce'!$A4655,'GDP current'!$C$4:$C$268,0),MATCH('recipient_profile.oda_per_perce'!$B4655,'GDP current'!$C$4:$BK$4,0))</f>
        <v>0</v>
      </c>
      <c r="F4655" t="e">
        <f t="shared" si="72"/>
        <v>#DIV/0!</v>
      </c>
    </row>
    <row r="4656" spans="1:6" x14ac:dyDescent="0.25">
      <c r="A4656" t="s">
        <v>160</v>
      </c>
      <c r="B4656">
        <v>1998</v>
      </c>
      <c r="C4656" t="s">
        <v>5</v>
      </c>
      <c r="D4656">
        <f>INDEX('ODA current'!$B$10:$X$220,MATCH('recipient_profile.oda_per_perce'!$A4656,'ODA current'!$B$10:$B$220,0),MATCH('recipient_profile.oda_per_perce'!$B4656,'ODA current'!$B$10:$X$10,0))*1000000</f>
        <v>0</v>
      </c>
      <c r="E4656">
        <f>INDEX('GDP current'!$C$4:$BK$268,MATCH('recipient_profile.oda_per_perce'!$A4656,'GDP current'!$C$4:$C$268,0),MATCH('recipient_profile.oda_per_perce'!$B4656,'GDP current'!$C$4:$BK$4,0))</f>
        <v>0</v>
      </c>
      <c r="F4656" t="e">
        <f t="shared" si="72"/>
        <v>#DIV/0!</v>
      </c>
    </row>
    <row r="4657" spans="1:6" x14ac:dyDescent="0.25">
      <c r="A4657" t="s">
        <v>160</v>
      </c>
      <c r="B4657">
        <v>1999</v>
      </c>
      <c r="C4657" t="s">
        <v>5</v>
      </c>
      <c r="D4657">
        <f>INDEX('ODA current'!$B$10:$X$220,MATCH('recipient_profile.oda_per_perce'!$A4657,'ODA current'!$B$10:$B$220,0),MATCH('recipient_profile.oda_per_perce'!$B4657,'ODA current'!$B$10:$X$10,0))*1000000</f>
        <v>0</v>
      </c>
      <c r="E4657">
        <f>INDEX('GDP current'!$C$4:$BK$268,MATCH('recipient_profile.oda_per_perce'!$A4657,'GDP current'!$C$4:$C$268,0),MATCH('recipient_profile.oda_per_perce'!$B4657,'GDP current'!$C$4:$BK$4,0))</f>
        <v>0</v>
      </c>
      <c r="F4657" t="e">
        <f t="shared" si="72"/>
        <v>#DIV/0!</v>
      </c>
    </row>
    <row r="4658" spans="1:6" x14ac:dyDescent="0.25">
      <c r="A4658" t="s">
        <v>161</v>
      </c>
      <c r="B4658">
        <v>1976</v>
      </c>
      <c r="C4658" t="s">
        <v>5</v>
      </c>
      <c r="D4658" t="e">
        <f>INDEX('ODA current'!$B$10:$X$220,MATCH('recipient_profile.oda_per_perce'!$A4658,'ODA current'!$B$10:$B$220,0),MATCH('recipient_profile.oda_per_perce'!$B4658,'ODA current'!$B$10:$X$10,0))*1000000</f>
        <v>#N/A</v>
      </c>
      <c r="E4658">
        <f>INDEX('GDP current'!$C$4:$BK$268,MATCH('recipient_profile.oda_per_perce'!$A4658,'GDP current'!$C$4:$C$268,0),MATCH('recipient_profile.oda_per_perce'!$B4658,'GDP current'!$C$4:$BK$4,0))</f>
        <v>0</v>
      </c>
      <c r="F4658" t="e">
        <f t="shared" si="72"/>
        <v>#N/A</v>
      </c>
    </row>
    <row r="4659" spans="1:6" x14ac:dyDescent="0.25">
      <c r="A4659" t="s">
        <v>161</v>
      </c>
      <c r="B4659">
        <v>1977</v>
      </c>
      <c r="C4659" t="s">
        <v>5</v>
      </c>
      <c r="D4659" t="e">
        <f>INDEX('ODA current'!$B$10:$X$220,MATCH('recipient_profile.oda_per_perce'!$A4659,'ODA current'!$B$10:$B$220,0),MATCH('recipient_profile.oda_per_perce'!$B4659,'ODA current'!$B$10:$X$10,0))*1000000</f>
        <v>#N/A</v>
      </c>
      <c r="E4659">
        <f>INDEX('GDP current'!$C$4:$BK$268,MATCH('recipient_profile.oda_per_perce'!$A4659,'GDP current'!$C$4:$C$268,0),MATCH('recipient_profile.oda_per_perce'!$B4659,'GDP current'!$C$4:$BK$4,0))</f>
        <v>0</v>
      </c>
      <c r="F4659" t="e">
        <f t="shared" si="72"/>
        <v>#N/A</v>
      </c>
    </row>
    <row r="4660" spans="1:6" x14ac:dyDescent="0.25">
      <c r="A4660" t="s">
        <v>161</v>
      </c>
      <c r="B4660">
        <v>1978</v>
      </c>
      <c r="C4660" t="s">
        <v>5</v>
      </c>
      <c r="D4660" t="e">
        <f>INDEX('ODA current'!$B$10:$X$220,MATCH('recipient_profile.oda_per_perce'!$A4660,'ODA current'!$B$10:$B$220,0),MATCH('recipient_profile.oda_per_perce'!$B4660,'ODA current'!$B$10:$X$10,0))*1000000</f>
        <v>#N/A</v>
      </c>
      <c r="E4660">
        <f>INDEX('GDP current'!$C$4:$BK$268,MATCH('recipient_profile.oda_per_perce'!$A4660,'GDP current'!$C$4:$C$268,0),MATCH('recipient_profile.oda_per_perce'!$B4660,'GDP current'!$C$4:$BK$4,0))</f>
        <v>0</v>
      </c>
      <c r="F4660" t="e">
        <f t="shared" si="72"/>
        <v>#N/A</v>
      </c>
    </row>
    <row r="4661" spans="1:6" x14ac:dyDescent="0.25">
      <c r="A4661" t="s">
        <v>161</v>
      </c>
      <c r="B4661">
        <v>1979</v>
      </c>
      <c r="C4661" t="s">
        <v>5</v>
      </c>
      <c r="D4661" t="e">
        <f>INDEX('ODA current'!$B$10:$X$220,MATCH('recipient_profile.oda_per_perce'!$A4661,'ODA current'!$B$10:$B$220,0),MATCH('recipient_profile.oda_per_perce'!$B4661,'ODA current'!$B$10:$X$10,0))*1000000</f>
        <v>#N/A</v>
      </c>
      <c r="E4661">
        <f>INDEX('GDP current'!$C$4:$BK$268,MATCH('recipient_profile.oda_per_perce'!$A4661,'GDP current'!$C$4:$C$268,0),MATCH('recipient_profile.oda_per_perce'!$B4661,'GDP current'!$C$4:$BK$4,0))</f>
        <v>0</v>
      </c>
      <c r="F4661" t="e">
        <f t="shared" si="72"/>
        <v>#N/A</v>
      </c>
    </row>
    <row r="4662" spans="1:6" x14ac:dyDescent="0.25">
      <c r="A4662" t="s">
        <v>161</v>
      </c>
      <c r="B4662">
        <v>1980</v>
      </c>
      <c r="C4662" t="s">
        <v>5</v>
      </c>
      <c r="D4662" t="e">
        <f>INDEX('ODA current'!$B$10:$X$220,MATCH('recipient_profile.oda_per_perce'!$A4662,'ODA current'!$B$10:$B$220,0),MATCH('recipient_profile.oda_per_perce'!$B4662,'ODA current'!$B$10:$X$10,0))*1000000</f>
        <v>#N/A</v>
      </c>
      <c r="E4662">
        <f>INDEX('GDP current'!$C$4:$BK$268,MATCH('recipient_profile.oda_per_perce'!$A4662,'GDP current'!$C$4:$C$268,0),MATCH('recipient_profile.oda_per_perce'!$B4662,'GDP current'!$C$4:$BK$4,0))</f>
        <v>0</v>
      </c>
      <c r="F4662" t="e">
        <f t="shared" si="72"/>
        <v>#N/A</v>
      </c>
    </row>
    <row r="4663" spans="1:6" x14ac:dyDescent="0.25">
      <c r="A4663" t="s">
        <v>161</v>
      </c>
      <c r="B4663">
        <v>1981</v>
      </c>
      <c r="C4663" t="s">
        <v>5</v>
      </c>
      <c r="D4663" t="e">
        <f>INDEX('ODA current'!$B$10:$X$220,MATCH('recipient_profile.oda_per_perce'!$A4663,'ODA current'!$B$10:$B$220,0),MATCH('recipient_profile.oda_per_perce'!$B4663,'ODA current'!$B$10:$X$10,0))*1000000</f>
        <v>#N/A</v>
      </c>
      <c r="E4663">
        <f>INDEX('GDP current'!$C$4:$BK$268,MATCH('recipient_profile.oda_per_perce'!$A4663,'GDP current'!$C$4:$C$268,0),MATCH('recipient_profile.oda_per_perce'!$B4663,'GDP current'!$C$4:$BK$4,0))</f>
        <v>0</v>
      </c>
      <c r="F4663" t="e">
        <f t="shared" si="72"/>
        <v>#N/A</v>
      </c>
    </row>
    <row r="4664" spans="1:6" x14ac:dyDescent="0.25">
      <c r="A4664" t="s">
        <v>161</v>
      </c>
      <c r="B4664">
        <v>1982</v>
      </c>
      <c r="C4664" t="s">
        <v>5</v>
      </c>
      <c r="D4664" t="e">
        <f>INDEX('ODA current'!$B$10:$X$220,MATCH('recipient_profile.oda_per_perce'!$A4664,'ODA current'!$B$10:$B$220,0),MATCH('recipient_profile.oda_per_perce'!$B4664,'ODA current'!$B$10:$X$10,0))*1000000</f>
        <v>#N/A</v>
      </c>
      <c r="E4664">
        <f>INDEX('GDP current'!$C$4:$BK$268,MATCH('recipient_profile.oda_per_perce'!$A4664,'GDP current'!$C$4:$C$268,0),MATCH('recipient_profile.oda_per_perce'!$B4664,'GDP current'!$C$4:$BK$4,0))</f>
        <v>0</v>
      </c>
      <c r="F4664" t="e">
        <f t="shared" si="72"/>
        <v>#N/A</v>
      </c>
    </row>
    <row r="4665" spans="1:6" x14ac:dyDescent="0.25">
      <c r="A4665" t="s">
        <v>161</v>
      </c>
      <c r="B4665">
        <v>1983</v>
      </c>
      <c r="C4665" t="s">
        <v>5</v>
      </c>
      <c r="D4665" t="e">
        <f>INDEX('ODA current'!$B$10:$X$220,MATCH('recipient_profile.oda_per_perce'!$A4665,'ODA current'!$B$10:$B$220,0),MATCH('recipient_profile.oda_per_perce'!$B4665,'ODA current'!$B$10:$X$10,0))*1000000</f>
        <v>#N/A</v>
      </c>
      <c r="E4665">
        <f>INDEX('GDP current'!$C$4:$BK$268,MATCH('recipient_profile.oda_per_perce'!$A4665,'GDP current'!$C$4:$C$268,0),MATCH('recipient_profile.oda_per_perce'!$B4665,'GDP current'!$C$4:$BK$4,0))</f>
        <v>0</v>
      </c>
      <c r="F4665" t="e">
        <f t="shared" si="72"/>
        <v>#N/A</v>
      </c>
    </row>
    <row r="4666" spans="1:6" x14ac:dyDescent="0.25">
      <c r="A4666" t="s">
        <v>161</v>
      </c>
      <c r="B4666">
        <v>1984</v>
      </c>
      <c r="C4666" t="s">
        <v>5</v>
      </c>
      <c r="D4666" t="e">
        <f>INDEX('ODA current'!$B$10:$X$220,MATCH('recipient_profile.oda_per_perce'!$A4666,'ODA current'!$B$10:$B$220,0),MATCH('recipient_profile.oda_per_perce'!$B4666,'ODA current'!$B$10:$X$10,0))*1000000</f>
        <v>#N/A</v>
      </c>
      <c r="E4666">
        <f>INDEX('GDP current'!$C$4:$BK$268,MATCH('recipient_profile.oda_per_perce'!$A4666,'GDP current'!$C$4:$C$268,0),MATCH('recipient_profile.oda_per_perce'!$B4666,'GDP current'!$C$4:$BK$4,0))</f>
        <v>0</v>
      </c>
      <c r="F4666" t="e">
        <f t="shared" si="72"/>
        <v>#N/A</v>
      </c>
    </row>
    <row r="4667" spans="1:6" x14ac:dyDescent="0.25">
      <c r="A4667" t="s">
        <v>161</v>
      </c>
      <c r="B4667">
        <v>1985</v>
      </c>
      <c r="C4667" s="1">
        <v>7.1916456248724396E-5</v>
      </c>
      <c r="D4667" t="e">
        <f>INDEX('ODA current'!$B$10:$X$220,MATCH('recipient_profile.oda_per_perce'!$A4667,'ODA current'!$B$10:$B$220,0),MATCH('recipient_profile.oda_per_perce'!$B4667,'ODA current'!$B$10:$X$10,0))*1000000</f>
        <v>#N/A</v>
      </c>
      <c r="E4667">
        <f>INDEX('GDP current'!$C$4:$BK$268,MATCH('recipient_profile.oda_per_perce'!$A4667,'GDP current'!$C$4:$C$268,0),MATCH('recipient_profile.oda_per_perce'!$B4667,'GDP current'!$C$4:$BK$4,0))</f>
        <v>14094687820.744488</v>
      </c>
      <c r="F4667" t="e">
        <f t="shared" si="72"/>
        <v>#N/A</v>
      </c>
    </row>
    <row r="4668" spans="1:6" x14ac:dyDescent="0.25">
      <c r="A4668" t="s">
        <v>161</v>
      </c>
      <c r="B4668">
        <v>1986</v>
      </c>
      <c r="C4668" s="1">
        <v>6.0270460901502503E-6</v>
      </c>
      <c r="D4668" t="e">
        <f>INDEX('ODA current'!$B$10:$X$220,MATCH('recipient_profile.oda_per_perce'!$A4668,'ODA current'!$B$10:$B$220,0),MATCH('recipient_profile.oda_per_perce'!$B4668,'ODA current'!$B$10:$X$10,0))*1000000</f>
        <v>#N/A</v>
      </c>
      <c r="E4668">
        <f>INDEX('GDP current'!$C$4:$BK$268,MATCH('recipient_profile.oda_per_perce'!$A4668,'GDP current'!$C$4:$C$268,0),MATCH('recipient_profile.oda_per_perce'!$B4668,'GDP current'!$C$4:$BK$4,0))</f>
        <v>26336616250.439678</v>
      </c>
      <c r="F4668" t="e">
        <f t="shared" si="72"/>
        <v>#N/A</v>
      </c>
    </row>
    <row r="4669" spans="1:6" x14ac:dyDescent="0.25">
      <c r="A4669" t="s">
        <v>161</v>
      </c>
      <c r="B4669">
        <v>1990</v>
      </c>
      <c r="C4669">
        <v>6.1298524140302301E-3</v>
      </c>
      <c r="D4669" t="e">
        <f>INDEX('ODA current'!$B$10:$X$220,MATCH('recipient_profile.oda_per_perce'!$A4669,'ODA current'!$B$10:$B$220,0),MATCH('recipient_profile.oda_per_perce'!$B4669,'ODA current'!$B$10:$X$10,0))*1000000</f>
        <v>#N/A</v>
      </c>
      <c r="E4669">
        <f>INDEX('GDP current'!$C$4:$BK$268,MATCH('recipient_profile.oda_per_perce'!$A4669,'GDP current'!$C$4:$C$268,0),MATCH('recipient_profile.oda_per_perce'!$B4669,'GDP current'!$C$4:$BK$4,0))</f>
        <v>6471740805.5698404</v>
      </c>
      <c r="F4669" t="e">
        <f t="shared" si="72"/>
        <v>#N/A</v>
      </c>
    </row>
    <row r="4670" spans="1:6" x14ac:dyDescent="0.25">
      <c r="A4670" t="s">
        <v>161</v>
      </c>
      <c r="B4670">
        <v>1991</v>
      </c>
      <c r="C4670">
        <v>6.9810099213866803E-3</v>
      </c>
      <c r="D4670" t="e">
        <f>INDEX('ODA current'!$B$10:$X$220,MATCH('recipient_profile.oda_per_perce'!$A4670,'ODA current'!$B$10:$B$220,0),MATCH('recipient_profile.oda_per_perce'!$B4670,'ODA current'!$B$10:$X$10,0))*1000000</f>
        <v>#N/A</v>
      </c>
      <c r="E4670">
        <f>INDEX('GDP current'!$C$4:$BK$268,MATCH('recipient_profile.oda_per_perce'!$A4670,'GDP current'!$C$4:$C$268,0),MATCH('recipient_profile.oda_per_perce'!$B4670,'GDP current'!$C$4:$BK$4,0))</f>
        <v>9613369520.4188519</v>
      </c>
      <c r="F4670" t="e">
        <f t="shared" si="72"/>
        <v>#N/A</v>
      </c>
    </row>
    <row r="4671" spans="1:6" x14ac:dyDescent="0.25">
      <c r="A4671" t="s">
        <v>161</v>
      </c>
      <c r="B4671">
        <v>1992</v>
      </c>
      <c r="C4671">
        <v>4.6125694572937602E-2</v>
      </c>
      <c r="D4671" t="e">
        <f>INDEX('ODA current'!$B$10:$X$220,MATCH('recipient_profile.oda_per_perce'!$A4671,'ODA current'!$B$10:$B$220,0),MATCH('recipient_profile.oda_per_perce'!$B4671,'ODA current'!$B$10:$X$10,0))*1000000</f>
        <v>#N/A</v>
      </c>
      <c r="E4671">
        <f>INDEX('GDP current'!$C$4:$BK$268,MATCH('recipient_profile.oda_per_perce'!$A4671,'GDP current'!$C$4:$C$268,0),MATCH('recipient_profile.oda_per_perce'!$B4671,'GDP current'!$C$4:$BK$4,0))</f>
        <v>9866990236.435873</v>
      </c>
      <c r="F4671" t="e">
        <f t="shared" si="72"/>
        <v>#N/A</v>
      </c>
    </row>
    <row r="4672" spans="1:6" x14ac:dyDescent="0.25">
      <c r="A4672" t="s">
        <v>161</v>
      </c>
      <c r="B4672">
        <v>1993</v>
      </c>
      <c r="C4672">
        <v>6.8690098425472999E-3</v>
      </c>
      <c r="D4672" t="e">
        <f>INDEX('ODA current'!$B$10:$X$220,MATCH('recipient_profile.oda_per_perce'!$A4672,'ODA current'!$B$10:$B$220,0),MATCH('recipient_profile.oda_per_perce'!$B4672,'ODA current'!$B$10:$X$10,0))*1000000</f>
        <v>#N/A</v>
      </c>
      <c r="E4672">
        <f>INDEX('GDP current'!$C$4:$BK$268,MATCH('recipient_profile.oda_per_perce'!$A4672,'GDP current'!$C$4:$C$268,0),MATCH('recipient_profile.oda_per_perce'!$B4672,'GDP current'!$C$4:$BK$4,0))</f>
        <v>13180953598.171595</v>
      </c>
      <c r="F4672" t="e">
        <f t="shared" si="72"/>
        <v>#N/A</v>
      </c>
    </row>
    <row r="4673" spans="1:6" x14ac:dyDescent="0.25">
      <c r="A4673" t="s">
        <v>161</v>
      </c>
      <c r="B4673">
        <v>1994</v>
      </c>
      <c r="C4673">
        <v>5.9938771616429897E-3</v>
      </c>
      <c r="D4673" t="e">
        <f>INDEX('ODA current'!$B$10:$X$220,MATCH('recipient_profile.oda_per_perce'!$A4673,'ODA current'!$B$10:$B$220,0),MATCH('recipient_profile.oda_per_perce'!$B4673,'ODA current'!$B$10:$X$10,0))*1000000</f>
        <v>#N/A</v>
      </c>
      <c r="E4673">
        <f>INDEX('GDP current'!$C$4:$BK$268,MATCH('recipient_profile.oda_per_perce'!$A4673,'GDP current'!$C$4:$C$268,0),MATCH('recipient_profile.oda_per_perce'!$B4673,'GDP current'!$C$4:$BK$4,0))</f>
        <v>16286433533.32275</v>
      </c>
      <c r="F4673" t="e">
        <f t="shared" si="72"/>
        <v>#N/A</v>
      </c>
    </row>
    <row r="4674" spans="1:6" x14ac:dyDescent="0.25">
      <c r="A4674" t="s">
        <v>161</v>
      </c>
      <c r="B4674">
        <v>1995</v>
      </c>
      <c r="C4674">
        <v>1.33721337207235E-2</v>
      </c>
      <c r="D4674">
        <f>INDEX('ODA current'!$B$10:$X$220,MATCH('recipient_profile.oda_per_perce'!$A4674,'ODA current'!$B$10:$B$220,0),MATCH('recipient_profile.oda_per_perce'!$B4674,'ODA current'!$B$10:$X$10,0))*1000000</f>
        <v>0</v>
      </c>
      <c r="E4674">
        <f>INDEX('GDP current'!$C$4:$BK$268,MATCH('recipient_profile.oda_per_perce'!$A4674,'GDP current'!$C$4:$C$268,0),MATCH('recipient_profile.oda_per_perce'!$B4674,'GDP current'!$C$4:$BK$4,0))</f>
        <v>20736164458.950462</v>
      </c>
      <c r="F4674">
        <f t="shared" si="72"/>
        <v>0</v>
      </c>
    </row>
    <row r="4675" spans="1:6" x14ac:dyDescent="0.25">
      <c r="A4675" t="s">
        <v>161</v>
      </c>
      <c r="B4675">
        <v>1996</v>
      </c>
      <c r="C4675">
        <v>9.1984639426989905E-3</v>
      </c>
      <c r="D4675">
        <f>INDEX('ODA current'!$B$10:$X$220,MATCH('recipient_profile.oda_per_perce'!$A4675,'ODA current'!$B$10:$B$220,0),MATCH('recipient_profile.oda_per_perce'!$B4675,'ODA current'!$B$10:$X$10,0))*1000000</f>
        <v>0</v>
      </c>
      <c r="E4675">
        <f>INDEX('GDP current'!$C$4:$BK$268,MATCH('recipient_profile.oda_per_perce'!$A4675,'GDP current'!$C$4:$C$268,0),MATCH('recipient_profile.oda_per_perce'!$B4675,'GDP current'!$C$4:$BK$4,0))</f>
        <v>24657470574.750122</v>
      </c>
      <c r="F4675">
        <f t="shared" ref="F4675:F4738" si="73">D4675/E4675</f>
        <v>0</v>
      </c>
    </row>
    <row r="4676" spans="1:6" x14ac:dyDescent="0.25">
      <c r="A4676" t="s">
        <v>161</v>
      </c>
      <c r="B4676">
        <v>1997</v>
      </c>
      <c r="C4676">
        <v>1.7277101940914499E-2</v>
      </c>
      <c r="D4676">
        <f>INDEX('ODA current'!$B$10:$X$220,MATCH('recipient_profile.oda_per_perce'!$A4676,'ODA current'!$B$10:$B$220,0),MATCH('recipient_profile.oda_per_perce'!$B4676,'ODA current'!$B$10:$X$10,0))*1000000</f>
        <v>0</v>
      </c>
      <c r="E4676">
        <f>INDEX('GDP current'!$C$4:$BK$268,MATCH('recipient_profile.oda_per_perce'!$A4676,'GDP current'!$C$4:$C$268,0),MATCH('recipient_profile.oda_per_perce'!$B4676,'GDP current'!$C$4:$BK$4,0))</f>
        <v>26843700441.548199</v>
      </c>
      <c r="F4676">
        <f t="shared" si="73"/>
        <v>0</v>
      </c>
    </row>
    <row r="4677" spans="1:6" x14ac:dyDescent="0.25">
      <c r="A4677" t="s">
        <v>161</v>
      </c>
      <c r="B4677">
        <v>1998</v>
      </c>
      <c r="C4677">
        <v>1.9908117693294199E-2</v>
      </c>
      <c r="D4677">
        <f>INDEX('ODA current'!$B$10:$X$220,MATCH('recipient_profile.oda_per_perce'!$A4677,'ODA current'!$B$10:$B$220,0),MATCH('recipient_profile.oda_per_perce'!$B4677,'ODA current'!$B$10:$X$10,0))*1000000</f>
        <v>0</v>
      </c>
      <c r="E4677">
        <f>INDEX('GDP current'!$C$4:$BK$268,MATCH('recipient_profile.oda_per_perce'!$A4677,'GDP current'!$C$4:$C$268,0),MATCH('recipient_profile.oda_per_perce'!$B4677,'GDP current'!$C$4:$BK$4,0))</f>
        <v>27209602050.045227</v>
      </c>
      <c r="F4677">
        <f t="shared" si="73"/>
        <v>0</v>
      </c>
    </row>
    <row r="4678" spans="1:6" x14ac:dyDescent="0.25">
      <c r="A4678" t="s">
        <v>161</v>
      </c>
      <c r="B4678">
        <v>1999</v>
      </c>
      <c r="C4678">
        <v>2.83628819742919E-2</v>
      </c>
      <c r="D4678">
        <f>INDEX('ODA current'!$B$10:$X$220,MATCH('recipient_profile.oda_per_perce'!$A4678,'ODA current'!$B$10:$B$220,0),MATCH('recipient_profile.oda_per_perce'!$B4678,'ODA current'!$B$10:$X$10,0))*1000000</f>
        <v>0</v>
      </c>
      <c r="E4678">
        <f>INDEX('GDP current'!$C$4:$BK$268,MATCH('recipient_profile.oda_per_perce'!$A4678,'GDP current'!$C$4:$C$268,0),MATCH('recipient_profile.oda_per_perce'!$B4678,'GDP current'!$C$4:$BK$4,0))</f>
        <v>28683659006.775215</v>
      </c>
      <c r="F4678">
        <f t="shared" si="73"/>
        <v>0</v>
      </c>
    </row>
    <row r="4679" spans="1:6" x14ac:dyDescent="0.25">
      <c r="A4679" t="s">
        <v>161</v>
      </c>
      <c r="B4679">
        <v>2000</v>
      </c>
      <c r="C4679">
        <v>3.8630505736485299E-2</v>
      </c>
      <c r="D4679">
        <f>INDEX('ODA current'!$B$10:$X$220,MATCH('recipient_profile.oda_per_perce'!$A4679,'ODA current'!$B$10:$B$220,0),MATCH('recipient_profile.oda_per_perce'!$B4679,'ODA current'!$B$10:$X$10,0))*1000000</f>
        <v>0</v>
      </c>
      <c r="E4679">
        <f>INDEX('GDP current'!$C$4:$BK$268,MATCH('recipient_profile.oda_per_perce'!$A4679,'GDP current'!$C$4:$C$268,0),MATCH('recipient_profile.oda_per_perce'!$B4679,'GDP current'!$C$4:$BK$4,0))</f>
        <v>31172518403.316227</v>
      </c>
      <c r="F4679">
        <f t="shared" si="73"/>
        <v>0</v>
      </c>
    </row>
    <row r="4680" spans="1:6" x14ac:dyDescent="0.25">
      <c r="A4680" t="s">
        <v>161</v>
      </c>
      <c r="B4680">
        <v>2001</v>
      </c>
      <c r="C4680">
        <v>3.2955249705626098E-2</v>
      </c>
      <c r="D4680">
        <f>INDEX('ODA current'!$B$10:$X$220,MATCH('recipient_profile.oda_per_perce'!$A4680,'ODA current'!$B$10:$B$220,0),MATCH('recipient_profile.oda_per_perce'!$B4680,'ODA current'!$B$10:$X$10,0))*1000000</f>
        <v>0</v>
      </c>
      <c r="E4680">
        <f>INDEX('GDP current'!$C$4:$BK$268,MATCH('recipient_profile.oda_per_perce'!$A4680,'GDP current'!$C$4:$C$268,0),MATCH('recipient_profile.oda_per_perce'!$B4680,'GDP current'!$C$4:$BK$4,0))</f>
        <v>32685198735.305321</v>
      </c>
      <c r="F4680">
        <f t="shared" si="73"/>
        <v>0</v>
      </c>
    </row>
    <row r="4681" spans="1:6" x14ac:dyDescent="0.25">
      <c r="A4681" t="s">
        <v>161</v>
      </c>
      <c r="B4681">
        <v>2002</v>
      </c>
      <c r="C4681">
        <v>2.7153518203318801E-2</v>
      </c>
      <c r="D4681">
        <f>INDEX('ODA current'!$B$10:$X$220,MATCH('recipient_profile.oda_per_perce'!$A4681,'ODA current'!$B$10:$B$220,0),MATCH('recipient_profile.oda_per_perce'!$B4681,'ODA current'!$B$10:$X$10,0))*1000000</f>
        <v>952113879</v>
      </c>
      <c r="E4681">
        <f>INDEX('GDP current'!$C$4:$BK$268,MATCH('recipient_profile.oda_per_perce'!$A4681,'GDP current'!$C$4:$C$268,0),MATCH('recipient_profile.oda_per_perce'!$B4681,'GDP current'!$C$4:$BK$4,0))</f>
        <v>35064105500.834457</v>
      </c>
      <c r="F4681">
        <f t="shared" si="73"/>
        <v>2.7153519686316869E-2</v>
      </c>
    </row>
    <row r="4682" spans="1:6" x14ac:dyDescent="0.25">
      <c r="A4682" t="s">
        <v>161</v>
      </c>
      <c r="B4682">
        <v>2003</v>
      </c>
      <c r="C4682">
        <v>3.8551533674102703E-2</v>
      </c>
      <c r="D4682">
        <f>INDEX('ODA current'!$B$10:$X$220,MATCH('recipient_profile.oda_per_perce'!$A4682,'ODA current'!$B$10:$B$220,0),MATCH('recipient_profile.oda_per_perce'!$B4682,'ODA current'!$B$10:$X$10,0))*1000000</f>
        <v>1524810298</v>
      </c>
      <c r="E4682">
        <f>INDEX('GDP current'!$C$4:$BK$268,MATCH('recipient_profile.oda_per_perce'!$A4682,'GDP current'!$C$4:$C$268,0),MATCH('recipient_profile.oda_per_perce'!$B4682,'GDP current'!$C$4:$BK$4,0))</f>
        <v>39552513316.073425</v>
      </c>
      <c r="F4682">
        <f t="shared" si="73"/>
        <v>3.8551539969530702E-2</v>
      </c>
    </row>
    <row r="4683" spans="1:6" x14ac:dyDescent="0.25">
      <c r="A4683" t="s">
        <v>161</v>
      </c>
      <c r="B4683">
        <v>2004</v>
      </c>
      <c r="C4683">
        <v>3.6544713418890103E-2</v>
      </c>
      <c r="D4683">
        <f>INDEX('ODA current'!$B$10:$X$220,MATCH('recipient_profile.oda_per_perce'!$A4683,'ODA current'!$B$10:$B$220,0),MATCH('recipient_profile.oda_per_perce'!$B4683,'ODA current'!$B$10:$X$10,0))*1000000</f>
        <v>1660147559</v>
      </c>
      <c r="E4683">
        <f>INDEX('GDP current'!$C$4:$BK$268,MATCH('recipient_profile.oda_per_perce'!$A4683,'GDP current'!$C$4:$C$268,0),MATCH('recipient_profile.oda_per_perce'!$B4683,'GDP current'!$C$4:$BK$4,0))</f>
        <v>45427854693.255432</v>
      </c>
      <c r="F4683">
        <f t="shared" si="73"/>
        <v>3.6544705230081624E-2</v>
      </c>
    </row>
    <row r="4684" spans="1:6" x14ac:dyDescent="0.25">
      <c r="A4684" t="s">
        <v>161</v>
      </c>
      <c r="B4684">
        <v>2005</v>
      </c>
      <c r="C4684">
        <v>2.9928496932821399E-2</v>
      </c>
      <c r="D4684">
        <f>INDEX('ODA current'!$B$10:$X$220,MATCH('recipient_profile.oda_per_perce'!$A4684,'ODA current'!$B$10:$B$220,0),MATCH('recipient_profile.oda_per_perce'!$B4684,'ODA current'!$B$10:$X$10,0))*1000000</f>
        <v>1724876643</v>
      </c>
      <c r="E4684">
        <f>INDEX('GDP current'!$C$4:$BK$268,MATCH('recipient_profile.oda_per_perce'!$A4684,'GDP current'!$C$4:$C$268,0),MATCH('recipient_profile.oda_per_perce'!$B4684,'GDP current'!$C$4:$BK$4,0))</f>
        <v>57633255618.273094</v>
      </c>
      <c r="F4684">
        <f t="shared" si="73"/>
        <v>2.9928495700893804E-2</v>
      </c>
    </row>
    <row r="4685" spans="1:6" x14ac:dyDescent="0.25">
      <c r="A4685" t="s">
        <v>161</v>
      </c>
      <c r="B4685">
        <v>2006</v>
      </c>
      <c r="C4685">
        <v>2.79679703849063E-2</v>
      </c>
      <c r="D4685">
        <f>INDEX('ODA current'!$B$10:$X$220,MATCH('recipient_profile.oda_per_perce'!$A4685,'ODA current'!$B$10:$B$220,0),MATCH('recipient_profile.oda_per_perce'!$B4685,'ODA current'!$B$10:$X$10,0))*1000000</f>
        <v>1856281072</v>
      </c>
      <c r="E4685">
        <f>INDEX('GDP current'!$C$4:$BK$268,MATCH('recipient_profile.oda_per_perce'!$A4685,'GDP current'!$C$4:$C$268,0),MATCH('recipient_profile.oda_per_perce'!$B4685,'GDP current'!$C$4:$BK$4,0))</f>
        <v>66371664817.043625</v>
      </c>
      <c r="F4685">
        <f t="shared" si="73"/>
        <v>2.7967975145974103E-2</v>
      </c>
    </row>
    <row r="4686" spans="1:6" x14ac:dyDescent="0.25">
      <c r="A4686" t="s">
        <v>161</v>
      </c>
      <c r="B4686">
        <v>2007</v>
      </c>
      <c r="C4686">
        <v>3.2345187899857498E-2</v>
      </c>
      <c r="D4686">
        <f>INDEX('ODA current'!$B$10:$X$220,MATCH('recipient_profile.oda_per_perce'!$A4686,'ODA current'!$B$10:$B$220,0),MATCH('recipient_profile.oda_per_perce'!$B4686,'ODA current'!$B$10:$X$10,0))*1000000</f>
        <v>2503984272</v>
      </c>
      <c r="E4686">
        <f>INDEX('GDP current'!$C$4:$BK$268,MATCH('recipient_profile.oda_per_perce'!$A4686,'GDP current'!$C$4:$C$268,0),MATCH('recipient_profile.oda_per_perce'!$B4686,'GDP current'!$C$4:$BK$4,0))</f>
        <v>77414425532.245163</v>
      </c>
      <c r="F4686">
        <f t="shared" si="73"/>
        <v>3.2345189604966122E-2</v>
      </c>
    </row>
    <row r="4687" spans="1:6" x14ac:dyDescent="0.25">
      <c r="A4687" t="s">
        <v>161</v>
      </c>
      <c r="B4687">
        <v>2008</v>
      </c>
      <c r="C4687">
        <v>2.6123078260816099E-2</v>
      </c>
      <c r="D4687">
        <f>INDEX('ODA current'!$B$10:$X$220,MATCH('recipient_profile.oda_per_perce'!$A4687,'ODA current'!$B$10:$B$220,0),MATCH('recipient_profile.oda_per_perce'!$B4687,'ODA current'!$B$10:$X$10,0))*1000000</f>
        <v>2589588558</v>
      </c>
      <c r="E4687">
        <f>INDEX('GDP current'!$C$4:$BK$268,MATCH('recipient_profile.oda_per_perce'!$A4687,'GDP current'!$C$4:$C$268,0),MATCH('recipient_profile.oda_per_perce'!$B4687,'GDP current'!$C$4:$BK$4,0))</f>
        <v>99130304099.127411</v>
      </c>
      <c r="F4687">
        <f t="shared" si="73"/>
        <v>2.6123076909059888E-2</v>
      </c>
    </row>
    <row r="4688" spans="1:6" x14ac:dyDescent="0.25">
      <c r="A4688" t="s">
        <v>161</v>
      </c>
      <c r="B4688">
        <v>2009</v>
      </c>
      <c r="C4688">
        <v>3.4698183845261403E-2</v>
      </c>
      <c r="D4688">
        <f>INDEX('ODA current'!$B$10:$X$220,MATCH('recipient_profile.oda_per_perce'!$A4688,'ODA current'!$B$10:$B$220,0),MATCH('recipient_profile.oda_per_perce'!$B4688,'ODA current'!$B$10:$X$10,0))*1000000</f>
        <v>3678516107</v>
      </c>
      <c r="E4688">
        <f>INDEX('GDP current'!$C$4:$BK$268,MATCH('recipient_profile.oda_per_perce'!$A4688,'GDP current'!$C$4:$C$268,0),MATCH('recipient_profile.oda_per_perce'!$B4688,'GDP current'!$C$4:$BK$4,0))</f>
        <v>106014659770.22217</v>
      </c>
      <c r="F4688">
        <f t="shared" si="73"/>
        <v>3.4698183392493767E-2</v>
      </c>
    </row>
    <row r="4689" spans="1:6" x14ac:dyDescent="0.25">
      <c r="A4689" t="s">
        <v>161</v>
      </c>
      <c r="B4689">
        <v>2010</v>
      </c>
      <c r="C4689">
        <v>2.9964979628722702E-2</v>
      </c>
      <c r="D4689">
        <f>INDEX('ODA current'!$B$10:$X$220,MATCH('recipient_profile.oda_per_perce'!$A4689,'ODA current'!$B$10:$B$220,0),MATCH('recipient_profile.oda_per_perce'!$B4689,'ODA current'!$B$10:$X$10,0))*1000000</f>
        <v>3473893615</v>
      </c>
      <c r="E4689">
        <f>INDEX('GDP current'!$C$4:$BK$268,MATCH('recipient_profile.oda_per_perce'!$A4689,'GDP current'!$C$4:$C$268,0),MATCH('recipient_profile.oda_per_perce'!$B4689,'GDP current'!$C$4:$BK$4,0))</f>
        <v>115931749697.24118</v>
      </c>
      <c r="F4689">
        <f t="shared" si="73"/>
        <v>2.9964989091186535E-2</v>
      </c>
    </row>
    <row r="4690" spans="1:6" x14ac:dyDescent="0.25">
      <c r="A4690" t="s">
        <v>161</v>
      </c>
      <c r="B4690">
        <v>2011</v>
      </c>
      <c r="C4690">
        <v>3.11626157661802E-2</v>
      </c>
      <c r="D4690">
        <f>INDEX('ODA current'!$B$10:$X$220,MATCH('recipient_profile.oda_per_perce'!$A4690,'ODA current'!$B$10:$B$220,0),MATCH('recipient_profile.oda_per_perce'!$B4690,'ODA current'!$B$10:$X$10,0))*1000000</f>
        <v>4223762969.0000005</v>
      </c>
      <c r="E4690">
        <f>INDEX('GDP current'!$C$4:$BK$268,MATCH('recipient_profile.oda_per_perce'!$A4690,'GDP current'!$C$4:$C$268,0),MATCH('recipient_profile.oda_per_perce'!$B4690,'GDP current'!$C$4:$BK$4,0))</f>
        <v>135539438559.70946</v>
      </c>
      <c r="F4690">
        <f t="shared" si="73"/>
        <v>3.1162612254287136E-2</v>
      </c>
    </row>
    <row r="4691" spans="1:6" x14ac:dyDescent="0.25">
      <c r="A4691" t="s">
        <v>161</v>
      </c>
      <c r="B4691">
        <v>2012</v>
      </c>
      <c r="C4691">
        <v>3.0533446485436801E-2</v>
      </c>
      <c r="D4691">
        <f>INDEX('ODA current'!$B$10:$X$220,MATCH('recipient_profile.oda_per_perce'!$A4691,'ODA current'!$B$10:$B$220,0),MATCH('recipient_profile.oda_per_perce'!$B4691,'ODA current'!$B$10:$X$10,0))*1000000</f>
        <v>4757720768</v>
      </c>
      <c r="E4691">
        <f>INDEX('GDP current'!$C$4:$BK$268,MATCH('recipient_profile.oda_per_perce'!$A4691,'GDP current'!$C$4:$C$268,0),MATCH('recipient_profile.oda_per_perce'!$B4691,'GDP current'!$C$4:$BK$4,0))</f>
        <v>155820001920.49164</v>
      </c>
      <c r="F4691">
        <f t="shared" si="73"/>
        <v>3.0533440568353117E-2</v>
      </c>
    </row>
    <row r="4692" spans="1:6" x14ac:dyDescent="0.25">
      <c r="A4692" t="s">
        <v>161</v>
      </c>
      <c r="B4692">
        <v>2013</v>
      </c>
      <c r="C4692">
        <v>2.76302073448596E-2</v>
      </c>
      <c r="D4692">
        <f>INDEX('ODA current'!$B$10:$X$220,MATCH('recipient_profile.oda_per_perce'!$A4692,'ODA current'!$B$10:$B$220,0),MATCH('recipient_profile.oda_per_perce'!$B4692,'ODA current'!$B$10:$X$10,0))*1000000</f>
        <v>4730900320</v>
      </c>
      <c r="E4692">
        <f>INDEX('GDP current'!$C$4:$BK$268,MATCH('recipient_profile.oda_per_perce'!$A4692,'GDP current'!$C$4:$C$268,0),MATCH('recipient_profile.oda_per_perce'!$B4692,'GDP current'!$C$4:$BK$4,0))</f>
        <v>171222025117.38089</v>
      </c>
      <c r="F4692">
        <f t="shared" si="73"/>
        <v>2.7630208886717356E-2</v>
      </c>
    </row>
    <row r="4693" spans="1:6" x14ac:dyDescent="0.25">
      <c r="A4693" t="s">
        <v>161</v>
      </c>
      <c r="B4693">
        <v>2014</v>
      </c>
      <c r="C4693">
        <v>2.64250618058091E-2</v>
      </c>
      <c r="D4693">
        <f>INDEX('ODA current'!$B$10:$X$220,MATCH('recipient_profile.oda_per_perce'!$A4693,'ODA current'!$B$10:$B$220,0),MATCH('recipient_profile.oda_per_perce'!$B4693,'ODA current'!$B$10:$X$10,0))*1000000</f>
        <v>4920469000</v>
      </c>
      <c r="E4693">
        <f>INDEX('GDP current'!$C$4:$BK$268,MATCH('recipient_profile.oda_per_perce'!$A4693,'GDP current'!$C$4:$C$268,0),MATCH('recipient_profile.oda_per_perce'!$B4693,'GDP current'!$C$4:$BK$4,0))</f>
        <v>186204652922.26215</v>
      </c>
      <c r="F4693">
        <f t="shared" si="73"/>
        <v>2.6425059324668043E-2</v>
      </c>
    </row>
    <row r="4694" spans="1:6" x14ac:dyDescent="0.25">
      <c r="A4694" t="s">
        <v>161</v>
      </c>
      <c r="B4694">
        <v>2015</v>
      </c>
      <c r="C4694">
        <v>2.0150149365231001E-2</v>
      </c>
      <c r="D4694">
        <f>INDEX('ODA current'!$B$10:$X$220,MATCH('recipient_profile.oda_per_perce'!$A4694,'ODA current'!$B$10:$B$220,0),MATCH('recipient_profile.oda_per_perce'!$B4694,'ODA current'!$B$10:$X$10,0))*1000000</f>
        <v>3893836799</v>
      </c>
      <c r="E4694">
        <f>INDEX('GDP current'!$C$4:$BK$268,MATCH('recipient_profile.oda_per_perce'!$A4694,'GDP current'!$C$4:$C$268,0),MATCH('recipient_profile.oda_per_perce'!$B4694,'GDP current'!$C$4:$BK$4,0))</f>
        <v>193241108709.53622</v>
      </c>
      <c r="F4694">
        <f t="shared" si="73"/>
        <v>2.0150147269403673E-2</v>
      </c>
    </row>
    <row r="4695" spans="1:6" x14ac:dyDescent="0.25">
      <c r="A4695" t="s">
        <v>161</v>
      </c>
      <c r="B4695">
        <v>2016</v>
      </c>
      <c r="C4695">
        <v>1.8357700856403002E-2</v>
      </c>
      <c r="D4695">
        <f>INDEX('ODA current'!$B$10:$X$220,MATCH('recipient_profile.oda_per_perce'!$A4695,'ODA current'!$B$10:$B$220,0),MATCH('recipient_profile.oda_per_perce'!$B4695,'ODA current'!$B$10:$X$10,0))*1000000</f>
        <v>3768391322</v>
      </c>
      <c r="E4695">
        <f>INDEX('GDP current'!$C$4:$BK$268,MATCH('recipient_profile.oda_per_perce'!$A4695,'GDP current'!$C$4:$C$268,0),MATCH('recipient_profile.oda_per_perce'!$B4695,'GDP current'!$C$4:$BK$4,0))</f>
        <v>205276172134.9014</v>
      </c>
      <c r="F4695">
        <f t="shared" si="73"/>
        <v>1.8357665591715755E-2</v>
      </c>
    </row>
    <row r="4696" spans="1:6" x14ac:dyDescent="0.25">
      <c r="A4696" t="s">
        <v>162</v>
      </c>
      <c r="B4696">
        <v>1990</v>
      </c>
      <c r="C4696">
        <v>2.26100739736779E-2</v>
      </c>
      <c r="D4696" t="e">
        <f>INDEX('ODA current'!$B$10:$X$220,MATCH('recipient_profile.oda_per_perce'!$A4696,'ODA current'!$B$10:$B$220,0),MATCH('recipient_profile.oda_per_perce'!$B4696,'ODA current'!$B$10:$X$10,0))*1000000</f>
        <v>#N/A</v>
      </c>
      <c r="E4696">
        <f>INDEX('GDP current'!$C$4:$BK$268,MATCH('recipient_profile.oda_per_perce'!$A4696,'GDP current'!$C$4:$C$268,0),MATCH('recipient_profile.oda_per_perce'!$B4696,'GDP current'!$C$4:$BK$4,0))</f>
        <v>158397403.04117545</v>
      </c>
      <c r="F4696" t="e">
        <f t="shared" si="73"/>
        <v>#N/A</v>
      </c>
    </row>
    <row r="4697" spans="1:6" x14ac:dyDescent="0.25">
      <c r="A4697" t="s">
        <v>162</v>
      </c>
      <c r="B4697">
        <v>1991</v>
      </c>
      <c r="C4697">
        <v>1.4322249193567701E-2</v>
      </c>
      <c r="D4697" t="e">
        <f>INDEX('ODA current'!$B$10:$X$220,MATCH('recipient_profile.oda_per_perce'!$A4697,'ODA current'!$B$10:$B$220,0),MATCH('recipient_profile.oda_per_perce'!$B4697,'ODA current'!$B$10:$X$10,0))*1000000</f>
        <v>#N/A</v>
      </c>
      <c r="E4697">
        <f>INDEX('GDP current'!$C$4:$BK$268,MATCH('recipient_profile.oda_per_perce'!$A4697,'GDP current'!$C$4:$C$268,0),MATCH('recipient_profile.oda_per_perce'!$B4697,'GDP current'!$C$4:$BK$4,0))</f>
        <v>188869985.67335242</v>
      </c>
      <c r="F4697" t="e">
        <f t="shared" si="73"/>
        <v>#N/A</v>
      </c>
    </row>
    <row r="4698" spans="1:6" x14ac:dyDescent="0.25">
      <c r="A4698" t="s">
        <v>162</v>
      </c>
      <c r="B4698">
        <v>1992</v>
      </c>
      <c r="C4698">
        <v>5.5292480208628198E-3</v>
      </c>
      <c r="D4698" t="e">
        <f>INDEX('ODA current'!$B$10:$X$220,MATCH('recipient_profile.oda_per_perce'!$A4698,'ODA current'!$B$10:$B$220,0),MATCH('recipient_profile.oda_per_perce'!$B4698,'ODA current'!$B$10:$X$10,0))*1000000</f>
        <v>#N/A</v>
      </c>
      <c r="E4698">
        <f>INDEX('GDP current'!$C$4:$BK$268,MATCH('recipient_profile.oda_per_perce'!$A4698,'GDP current'!$C$4:$C$268,0),MATCH('recipient_profile.oda_per_perce'!$B4698,'GDP current'!$C$4:$BK$4,0))</f>
        <v>196142585.01481587</v>
      </c>
      <c r="F4698" t="e">
        <f t="shared" si="73"/>
        <v>#N/A</v>
      </c>
    </row>
    <row r="4699" spans="1:6" x14ac:dyDescent="0.25">
      <c r="A4699" t="s">
        <v>162</v>
      </c>
      <c r="B4699">
        <v>1993</v>
      </c>
      <c r="C4699">
        <v>3.2273276886781001E-3</v>
      </c>
      <c r="D4699" t="e">
        <f>INDEX('ODA current'!$B$10:$X$220,MATCH('recipient_profile.oda_per_perce'!$A4699,'ODA current'!$B$10:$B$220,0),MATCH('recipient_profile.oda_per_perce'!$B4699,'ODA current'!$B$10:$X$10,0))*1000000</f>
        <v>#N/A</v>
      </c>
      <c r="E4699">
        <f>INDEX('GDP current'!$C$4:$BK$268,MATCH('recipient_profile.oda_per_perce'!$A4699,'GDP current'!$C$4:$C$268,0),MATCH('recipient_profile.oda_per_perce'!$B4699,'GDP current'!$C$4:$BK$4,0))</f>
        <v>188080374.40060538</v>
      </c>
      <c r="F4699" t="e">
        <f t="shared" si="73"/>
        <v>#N/A</v>
      </c>
    </row>
    <row r="4700" spans="1:6" x14ac:dyDescent="0.25">
      <c r="A4700" t="s">
        <v>162</v>
      </c>
      <c r="B4700">
        <v>1994</v>
      </c>
      <c r="C4700">
        <v>3.8086573066457199E-2</v>
      </c>
      <c r="D4700" t="e">
        <f>INDEX('ODA current'!$B$10:$X$220,MATCH('recipient_profile.oda_per_perce'!$A4700,'ODA current'!$B$10:$B$220,0),MATCH('recipient_profile.oda_per_perce'!$B4700,'ODA current'!$B$10:$X$10,0))*1000000</f>
        <v>#N/A</v>
      </c>
      <c r="E4700">
        <f>INDEX('GDP current'!$C$4:$BK$268,MATCH('recipient_profile.oda_per_perce'!$A4700,'GDP current'!$C$4:$C$268,0),MATCH('recipient_profile.oda_per_perce'!$B4700,'GDP current'!$C$4:$BK$4,0))</f>
        <v>219260341.05064216</v>
      </c>
      <c r="F4700" t="e">
        <f t="shared" si="73"/>
        <v>#N/A</v>
      </c>
    </row>
    <row r="4701" spans="1:6" x14ac:dyDescent="0.25">
      <c r="A4701" t="s">
        <v>162</v>
      </c>
      <c r="B4701">
        <v>1995</v>
      </c>
      <c r="C4701">
        <v>2.5890082282538199E-2</v>
      </c>
      <c r="D4701">
        <f>INDEX('ODA current'!$B$10:$X$220,MATCH('recipient_profile.oda_per_perce'!$A4701,'ODA current'!$B$10:$B$220,0),MATCH('recipient_profile.oda_per_perce'!$B4701,'ODA current'!$B$10:$X$10,0))*1000000</f>
        <v>0</v>
      </c>
      <c r="E4701">
        <f>INDEX('GDP current'!$C$4:$BK$268,MATCH('recipient_profile.oda_per_perce'!$A4701,'GDP current'!$C$4:$C$268,0),MATCH('recipient_profile.oda_per_perce'!$B4701,'GDP current'!$C$4:$BK$4,0))</f>
        <v>233902114.86830017</v>
      </c>
      <c r="F4701">
        <f t="shared" si="73"/>
        <v>0</v>
      </c>
    </row>
    <row r="4702" spans="1:6" x14ac:dyDescent="0.25">
      <c r="A4702" t="s">
        <v>162</v>
      </c>
      <c r="B4702">
        <v>1996</v>
      </c>
      <c r="C4702">
        <v>4.0049607597099302E-2</v>
      </c>
      <c r="D4702">
        <f>INDEX('ODA current'!$B$10:$X$220,MATCH('recipient_profile.oda_per_perce'!$A4702,'ODA current'!$B$10:$B$220,0),MATCH('recipient_profile.oda_per_perce'!$B4702,'ODA current'!$B$10:$X$10,0))*1000000</f>
        <v>0</v>
      </c>
      <c r="E4702">
        <f>INDEX('GDP current'!$C$4:$BK$268,MATCH('recipient_profile.oda_per_perce'!$A4702,'GDP current'!$C$4:$C$268,0),MATCH('recipient_profile.oda_per_perce'!$B4702,'GDP current'!$C$4:$BK$4,0))</f>
        <v>245177633.1689328</v>
      </c>
      <c r="F4702">
        <f t="shared" si="73"/>
        <v>0</v>
      </c>
    </row>
    <row r="4703" spans="1:6" x14ac:dyDescent="0.25">
      <c r="A4703" t="s">
        <v>162</v>
      </c>
      <c r="B4703">
        <v>1997</v>
      </c>
      <c r="C4703">
        <v>3.2387603331196502E-2</v>
      </c>
      <c r="D4703">
        <f>INDEX('ODA current'!$B$10:$X$220,MATCH('recipient_profile.oda_per_perce'!$A4703,'ODA current'!$B$10:$B$220,0),MATCH('recipient_profile.oda_per_perce'!$B4703,'ODA current'!$B$10:$X$10,0))*1000000</f>
        <v>0</v>
      </c>
      <c r="E4703">
        <f>INDEX('GDP current'!$C$4:$BK$268,MATCH('recipient_profile.oda_per_perce'!$A4703,'GDP current'!$C$4:$C$268,0),MATCH('recipient_profile.oda_per_perce'!$B4703,'GDP current'!$C$4:$BK$4,0))</f>
        <v>255890221.80029345</v>
      </c>
      <c r="F4703">
        <f t="shared" si="73"/>
        <v>0</v>
      </c>
    </row>
    <row r="4704" spans="1:6" x14ac:dyDescent="0.25">
      <c r="A4704" t="s">
        <v>162</v>
      </c>
      <c r="B4704">
        <v>1998</v>
      </c>
      <c r="C4704">
        <v>4.9139708117755102E-2</v>
      </c>
      <c r="D4704">
        <f>INDEX('ODA current'!$B$10:$X$220,MATCH('recipient_profile.oda_per_perce'!$A4704,'ODA current'!$B$10:$B$220,0),MATCH('recipient_profile.oda_per_perce'!$B4704,'ODA current'!$B$10:$X$10,0))*1000000</f>
        <v>0</v>
      </c>
      <c r="E4704">
        <f>INDEX('GDP current'!$C$4:$BK$268,MATCH('recipient_profile.oda_per_perce'!$A4704,'GDP current'!$C$4:$C$268,0),MATCH('recipient_profile.oda_per_perce'!$B4704,'GDP current'!$C$4:$BK$4,0))</f>
        <v>262301252.76922774</v>
      </c>
      <c r="F4704">
        <f t="shared" si="73"/>
        <v>0</v>
      </c>
    </row>
    <row r="4705" spans="1:6" x14ac:dyDescent="0.25">
      <c r="A4705" t="s">
        <v>162</v>
      </c>
      <c r="B4705">
        <v>1999</v>
      </c>
      <c r="C4705">
        <v>6.0292159369225898E-2</v>
      </c>
      <c r="D4705">
        <f>INDEX('ODA current'!$B$10:$X$220,MATCH('recipient_profile.oda_per_perce'!$A4705,'ODA current'!$B$10:$B$220,0),MATCH('recipient_profile.oda_per_perce'!$B4705,'ODA current'!$B$10:$X$10,0))*1000000</f>
        <v>0</v>
      </c>
      <c r="E4705">
        <f>INDEX('GDP current'!$C$4:$BK$268,MATCH('recipient_profile.oda_per_perce'!$A4705,'GDP current'!$C$4:$C$268,0),MATCH('recipient_profile.oda_per_perce'!$B4705,'GDP current'!$C$4:$BK$4,0))</f>
        <v>267999225.25663376</v>
      </c>
      <c r="F4705">
        <f t="shared" si="73"/>
        <v>0</v>
      </c>
    </row>
    <row r="4706" spans="1:6" x14ac:dyDescent="0.25">
      <c r="A4706" t="s">
        <v>162</v>
      </c>
      <c r="B4706">
        <v>2000</v>
      </c>
      <c r="C4706">
        <v>7.3927414635078098E-2</v>
      </c>
      <c r="D4706">
        <f>INDEX('ODA current'!$B$10:$X$220,MATCH('recipient_profile.oda_per_perce'!$A4706,'ODA current'!$B$10:$B$220,0),MATCH('recipient_profile.oda_per_perce'!$B4706,'ODA current'!$B$10:$X$10,0))*1000000</f>
        <v>0</v>
      </c>
      <c r="E4706">
        <f>INDEX('GDP current'!$C$4:$BK$268,MATCH('recipient_profile.oda_per_perce'!$A4706,'GDP current'!$C$4:$C$268,0),MATCH('recipient_profile.oda_per_perce'!$B4706,'GDP current'!$C$4:$BK$4,0))</f>
        <v>272014693.05080593</v>
      </c>
      <c r="F4706">
        <f t="shared" si="73"/>
        <v>0</v>
      </c>
    </row>
    <row r="4707" spans="1:6" x14ac:dyDescent="0.25">
      <c r="A4707" t="s">
        <v>162</v>
      </c>
      <c r="B4707">
        <v>2001</v>
      </c>
      <c r="C4707">
        <v>8.1914486225996799E-2</v>
      </c>
      <c r="D4707">
        <f>INDEX('ODA current'!$B$10:$X$220,MATCH('recipient_profile.oda_per_perce'!$A4707,'ODA current'!$B$10:$B$220,0),MATCH('recipient_profile.oda_per_perce'!$B4707,'ODA current'!$B$10:$X$10,0))*1000000</f>
        <v>0</v>
      </c>
      <c r="E4707">
        <f>INDEX('GDP current'!$C$4:$BK$268,MATCH('recipient_profile.oda_per_perce'!$A4707,'GDP current'!$C$4:$C$268,0),MATCH('recipient_profile.oda_per_perce'!$B4707,'GDP current'!$C$4:$BK$4,0))</f>
        <v>257926881.72043011</v>
      </c>
      <c r="F4707">
        <f t="shared" si="73"/>
        <v>0</v>
      </c>
    </row>
    <row r="4708" spans="1:6" x14ac:dyDescent="0.25">
      <c r="A4708" t="s">
        <v>162</v>
      </c>
      <c r="B4708">
        <v>2002</v>
      </c>
      <c r="C4708">
        <v>8.9850777617707794E-2</v>
      </c>
      <c r="D4708">
        <f>INDEX('ODA current'!$B$10:$X$220,MATCH('recipient_profile.oda_per_perce'!$A4708,'ODA current'!$B$10:$B$220,0),MATCH('recipient_profile.oda_per_perce'!$B4708,'ODA current'!$B$10:$X$10,0))*1000000</f>
        <v>23595146</v>
      </c>
      <c r="E4708">
        <f>INDEX('GDP current'!$C$4:$BK$268,MATCH('recipient_profile.oda_per_perce'!$A4708,'GDP current'!$C$4:$C$268,0),MATCH('recipient_profile.oda_per_perce'!$B4708,'GDP current'!$C$4:$BK$4,0))</f>
        <v>262603781.79905936</v>
      </c>
      <c r="F4708">
        <f t="shared" si="73"/>
        <v>8.9850747153575522E-2</v>
      </c>
    </row>
    <row r="4709" spans="1:6" x14ac:dyDescent="0.25">
      <c r="A4709" t="s">
        <v>162</v>
      </c>
      <c r="B4709">
        <v>2003</v>
      </c>
      <c r="C4709">
        <v>9.9249720011104603E-2</v>
      </c>
      <c r="D4709">
        <f>INDEX('ODA current'!$B$10:$X$220,MATCH('recipient_profile.oda_per_perce'!$A4709,'ODA current'!$B$10:$B$220,0),MATCH('recipient_profile.oda_per_perce'!$B4709,'ODA current'!$B$10:$X$10,0))*1000000</f>
        <v>31210388</v>
      </c>
      <c r="E4709">
        <f>INDEX('GDP current'!$C$4:$BK$268,MATCH('recipient_profile.oda_per_perce'!$A4709,'GDP current'!$C$4:$C$268,0),MATCH('recipient_profile.oda_per_perce'!$B4709,'GDP current'!$C$4:$BK$4,0))</f>
        <v>314463144.04219031</v>
      </c>
      <c r="F4709">
        <f t="shared" si="73"/>
        <v>9.9249748631313764E-2</v>
      </c>
    </row>
    <row r="4710" spans="1:6" x14ac:dyDescent="0.25">
      <c r="A4710" t="s">
        <v>162</v>
      </c>
      <c r="B4710">
        <v>2004</v>
      </c>
      <c r="C4710">
        <v>0.100927241068799</v>
      </c>
      <c r="D4710">
        <f>INDEX('ODA current'!$B$10:$X$220,MATCH('recipient_profile.oda_per_perce'!$A4710,'ODA current'!$B$10:$B$220,0),MATCH('recipient_profile.oda_per_perce'!$B4710,'ODA current'!$B$10:$X$10,0))*1000000</f>
        <v>36838128</v>
      </c>
      <c r="E4710">
        <f>INDEX('GDP current'!$C$4:$BK$268,MATCH('recipient_profile.oda_per_perce'!$A4710,'GDP current'!$C$4:$C$268,0),MATCH('recipient_profile.oda_per_perce'!$B4710,'GDP current'!$C$4:$BK$4,0))</f>
        <v>364996869.12961799</v>
      </c>
      <c r="F4710">
        <f t="shared" si="73"/>
        <v>0.1009272438085435</v>
      </c>
    </row>
    <row r="4711" spans="1:6" x14ac:dyDescent="0.25">
      <c r="A4711" t="s">
        <v>162</v>
      </c>
      <c r="B4711">
        <v>2005</v>
      </c>
      <c r="C4711">
        <v>9.6549424178193302E-2</v>
      </c>
      <c r="D4711">
        <f>INDEX('ODA current'!$B$10:$X$220,MATCH('recipient_profile.oda_per_perce'!$A4711,'ODA current'!$B$10:$B$220,0),MATCH('recipient_profile.oda_per_perce'!$B4711,'ODA current'!$B$10:$X$10,0))*1000000</f>
        <v>38133412</v>
      </c>
      <c r="E4711">
        <f>INDEX('GDP current'!$C$4:$BK$268,MATCH('recipient_profile.oda_per_perce'!$A4711,'GDP current'!$C$4:$C$268,0),MATCH('recipient_profile.oda_per_perce'!$B4711,'GDP current'!$C$4:$BK$4,0))</f>
        <v>394962552.33610803</v>
      </c>
      <c r="F4711">
        <f t="shared" si="73"/>
        <v>9.6549436837619379E-2</v>
      </c>
    </row>
    <row r="4712" spans="1:6" x14ac:dyDescent="0.25">
      <c r="A4712" t="s">
        <v>162</v>
      </c>
      <c r="B4712">
        <v>2006</v>
      </c>
      <c r="C4712">
        <v>0.112751855960334</v>
      </c>
      <c r="D4712">
        <f>INDEX('ODA current'!$B$10:$X$220,MATCH('recipient_profile.oda_per_perce'!$A4712,'ODA current'!$B$10:$B$220,0),MATCH('recipient_profile.oda_per_perce'!$B4712,'ODA current'!$B$10:$X$10,0))*1000000</f>
        <v>49540568</v>
      </c>
      <c r="E4712">
        <f>INDEX('GDP current'!$C$4:$BK$268,MATCH('recipient_profile.oda_per_perce'!$A4712,'GDP current'!$C$4:$C$268,0),MATCH('recipient_profile.oda_per_perce'!$B4712,'GDP current'!$C$4:$BK$4,0))</f>
        <v>439376794.09404129</v>
      </c>
      <c r="F4712">
        <f t="shared" si="73"/>
        <v>0.11275189920339003</v>
      </c>
    </row>
    <row r="4713" spans="1:6" x14ac:dyDescent="0.25">
      <c r="A4713" t="s">
        <v>162</v>
      </c>
      <c r="B4713">
        <v>2007</v>
      </c>
      <c r="C4713">
        <v>0.108458948581155</v>
      </c>
      <c r="D4713">
        <f>INDEX('ODA current'!$B$10:$X$220,MATCH('recipient_profile.oda_per_perce'!$A4713,'ODA current'!$B$10:$B$220,0),MATCH('recipient_profile.oda_per_perce'!$B4713,'ODA current'!$B$10:$X$10,0))*1000000</f>
        <v>57095850</v>
      </c>
      <c r="E4713">
        <f>INDEX('GDP current'!$C$4:$BK$268,MATCH('recipient_profile.oda_per_perce'!$A4713,'GDP current'!$C$4:$C$268,0),MATCH('recipient_profile.oda_per_perce'!$B4713,'GDP current'!$C$4:$BK$4,0))</f>
        <v>526428309.94508845</v>
      </c>
      <c r="F4713">
        <f t="shared" si="73"/>
        <v>0.10845892768562475</v>
      </c>
    </row>
    <row r="4714" spans="1:6" x14ac:dyDescent="0.25">
      <c r="A4714" t="s">
        <v>162</v>
      </c>
      <c r="B4714">
        <v>2008</v>
      </c>
      <c r="C4714">
        <v>0.15336604585271199</v>
      </c>
      <c r="D4714">
        <f>INDEX('ODA current'!$B$10:$X$220,MATCH('recipient_profile.oda_per_perce'!$A4714,'ODA current'!$B$10:$B$220,0),MATCH('recipient_profile.oda_per_perce'!$B4714,'ODA current'!$B$10:$X$10,0))*1000000</f>
        <v>93240154</v>
      </c>
      <c r="E4714">
        <f>INDEX('GDP current'!$C$4:$BK$268,MATCH('recipient_profile.oda_per_perce'!$A4714,'GDP current'!$C$4:$C$268,0),MATCH('recipient_profile.oda_per_perce'!$B4714,'GDP current'!$C$4:$BK$4,0))</f>
        <v>607958616.14341462</v>
      </c>
      <c r="F4714">
        <f t="shared" si="73"/>
        <v>0.15336595538602429</v>
      </c>
    </row>
    <row r="4715" spans="1:6" x14ac:dyDescent="0.25">
      <c r="A4715" t="s">
        <v>162</v>
      </c>
      <c r="B4715">
        <v>2009</v>
      </c>
      <c r="C4715">
        <v>0.16748535519617999</v>
      </c>
      <c r="D4715">
        <f>INDEX('ODA current'!$B$10:$X$220,MATCH('recipient_profile.oda_per_perce'!$A4715,'ODA current'!$B$10:$B$220,0),MATCH('recipient_profile.oda_per_perce'!$B4715,'ODA current'!$B$10:$X$10,0))*1000000</f>
        <v>102177187</v>
      </c>
      <c r="E4715">
        <f>INDEX('GDP current'!$C$4:$BK$268,MATCH('recipient_profile.oda_per_perce'!$A4715,'GDP current'!$C$4:$C$268,0),MATCH('recipient_profile.oda_per_perce'!$B4715,'GDP current'!$C$4:$BK$4,0))</f>
        <v>610066628.69305837</v>
      </c>
      <c r="F4715">
        <f t="shared" si="73"/>
        <v>0.16748529126874798</v>
      </c>
    </row>
    <row r="4716" spans="1:6" x14ac:dyDescent="0.25">
      <c r="A4716" t="s">
        <v>162</v>
      </c>
      <c r="B4716">
        <v>2010</v>
      </c>
      <c r="C4716">
        <v>0.158021723292571</v>
      </c>
      <c r="D4716">
        <f>INDEX('ODA current'!$B$10:$X$220,MATCH('recipient_profile.oda_per_perce'!$A4716,'ODA current'!$B$10:$B$220,0),MATCH('recipient_profile.oda_per_perce'!$B4716,'ODA current'!$B$10:$X$10,0))*1000000</f>
        <v>110742341</v>
      </c>
      <c r="E4716">
        <f>INDEX('GDP current'!$C$4:$BK$268,MATCH('recipient_profile.oda_per_perce'!$A4716,'GDP current'!$C$4:$C$268,0),MATCH('recipient_profile.oda_per_perce'!$B4716,'GDP current'!$C$4:$BK$4,0))</f>
        <v>700804286.22435391</v>
      </c>
      <c r="F4716">
        <f t="shared" si="73"/>
        <v>0.15802178036985806</v>
      </c>
    </row>
    <row r="4717" spans="1:6" x14ac:dyDescent="0.25">
      <c r="A4717" t="s">
        <v>162</v>
      </c>
      <c r="B4717">
        <v>2011</v>
      </c>
      <c r="C4717">
        <v>0.117571835121767</v>
      </c>
      <c r="D4717">
        <f>INDEX('ODA current'!$B$10:$X$220,MATCH('recipient_profile.oda_per_perce'!$A4717,'ODA current'!$B$10:$B$220,0),MATCH('recipient_profile.oda_per_perce'!$B4717,'ODA current'!$B$10:$X$10,0))*1000000</f>
        <v>93134491</v>
      </c>
      <c r="E4717">
        <f>INDEX('GDP current'!$C$4:$BK$268,MATCH('recipient_profile.oda_per_perce'!$A4717,'GDP current'!$C$4:$C$268,0),MATCH('recipient_profile.oda_per_perce'!$B4717,'GDP current'!$C$4:$BK$4,0))</f>
        <v>792149700.67911637</v>
      </c>
      <c r="F4717">
        <f t="shared" si="73"/>
        <v>0.11757183133460133</v>
      </c>
    </row>
    <row r="4718" spans="1:6" x14ac:dyDescent="0.25">
      <c r="A4718" t="s">
        <v>162</v>
      </c>
      <c r="B4718">
        <v>2012</v>
      </c>
      <c r="C4718">
        <v>0.135432363762335</v>
      </c>
      <c r="D4718">
        <f>INDEX('ODA current'!$B$10:$X$220,MATCH('recipient_profile.oda_per_perce'!$A4718,'ODA current'!$B$10:$B$220,0),MATCH('recipient_profile.oda_per_perce'!$B4718,'ODA current'!$B$10:$X$10,0))*1000000</f>
        <v>105867856</v>
      </c>
      <c r="E4718">
        <f>INDEX('GDP current'!$C$4:$BK$268,MATCH('recipient_profile.oda_per_perce'!$A4718,'GDP current'!$C$4:$C$268,0),MATCH('recipient_profile.oda_per_perce'!$B4718,'GDP current'!$C$4:$BK$4,0))</f>
        <v>781702874.10605848</v>
      </c>
      <c r="F4718">
        <f t="shared" si="73"/>
        <v>0.13543234841124077</v>
      </c>
    </row>
    <row r="4719" spans="1:6" x14ac:dyDescent="0.25">
      <c r="A4719" t="s">
        <v>162</v>
      </c>
      <c r="B4719">
        <v>2013</v>
      </c>
      <c r="C4719">
        <v>0.118528079296436</v>
      </c>
      <c r="D4719">
        <f>INDEX('ODA current'!$B$10:$X$220,MATCH('recipient_profile.oda_per_perce'!$A4719,'ODA current'!$B$10:$B$220,0),MATCH('recipient_profile.oda_per_perce'!$B4719,'ODA current'!$B$10:$X$10,0))*1000000</f>
        <v>95034338</v>
      </c>
      <c r="E4719">
        <f>INDEX('GDP current'!$C$4:$BK$268,MATCH('recipient_profile.oda_per_perce'!$A4719,'GDP current'!$C$4:$C$268,0),MATCH('recipient_profile.oda_per_perce'!$B4719,'GDP current'!$C$4:$BK$4,0))</f>
        <v>801787555.86112058</v>
      </c>
      <c r="F4719">
        <f t="shared" si="73"/>
        <v>0.11852807804921969</v>
      </c>
    </row>
    <row r="4720" spans="1:6" x14ac:dyDescent="0.25">
      <c r="A4720" t="s">
        <v>162</v>
      </c>
      <c r="B4720">
        <v>2014</v>
      </c>
      <c r="C4720">
        <v>0.127527690952737</v>
      </c>
      <c r="D4720">
        <f>INDEX('ODA current'!$B$10:$X$220,MATCH('recipient_profile.oda_per_perce'!$A4720,'ODA current'!$B$10:$B$220,0),MATCH('recipient_profile.oda_per_perce'!$B4720,'ODA current'!$B$10:$X$10,0))*1000000</f>
        <v>103929252</v>
      </c>
      <c r="E4720">
        <f>INDEX('GDP current'!$C$4:$BK$268,MATCH('recipient_profile.oda_per_perce'!$A4720,'GDP current'!$C$4:$C$268,0),MATCH('recipient_profile.oda_per_perce'!$B4720,'GDP current'!$C$4:$BK$4,0))</f>
        <v>814954306.97103274</v>
      </c>
      <c r="F4720">
        <f t="shared" si="73"/>
        <v>0.12752770445042158</v>
      </c>
    </row>
    <row r="4721" spans="1:6" x14ac:dyDescent="0.25">
      <c r="A4721" t="s">
        <v>162</v>
      </c>
      <c r="B4721">
        <v>2015</v>
      </c>
      <c r="C4721">
        <v>0.25747870697042202</v>
      </c>
      <c r="D4721">
        <f>INDEX('ODA current'!$B$10:$X$220,MATCH('recipient_profile.oda_per_perce'!$A4721,'ODA current'!$B$10:$B$220,0),MATCH('recipient_profile.oda_per_perce'!$B4721,'ODA current'!$B$10:$X$10,0))*1000000</f>
        <v>189997933</v>
      </c>
      <c r="E4721">
        <f>INDEX('GDP current'!$C$4:$BK$268,MATCH('recipient_profile.oda_per_perce'!$A4721,'GDP current'!$C$4:$C$268,0),MATCH('recipient_profile.oda_per_perce'!$B4721,'GDP current'!$C$4:$BK$4,0))</f>
        <v>737917151.42417789</v>
      </c>
      <c r="F4721">
        <f t="shared" si="73"/>
        <v>0.25747867851195022</v>
      </c>
    </row>
    <row r="4722" spans="1:6" x14ac:dyDescent="0.25">
      <c r="A4722" t="s">
        <v>162</v>
      </c>
      <c r="B4722">
        <v>2016</v>
      </c>
      <c r="C4722">
        <v>0.16720547086669199</v>
      </c>
      <c r="D4722">
        <f>INDEX('ODA current'!$B$10:$X$220,MATCH('recipient_profile.oda_per_perce'!$A4722,'ODA current'!$B$10:$B$220,0),MATCH('recipient_profile.oda_per_perce'!$B4722,'ODA current'!$B$10:$X$10,0))*1000000</f>
        <v>131748278</v>
      </c>
      <c r="E4722">
        <f>INDEX('GDP current'!$C$4:$BK$268,MATCH('recipient_profile.oda_per_perce'!$A4722,'GDP current'!$C$4:$C$268,0),MATCH('recipient_profile.oda_per_perce'!$B4722,'GDP current'!$C$4:$BK$4,0))</f>
        <v>787942567.41184604</v>
      </c>
      <c r="F4722">
        <f t="shared" si="73"/>
        <v>0.16720543279284097</v>
      </c>
    </row>
    <row r="4723" spans="1:6" x14ac:dyDescent="0.25">
      <c r="A4723" t="s">
        <v>163</v>
      </c>
      <c r="B4723">
        <v>1979</v>
      </c>
      <c r="C4723" t="s">
        <v>5</v>
      </c>
      <c r="D4723" t="e">
        <f>INDEX('ODA current'!$B$10:$X$220,MATCH('recipient_profile.oda_per_perce'!$A4723,'ODA current'!$B$10:$B$220,0),MATCH('recipient_profile.oda_per_perce'!$B4723,'ODA current'!$B$10:$X$10,0))*1000000</f>
        <v>#N/A</v>
      </c>
      <c r="E4723">
        <f>INDEX('GDP current'!$C$4:$BK$268,MATCH('recipient_profile.oda_per_perce'!$A4723,'GDP current'!$C$4:$C$268,0),MATCH('recipient_profile.oda_per_perce'!$B4723,'GDP current'!$C$4:$BK$4,0))</f>
        <v>0</v>
      </c>
      <c r="F4723" t="e">
        <f t="shared" si="73"/>
        <v>#N/A</v>
      </c>
    </row>
    <row r="4724" spans="1:6" x14ac:dyDescent="0.25">
      <c r="A4724" t="s">
        <v>163</v>
      </c>
      <c r="B4724">
        <v>1991</v>
      </c>
      <c r="C4724">
        <v>4.9078082424480101E-3</v>
      </c>
      <c r="D4724" t="e">
        <f>INDEX('ODA current'!$B$10:$X$220,MATCH('recipient_profile.oda_per_perce'!$A4724,'ODA current'!$B$10:$B$220,0),MATCH('recipient_profile.oda_per_perce'!$B4724,'ODA current'!$B$10:$X$10,0))*1000000</f>
        <v>#N/A</v>
      </c>
      <c r="E4724">
        <f>INDEX('GDP current'!$C$4:$BK$268,MATCH('recipient_profile.oda_per_perce'!$A4724,'GDP current'!$C$4:$C$268,0),MATCH('recipient_profile.oda_per_perce'!$B4724,'GDP current'!$C$4:$BK$4,0))</f>
        <v>125597205.42231491</v>
      </c>
      <c r="F4724" t="e">
        <f t="shared" si="73"/>
        <v>#N/A</v>
      </c>
    </row>
    <row r="4725" spans="1:6" x14ac:dyDescent="0.25">
      <c r="A4725" t="s">
        <v>163</v>
      </c>
      <c r="B4725">
        <v>1992</v>
      </c>
      <c r="C4725">
        <v>4.0280328744661101E-2</v>
      </c>
      <c r="D4725" t="e">
        <f>INDEX('ODA current'!$B$10:$X$220,MATCH('recipient_profile.oda_per_perce'!$A4725,'ODA current'!$B$10:$B$220,0),MATCH('recipient_profile.oda_per_perce'!$B4725,'ODA current'!$B$10:$X$10,0))*1000000</f>
        <v>#N/A</v>
      </c>
      <c r="E4725">
        <f>INDEX('GDP current'!$C$4:$BK$268,MATCH('recipient_profile.oda_per_perce'!$A4725,'GDP current'!$C$4:$C$268,0),MATCH('recipient_profile.oda_per_perce'!$B4725,'GDP current'!$C$4:$BK$4,0))</f>
        <v>132303041.36253041</v>
      </c>
      <c r="F4725" t="e">
        <f t="shared" si="73"/>
        <v>#N/A</v>
      </c>
    </row>
    <row r="4726" spans="1:6" x14ac:dyDescent="0.25">
      <c r="A4726" t="s">
        <v>163</v>
      </c>
      <c r="B4726">
        <v>1993</v>
      </c>
      <c r="C4726">
        <v>8.7548274905813295E-2</v>
      </c>
      <c r="D4726" t="e">
        <f>INDEX('ODA current'!$B$10:$X$220,MATCH('recipient_profile.oda_per_perce'!$A4726,'ODA current'!$B$10:$B$220,0),MATCH('recipient_profile.oda_per_perce'!$B4726,'ODA current'!$B$10:$X$10,0))*1000000</f>
        <v>#N/A</v>
      </c>
      <c r="E4726">
        <f>INDEX('GDP current'!$C$4:$BK$268,MATCH('recipient_profile.oda_per_perce'!$A4726,'GDP current'!$C$4:$C$268,0),MATCH('recipient_profile.oda_per_perce'!$B4726,'GDP current'!$C$4:$BK$4,0))</f>
        <v>133122897.19626167</v>
      </c>
      <c r="F4726" t="e">
        <f t="shared" si="73"/>
        <v>#N/A</v>
      </c>
    </row>
    <row r="4727" spans="1:6" x14ac:dyDescent="0.25">
      <c r="A4727" t="s">
        <v>163</v>
      </c>
      <c r="B4727">
        <v>1994</v>
      </c>
      <c r="C4727" s="1">
        <v>8.0778620323829306E-6</v>
      </c>
      <c r="D4727" t="e">
        <f>INDEX('ODA current'!$B$10:$X$220,MATCH('recipient_profile.oda_per_perce'!$A4727,'ODA current'!$B$10:$B$220,0),MATCH('recipient_profile.oda_per_perce'!$B4727,'ODA current'!$B$10:$X$10,0))*1000000</f>
        <v>#N/A</v>
      </c>
      <c r="E4727">
        <f>INDEX('GDP current'!$C$4:$BK$268,MATCH('recipient_profile.oda_per_perce'!$A4727,'GDP current'!$C$4:$C$268,0),MATCH('recipient_profile.oda_per_perce'!$B4727,'GDP current'!$C$4:$BK$4,0))</f>
        <v>221098106.50887573</v>
      </c>
      <c r="F4727" t="e">
        <f t="shared" si="73"/>
        <v>#N/A</v>
      </c>
    </row>
    <row r="4728" spans="1:6" x14ac:dyDescent="0.25">
      <c r="A4728" t="s">
        <v>163</v>
      </c>
      <c r="B4728">
        <v>1995</v>
      </c>
      <c r="C4728">
        <v>1.07141625591152E-2</v>
      </c>
      <c r="D4728">
        <f>INDEX('ODA current'!$B$10:$X$220,MATCH('recipient_profile.oda_per_perce'!$A4728,'ODA current'!$B$10:$B$220,0),MATCH('recipient_profile.oda_per_perce'!$B4728,'ODA current'!$B$10:$X$10,0))*1000000</f>
        <v>0</v>
      </c>
      <c r="E4728">
        <f>INDEX('GDP current'!$C$4:$BK$268,MATCH('recipient_profile.oda_per_perce'!$A4728,'GDP current'!$C$4:$C$268,0),MATCH('recipient_profile.oda_per_perce'!$B4728,'GDP current'!$C$4:$BK$4,0))</f>
        <v>224865731.38190347</v>
      </c>
      <c r="F4728">
        <f t="shared" si="73"/>
        <v>0</v>
      </c>
    </row>
    <row r="4729" spans="1:6" x14ac:dyDescent="0.25">
      <c r="A4729" t="s">
        <v>163</v>
      </c>
      <c r="B4729">
        <v>1996</v>
      </c>
      <c r="C4729">
        <v>4.5328953058900702E-2</v>
      </c>
      <c r="D4729">
        <f>INDEX('ODA current'!$B$10:$X$220,MATCH('recipient_profile.oda_per_perce'!$A4729,'ODA current'!$B$10:$B$220,0),MATCH('recipient_profile.oda_per_perce'!$B4729,'ODA current'!$B$10:$X$10,0))*1000000</f>
        <v>0</v>
      </c>
      <c r="E4729">
        <f>INDEX('GDP current'!$C$4:$BK$268,MATCH('recipient_profile.oda_per_perce'!$A4729,'GDP current'!$C$4:$C$268,0),MATCH('recipient_profile.oda_per_perce'!$B4729,'GDP current'!$C$4:$BK$4,0))</f>
        <v>249908970.65897065</v>
      </c>
      <c r="F4729">
        <f t="shared" si="73"/>
        <v>0</v>
      </c>
    </row>
    <row r="4730" spans="1:6" x14ac:dyDescent="0.25">
      <c r="A4730" t="s">
        <v>163</v>
      </c>
      <c r="B4730">
        <v>1997</v>
      </c>
      <c r="C4730">
        <v>2.4361960172488099E-2</v>
      </c>
      <c r="D4730">
        <f>INDEX('ODA current'!$B$10:$X$220,MATCH('recipient_profile.oda_per_perce'!$A4730,'ODA current'!$B$10:$B$220,0),MATCH('recipient_profile.oda_per_perce'!$B4730,'ODA current'!$B$10:$X$10,0))*1000000</f>
        <v>0</v>
      </c>
      <c r="E4730">
        <f>INDEX('GDP current'!$C$4:$BK$268,MATCH('recipient_profile.oda_per_perce'!$A4730,'GDP current'!$C$4:$C$268,0),MATCH('recipient_profile.oda_per_perce'!$B4730,'GDP current'!$C$4:$BK$4,0))</f>
        <v>285475591.89650959</v>
      </c>
      <c r="F4730">
        <f t="shared" si="73"/>
        <v>0</v>
      </c>
    </row>
    <row r="4731" spans="1:6" x14ac:dyDescent="0.25">
      <c r="A4731" t="s">
        <v>163</v>
      </c>
      <c r="B4731">
        <v>1998</v>
      </c>
      <c r="C4731">
        <v>6.2643266965060299E-2</v>
      </c>
      <c r="D4731">
        <f>INDEX('ODA current'!$B$10:$X$220,MATCH('recipient_profile.oda_per_perce'!$A4731,'ODA current'!$B$10:$B$220,0),MATCH('recipient_profile.oda_per_perce'!$B4731,'ODA current'!$B$10:$X$10,0))*1000000</f>
        <v>0</v>
      </c>
      <c r="E4731">
        <f>INDEX('GDP current'!$C$4:$BK$268,MATCH('recipient_profile.oda_per_perce'!$A4731,'GDP current'!$C$4:$C$268,0),MATCH('recipient_profile.oda_per_perce'!$B4731,'GDP current'!$C$4:$BK$4,0))</f>
        <v>269481523.20046508</v>
      </c>
      <c r="F4731">
        <f t="shared" si="73"/>
        <v>0</v>
      </c>
    </row>
    <row r="4732" spans="1:6" x14ac:dyDescent="0.25">
      <c r="A4732" t="s">
        <v>163</v>
      </c>
      <c r="B4732">
        <v>1999</v>
      </c>
      <c r="C4732">
        <v>3.2973506945285398E-2</v>
      </c>
      <c r="D4732">
        <f>INDEX('ODA current'!$B$10:$X$220,MATCH('recipient_profile.oda_per_perce'!$A4732,'ODA current'!$B$10:$B$220,0),MATCH('recipient_profile.oda_per_perce'!$B4732,'ODA current'!$B$10:$X$10,0))*1000000</f>
        <v>0</v>
      </c>
      <c r="E4732">
        <f>INDEX('GDP current'!$C$4:$BK$268,MATCH('recipient_profile.oda_per_perce'!$A4732,'GDP current'!$C$4:$C$268,0),MATCH('recipient_profile.oda_per_perce'!$B4732,'GDP current'!$C$4:$BK$4,0))</f>
        <v>258833766.58001739</v>
      </c>
      <c r="F4732">
        <f t="shared" si="73"/>
        <v>0</v>
      </c>
    </row>
    <row r="4733" spans="1:6" x14ac:dyDescent="0.25">
      <c r="A4733" t="s">
        <v>163</v>
      </c>
      <c r="B4733">
        <v>2000</v>
      </c>
      <c r="C4733">
        <v>5.9235455203636898E-2</v>
      </c>
      <c r="D4733">
        <f>INDEX('ODA current'!$B$10:$X$220,MATCH('recipient_profile.oda_per_perce'!$A4733,'ODA current'!$B$10:$B$220,0),MATCH('recipient_profile.oda_per_perce'!$B4733,'ODA current'!$B$10:$X$10,0))*1000000</f>
        <v>0</v>
      </c>
      <c r="E4733">
        <f>INDEX('GDP current'!$C$4:$BK$268,MATCH('recipient_profile.oda_per_perce'!$A4733,'GDP current'!$C$4:$C$268,0),MATCH('recipient_profile.oda_per_perce'!$B4733,'GDP current'!$C$4:$BK$4,0))</f>
        <v>269019710.32745588</v>
      </c>
      <c r="F4733">
        <f t="shared" si="73"/>
        <v>0</v>
      </c>
    </row>
    <row r="4734" spans="1:6" x14ac:dyDescent="0.25">
      <c r="A4734" t="s">
        <v>163</v>
      </c>
      <c r="B4734">
        <v>2001</v>
      </c>
      <c r="C4734">
        <v>0.110023072063776</v>
      </c>
      <c r="D4734">
        <f>INDEX('ODA current'!$B$10:$X$220,MATCH('recipient_profile.oda_per_perce'!$A4734,'ODA current'!$B$10:$B$220,0),MATCH('recipient_profile.oda_per_perce'!$B4734,'ODA current'!$B$10:$X$10,0))*1000000</f>
        <v>0</v>
      </c>
      <c r="E4734">
        <f>INDEX('GDP current'!$C$4:$BK$268,MATCH('recipient_profile.oda_per_perce'!$A4734,'GDP current'!$C$4:$C$268,0),MATCH('recipient_profile.oda_per_perce'!$B4734,'GDP current'!$C$4:$BK$4,0))</f>
        <v>273088357.16369998</v>
      </c>
      <c r="F4734">
        <f t="shared" si="73"/>
        <v>0</v>
      </c>
    </row>
    <row r="4735" spans="1:6" x14ac:dyDescent="0.25">
      <c r="A4735" t="s">
        <v>163</v>
      </c>
      <c r="B4735">
        <v>2002</v>
      </c>
      <c r="C4735">
        <v>0.116992477311555</v>
      </c>
      <c r="D4735">
        <f>INDEX('ODA current'!$B$10:$X$220,MATCH('recipient_profile.oda_per_perce'!$A4735,'ODA current'!$B$10:$B$220,0),MATCH('recipient_profile.oda_per_perce'!$B4735,'ODA current'!$B$10:$X$10,0))*1000000</f>
        <v>33703046</v>
      </c>
      <c r="E4735">
        <f>INDEX('GDP current'!$C$4:$BK$268,MATCH('recipient_profile.oda_per_perce'!$A4735,'GDP current'!$C$4:$C$268,0),MATCH('recipient_profile.oda_per_perce'!$B4735,'GDP current'!$C$4:$BK$4,0))</f>
        <v>288078881.43305588</v>
      </c>
      <c r="F4735">
        <f t="shared" si="73"/>
        <v>0.11699242177122919</v>
      </c>
    </row>
    <row r="4736" spans="1:6" x14ac:dyDescent="0.25">
      <c r="A4736" t="s">
        <v>163</v>
      </c>
      <c r="B4736">
        <v>2003</v>
      </c>
      <c r="C4736">
        <v>9.4340545277368806E-2</v>
      </c>
      <c r="D4736">
        <f>INDEX('ODA current'!$B$10:$X$220,MATCH('recipient_profile.oda_per_perce'!$A4736,'ODA current'!$B$10:$B$220,0),MATCH('recipient_profile.oda_per_perce'!$B4736,'ODA current'!$B$10:$X$10,0))*1000000</f>
        <v>31966216</v>
      </c>
      <c r="E4736">
        <f>INDEX('GDP current'!$C$4:$BK$268,MATCH('recipient_profile.oda_per_perce'!$A4736,'GDP current'!$C$4:$C$268,0),MATCH('recipient_profile.oda_per_perce'!$B4736,'GDP current'!$C$4:$BK$4,0))</f>
        <v>338838639.37843472</v>
      </c>
      <c r="F4736">
        <f t="shared" si="73"/>
        <v>9.4340527569815522E-2</v>
      </c>
    </row>
    <row r="4737" spans="1:6" x14ac:dyDescent="0.25">
      <c r="A4737" t="s">
        <v>163</v>
      </c>
      <c r="B4737">
        <v>2004</v>
      </c>
      <c r="C4737">
        <v>7.2421681641976807E-2</v>
      </c>
      <c r="D4737">
        <f>INDEX('ODA current'!$B$10:$X$220,MATCH('recipient_profile.oda_per_perce'!$A4737,'ODA current'!$B$10:$B$220,0),MATCH('recipient_profile.oda_per_perce'!$B4737,'ODA current'!$B$10:$X$10,0))*1000000</f>
        <v>30440294</v>
      </c>
      <c r="E4737">
        <f>INDEX('GDP current'!$C$4:$BK$268,MATCH('recipient_profile.oda_per_perce'!$A4737,'GDP current'!$C$4:$C$268,0),MATCH('recipient_profile.oda_per_perce'!$B4737,'GDP current'!$C$4:$BK$4,0))</f>
        <v>420320176.35943729</v>
      </c>
      <c r="F4737">
        <f t="shared" si="73"/>
        <v>7.2421681641970354E-2</v>
      </c>
    </row>
    <row r="4738" spans="1:6" x14ac:dyDescent="0.25">
      <c r="A4738" t="s">
        <v>163</v>
      </c>
      <c r="B4738">
        <v>2005</v>
      </c>
      <c r="C4738">
        <v>9.2519190612190202E-2</v>
      </c>
      <c r="D4738">
        <f>INDEX('ODA current'!$B$10:$X$220,MATCH('recipient_profile.oda_per_perce'!$A4738,'ODA current'!$B$10:$B$220,0),MATCH('recipient_profile.oda_per_perce'!$B4738,'ODA current'!$B$10:$X$10,0))*1000000</f>
        <v>42803907</v>
      </c>
      <c r="E4738">
        <f>INDEX('GDP current'!$C$4:$BK$268,MATCH('recipient_profile.oda_per_perce'!$A4738,'GDP current'!$C$4:$C$268,0),MATCH('recipient_profile.oda_per_perce'!$B4738,'GDP current'!$C$4:$BK$4,0))</f>
        <v>462649043.04465795</v>
      </c>
      <c r="F4738">
        <f t="shared" si="73"/>
        <v>9.2519173320473685E-2</v>
      </c>
    </row>
    <row r="4739" spans="1:6" x14ac:dyDescent="0.25">
      <c r="A4739" t="s">
        <v>163</v>
      </c>
      <c r="B4739">
        <v>2006</v>
      </c>
      <c r="C4739">
        <v>9.4305635746687599E-2</v>
      </c>
      <c r="D4739">
        <f>INDEX('ODA current'!$B$10:$X$220,MATCH('recipient_profile.oda_per_perce'!$A4739,'ODA current'!$B$10:$B$220,0),MATCH('recipient_profile.oda_per_perce'!$B4739,'ODA current'!$B$10:$X$10,0))*1000000</f>
        <v>47954770</v>
      </c>
      <c r="E4739">
        <f>INDEX('GDP current'!$C$4:$BK$268,MATCH('recipient_profile.oda_per_perce'!$A4739,'GDP current'!$C$4:$C$268,0),MATCH('recipient_profile.oda_per_perce'!$B4739,'GDP current'!$C$4:$BK$4,0))</f>
        <v>508503671.28440708</v>
      </c>
      <c r="F4739">
        <f t="shared" ref="F4739:F4802" si="74">D4739/E4739</f>
        <v>9.4305651479119415E-2</v>
      </c>
    </row>
    <row r="4740" spans="1:6" x14ac:dyDescent="0.25">
      <c r="A4740" t="s">
        <v>163</v>
      </c>
      <c r="B4740">
        <v>2007</v>
      </c>
      <c r="C4740">
        <v>7.1738038318877997E-2</v>
      </c>
      <c r="D4740">
        <f>INDEX('ODA current'!$B$10:$X$220,MATCH('recipient_profile.oda_per_perce'!$A4740,'ODA current'!$B$10:$B$220,0),MATCH('recipient_profile.oda_per_perce'!$B4740,'ODA current'!$B$10:$X$10,0))*1000000</f>
        <v>39525552</v>
      </c>
      <c r="E4740">
        <f>INDEX('GDP current'!$C$4:$BK$268,MATCH('recipient_profile.oda_per_perce'!$A4740,'GDP current'!$C$4:$C$268,0),MATCH('recipient_profile.oda_per_perce'!$B4740,'GDP current'!$C$4:$BK$4,0))</f>
        <v>550970655.54407191</v>
      </c>
      <c r="F4740">
        <f t="shared" si="74"/>
        <v>7.1738034688924313E-2</v>
      </c>
    </row>
    <row r="4741" spans="1:6" x14ac:dyDescent="0.25">
      <c r="A4741" t="s">
        <v>163</v>
      </c>
      <c r="B4741">
        <v>2008</v>
      </c>
      <c r="C4741">
        <v>6.33083825199625E-2</v>
      </c>
      <c r="D4741">
        <f>INDEX('ODA current'!$B$10:$X$220,MATCH('recipient_profile.oda_per_perce'!$A4741,'ODA current'!$B$10:$B$220,0),MATCH('recipient_profile.oda_per_perce'!$B4741,'ODA current'!$B$10:$X$10,0))*1000000</f>
        <v>40778982</v>
      </c>
      <c r="E4741">
        <f>INDEX('GDP current'!$C$4:$BK$268,MATCH('recipient_profile.oda_per_perce'!$A4741,'GDP current'!$C$4:$C$268,0),MATCH('recipient_profile.oda_per_perce'!$B4741,'GDP current'!$C$4:$BK$4,0))</f>
        <v>644132488.88714051</v>
      </c>
      <c r="F4741">
        <f t="shared" si="74"/>
        <v>6.3308376310055911E-2</v>
      </c>
    </row>
    <row r="4742" spans="1:6" x14ac:dyDescent="0.25">
      <c r="A4742" t="s">
        <v>163</v>
      </c>
      <c r="B4742">
        <v>2009</v>
      </c>
      <c r="C4742">
        <v>0.12382412019877299</v>
      </c>
      <c r="D4742">
        <f>INDEX('ODA current'!$B$10:$X$220,MATCH('recipient_profile.oda_per_perce'!$A4742,'ODA current'!$B$10:$B$220,0),MATCH('recipient_profile.oda_per_perce'!$B4742,'ODA current'!$B$10:$X$10,0))*1000000</f>
        <v>69460318</v>
      </c>
      <c r="E4742">
        <f>INDEX('GDP current'!$C$4:$BK$268,MATCH('recipient_profile.oda_per_perce'!$A4742,'GDP current'!$C$4:$C$268,0),MATCH('recipient_profile.oda_per_perce'!$B4742,'GDP current'!$C$4:$BK$4,0))</f>
        <v>560959527.8246206</v>
      </c>
      <c r="F4742">
        <f t="shared" si="74"/>
        <v>0.12382411663344846</v>
      </c>
    </row>
    <row r="4743" spans="1:6" x14ac:dyDescent="0.25">
      <c r="A4743" t="s">
        <v>163</v>
      </c>
      <c r="B4743">
        <v>2010</v>
      </c>
      <c r="C4743">
        <v>0.241120612155723</v>
      </c>
      <c r="D4743">
        <f>INDEX('ODA current'!$B$10:$X$220,MATCH('recipient_profile.oda_per_perce'!$A4743,'ODA current'!$B$10:$B$220,0),MATCH('recipient_profile.oda_per_perce'!$B4743,'ODA current'!$B$10:$X$10,0))*1000000</f>
        <v>155051855</v>
      </c>
      <c r="E4743">
        <f>INDEX('GDP current'!$C$4:$BK$268,MATCH('recipient_profile.oda_per_perce'!$A4743,'GDP current'!$C$4:$C$268,0),MATCH('recipient_profile.oda_per_perce'!$B4743,'GDP current'!$C$4:$BK$4,0))</f>
        <v>643046733.39112616</v>
      </c>
      <c r="F4743">
        <f t="shared" si="74"/>
        <v>0.24112066347391178</v>
      </c>
    </row>
    <row r="4744" spans="1:6" x14ac:dyDescent="0.25">
      <c r="A4744" t="s">
        <v>163</v>
      </c>
      <c r="B4744">
        <v>2011</v>
      </c>
      <c r="C4744">
        <v>0.14312520063867701</v>
      </c>
      <c r="D4744">
        <f>INDEX('ODA current'!$B$10:$X$220,MATCH('recipient_profile.oda_per_perce'!$A4744,'ODA current'!$B$10:$B$220,0),MATCH('recipient_profile.oda_per_perce'!$B4744,'ODA current'!$B$10:$X$10,0))*1000000</f>
        <v>105881887</v>
      </c>
      <c r="E4744">
        <f>INDEX('GDP current'!$C$4:$BK$268,MATCH('recipient_profile.oda_per_perce'!$A4744,'GDP current'!$C$4:$C$268,0),MATCH('recipient_profile.oda_per_perce'!$B4744,'GDP current'!$C$4:$BK$4,0))</f>
        <v>739785121.88992214</v>
      </c>
      <c r="F4744">
        <f t="shared" si="74"/>
        <v>0.14312519117646558</v>
      </c>
    </row>
    <row r="4745" spans="1:6" x14ac:dyDescent="0.25">
      <c r="A4745" t="s">
        <v>163</v>
      </c>
      <c r="B4745">
        <v>2012</v>
      </c>
      <c r="C4745">
        <v>0.15723863427446799</v>
      </c>
      <c r="D4745">
        <f>INDEX('ODA current'!$B$10:$X$220,MATCH('recipient_profile.oda_per_perce'!$A4745,'ODA current'!$B$10:$B$220,0),MATCH('recipient_profile.oda_per_perce'!$B4745,'ODA current'!$B$10:$X$10,0))*1000000</f>
        <v>125974664</v>
      </c>
      <c r="E4745">
        <f>INDEX('GDP current'!$C$4:$BK$268,MATCH('recipient_profile.oda_per_perce'!$A4745,'GDP current'!$C$4:$C$268,0),MATCH('recipient_profile.oda_per_perce'!$B4745,'GDP current'!$C$4:$BK$4,0))</f>
        <v>801168622.33811378</v>
      </c>
      <c r="F4745">
        <f t="shared" si="74"/>
        <v>0.15723863926717221</v>
      </c>
    </row>
    <row r="4746" spans="1:6" x14ac:dyDescent="0.25">
      <c r="A4746" t="s">
        <v>163</v>
      </c>
      <c r="B4746">
        <v>2013</v>
      </c>
      <c r="C4746">
        <v>0.15142944580346299</v>
      </c>
      <c r="D4746">
        <f>INDEX('ODA current'!$B$10:$X$220,MATCH('recipient_profile.oda_per_perce'!$A4746,'ODA current'!$B$10:$B$220,0),MATCH('recipient_profile.oda_per_perce'!$B4746,'ODA current'!$B$10:$X$10,0))*1000000</f>
        <v>121871688</v>
      </c>
      <c r="E4746">
        <f>INDEX('GDP current'!$C$4:$BK$268,MATCH('recipient_profile.oda_per_perce'!$A4746,'GDP current'!$C$4:$C$268,0),MATCH('recipient_profile.oda_per_perce'!$B4746,'GDP current'!$C$4:$BK$4,0))</f>
        <v>804808525.5372225</v>
      </c>
      <c r="F4746">
        <f t="shared" si="74"/>
        <v>0.15142941971029533</v>
      </c>
    </row>
    <row r="4747" spans="1:6" x14ac:dyDescent="0.25">
      <c r="A4747" t="s">
        <v>163</v>
      </c>
      <c r="B4747">
        <v>2014</v>
      </c>
      <c r="C4747">
        <v>0.12668148291008399</v>
      </c>
      <c r="D4747">
        <f>INDEX('ODA current'!$B$10:$X$220,MATCH('recipient_profile.oda_per_perce'!$A4747,'ODA current'!$B$10:$B$220,0),MATCH('recipient_profile.oda_per_perce'!$B4747,'ODA current'!$B$10:$X$10,0))*1000000</f>
        <v>101799920</v>
      </c>
      <c r="E4747">
        <f>INDEX('GDP current'!$C$4:$BK$268,MATCH('recipient_profile.oda_per_perce'!$A4747,'GDP current'!$C$4:$C$268,0),MATCH('recipient_profile.oda_per_perce'!$B4747,'GDP current'!$C$4:$BK$4,0))</f>
        <v>803589511.75406861</v>
      </c>
      <c r="F4747">
        <f t="shared" si="74"/>
        <v>0.1266814941098372</v>
      </c>
    </row>
    <row r="4748" spans="1:6" x14ac:dyDescent="0.25">
      <c r="A4748" t="s">
        <v>163</v>
      </c>
      <c r="B4748">
        <v>2015</v>
      </c>
      <c r="C4748">
        <v>0.12698346268806199</v>
      </c>
      <c r="D4748">
        <f>INDEX('ODA current'!$B$10:$X$220,MATCH('recipient_profile.oda_per_perce'!$A4748,'ODA current'!$B$10:$B$220,0),MATCH('recipient_profile.oda_per_perce'!$B4748,'ODA current'!$B$10:$X$10,0))*1000000</f>
        <v>102092896</v>
      </c>
      <c r="E4748">
        <f>INDEX('GDP current'!$C$4:$BK$268,MATCH('recipient_profile.oda_per_perce'!$A4748,'GDP current'!$C$4:$C$268,0),MATCH('recipient_profile.oda_per_perce'!$B4748,'GDP current'!$C$4:$BK$4,0))</f>
        <v>803985809.1662885</v>
      </c>
      <c r="F4748">
        <f t="shared" si="74"/>
        <v>0.12698345522524529</v>
      </c>
    </row>
    <row r="4749" spans="1:6" x14ac:dyDescent="0.25">
      <c r="A4749" t="s">
        <v>163</v>
      </c>
      <c r="B4749">
        <v>2016</v>
      </c>
      <c r="C4749">
        <v>0.12555085543473801</v>
      </c>
      <c r="D4749">
        <f>INDEX('ODA current'!$B$10:$X$220,MATCH('recipient_profile.oda_per_perce'!$A4749,'ODA current'!$B$10:$B$220,0),MATCH('recipient_profile.oda_per_perce'!$B4749,'ODA current'!$B$10:$X$10,0))*1000000</f>
        <v>98727679</v>
      </c>
      <c r="E4749">
        <f>INDEX('GDP current'!$C$4:$BK$268,MATCH('recipient_profile.oda_per_perce'!$A4749,'GDP current'!$C$4:$C$268,0),MATCH('recipient_profile.oda_per_perce'!$B4749,'GDP current'!$C$4:$BK$4,0))</f>
        <v>786356314.80277002</v>
      </c>
      <c r="F4749">
        <f t="shared" si="74"/>
        <v>0.12555081855578712</v>
      </c>
    </row>
    <row r="4750" spans="1:6" x14ac:dyDescent="0.25">
      <c r="A4750" t="s">
        <v>164</v>
      </c>
      <c r="B4750">
        <v>1999</v>
      </c>
      <c r="C4750" t="s">
        <v>5</v>
      </c>
      <c r="D4750">
        <f>INDEX('ODA current'!$B$10:$X$220,MATCH('recipient_profile.oda_per_perce'!$A4750,'ODA current'!$B$10:$B$220,0),MATCH('recipient_profile.oda_per_perce'!$B4750,'ODA current'!$B$10:$X$10,0))*1000000</f>
        <v>0</v>
      </c>
      <c r="E4750">
        <f>INDEX('GDP current'!$C$4:$BK$268,MATCH('recipient_profile.oda_per_perce'!$A4750,'GDP current'!$C$4:$C$268,0),MATCH('recipient_profile.oda_per_perce'!$B4750,'GDP current'!$C$4:$BK$4,0))</f>
        <v>0</v>
      </c>
      <c r="F4750" t="e">
        <f t="shared" si="74"/>
        <v>#DIV/0!</v>
      </c>
    </row>
    <row r="4751" spans="1:6" x14ac:dyDescent="0.25">
      <c r="A4751" t="s">
        <v>164</v>
      </c>
      <c r="B4751">
        <v>2009</v>
      </c>
      <c r="C4751">
        <v>0.13206538052452199</v>
      </c>
      <c r="D4751">
        <f>INDEX('ODA current'!$B$10:$X$220,MATCH('recipient_profile.oda_per_perce'!$A4751,'ODA current'!$B$10:$B$220,0),MATCH('recipient_profile.oda_per_perce'!$B4751,'ODA current'!$B$10:$X$10,0))*1000000</f>
        <v>746670176</v>
      </c>
      <c r="E4751">
        <f>INDEX('GDP current'!$C$4:$BK$268,MATCH('recipient_profile.oda_per_perce'!$A4751,'GDP current'!$C$4:$C$268,0),MATCH('recipient_profile.oda_per_perce'!$B4751,'GDP current'!$C$4:$BK$4,0))</f>
        <v>5653792720.2000551</v>
      </c>
      <c r="F4751">
        <f t="shared" si="74"/>
        <v>0.13206536089168469</v>
      </c>
    </row>
    <row r="4752" spans="1:6" x14ac:dyDescent="0.25">
      <c r="A4752" t="s">
        <v>164</v>
      </c>
      <c r="B4752">
        <v>2010</v>
      </c>
      <c r="C4752">
        <v>8.3884501589195401E-2</v>
      </c>
      <c r="D4752">
        <f>INDEX('ODA current'!$B$10:$X$220,MATCH('recipient_profile.oda_per_perce'!$A4752,'ODA current'!$B$10:$B$220,0),MATCH('recipient_profile.oda_per_perce'!$B4752,'ODA current'!$B$10:$X$10,0))*1000000</f>
        <v>489041058</v>
      </c>
      <c r="E4752">
        <f>INDEX('GDP current'!$C$4:$BK$268,MATCH('recipient_profile.oda_per_perce'!$A4752,'GDP current'!$C$4:$C$268,0),MATCH('recipient_profile.oda_per_perce'!$B4752,'GDP current'!$C$4:$BK$4,0))</f>
        <v>5829933774.8344383</v>
      </c>
      <c r="F4752">
        <f t="shared" si="74"/>
        <v>8.388449627181023E-2</v>
      </c>
    </row>
    <row r="4753" spans="1:6" x14ac:dyDescent="0.25">
      <c r="A4753" t="s">
        <v>164</v>
      </c>
      <c r="B4753">
        <v>2011</v>
      </c>
      <c r="C4753">
        <v>8.1869186945493194E-2</v>
      </c>
      <c r="D4753">
        <f>INDEX('ODA current'!$B$10:$X$220,MATCH('recipient_profile.oda_per_perce'!$A4753,'ODA current'!$B$10:$B$220,0),MATCH('recipient_profile.oda_per_perce'!$B4753,'ODA current'!$B$10:$X$10,0))*1000000</f>
        <v>547433783</v>
      </c>
      <c r="E4753">
        <f>INDEX('GDP current'!$C$4:$BK$268,MATCH('recipient_profile.oda_per_perce'!$A4753,'GDP current'!$C$4:$C$268,0),MATCH('recipient_profile.oda_per_perce'!$B4753,'GDP current'!$C$4:$BK$4,0))</f>
        <v>6686683347.2338047</v>
      </c>
      <c r="F4753">
        <f t="shared" si="74"/>
        <v>8.1869254841634806E-2</v>
      </c>
    </row>
    <row r="4754" spans="1:6" x14ac:dyDescent="0.25">
      <c r="A4754" t="s">
        <v>164</v>
      </c>
      <c r="B4754">
        <v>2012</v>
      </c>
      <c r="C4754">
        <v>8.4392699720878497E-2</v>
      </c>
      <c r="D4754">
        <f>INDEX('ODA current'!$B$10:$X$220,MATCH('recipient_profile.oda_per_perce'!$A4754,'ODA current'!$B$10:$B$220,0),MATCH('recipient_profile.oda_per_perce'!$B4754,'ODA current'!$B$10:$X$10,0))*1000000</f>
        <v>548568780</v>
      </c>
      <c r="E4754">
        <f>INDEX('GDP current'!$C$4:$BK$268,MATCH('recipient_profile.oda_per_perce'!$A4754,'GDP current'!$C$4:$C$268,0),MATCH('recipient_profile.oda_per_perce'!$B4754,'GDP current'!$C$4:$BK$4,0))</f>
        <v>6500192727.7399473</v>
      </c>
      <c r="F4754">
        <f t="shared" si="74"/>
        <v>8.4392694644106647E-2</v>
      </c>
    </row>
    <row r="4755" spans="1:6" x14ac:dyDescent="0.25">
      <c r="A4755" t="s">
        <v>164</v>
      </c>
      <c r="B4755">
        <v>2013</v>
      </c>
      <c r="C4755">
        <v>7.8464203195375601E-2</v>
      </c>
      <c r="D4755">
        <f>INDEX('ODA current'!$B$10:$X$220,MATCH('recipient_profile.oda_per_perce'!$A4755,'ODA current'!$B$10:$B$220,0),MATCH('recipient_profile.oda_per_perce'!$B4755,'ODA current'!$B$10:$X$10,0))*1000000</f>
        <v>555010245</v>
      </c>
      <c r="E4755">
        <f>INDEX('GDP current'!$C$4:$BK$268,MATCH('recipient_profile.oda_per_perce'!$A4755,'GDP current'!$C$4:$C$268,0),MATCH('recipient_profile.oda_per_perce'!$B4755,'GDP current'!$C$4:$BK$4,0))</f>
        <v>7073420074.3494425</v>
      </c>
      <c r="F4755">
        <f t="shared" si="74"/>
        <v>7.8464199661016948E-2</v>
      </c>
    </row>
    <row r="4756" spans="1:6" x14ac:dyDescent="0.25">
      <c r="A4756" t="s">
        <v>164</v>
      </c>
      <c r="B4756">
        <v>2014</v>
      </c>
      <c r="C4756">
        <v>7.6423543587678097E-2</v>
      </c>
      <c r="D4756">
        <f>INDEX('ODA current'!$B$10:$X$220,MATCH('recipient_profile.oda_per_perce'!$A4756,'ODA current'!$B$10:$B$220,0),MATCH('recipient_profile.oda_per_perce'!$B4756,'ODA current'!$B$10:$X$10,0))*1000000</f>
        <v>564532408</v>
      </c>
      <c r="E4756">
        <f>INDEX('GDP current'!$C$4:$BK$268,MATCH('recipient_profile.oda_per_perce'!$A4756,'GDP current'!$C$4:$C$268,0),MATCH('recipient_profile.oda_per_perce'!$B4756,'GDP current'!$C$4:$BK$4,0))</f>
        <v>7386891336.0753613</v>
      </c>
      <c r="F4756">
        <f t="shared" si="74"/>
        <v>7.6423543046178724E-2</v>
      </c>
    </row>
    <row r="4757" spans="1:6" x14ac:dyDescent="0.25">
      <c r="A4757" t="s">
        <v>164</v>
      </c>
      <c r="B4757">
        <v>2015</v>
      </c>
      <c r="C4757">
        <v>6.8568624860045599E-2</v>
      </c>
      <c r="D4757">
        <f>INDEX('ODA current'!$B$10:$X$220,MATCH('recipient_profile.oda_per_perce'!$A4757,'ODA current'!$B$10:$B$220,0),MATCH('recipient_profile.oda_per_perce'!$B4757,'ODA current'!$B$10:$X$10,0))*1000000</f>
        <v>441578355</v>
      </c>
      <c r="E4757">
        <f>INDEX('GDP current'!$C$4:$BK$268,MATCH('recipient_profile.oda_per_perce'!$A4757,'GDP current'!$C$4:$C$268,0),MATCH('recipient_profile.oda_per_perce'!$B4757,'GDP current'!$C$4:$BK$4,0))</f>
        <v>6439946767.2174788</v>
      </c>
      <c r="F4757">
        <f t="shared" si="74"/>
        <v>6.8568634332173792E-2</v>
      </c>
    </row>
    <row r="4758" spans="1:6" x14ac:dyDescent="0.25">
      <c r="A4758" t="s">
        <v>164</v>
      </c>
      <c r="B4758">
        <v>2016</v>
      </c>
      <c r="C4758">
        <v>5.6085146823482999E-2</v>
      </c>
      <c r="D4758">
        <f>INDEX('ODA current'!$B$10:$X$220,MATCH('recipient_profile.oda_per_perce'!$A4758,'ODA current'!$B$10:$B$220,0),MATCH('recipient_profile.oda_per_perce'!$B4758,'ODA current'!$B$10:$X$10,0))*1000000</f>
        <v>376674737</v>
      </c>
      <c r="E4758">
        <f>INDEX('GDP current'!$C$4:$BK$268,MATCH('recipient_profile.oda_per_perce'!$A4758,'GDP current'!$C$4:$C$268,0),MATCH('recipient_profile.oda_per_perce'!$B4758,'GDP current'!$C$4:$BK$4,0))</f>
        <v>6715486725.6637163</v>
      </c>
      <c r="F4758">
        <f t="shared" si="74"/>
        <v>5.6090459617842793E-2</v>
      </c>
    </row>
    <row r="4759" spans="1:6" x14ac:dyDescent="0.25">
      <c r="A4759" t="s">
        <v>165</v>
      </c>
      <c r="B4759">
        <v>1973</v>
      </c>
      <c r="C4759" t="s">
        <v>5</v>
      </c>
      <c r="D4759" t="e">
        <f>INDEX('ODA current'!$B$10:$X$220,MATCH('recipient_profile.oda_per_perce'!$A4759,'ODA current'!$B$10:$B$220,0),MATCH('recipient_profile.oda_per_perce'!$B4759,'ODA current'!$B$10:$X$10,0))*1000000</f>
        <v>#N/A</v>
      </c>
      <c r="E4759">
        <f>INDEX('GDP current'!$C$4:$BK$268,MATCH('recipient_profile.oda_per_perce'!$A4759,'GDP current'!$C$4:$C$268,0),MATCH('recipient_profile.oda_per_perce'!$B4759,'GDP current'!$C$4:$BK$4,0))</f>
        <v>0</v>
      </c>
      <c r="F4759" t="e">
        <f t="shared" si="74"/>
        <v>#N/A</v>
      </c>
    </row>
    <row r="4760" spans="1:6" x14ac:dyDescent="0.25">
      <c r="A4760" t="s">
        <v>165</v>
      </c>
      <c r="B4760">
        <v>1974</v>
      </c>
      <c r="C4760" t="s">
        <v>5</v>
      </c>
      <c r="D4760" t="e">
        <f>INDEX('ODA current'!$B$10:$X$220,MATCH('recipient_profile.oda_per_perce'!$A4760,'ODA current'!$B$10:$B$220,0),MATCH('recipient_profile.oda_per_perce'!$B4760,'ODA current'!$B$10:$X$10,0))*1000000</f>
        <v>#N/A</v>
      </c>
      <c r="E4760">
        <f>INDEX('GDP current'!$C$4:$BK$268,MATCH('recipient_profile.oda_per_perce'!$A4760,'GDP current'!$C$4:$C$268,0),MATCH('recipient_profile.oda_per_perce'!$B4760,'GDP current'!$C$4:$BK$4,0))</f>
        <v>0</v>
      </c>
      <c r="F4760" t="e">
        <f t="shared" si="74"/>
        <v>#N/A</v>
      </c>
    </row>
    <row r="4761" spans="1:6" x14ac:dyDescent="0.25">
      <c r="A4761" t="s">
        <v>165</v>
      </c>
      <c r="B4761">
        <v>1975</v>
      </c>
      <c r="C4761" t="s">
        <v>5</v>
      </c>
      <c r="D4761" t="e">
        <f>INDEX('ODA current'!$B$10:$X$220,MATCH('recipient_profile.oda_per_perce'!$A4761,'ODA current'!$B$10:$B$220,0),MATCH('recipient_profile.oda_per_perce'!$B4761,'ODA current'!$B$10:$X$10,0))*1000000</f>
        <v>#N/A</v>
      </c>
      <c r="E4761">
        <f>INDEX('GDP current'!$C$4:$BK$268,MATCH('recipient_profile.oda_per_perce'!$A4761,'GDP current'!$C$4:$C$268,0),MATCH('recipient_profile.oda_per_perce'!$B4761,'GDP current'!$C$4:$BK$4,0))</f>
        <v>0</v>
      </c>
      <c r="F4761" t="e">
        <f t="shared" si="74"/>
        <v>#N/A</v>
      </c>
    </row>
    <row r="4762" spans="1:6" x14ac:dyDescent="0.25">
      <c r="A4762" t="s">
        <v>165</v>
      </c>
      <c r="B4762">
        <v>1976</v>
      </c>
      <c r="C4762" t="s">
        <v>5</v>
      </c>
      <c r="D4762" t="e">
        <f>INDEX('ODA current'!$B$10:$X$220,MATCH('recipient_profile.oda_per_perce'!$A4762,'ODA current'!$B$10:$B$220,0),MATCH('recipient_profile.oda_per_perce'!$B4762,'ODA current'!$B$10:$X$10,0))*1000000</f>
        <v>#N/A</v>
      </c>
      <c r="E4762">
        <f>INDEX('GDP current'!$C$4:$BK$268,MATCH('recipient_profile.oda_per_perce'!$A4762,'GDP current'!$C$4:$C$268,0),MATCH('recipient_profile.oda_per_perce'!$B4762,'GDP current'!$C$4:$BK$4,0))</f>
        <v>0</v>
      </c>
      <c r="F4762" t="e">
        <f t="shared" si="74"/>
        <v>#N/A</v>
      </c>
    </row>
    <row r="4763" spans="1:6" x14ac:dyDescent="0.25">
      <c r="A4763" t="s">
        <v>165</v>
      </c>
      <c r="B4763">
        <v>1977</v>
      </c>
      <c r="C4763" t="s">
        <v>5</v>
      </c>
      <c r="D4763" t="e">
        <f>INDEX('ODA current'!$B$10:$X$220,MATCH('recipient_profile.oda_per_perce'!$A4763,'ODA current'!$B$10:$B$220,0),MATCH('recipient_profile.oda_per_perce'!$B4763,'ODA current'!$B$10:$X$10,0))*1000000</f>
        <v>#N/A</v>
      </c>
      <c r="E4763">
        <f>INDEX('GDP current'!$C$4:$BK$268,MATCH('recipient_profile.oda_per_perce'!$A4763,'GDP current'!$C$4:$C$268,0),MATCH('recipient_profile.oda_per_perce'!$B4763,'GDP current'!$C$4:$BK$4,0))</f>
        <v>0</v>
      </c>
      <c r="F4763" t="e">
        <f t="shared" si="74"/>
        <v>#N/A</v>
      </c>
    </row>
    <row r="4764" spans="1:6" x14ac:dyDescent="0.25">
      <c r="A4764" t="s">
        <v>165</v>
      </c>
      <c r="B4764">
        <v>1978</v>
      </c>
      <c r="C4764" t="s">
        <v>5</v>
      </c>
      <c r="D4764" t="e">
        <f>INDEX('ODA current'!$B$10:$X$220,MATCH('recipient_profile.oda_per_perce'!$A4764,'ODA current'!$B$10:$B$220,0),MATCH('recipient_profile.oda_per_perce'!$B4764,'ODA current'!$B$10:$X$10,0))*1000000</f>
        <v>#N/A</v>
      </c>
      <c r="E4764">
        <f>INDEX('GDP current'!$C$4:$BK$268,MATCH('recipient_profile.oda_per_perce'!$A4764,'GDP current'!$C$4:$C$268,0),MATCH('recipient_profile.oda_per_perce'!$B4764,'GDP current'!$C$4:$BK$4,0))</f>
        <v>0</v>
      </c>
      <c r="F4764" t="e">
        <f t="shared" si="74"/>
        <v>#N/A</v>
      </c>
    </row>
    <row r="4765" spans="1:6" x14ac:dyDescent="0.25">
      <c r="A4765" t="s">
        <v>165</v>
      </c>
      <c r="B4765">
        <v>1979</v>
      </c>
      <c r="C4765" t="s">
        <v>5</v>
      </c>
      <c r="D4765" t="e">
        <f>INDEX('ODA current'!$B$10:$X$220,MATCH('recipient_profile.oda_per_perce'!$A4765,'ODA current'!$B$10:$B$220,0),MATCH('recipient_profile.oda_per_perce'!$B4765,'ODA current'!$B$10:$X$10,0))*1000000</f>
        <v>#N/A</v>
      </c>
      <c r="E4765">
        <f>INDEX('GDP current'!$C$4:$BK$268,MATCH('recipient_profile.oda_per_perce'!$A4765,'GDP current'!$C$4:$C$268,0),MATCH('recipient_profile.oda_per_perce'!$B4765,'GDP current'!$C$4:$BK$4,0))</f>
        <v>0</v>
      </c>
      <c r="F4765" t="e">
        <f t="shared" si="74"/>
        <v>#N/A</v>
      </c>
    </row>
    <row r="4766" spans="1:6" x14ac:dyDescent="0.25">
      <c r="A4766" t="s">
        <v>165</v>
      </c>
      <c r="B4766">
        <v>1982</v>
      </c>
      <c r="C4766" t="s">
        <v>5</v>
      </c>
      <c r="D4766" t="e">
        <f>INDEX('ODA current'!$B$10:$X$220,MATCH('recipient_profile.oda_per_perce'!$A4766,'ODA current'!$B$10:$B$220,0),MATCH('recipient_profile.oda_per_perce'!$B4766,'ODA current'!$B$10:$X$10,0))*1000000</f>
        <v>#N/A</v>
      </c>
      <c r="E4766">
        <f>INDEX('GDP current'!$C$4:$BK$268,MATCH('recipient_profile.oda_per_perce'!$A4766,'GDP current'!$C$4:$C$268,0),MATCH('recipient_profile.oda_per_perce'!$B4766,'GDP current'!$C$4:$BK$4,0))</f>
        <v>0</v>
      </c>
      <c r="F4766" t="e">
        <f t="shared" si="74"/>
        <v>#N/A</v>
      </c>
    </row>
    <row r="4767" spans="1:6" x14ac:dyDescent="0.25">
      <c r="A4767" t="s">
        <v>165</v>
      </c>
      <c r="B4767">
        <v>1983</v>
      </c>
      <c r="C4767" t="s">
        <v>5</v>
      </c>
      <c r="D4767" t="e">
        <f>INDEX('ODA current'!$B$10:$X$220,MATCH('recipient_profile.oda_per_perce'!$A4767,'ODA current'!$B$10:$B$220,0),MATCH('recipient_profile.oda_per_perce'!$B4767,'ODA current'!$B$10:$X$10,0))*1000000</f>
        <v>#N/A</v>
      </c>
      <c r="E4767">
        <f>INDEX('GDP current'!$C$4:$BK$268,MATCH('recipient_profile.oda_per_perce'!$A4767,'GDP current'!$C$4:$C$268,0),MATCH('recipient_profile.oda_per_perce'!$B4767,'GDP current'!$C$4:$BK$4,0))</f>
        <v>0</v>
      </c>
      <c r="F4767" t="e">
        <f t="shared" si="74"/>
        <v>#N/A</v>
      </c>
    </row>
    <row r="4768" spans="1:6" x14ac:dyDescent="0.25">
      <c r="A4768" t="s">
        <v>165</v>
      </c>
      <c r="B4768">
        <v>1984</v>
      </c>
      <c r="C4768" t="s">
        <v>5</v>
      </c>
      <c r="D4768" t="e">
        <f>INDEX('ODA current'!$B$10:$X$220,MATCH('recipient_profile.oda_per_perce'!$A4768,'ODA current'!$B$10:$B$220,0),MATCH('recipient_profile.oda_per_perce'!$B4768,'ODA current'!$B$10:$X$10,0))*1000000</f>
        <v>#N/A</v>
      </c>
      <c r="E4768">
        <f>INDEX('GDP current'!$C$4:$BK$268,MATCH('recipient_profile.oda_per_perce'!$A4768,'GDP current'!$C$4:$C$268,0),MATCH('recipient_profile.oda_per_perce'!$B4768,'GDP current'!$C$4:$BK$4,0))</f>
        <v>0</v>
      </c>
      <c r="F4768" t="e">
        <f t="shared" si="74"/>
        <v>#N/A</v>
      </c>
    </row>
    <row r="4769" spans="1:6" x14ac:dyDescent="0.25">
      <c r="A4769" t="s">
        <v>165</v>
      </c>
      <c r="B4769">
        <v>1985</v>
      </c>
      <c r="C4769" t="s">
        <v>5</v>
      </c>
      <c r="D4769" t="e">
        <f>INDEX('ODA current'!$B$10:$X$220,MATCH('recipient_profile.oda_per_perce'!$A4769,'ODA current'!$B$10:$B$220,0),MATCH('recipient_profile.oda_per_perce'!$B4769,'ODA current'!$B$10:$X$10,0))*1000000</f>
        <v>#N/A</v>
      </c>
      <c r="E4769">
        <f>INDEX('GDP current'!$C$4:$BK$268,MATCH('recipient_profile.oda_per_perce'!$A4769,'GDP current'!$C$4:$C$268,0),MATCH('recipient_profile.oda_per_perce'!$B4769,'GDP current'!$C$4:$BK$4,0))</f>
        <v>0</v>
      </c>
      <c r="F4769" t="e">
        <f t="shared" si="74"/>
        <v>#N/A</v>
      </c>
    </row>
    <row r="4770" spans="1:6" x14ac:dyDescent="0.25">
      <c r="A4770" t="s">
        <v>165</v>
      </c>
      <c r="B4770">
        <v>1986</v>
      </c>
      <c r="C4770" t="s">
        <v>5</v>
      </c>
      <c r="D4770" t="e">
        <f>INDEX('ODA current'!$B$10:$X$220,MATCH('recipient_profile.oda_per_perce'!$A4770,'ODA current'!$B$10:$B$220,0),MATCH('recipient_profile.oda_per_perce'!$B4770,'ODA current'!$B$10:$X$10,0))*1000000</f>
        <v>#N/A</v>
      </c>
      <c r="E4770">
        <f>INDEX('GDP current'!$C$4:$BK$268,MATCH('recipient_profile.oda_per_perce'!$A4770,'GDP current'!$C$4:$C$268,0),MATCH('recipient_profile.oda_per_perce'!$B4770,'GDP current'!$C$4:$BK$4,0))</f>
        <v>0</v>
      </c>
      <c r="F4770" t="e">
        <f t="shared" si="74"/>
        <v>#N/A</v>
      </c>
    </row>
    <row r="4771" spans="1:6" x14ac:dyDescent="0.25">
      <c r="A4771" t="s">
        <v>165</v>
      </c>
      <c r="B4771">
        <v>1987</v>
      </c>
      <c r="C4771" t="s">
        <v>5</v>
      </c>
      <c r="D4771" t="e">
        <f>INDEX('ODA current'!$B$10:$X$220,MATCH('recipient_profile.oda_per_perce'!$A4771,'ODA current'!$B$10:$B$220,0),MATCH('recipient_profile.oda_per_perce'!$B4771,'ODA current'!$B$10:$X$10,0))*1000000</f>
        <v>#N/A</v>
      </c>
      <c r="E4771">
        <f>INDEX('GDP current'!$C$4:$BK$268,MATCH('recipient_profile.oda_per_perce'!$A4771,'GDP current'!$C$4:$C$268,0),MATCH('recipient_profile.oda_per_perce'!$B4771,'GDP current'!$C$4:$BK$4,0))</f>
        <v>0</v>
      </c>
      <c r="F4771" t="e">
        <f t="shared" si="74"/>
        <v>#N/A</v>
      </c>
    </row>
    <row r="4772" spans="1:6" x14ac:dyDescent="0.25">
      <c r="A4772" t="s">
        <v>165</v>
      </c>
      <c r="B4772">
        <v>1988</v>
      </c>
      <c r="C4772" t="s">
        <v>5</v>
      </c>
      <c r="D4772" t="e">
        <f>INDEX('ODA current'!$B$10:$X$220,MATCH('recipient_profile.oda_per_perce'!$A4772,'ODA current'!$B$10:$B$220,0),MATCH('recipient_profile.oda_per_perce'!$B4772,'ODA current'!$B$10:$X$10,0))*1000000</f>
        <v>#N/A</v>
      </c>
      <c r="E4772">
        <f>INDEX('GDP current'!$C$4:$BK$268,MATCH('recipient_profile.oda_per_perce'!$A4772,'GDP current'!$C$4:$C$268,0),MATCH('recipient_profile.oda_per_perce'!$B4772,'GDP current'!$C$4:$BK$4,0))</f>
        <v>0</v>
      </c>
      <c r="F4772" t="e">
        <f t="shared" si="74"/>
        <v>#N/A</v>
      </c>
    </row>
    <row r="4773" spans="1:6" x14ac:dyDescent="0.25">
      <c r="A4773" t="s">
        <v>165</v>
      </c>
      <c r="B4773">
        <v>1990</v>
      </c>
      <c r="C4773">
        <v>6.5211086024412898E-3</v>
      </c>
      <c r="D4773" t="e">
        <f>INDEX('ODA current'!$B$10:$X$220,MATCH('recipient_profile.oda_per_perce'!$A4773,'ODA current'!$B$10:$B$220,0),MATCH('recipient_profile.oda_per_perce'!$B4773,'ODA current'!$B$10:$X$10,0))*1000000</f>
        <v>#N/A</v>
      </c>
      <c r="E4773">
        <f>INDEX('GDP current'!$C$4:$BK$268,MATCH('recipient_profile.oda_per_perce'!$A4773,'GDP current'!$C$4:$C$268,0),MATCH('recipient_profile.oda_per_perce'!$B4773,'GDP current'!$C$4:$BK$4,0))</f>
        <v>5647251908.3969469</v>
      </c>
      <c r="F4773" t="e">
        <f t="shared" si="74"/>
        <v>#N/A</v>
      </c>
    </row>
    <row r="4774" spans="1:6" x14ac:dyDescent="0.25">
      <c r="A4774" t="s">
        <v>165</v>
      </c>
      <c r="B4774">
        <v>1991</v>
      </c>
      <c r="C4774">
        <v>1.74155159880089E-2</v>
      </c>
      <c r="D4774" t="e">
        <f>INDEX('ODA current'!$B$10:$X$220,MATCH('recipient_profile.oda_per_perce'!$A4774,'ODA current'!$B$10:$B$220,0),MATCH('recipient_profile.oda_per_perce'!$B4774,'ODA current'!$B$10:$X$10,0))*1000000</f>
        <v>#N/A</v>
      </c>
      <c r="E4774">
        <f>INDEX('GDP current'!$C$4:$BK$268,MATCH('recipient_profile.oda_per_perce'!$A4774,'GDP current'!$C$4:$C$268,0),MATCH('recipient_profile.oda_per_perce'!$B4774,'GDP current'!$C$4:$BK$4,0))</f>
        <v>5930370370.3703709</v>
      </c>
      <c r="F4774" t="e">
        <f t="shared" si="74"/>
        <v>#N/A</v>
      </c>
    </row>
    <row r="4775" spans="1:6" x14ac:dyDescent="0.25">
      <c r="A4775" t="s">
        <v>165</v>
      </c>
      <c r="B4775">
        <v>1992</v>
      </c>
      <c r="C4775">
        <v>6.95127955631176E-3</v>
      </c>
      <c r="D4775" t="e">
        <f>INDEX('ODA current'!$B$10:$X$220,MATCH('recipient_profile.oda_per_perce'!$A4775,'ODA current'!$B$10:$B$220,0),MATCH('recipient_profile.oda_per_perce'!$B4775,'ODA current'!$B$10:$X$10,0))*1000000</f>
        <v>#N/A</v>
      </c>
      <c r="E4775">
        <f>INDEX('GDP current'!$C$4:$BK$268,MATCH('recipient_profile.oda_per_perce'!$A4775,'GDP current'!$C$4:$C$268,0),MATCH('recipient_profile.oda_per_perce'!$B4775,'GDP current'!$C$4:$BK$4,0))</f>
        <v>6463649985.0164824</v>
      </c>
      <c r="F4775" t="e">
        <f t="shared" si="74"/>
        <v>#N/A</v>
      </c>
    </row>
    <row r="4776" spans="1:6" x14ac:dyDescent="0.25">
      <c r="A4776" t="s">
        <v>165</v>
      </c>
      <c r="B4776">
        <v>1993</v>
      </c>
      <c r="C4776">
        <v>1.12876746251231E-2</v>
      </c>
      <c r="D4776" t="e">
        <f>INDEX('ODA current'!$B$10:$X$220,MATCH('recipient_profile.oda_per_perce'!$A4776,'ODA current'!$B$10:$B$220,0),MATCH('recipient_profile.oda_per_perce'!$B4776,'ODA current'!$B$10:$X$10,0))*1000000</f>
        <v>#N/A</v>
      </c>
      <c r="E4776">
        <f>INDEX('GDP current'!$C$4:$BK$268,MATCH('recipient_profile.oda_per_perce'!$A4776,'GDP current'!$C$4:$C$268,0),MATCH('recipient_profile.oda_per_perce'!$B4776,'GDP current'!$C$4:$BK$4,0))</f>
        <v>5368270614.8468018</v>
      </c>
      <c r="F4776" t="e">
        <f t="shared" si="74"/>
        <v>#N/A</v>
      </c>
    </row>
    <row r="4777" spans="1:6" x14ac:dyDescent="0.25">
      <c r="A4777" t="s">
        <v>165</v>
      </c>
      <c r="B4777">
        <v>1994</v>
      </c>
      <c r="C4777">
        <v>5.5356688495872396E-3</v>
      </c>
      <c r="D4777" t="e">
        <f>INDEX('ODA current'!$B$10:$X$220,MATCH('recipient_profile.oda_per_perce'!$A4777,'ODA current'!$B$10:$B$220,0),MATCH('recipient_profile.oda_per_perce'!$B4777,'ODA current'!$B$10:$X$10,0))*1000000</f>
        <v>#N/A</v>
      </c>
      <c r="E4777">
        <f>INDEX('GDP current'!$C$4:$BK$268,MATCH('recipient_profile.oda_per_perce'!$A4777,'GDP current'!$C$4:$C$268,0),MATCH('recipient_profile.oda_per_perce'!$B4777,'GDP current'!$C$4:$BK$4,0))</f>
        <v>4167356037.1517029</v>
      </c>
      <c r="F4777" t="e">
        <f t="shared" si="74"/>
        <v>#N/A</v>
      </c>
    </row>
    <row r="4778" spans="1:6" x14ac:dyDescent="0.25">
      <c r="A4778" t="s">
        <v>165</v>
      </c>
      <c r="B4778">
        <v>1995</v>
      </c>
      <c r="C4778">
        <v>5.7711367209002801E-3</v>
      </c>
      <c r="D4778">
        <f>INDEX('ODA current'!$B$10:$X$220,MATCH('recipient_profile.oda_per_perce'!$A4778,'ODA current'!$B$10:$B$220,0),MATCH('recipient_profile.oda_per_perce'!$B4778,'ODA current'!$B$10:$X$10,0))*1000000</f>
        <v>0</v>
      </c>
      <c r="E4778">
        <f>INDEX('GDP current'!$C$4:$BK$268,MATCH('recipient_profile.oda_per_perce'!$A4778,'GDP current'!$C$4:$C$268,0),MATCH('recipient_profile.oda_per_perce'!$B4778,'GDP current'!$C$4:$BK$4,0))</f>
        <v>4258788725.449914</v>
      </c>
      <c r="F4778">
        <f t="shared" si="74"/>
        <v>0</v>
      </c>
    </row>
    <row r="4779" spans="1:6" x14ac:dyDescent="0.25">
      <c r="A4779" t="s">
        <v>165</v>
      </c>
      <c r="B4779">
        <v>1996</v>
      </c>
      <c r="C4779">
        <v>1.05573114882824E-2</v>
      </c>
      <c r="D4779">
        <f>INDEX('ODA current'!$B$10:$X$220,MATCH('recipient_profile.oda_per_perce'!$A4779,'ODA current'!$B$10:$B$220,0),MATCH('recipient_profile.oda_per_perce'!$B4779,'ODA current'!$B$10:$X$10,0))*1000000</f>
        <v>0</v>
      </c>
      <c r="E4779">
        <f>INDEX('GDP current'!$C$4:$BK$268,MATCH('recipient_profile.oda_per_perce'!$A4779,'GDP current'!$C$4:$C$268,0),MATCH('recipient_profile.oda_per_perce'!$B4779,'GDP current'!$C$4:$BK$4,0))</f>
        <v>5785685310.8666821</v>
      </c>
      <c r="F4779">
        <f t="shared" si="74"/>
        <v>0</v>
      </c>
    </row>
    <row r="4780" spans="1:6" x14ac:dyDescent="0.25">
      <c r="A4780" t="s">
        <v>165</v>
      </c>
      <c r="B4780">
        <v>1997</v>
      </c>
      <c r="C4780">
        <v>9.0253004452109896E-3</v>
      </c>
      <c r="D4780">
        <f>INDEX('ODA current'!$B$10:$X$220,MATCH('recipient_profile.oda_per_perce'!$A4780,'ODA current'!$B$10:$B$220,0),MATCH('recipient_profile.oda_per_perce'!$B4780,'ODA current'!$B$10:$X$10,0))*1000000</f>
        <v>0</v>
      </c>
      <c r="E4780">
        <f>INDEX('GDP current'!$C$4:$BK$268,MATCH('recipient_profile.oda_per_perce'!$A4780,'GDP current'!$C$4:$C$268,0),MATCH('recipient_profile.oda_per_perce'!$B4780,'GDP current'!$C$4:$BK$4,0))</f>
        <v>6839039029.7480001</v>
      </c>
      <c r="F4780">
        <f t="shared" si="74"/>
        <v>0</v>
      </c>
    </row>
    <row r="4781" spans="1:6" x14ac:dyDescent="0.25">
      <c r="A4781" t="s">
        <v>165</v>
      </c>
      <c r="B4781">
        <v>1998</v>
      </c>
      <c r="C4781">
        <v>2.02973853255322E-2</v>
      </c>
      <c r="D4781">
        <f>INDEX('ODA current'!$B$10:$X$220,MATCH('recipient_profile.oda_per_perce'!$A4781,'ODA current'!$B$10:$B$220,0),MATCH('recipient_profile.oda_per_perce'!$B4781,'ODA current'!$B$10:$X$10,0))*1000000</f>
        <v>0</v>
      </c>
      <c r="E4781">
        <f>INDEX('GDP current'!$C$4:$BK$268,MATCH('recipient_profile.oda_per_perce'!$A4781,'GDP current'!$C$4:$C$268,0),MATCH('recipient_profile.oda_per_perce'!$B4781,'GDP current'!$C$4:$BK$4,0))</f>
        <v>6325219772.9381104</v>
      </c>
      <c r="F4781">
        <f t="shared" si="74"/>
        <v>0</v>
      </c>
    </row>
    <row r="4782" spans="1:6" x14ac:dyDescent="0.25">
      <c r="A4782" t="s">
        <v>165</v>
      </c>
      <c r="B4782">
        <v>1999</v>
      </c>
      <c r="C4782">
        <v>9.9321805588788708E-3</v>
      </c>
      <c r="D4782">
        <f>INDEX('ODA current'!$B$10:$X$220,MATCH('recipient_profile.oda_per_perce'!$A4782,'ODA current'!$B$10:$B$220,0),MATCH('recipient_profile.oda_per_perce'!$B4782,'ODA current'!$B$10:$X$10,0))*1000000</f>
        <v>0</v>
      </c>
      <c r="E4782">
        <f>INDEX('GDP current'!$C$4:$BK$268,MATCH('recipient_profile.oda_per_perce'!$A4782,'GDP current'!$C$4:$C$268,0),MATCH('recipient_profile.oda_per_perce'!$B4782,'GDP current'!$C$4:$BK$4,0))</f>
        <v>7641101221.438755</v>
      </c>
      <c r="F4782">
        <f t="shared" si="74"/>
        <v>0</v>
      </c>
    </row>
    <row r="4783" spans="1:6" x14ac:dyDescent="0.25">
      <c r="A4783" t="s">
        <v>165</v>
      </c>
      <c r="B4783">
        <v>2000</v>
      </c>
      <c r="C4783">
        <v>1.2620512693673499E-2</v>
      </c>
      <c r="D4783">
        <f>INDEX('ODA current'!$B$10:$X$220,MATCH('recipient_profile.oda_per_perce'!$A4783,'ODA current'!$B$10:$B$220,0),MATCH('recipient_profile.oda_per_perce'!$B4783,'ODA current'!$B$10:$X$10,0))*1000000</f>
        <v>0</v>
      </c>
      <c r="E4783">
        <f>INDEX('GDP current'!$C$4:$BK$268,MATCH('recipient_profile.oda_per_perce'!$A4783,'GDP current'!$C$4:$C$268,0),MATCH('recipient_profile.oda_per_perce'!$B4783,'GDP current'!$C$4:$BK$4,0))</f>
        <v>9636342274.8240776</v>
      </c>
      <c r="F4783">
        <f t="shared" si="74"/>
        <v>0</v>
      </c>
    </row>
    <row r="4784" spans="1:6" x14ac:dyDescent="0.25">
      <c r="A4784" t="s">
        <v>165</v>
      </c>
      <c r="B4784">
        <v>2001</v>
      </c>
      <c r="C4784">
        <v>2.9062073331351201E-2</v>
      </c>
      <c r="D4784">
        <f>INDEX('ODA current'!$B$10:$X$220,MATCH('recipient_profile.oda_per_perce'!$A4784,'ODA current'!$B$10:$B$220,0),MATCH('recipient_profile.oda_per_perce'!$B4784,'ODA current'!$B$10:$X$10,0))*1000000</f>
        <v>0</v>
      </c>
      <c r="E4784">
        <f>INDEX('GDP current'!$C$4:$BK$268,MATCH('recipient_profile.oda_per_perce'!$A4784,'GDP current'!$C$4:$C$268,0),MATCH('recipient_profile.oda_per_perce'!$B4784,'GDP current'!$C$4:$BK$4,0))</f>
        <v>9854042164.6746349</v>
      </c>
      <c r="F4784">
        <f t="shared" si="74"/>
        <v>0</v>
      </c>
    </row>
    <row r="4785" spans="1:6" x14ac:dyDescent="0.25">
      <c r="A4785" t="s">
        <v>165</v>
      </c>
      <c r="B4785">
        <v>2002</v>
      </c>
      <c r="C4785">
        <v>2.5866201033196499E-2</v>
      </c>
      <c r="D4785">
        <f>INDEX('ODA current'!$B$10:$X$220,MATCH('recipient_profile.oda_per_perce'!$A4785,'ODA current'!$B$10:$B$220,0),MATCH('recipient_profile.oda_per_perce'!$B4785,'ODA current'!$B$10:$X$10,0))*1000000</f>
        <v>276594516</v>
      </c>
      <c r="E4785">
        <f>INDEX('GDP current'!$C$4:$BK$268,MATCH('recipient_profile.oda_per_perce'!$A4785,'GDP current'!$C$4:$C$268,0),MATCH('recipient_profile.oda_per_perce'!$B4785,'GDP current'!$C$4:$BK$4,0))</f>
        <v>10693278291.814947</v>
      </c>
      <c r="F4785">
        <f t="shared" si="74"/>
        <v>2.5866203838697085E-2</v>
      </c>
    </row>
    <row r="4786" spans="1:6" x14ac:dyDescent="0.25">
      <c r="A4786" t="s">
        <v>165</v>
      </c>
      <c r="B4786">
        <v>2003</v>
      </c>
      <c r="C4786">
        <v>1.93907424832566E-2</v>
      </c>
      <c r="D4786">
        <f>INDEX('ODA current'!$B$10:$X$220,MATCH('recipient_profile.oda_per_perce'!$A4786,'ODA current'!$B$10:$B$220,0),MATCH('recipient_profile.oda_per_perce'!$B4786,'ODA current'!$B$10:$X$10,0))*1000000</f>
        <v>228379664</v>
      </c>
      <c r="E4786">
        <f>INDEX('GDP current'!$C$4:$BK$268,MATCH('recipient_profile.oda_per_perce'!$A4786,'GDP current'!$C$4:$C$268,0),MATCH('recipient_profile.oda_per_perce'!$B4786,'GDP current'!$C$4:$BK$4,0))</f>
        <v>11777768086.869303</v>
      </c>
      <c r="F4786">
        <f t="shared" si="74"/>
        <v>1.9390742143633646E-2</v>
      </c>
    </row>
    <row r="4787" spans="1:6" x14ac:dyDescent="0.25">
      <c r="A4787" t="s">
        <v>165</v>
      </c>
      <c r="B4787">
        <v>2004</v>
      </c>
      <c r="C4787">
        <v>1.9678006886118499E-2</v>
      </c>
      <c r="D4787">
        <f>INDEX('ODA current'!$B$10:$X$220,MATCH('recipient_profile.oda_per_perce'!$A4787,'ODA current'!$B$10:$B$220,0),MATCH('recipient_profile.oda_per_perce'!$B4787,'ODA current'!$B$10:$X$10,0))*1000000</f>
        <v>273002881</v>
      </c>
      <c r="E4787">
        <f>INDEX('GDP current'!$C$4:$BK$268,MATCH('recipient_profile.oda_per_perce'!$A4787,'GDP current'!$C$4:$C$268,0),MATCH('recipient_profile.oda_per_perce'!$B4787,'GDP current'!$C$4:$BK$4,0))</f>
        <v>13873500887.561153</v>
      </c>
      <c r="F4787">
        <f t="shared" si="74"/>
        <v>1.9678009408913632E-2</v>
      </c>
    </row>
    <row r="4788" spans="1:6" x14ac:dyDescent="0.25">
      <c r="A4788" t="s">
        <v>165</v>
      </c>
      <c r="B4788">
        <v>2005</v>
      </c>
      <c r="C4788">
        <v>2.2751276318968901E-2</v>
      </c>
      <c r="D4788">
        <f>INDEX('ODA current'!$B$10:$X$220,MATCH('recipient_profile.oda_per_perce'!$A4788,'ODA current'!$B$10:$B$220,0),MATCH('recipient_profile.oda_per_perce'!$B4788,'ODA current'!$B$10:$X$10,0))*1000000</f>
        <v>381169545</v>
      </c>
      <c r="E4788">
        <f>INDEX('GDP current'!$C$4:$BK$268,MATCH('recipient_profile.oda_per_perce'!$A4788,'GDP current'!$C$4:$C$268,0),MATCH('recipient_profile.oda_per_perce'!$B4788,'GDP current'!$C$4:$BK$4,0))</f>
        <v>16753769531.698738</v>
      </c>
      <c r="F4788">
        <f t="shared" si="74"/>
        <v>2.2751270648603196E-2</v>
      </c>
    </row>
    <row r="4789" spans="1:6" x14ac:dyDescent="0.25">
      <c r="A4789" t="s">
        <v>165</v>
      </c>
      <c r="B4789">
        <v>2006</v>
      </c>
      <c r="C4789">
        <v>1.8765002423520898E-2</v>
      </c>
      <c r="D4789">
        <f>INDEX('ODA current'!$B$10:$X$220,MATCH('recipient_profile.oda_per_perce'!$A4789,'ODA current'!$B$10:$B$220,0),MATCH('recipient_profile.oda_per_perce'!$B4789,'ODA current'!$B$10:$X$10,0))*1000000</f>
        <v>358068573</v>
      </c>
      <c r="E4789">
        <f>INDEX('GDP current'!$C$4:$BK$268,MATCH('recipient_profile.oda_per_perce'!$A4789,'GDP current'!$C$4:$C$268,0),MATCH('recipient_profile.oda_per_perce'!$B4789,'GDP current'!$C$4:$BK$4,0))</f>
        <v>19081722875.302208</v>
      </c>
      <c r="F4789">
        <f t="shared" si="74"/>
        <v>1.8765002266302386E-2</v>
      </c>
    </row>
    <row r="4790" spans="1:6" x14ac:dyDescent="0.25">
      <c r="A4790" t="s">
        <v>165</v>
      </c>
      <c r="B4790">
        <v>2007</v>
      </c>
      <c r="C4790">
        <v>1.58159388391527E-2</v>
      </c>
      <c r="D4790">
        <f>INDEX('ODA current'!$B$10:$X$220,MATCH('recipient_profile.oda_per_perce'!$A4790,'ODA current'!$B$10:$B$220,0),MATCH('recipient_profile.oda_per_perce'!$B4790,'ODA current'!$B$10:$X$10,0))*1000000</f>
        <v>342518109</v>
      </c>
      <c r="E4790">
        <f>INDEX('GDP current'!$C$4:$BK$268,MATCH('recipient_profile.oda_per_perce'!$A4790,'GDP current'!$C$4:$C$268,0),MATCH('recipient_profile.oda_per_perce'!$B4790,'GDP current'!$C$4:$BK$4,0))</f>
        <v>21656517484.253845</v>
      </c>
      <c r="F4790">
        <f t="shared" si="74"/>
        <v>1.581593666890534E-2</v>
      </c>
    </row>
    <row r="4791" spans="1:6" x14ac:dyDescent="0.25">
      <c r="A4791" t="s">
        <v>165</v>
      </c>
      <c r="B4791">
        <v>2008</v>
      </c>
      <c r="C4791">
        <v>2.0515824288807799E-2</v>
      </c>
      <c r="D4791">
        <f>INDEX('ODA current'!$B$10:$X$220,MATCH('recipient_profile.oda_per_perce'!$A4791,'ODA current'!$B$10:$B$220,0),MATCH('recipient_profile.oda_per_perce'!$B4791,'ODA current'!$B$10:$X$10,0))*1000000</f>
        <v>552098411</v>
      </c>
      <c r="E4791">
        <f>INDEX('GDP current'!$C$4:$BK$268,MATCH('recipient_profile.oda_per_perce'!$A4791,'GDP current'!$C$4:$C$268,0),MATCH('recipient_profile.oda_per_perce'!$B4791,'GDP current'!$C$4:$BK$4,0))</f>
        <v>26910851361.755512</v>
      </c>
      <c r="F4791">
        <f t="shared" si="74"/>
        <v>2.0515828487857407E-2</v>
      </c>
    </row>
    <row r="4792" spans="1:6" x14ac:dyDescent="0.25">
      <c r="A4792" t="s">
        <v>165</v>
      </c>
      <c r="B4792">
        <v>2009</v>
      </c>
      <c r="C4792">
        <v>2.62538207795864E-2</v>
      </c>
      <c r="D4792">
        <f>INDEX('ODA current'!$B$10:$X$220,MATCH('recipient_profile.oda_per_perce'!$A4792,'ODA current'!$B$10:$B$220,0),MATCH('recipient_profile.oda_per_perce'!$B4792,'ODA current'!$B$10:$X$10,0))*1000000</f>
        <v>659765770</v>
      </c>
      <c r="E4792">
        <f>INDEX('GDP current'!$C$4:$BK$268,MATCH('recipient_profile.oda_per_perce'!$A4792,'GDP current'!$C$4:$C$268,0),MATCH('recipient_profile.oda_per_perce'!$B4792,'GDP current'!$C$4:$BK$4,0))</f>
        <v>25130274124.252449</v>
      </c>
      <c r="F4792">
        <f t="shared" si="74"/>
        <v>2.6253823047766935E-2</v>
      </c>
    </row>
    <row r="4793" spans="1:6" x14ac:dyDescent="0.25">
      <c r="A4793" t="s">
        <v>165</v>
      </c>
      <c r="B4793">
        <v>2010</v>
      </c>
      <c r="C4793">
        <v>2.45123390829982E-2</v>
      </c>
      <c r="D4793">
        <f>INDEX('ODA current'!$B$10:$X$220,MATCH('recipient_profile.oda_per_perce'!$A4793,'ODA current'!$B$10:$B$220,0),MATCH('recipient_profile.oda_per_perce'!$B4793,'ODA current'!$B$10:$X$10,0))*1000000</f>
        <v>757596772</v>
      </c>
      <c r="E4793">
        <f>INDEX('GDP current'!$C$4:$BK$268,MATCH('recipient_profile.oda_per_perce'!$A4793,'GDP current'!$C$4:$C$268,0),MATCH('recipient_profile.oda_per_perce'!$B4793,'GDP current'!$C$4:$BK$4,0))</f>
        <v>30906748941.208614</v>
      </c>
      <c r="F4793">
        <f t="shared" si="74"/>
        <v>2.4512341089032511E-2</v>
      </c>
    </row>
    <row r="4794" spans="1:6" x14ac:dyDescent="0.25">
      <c r="A4794" t="s">
        <v>165</v>
      </c>
      <c r="B4794">
        <v>2011</v>
      </c>
      <c r="C4794">
        <v>1.83394749906673E-2</v>
      </c>
      <c r="D4794">
        <f>INDEX('ODA current'!$B$10:$X$220,MATCH('recipient_profile.oda_per_perce'!$A4794,'ODA current'!$B$10:$B$220,0),MATCH('recipient_profile.oda_per_perce'!$B4794,'ODA current'!$B$10:$X$10,0))*1000000</f>
        <v>600185364</v>
      </c>
      <c r="E4794">
        <f>INDEX('GDP current'!$C$4:$BK$268,MATCH('recipient_profile.oda_per_perce'!$A4794,'GDP current'!$C$4:$C$268,0),MATCH('recipient_profile.oda_per_perce'!$B4794,'GDP current'!$C$4:$BK$4,0))</f>
        <v>32726417212.347988</v>
      </c>
      <c r="F4794">
        <f t="shared" si="74"/>
        <v>1.833947664071044E-2</v>
      </c>
    </row>
    <row r="4795" spans="1:6" x14ac:dyDescent="0.25">
      <c r="A4795" t="s">
        <v>165</v>
      </c>
      <c r="B4795">
        <v>2012</v>
      </c>
      <c r="C4795">
        <v>2.3247929891358099E-2</v>
      </c>
      <c r="D4795">
        <f>INDEX('ODA current'!$B$10:$X$220,MATCH('recipient_profile.oda_per_perce'!$A4795,'ODA current'!$B$10:$B$220,0),MATCH('recipient_profile.oda_per_perce'!$B4795,'ODA current'!$B$10:$X$10,0))*1000000</f>
        <v>823007436</v>
      </c>
      <c r="E4795">
        <f>INDEX('GDP current'!$C$4:$BK$268,MATCH('recipient_profile.oda_per_perce'!$A4795,'GDP current'!$C$4:$C$268,0),MATCH('recipient_profile.oda_per_perce'!$B4795,'GDP current'!$C$4:$BK$4,0))</f>
        <v>35401325143.617889</v>
      </c>
      <c r="F4795">
        <f t="shared" si="74"/>
        <v>2.3247927377327875E-2</v>
      </c>
    </row>
    <row r="4796" spans="1:6" x14ac:dyDescent="0.25">
      <c r="A4796" t="s">
        <v>165</v>
      </c>
      <c r="B4796">
        <v>2013</v>
      </c>
      <c r="C4796">
        <v>2.8873540998367201E-2</v>
      </c>
      <c r="D4796">
        <f>INDEX('ODA current'!$B$10:$X$220,MATCH('recipient_profile.oda_per_perce'!$A4796,'ODA current'!$B$10:$B$220,0),MATCH('recipient_profile.oda_per_perce'!$B4796,'ODA current'!$B$10:$X$10,0))*1000000</f>
        <v>1166930938</v>
      </c>
      <c r="E4796">
        <f>INDEX('GDP current'!$C$4:$BK$268,MATCH('recipient_profile.oda_per_perce'!$A4796,'GDP current'!$C$4:$C$268,0),MATCH('recipient_profile.oda_per_perce'!$B4796,'GDP current'!$C$4:$BK$4,0))</f>
        <v>40415235701.987068</v>
      </c>
      <c r="F4796">
        <f t="shared" si="74"/>
        <v>2.8873540330302375E-2</v>
      </c>
    </row>
    <row r="4797" spans="1:6" x14ac:dyDescent="0.25">
      <c r="A4797" t="s">
        <v>165</v>
      </c>
      <c r="B4797">
        <v>2014</v>
      </c>
      <c r="C4797">
        <v>2.9744113305854299E-2</v>
      </c>
      <c r="D4797">
        <f>INDEX('ODA current'!$B$10:$X$220,MATCH('recipient_profile.oda_per_perce'!$A4797,'ODA current'!$B$10:$B$220,0),MATCH('recipient_profile.oda_per_perce'!$B4797,'ODA current'!$B$10:$X$10,0))*1000000</f>
        <v>1285795584</v>
      </c>
      <c r="E4797">
        <f>INDEX('GDP current'!$C$4:$BK$268,MATCH('recipient_profile.oda_per_perce'!$A4797,'GDP current'!$C$4:$C$268,0),MATCH('recipient_profile.oda_per_perce'!$B4797,'GDP current'!$C$4:$BK$4,0))</f>
        <v>43228582065.242683</v>
      </c>
      <c r="F4797">
        <f t="shared" si="74"/>
        <v>2.9744107314447987E-2</v>
      </c>
    </row>
    <row r="4798" spans="1:6" x14ac:dyDescent="0.25">
      <c r="A4798" t="s">
        <v>165</v>
      </c>
      <c r="B4798">
        <v>2015</v>
      </c>
      <c r="C4798">
        <v>4.7560250620407397E-2</v>
      </c>
      <c r="D4798">
        <f>INDEX('ODA current'!$B$10:$X$220,MATCH('recipient_profile.oda_per_perce'!$A4798,'ODA current'!$B$10:$B$220,0),MATCH('recipient_profile.oda_per_perce'!$B4798,'ODA current'!$B$10:$X$10,0))*1000000</f>
        <v>1645702483</v>
      </c>
      <c r="E4798">
        <f>INDEX('GDP current'!$C$4:$BK$268,MATCH('recipient_profile.oda_per_perce'!$A4798,'GDP current'!$C$4:$C$268,0),MATCH('recipient_profile.oda_per_perce'!$B4798,'GDP current'!$C$4:$BK$4,0))</f>
        <v>34602480338.777985</v>
      </c>
      <c r="F4798">
        <f t="shared" si="74"/>
        <v>4.7560246169859377E-2</v>
      </c>
    </row>
    <row r="4799" spans="1:6" x14ac:dyDescent="0.25">
      <c r="A4799" t="s">
        <v>165</v>
      </c>
      <c r="B4799">
        <v>2016</v>
      </c>
      <c r="C4799">
        <v>0.11131028153636301</v>
      </c>
      <c r="D4799">
        <f>INDEX('ODA current'!$B$10:$X$220,MATCH('recipient_profile.oda_per_perce'!$A4799,'ODA current'!$B$10:$B$220,0),MATCH('recipient_profile.oda_per_perce'!$B4799,'ODA current'!$B$10:$X$10,0))*1000000</f>
        <v>2027344139</v>
      </c>
      <c r="E4799">
        <f>INDEX('GDP current'!$C$4:$BK$268,MATCH('recipient_profile.oda_per_perce'!$A4799,'GDP current'!$C$4:$C$268,0),MATCH('recipient_profile.oda_per_perce'!$B4799,'GDP current'!$C$4:$BK$4,0))</f>
        <v>18213328571.42857</v>
      </c>
      <c r="F4799">
        <f t="shared" si="74"/>
        <v>0.111311017700538</v>
      </c>
    </row>
    <row r="4800" spans="1:6" x14ac:dyDescent="0.25">
      <c r="A4800" t="s">
        <v>166</v>
      </c>
      <c r="B4800">
        <v>1990</v>
      </c>
      <c r="C4800">
        <v>3.8313893122744199E-4</v>
      </c>
      <c r="D4800" t="e">
        <f>INDEX('ODA current'!$B$10:$X$220,MATCH('recipient_profile.oda_per_perce'!$A4800,'ODA current'!$B$10:$B$220,0),MATCH('recipient_profile.oda_per_perce'!$B4800,'ODA current'!$B$10:$X$10,0))*1000000</f>
        <v>#N/A</v>
      </c>
      <c r="E4800">
        <f>INDEX('GDP current'!$C$4:$BK$268,MATCH('recipient_profile.oda_per_perce'!$A4800,'GDP current'!$C$4:$C$268,0),MATCH('recipient_profile.oda_per_perce'!$B4800,'GDP current'!$C$4:$BK$4,0))</f>
        <v>115553279480.53957</v>
      </c>
      <c r="F4800" t="e">
        <f t="shared" si="74"/>
        <v>#N/A</v>
      </c>
    </row>
    <row r="4801" spans="1:6" x14ac:dyDescent="0.25">
      <c r="A4801" t="s">
        <v>166</v>
      </c>
      <c r="B4801">
        <v>1991</v>
      </c>
      <c r="C4801">
        <v>3.1059659428304401E-4</v>
      </c>
      <c r="D4801" t="e">
        <f>INDEX('ODA current'!$B$10:$X$220,MATCH('recipient_profile.oda_per_perce'!$A4801,'ODA current'!$B$10:$B$220,0),MATCH('recipient_profile.oda_per_perce'!$B4801,'ODA current'!$B$10:$X$10,0))*1000000</f>
        <v>#N/A</v>
      </c>
      <c r="E4801">
        <f>INDEX('GDP current'!$C$4:$BK$268,MATCH('recipient_profile.oda_per_perce'!$A4801,'GDP current'!$C$4:$C$268,0),MATCH('recipient_profile.oda_per_perce'!$B4801,'GDP current'!$C$4:$BK$4,0))</f>
        <v>123943432441.24146</v>
      </c>
      <c r="F4801" t="e">
        <f t="shared" si="74"/>
        <v>#N/A</v>
      </c>
    </row>
    <row r="4802" spans="1:6" x14ac:dyDescent="0.25">
      <c r="A4802" t="s">
        <v>166</v>
      </c>
      <c r="B4802">
        <v>1992</v>
      </c>
      <c r="C4802">
        <v>2.4002099264312999E-4</v>
      </c>
      <c r="D4802" t="e">
        <f>INDEX('ODA current'!$B$10:$X$220,MATCH('recipient_profile.oda_per_perce'!$A4802,'ODA current'!$B$10:$B$220,0),MATCH('recipient_profile.oda_per_perce'!$B4802,'ODA current'!$B$10:$X$10,0))*1000000</f>
        <v>#N/A</v>
      </c>
      <c r="E4802">
        <f>INDEX('GDP current'!$C$4:$BK$268,MATCH('recipient_profile.oda_per_perce'!$A4802,'GDP current'!$C$4:$C$268,0),MATCH('recipient_profile.oda_per_perce'!$B4802,'GDP current'!$C$4:$BK$4,0))</f>
        <v>134545231416.54977</v>
      </c>
      <c r="F4802" t="e">
        <f t="shared" si="74"/>
        <v>#N/A</v>
      </c>
    </row>
    <row r="4803" spans="1:6" x14ac:dyDescent="0.25">
      <c r="A4803" t="s">
        <v>166</v>
      </c>
      <c r="B4803">
        <v>1993</v>
      </c>
      <c r="C4803">
        <v>2.7724633141695799E-4</v>
      </c>
      <c r="D4803" t="e">
        <f>INDEX('ODA current'!$B$10:$X$220,MATCH('recipient_profile.oda_per_perce'!$A4803,'ODA current'!$B$10:$B$220,0),MATCH('recipient_profile.oda_per_perce'!$B4803,'ODA current'!$B$10:$X$10,0))*1000000</f>
        <v>#N/A</v>
      </c>
      <c r="E4803">
        <f>INDEX('GDP current'!$C$4:$BK$268,MATCH('recipient_profile.oda_per_perce'!$A4803,'GDP current'!$C$4:$C$268,0),MATCH('recipient_profile.oda_per_perce'!$B4803,'GDP current'!$C$4:$BK$4,0))</f>
        <v>134309759157.81743</v>
      </c>
      <c r="F4803" t="e">
        <f t="shared" ref="F4803:F4866" si="75">D4803/E4803</f>
        <v>#N/A</v>
      </c>
    </row>
    <row r="4804" spans="1:6" x14ac:dyDescent="0.25">
      <c r="A4804" t="s">
        <v>166</v>
      </c>
      <c r="B4804">
        <v>1994</v>
      </c>
      <c r="C4804">
        <v>2.50314344842847E-4</v>
      </c>
      <c r="D4804" t="e">
        <f>INDEX('ODA current'!$B$10:$X$220,MATCH('recipient_profile.oda_per_perce'!$A4804,'ODA current'!$B$10:$B$220,0),MATCH('recipient_profile.oda_per_perce'!$B4804,'ODA current'!$B$10:$X$10,0))*1000000</f>
        <v>#N/A</v>
      </c>
      <c r="E4804">
        <f>INDEX('GDP current'!$C$4:$BK$268,MATCH('recipient_profile.oda_per_perce'!$A4804,'GDP current'!$C$4:$C$268,0),MATCH('recipient_profile.oda_per_perce'!$B4804,'GDP current'!$C$4:$BK$4,0))</f>
        <v>139752450152.0784</v>
      </c>
      <c r="F4804" t="e">
        <f t="shared" si="75"/>
        <v>#N/A</v>
      </c>
    </row>
    <row r="4805" spans="1:6" x14ac:dyDescent="0.25">
      <c r="A4805" t="s">
        <v>166</v>
      </c>
      <c r="B4805">
        <v>1995</v>
      </c>
      <c r="C4805">
        <v>2.5218548249011301E-4</v>
      </c>
      <c r="D4805">
        <f>INDEX('ODA current'!$B$10:$X$220,MATCH('recipient_profile.oda_per_perce'!$A4805,'ODA current'!$B$10:$B$220,0),MATCH('recipient_profile.oda_per_perce'!$B4805,'ODA current'!$B$10:$X$10,0))*1000000</f>
        <v>0</v>
      </c>
      <c r="E4805">
        <f>INDEX('GDP current'!$C$4:$BK$268,MATCH('recipient_profile.oda_per_perce'!$A4805,'GDP current'!$C$4:$C$268,0),MATCH('recipient_profile.oda_per_perce'!$B4805,'GDP current'!$C$4:$BK$4,0))</f>
        <v>155460285076.23169</v>
      </c>
      <c r="F4805">
        <f t="shared" si="75"/>
        <v>0</v>
      </c>
    </row>
    <row r="4806" spans="1:6" x14ac:dyDescent="0.25">
      <c r="A4806" t="s">
        <v>166</v>
      </c>
      <c r="B4806">
        <v>1996</v>
      </c>
      <c r="C4806">
        <v>4.16877785852594E-4</v>
      </c>
      <c r="D4806">
        <f>INDEX('ODA current'!$B$10:$X$220,MATCH('recipient_profile.oda_per_perce'!$A4806,'ODA current'!$B$10:$B$220,0),MATCH('recipient_profile.oda_per_perce'!$B4806,'ODA current'!$B$10:$X$10,0))*1000000</f>
        <v>0</v>
      </c>
      <c r="E4806">
        <f>INDEX('GDP current'!$C$4:$BK$268,MATCH('recipient_profile.oda_per_perce'!$A4806,'GDP current'!$C$4:$C$268,0),MATCH('recipient_profile.oda_per_perce'!$B4806,'GDP current'!$C$4:$BK$4,0))</f>
        <v>147607982694.8573</v>
      </c>
      <c r="F4806">
        <f t="shared" si="75"/>
        <v>0</v>
      </c>
    </row>
    <row r="4807" spans="1:6" x14ac:dyDescent="0.25">
      <c r="A4807" t="s">
        <v>166</v>
      </c>
      <c r="B4807">
        <v>1997</v>
      </c>
      <c r="C4807">
        <v>7.9011934198149004E-4</v>
      </c>
      <c r="D4807">
        <f>INDEX('ODA current'!$B$10:$X$220,MATCH('recipient_profile.oda_per_perce'!$A4807,'ODA current'!$B$10:$B$220,0),MATCH('recipient_profile.oda_per_perce'!$B4807,'ODA current'!$B$10:$X$10,0))*1000000</f>
        <v>0</v>
      </c>
      <c r="E4807">
        <f>INDEX('GDP current'!$C$4:$BK$268,MATCH('recipient_profile.oda_per_perce'!$A4807,'GDP current'!$C$4:$C$268,0),MATCH('recipient_profile.oda_per_perce'!$B4807,'GDP current'!$C$4:$BK$4,0))</f>
        <v>152586154513.88889</v>
      </c>
      <c r="F4807">
        <f t="shared" si="75"/>
        <v>0</v>
      </c>
    </row>
    <row r="4808" spans="1:6" x14ac:dyDescent="0.25">
      <c r="A4808" t="s">
        <v>166</v>
      </c>
      <c r="B4808">
        <v>1998</v>
      </c>
      <c r="C4808">
        <v>1.3605950600591101E-3</v>
      </c>
      <c r="D4808">
        <f>INDEX('ODA current'!$B$10:$X$220,MATCH('recipient_profile.oda_per_perce'!$A4808,'ODA current'!$B$10:$B$220,0),MATCH('recipient_profile.oda_per_perce'!$B4808,'ODA current'!$B$10:$X$10,0))*1000000</f>
        <v>0</v>
      </c>
      <c r="E4808">
        <f>INDEX('GDP current'!$C$4:$BK$268,MATCH('recipient_profile.oda_per_perce'!$A4808,'GDP current'!$C$4:$C$268,0),MATCH('recipient_profile.oda_per_perce'!$B4808,'GDP current'!$C$4:$BK$4,0))</f>
        <v>137774361015.14029</v>
      </c>
      <c r="F4808">
        <f t="shared" si="75"/>
        <v>0</v>
      </c>
    </row>
    <row r="4809" spans="1:6" x14ac:dyDescent="0.25">
      <c r="A4809" t="s">
        <v>166</v>
      </c>
      <c r="B4809">
        <v>1999</v>
      </c>
      <c r="C4809">
        <v>1.04298051573399E-3</v>
      </c>
      <c r="D4809">
        <f>INDEX('ODA current'!$B$10:$X$220,MATCH('recipient_profile.oda_per_perce'!$A4809,'ODA current'!$B$10:$B$220,0),MATCH('recipient_profile.oda_per_perce'!$B4809,'ODA current'!$B$10:$X$10,0))*1000000</f>
        <v>0</v>
      </c>
      <c r="E4809">
        <f>INDEX('GDP current'!$C$4:$BK$268,MATCH('recipient_profile.oda_per_perce'!$A4809,'GDP current'!$C$4:$C$268,0),MATCH('recipient_profile.oda_per_perce'!$B4809,'GDP current'!$C$4:$BK$4,0))</f>
        <v>136631966609.37885</v>
      </c>
      <c r="F4809">
        <f t="shared" si="75"/>
        <v>0</v>
      </c>
    </row>
    <row r="4810" spans="1:6" x14ac:dyDescent="0.25">
      <c r="A4810" t="s">
        <v>166</v>
      </c>
      <c r="B4810">
        <v>2000</v>
      </c>
      <c r="C4810">
        <v>9.6879884910284402E-4</v>
      </c>
      <c r="D4810">
        <f>INDEX('ODA current'!$B$10:$X$220,MATCH('recipient_profile.oda_per_perce'!$A4810,'ODA current'!$B$10:$B$220,0),MATCH('recipient_profile.oda_per_perce'!$B4810,'ODA current'!$B$10:$X$10,0))*1000000</f>
        <v>0</v>
      </c>
      <c r="E4810">
        <f>INDEX('GDP current'!$C$4:$BK$268,MATCH('recipient_profile.oda_per_perce'!$A4810,'GDP current'!$C$4:$C$268,0),MATCH('recipient_profile.oda_per_perce'!$B4810,'GDP current'!$C$4:$BK$4,0))</f>
        <v>136361854808.49591</v>
      </c>
      <c r="F4810">
        <f t="shared" si="75"/>
        <v>0</v>
      </c>
    </row>
    <row r="4811" spans="1:6" x14ac:dyDescent="0.25">
      <c r="A4811" t="s">
        <v>166</v>
      </c>
      <c r="B4811">
        <v>2001</v>
      </c>
      <c r="C4811">
        <v>1.45749181184493E-3</v>
      </c>
      <c r="D4811">
        <f>INDEX('ODA current'!$B$10:$X$220,MATCH('recipient_profile.oda_per_perce'!$A4811,'ODA current'!$B$10:$B$220,0),MATCH('recipient_profile.oda_per_perce'!$B4811,'ODA current'!$B$10:$X$10,0))*1000000</f>
        <v>0</v>
      </c>
      <c r="E4811">
        <f>INDEX('GDP current'!$C$4:$BK$268,MATCH('recipient_profile.oda_per_perce'!$A4811,'GDP current'!$C$4:$C$268,0),MATCH('recipient_profile.oda_per_perce'!$B4811,'GDP current'!$C$4:$BK$4,0))</f>
        <v>121600818309.67906</v>
      </c>
      <c r="F4811">
        <f t="shared" si="75"/>
        <v>0</v>
      </c>
    </row>
    <row r="4812" spans="1:6" x14ac:dyDescent="0.25">
      <c r="A4812" t="s">
        <v>166</v>
      </c>
      <c r="B4812">
        <v>2002</v>
      </c>
      <c r="C4812">
        <v>2.94016724479304E-3</v>
      </c>
      <c r="D4812">
        <f>INDEX('ODA current'!$B$10:$X$220,MATCH('recipient_profile.oda_per_perce'!$A4812,'ODA current'!$B$10:$B$220,0),MATCH('recipient_profile.oda_per_perce'!$B4812,'ODA current'!$B$10:$X$10,0))*1000000</f>
        <v>340318810</v>
      </c>
      <c r="E4812">
        <f>INDEX('GDP current'!$C$4:$BK$268,MATCH('recipient_profile.oda_per_perce'!$A4812,'GDP current'!$C$4:$C$268,0),MATCH('recipient_profile.oda_per_perce'!$B4812,'GDP current'!$C$4:$BK$4,0))</f>
        <v>115748110112.68007</v>
      </c>
      <c r="F4812">
        <f t="shared" si="75"/>
        <v>2.9401673139086396E-3</v>
      </c>
    </row>
    <row r="4813" spans="1:6" x14ac:dyDescent="0.25">
      <c r="A4813" t="s">
        <v>166</v>
      </c>
      <c r="B4813">
        <v>2003</v>
      </c>
      <c r="C4813">
        <v>2.4646862982859799E-3</v>
      </c>
      <c r="D4813">
        <f>INDEX('ODA current'!$B$10:$X$220,MATCH('recipient_profile.oda_per_perce'!$A4813,'ODA current'!$B$10:$B$220,0),MATCH('recipient_profile.oda_per_perce'!$B4813,'ODA current'!$B$10:$X$10,0))*1000000</f>
        <v>431953299</v>
      </c>
      <c r="E4813">
        <f>INDEX('GDP current'!$C$4:$BK$268,MATCH('recipient_profile.oda_per_perce'!$A4813,'GDP current'!$C$4:$C$268,0),MATCH('recipient_profile.oda_per_perce'!$B4813,'GDP current'!$C$4:$BK$4,0))</f>
        <v>175256916996.04742</v>
      </c>
      <c r="F4813">
        <f t="shared" si="75"/>
        <v>2.4646861670500676E-3</v>
      </c>
    </row>
    <row r="4814" spans="1:6" x14ac:dyDescent="0.25">
      <c r="A4814" t="s">
        <v>166</v>
      </c>
      <c r="B4814">
        <v>2004</v>
      </c>
      <c r="C4814">
        <v>1.9220054355561999E-3</v>
      </c>
      <c r="D4814">
        <f>INDEX('ODA current'!$B$10:$X$220,MATCH('recipient_profile.oda_per_perce'!$A4814,'ODA current'!$B$10:$B$220,0),MATCH('recipient_profile.oda_per_perce'!$B4814,'ODA current'!$B$10:$X$10,0))*1000000</f>
        <v>440018805</v>
      </c>
      <c r="E4814">
        <f>INDEX('GDP current'!$C$4:$BK$268,MATCH('recipient_profile.oda_per_perce'!$A4814,'GDP current'!$C$4:$C$268,0),MATCH('recipient_profile.oda_per_perce'!$B4814,'GDP current'!$C$4:$BK$4,0))</f>
        <v>228937347865.85837</v>
      </c>
      <c r="F4814">
        <f t="shared" si="75"/>
        <v>1.9220053394600383E-3</v>
      </c>
    </row>
    <row r="4815" spans="1:6" x14ac:dyDescent="0.25">
      <c r="A4815" t="s">
        <v>166</v>
      </c>
      <c r="B4815">
        <v>2005</v>
      </c>
      <c r="C4815">
        <v>2.48465492031302E-3</v>
      </c>
      <c r="D4815">
        <f>INDEX('ODA current'!$B$10:$X$220,MATCH('recipient_profile.oda_per_perce'!$A4815,'ODA current'!$B$10:$B$220,0),MATCH('recipient_profile.oda_per_perce'!$B4815,'ODA current'!$B$10:$X$10,0))*1000000</f>
        <v>640224597</v>
      </c>
      <c r="E4815">
        <f>INDEX('GDP current'!$C$4:$BK$268,MATCH('recipient_profile.oda_per_perce'!$A4815,'GDP current'!$C$4:$C$268,0),MATCH('recipient_profile.oda_per_perce'!$B4815,'GDP current'!$C$4:$BK$4,0))</f>
        <v>257671413750.82526</v>
      </c>
      <c r="F4815">
        <f t="shared" si="75"/>
        <v>2.4846551182395159E-3</v>
      </c>
    </row>
    <row r="4816" spans="1:6" x14ac:dyDescent="0.25">
      <c r="A4816" t="s">
        <v>166</v>
      </c>
      <c r="B4816">
        <v>2006</v>
      </c>
      <c r="C4816">
        <v>2.9069385194807002E-3</v>
      </c>
      <c r="D4816">
        <f>INDEX('ODA current'!$B$10:$X$220,MATCH('recipient_profile.oda_per_perce'!$A4816,'ODA current'!$B$10:$B$220,0),MATCH('recipient_profile.oda_per_perce'!$B4816,'ODA current'!$B$10:$X$10,0))*1000000</f>
        <v>790138199</v>
      </c>
      <c r="E4816">
        <f>INDEX('GDP current'!$C$4:$BK$268,MATCH('recipient_profile.oda_per_perce'!$A4816,'GDP current'!$C$4:$C$268,0),MATCH('recipient_profile.oda_per_perce'!$B4816,'GDP current'!$C$4:$BK$4,0))</f>
        <v>271811088781.17981</v>
      </c>
      <c r="F4816">
        <f t="shared" si="75"/>
        <v>2.906938795407633E-3</v>
      </c>
    </row>
    <row r="4817" spans="1:6" x14ac:dyDescent="0.25">
      <c r="A4817" t="s">
        <v>166</v>
      </c>
      <c r="B4817">
        <v>2007</v>
      </c>
      <c r="C4817">
        <v>3.30270168616403E-3</v>
      </c>
      <c r="D4817">
        <f>INDEX('ODA current'!$B$10:$X$220,MATCH('recipient_profile.oda_per_perce'!$A4817,'ODA current'!$B$10:$B$220,0),MATCH('recipient_profile.oda_per_perce'!$B4817,'ODA current'!$B$10:$X$10,0))*1000000</f>
        <v>987618755</v>
      </c>
      <c r="E4817">
        <f>INDEX('GDP current'!$C$4:$BK$268,MATCH('recipient_profile.oda_per_perce'!$A4817,'GDP current'!$C$4:$C$268,0),MATCH('recipient_profile.oda_per_perce'!$B4817,'GDP current'!$C$4:$BK$4,0))</f>
        <v>299033511000.22681</v>
      </c>
      <c r="F4817">
        <f t="shared" si="75"/>
        <v>3.3027026024492986E-3</v>
      </c>
    </row>
    <row r="4818" spans="1:6" x14ac:dyDescent="0.25">
      <c r="A4818" t="s">
        <v>166</v>
      </c>
      <c r="B4818">
        <v>2008</v>
      </c>
      <c r="C4818">
        <v>3.9752827332731498E-3</v>
      </c>
      <c r="D4818">
        <f>INDEX('ODA current'!$B$10:$X$220,MATCH('recipient_profile.oda_per_perce'!$A4818,'ODA current'!$B$10:$B$220,0),MATCH('recipient_profile.oda_per_perce'!$B4818,'ODA current'!$B$10:$X$10,0))*1000000</f>
        <v>1141303582</v>
      </c>
      <c r="E4818">
        <f>INDEX('GDP current'!$C$4:$BK$268,MATCH('recipient_profile.oda_per_perce'!$A4818,'GDP current'!$C$4:$C$268,0),MATCH('recipient_profile.oda_per_perce'!$B4818,'GDP current'!$C$4:$BK$4,0))</f>
        <v>287099991516.89954</v>
      </c>
      <c r="F4818">
        <f t="shared" si="75"/>
        <v>3.9752825347360542E-3</v>
      </c>
    </row>
    <row r="4819" spans="1:6" x14ac:dyDescent="0.25">
      <c r="A4819" t="s">
        <v>166</v>
      </c>
      <c r="B4819">
        <v>2009</v>
      </c>
      <c r="C4819">
        <v>3.71744673159295E-3</v>
      </c>
      <c r="D4819">
        <f>INDEX('ODA current'!$B$10:$X$220,MATCH('recipient_profile.oda_per_perce'!$A4819,'ODA current'!$B$10:$B$220,0),MATCH('recipient_profile.oda_per_perce'!$B4819,'ODA current'!$B$10:$X$10,0))*1000000</f>
        <v>1104886886</v>
      </c>
      <c r="E4819">
        <f>INDEX('GDP current'!$C$4:$BK$268,MATCH('recipient_profile.oda_per_perce'!$A4819,'GDP current'!$C$4:$C$268,0),MATCH('recipient_profile.oda_per_perce'!$B4819,'GDP current'!$C$4:$BK$4,0))</f>
        <v>297216730668.94226</v>
      </c>
      <c r="F4819">
        <f t="shared" si="75"/>
        <v>3.7174451233389313E-3</v>
      </c>
    </row>
    <row r="4820" spans="1:6" x14ac:dyDescent="0.25">
      <c r="A4820" t="s">
        <v>166</v>
      </c>
      <c r="B4820">
        <v>2010</v>
      </c>
      <c r="C4820">
        <v>2.87198417761113E-3</v>
      </c>
      <c r="D4820">
        <f>INDEX('ODA current'!$B$10:$X$220,MATCH('recipient_profile.oda_per_perce'!$A4820,'ODA current'!$B$10:$B$220,0),MATCH('recipient_profile.oda_per_perce'!$B4820,'ODA current'!$B$10:$X$10,0))*1000000</f>
        <v>1077849888</v>
      </c>
      <c r="E4820">
        <f>INDEX('GDP current'!$C$4:$BK$268,MATCH('recipient_profile.oda_per_perce'!$A4820,'GDP current'!$C$4:$C$268,0),MATCH('recipient_profile.oda_per_perce'!$B4820,'GDP current'!$C$4:$BK$4,0))</f>
        <v>375298134440.46869</v>
      </c>
      <c r="F4820">
        <f t="shared" si="75"/>
        <v>2.871983069159042E-3</v>
      </c>
    </row>
    <row r="4821" spans="1:6" x14ac:dyDescent="0.25">
      <c r="A4821" t="s">
        <v>166</v>
      </c>
      <c r="B4821">
        <v>2011</v>
      </c>
      <c r="C4821">
        <v>3.52018162430873E-3</v>
      </c>
      <c r="D4821">
        <f>INDEX('ODA current'!$B$10:$X$220,MATCH('recipient_profile.oda_per_perce'!$A4821,'ODA current'!$B$10:$B$220,0),MATCH('recipient_profile.oda_per_perce'!$B4821,'ODA current'!$B$10:$X$10,0))*1000000</f>
        <v>1467486830</v>
      </c>
      <c r="E4821">
        <f>INDEX('GDP current'!$C$4:$BK$268,MATCH('recipient_profile.oda_per_perce'!$A4821,'GDP current'!$C$4:$C$268,0),MATCH('recipient_profile.oda_per_perce'!$B4821,'GDP current'!$C$4:$BK$4,0))</f>
        <v>416878162440.88733</v>
      </c>
      <c r="F4821">
        <f t="shared" si="75"/>
        <v>3.520181583529426E-3</v>
      </c>
    </row>
    <row r="4822" spans="1:6" x14ac:dyDescent="0.25">
      <c r="A4822" t="s">
        <v>166</v>
      </c>
      <c r="B4822">
        <v>2012</v>
      </c>
      <c r="C4822">
        <v>3.1770201136930398E-3</v>
      </c>
      <c r="D4822">
        <f>INDEX('ODA current'!$B$10:$X$220,MATCH('recipient_profile.oda_per_perce'!$A4822,'ODA current'!$B$10:$B$220,0),MATCH('recipient_profile.oda_per_perce'!$B4822,'ODA current'!$B$10:$X$10,0))*1000000</f>
        <v>1259157173</v>
      </c>
      <c r="E4822">
        <f>INDEX('GDP current'!$C$4:$BK$268,MATCH('recipient_profile.oda_per_perce'!$A4822,'GDP current'!$C$4:$C$268,0),MATCH('recipient_profile.oda_per_perce'!$B4822,'GDP current'!$C$4:$BK$4,0))</f>
        <v>396332702639.49622</v>
      </c>
      <c r="F4822">
        <f t="shared" si="75"/>
        <v>3.1770206309352372E-3</v>
      </c>
    </row>
    <row r="4823" spans="1:6" x14ac:dyDescent="0.25">
      <c r="A4823" t="s">
        <v>166</v>
      </c>
      <c r="B4823">
        <v>2013</v>
      </c>
      <c r="C4823">
        <v>3.9685175691600502E-3</v>
      </c>
      <c r="D4823">
        <f>INDEX('ODA current'!$B$10:$X$220,MATCH('recipient_profile.oda_per_perce'!$A4823,'ODA current'!$B$10:$B$220,0),MATCH('recipient_profile.oda_per_perce'!$B4823,'ODA current'!$B$10:$X$10,0))*1000000</f>
        <v>1455769497</v>
      </c>
      <c r="E4823">
        <f>INDEX('GDP current'!$C$4:$BK$268,MATCH('recipient_profile.oda_per_perce'!$A4823,'GDP current'!$C$4:$C$268,0),MATCH('recipient_profile.oda_per_perce'!$B4823,'GDP current'!$C$4:$BK$4,0))</f>
        <v>366829390478.9538</v>
      </c>
      <c r="F4823">
        <f t="shared" si="75"/>
        <v>3.968519248414808E-3</v>
      </c>
    </row>
    <row r="4824" spans="1:6" x14ac:dyDescent="0.25">
      <c r="A4824" t="s">
        <v>166</v>
      </c>
      <c r="B4824">
        <v>2014</v>
      </c>
      <c r="C4824">
        <v>3.7568594393555701E-3</v>
      </c>
      <c r="D4824">
        <f>INDEX('ODA current'!$B$10:$X$220,MATCH('recipient_profile.oda_per_perce'!$A4824,'ODA current'!$B$10:$B$220,0),MATCH('recipient_profile.oda_per_perce'!$B4824,'ODA current'!$B$10:$X$10,0))*1000000</f>
        <v>1318299055</v>
      </c>
      <c r="E4824">
        <f>INDEX('GDP current'!$C$4:$BK$268,MATCH('recipient_profile.oda_per_perce'!$A4824,'GDP current'!$C$4:$C$268,0),MATCH('recipient_profile.oda_per_perce'!$B4824,'GDP current'!$C$4:$BK$4,0))</f>
        <v>350904575292.31677</v>
      </c>
      <c r="F4824">
        <f t="shared" si="75"/>
        <v>3.7568591230302626E-3</v>
      </c>
    </row>
    <row r="4825" spans="1:6" x14ac:dyDescent="0.25">
      <c r="A4825" t="s">
        <v>166</v>
      </c>
      <c r="B4825">
        <v>2015</v>
      </c>
      <c r="C4825">
        <v>4.86333073908592E-3</v>
      </c>
      <c r="D4825">
        <f>INDEX('ODA current'!$B$10:$X$220,MATCH('recipient_profile.oda_per_perce'!$A4825,'ODA current'!$B$10:$B$220,0),MATCH('recipient_profile.oda_per_perce'!$B4825,'ODA current'!$B$10:$X$10,0))*1000000</f>
        <v>1545279275</v>
      </c>
      <c r="E4825">
        <f>INDEX('GDP current'!$C$4:$BK$268,MATCH('recipient_profile.oda_per_perce'!$A4825,'GDP current'!$C$4:$C$268,0),MATCH('recipient_profile.oda_per_perce'!$B4825,'GDP current'!$C$4:$BK$4,0))</f>
        <v>317741039197.84796</v>
      </c>
      <c r="F4825">
        <f t="shared" si="75"/>
        <v>4.8633292032440297E-3</v>
      </c>
    </row>
    <row r="4826" spans="1:6" x14ac:dyDescent="0.25">
      <c r="A4826" t="s">
        <v>166</v>
      </c>
      <c r="B4826">
        <v>2016</v>
      </c>
      <c r="C4826">
        <v>4.4468746669085197E-3</v>
      </c>
      <c r="D4826">
        <f>INDEX('ODA current'!$B$10:$X$220,MATCH('recipient_profile.oda_per_perce'!$A4826,'ODA current'!$B$10:$B$220,0),MATCH('recipient_profile.oda_per_perce'!$B4826,'ODA current'!$B$10:$X$10,0))*1000000</f>
        <v>1314157119</v>
      </c>
      <c r="E4826">
        <f>INDEX('GDP current'!$C$4:$BK$268,MATCH('recipient_profile.oda_per_perce'!$A4826,'GDP current'!$C$4:$C$268,0),MATCH('recipient_profile.oda_per_perce'!$B4826,'GDP current'!$C$4:$BK$4,0))</f>
        <v>295762685147.66669</v>
      </c>
      <c r="F4826">
        <f t="shared" si="75"/>
        <v>4.4432823509966283E-3</v>
      </c>
    </row>
    <row r="4827" spans="1:6" x14ac:dyDescent="0.25">
      <c r="A4827" t="s">
        <v>167</v>
      </c>
      <c r="B4827">
        <v>1973</v>
      </c>
      <c r="C4827">
        <v>2.0759379132296299E-3</v>
      </c>
      <c r="D4827" t="e">
        <f>INDEX('ODA current'!$B$10:$X$220,MATCH('recipient_profile.oda_per_perce'!$A4827,'ODA current'!$B$10:$B$220,0),MATCH('recipient_profile.oda_per_perce'!$B4827,'ODA current'!$B$10:$X$10,0))*1000000</f>
        <v>#N/A</v>
      </c>
      <c r="E4827">
        <f>INDEX('GDP current'!$C$4:$BK$268,MATCH('recipient_profile.oda_per_perce'!$A4827,'GDP current'!$C$4:$C$268,0),MATCH('recipient_profile.oda_per_perce'!$B4827,'GDP current'!$C$4:$BK$4,0))</f>
        <v>2268714285.7142859</v>
      </c>
      <c r="F4827" t="e">
        <f t="shared" si="75"/>
        <v>#N/A</v>
      </c>
    </row>
    <row r="4828" spans="1:6" x14ac:dyDescent="0.25">
      <c r="A4828" t="s">
        <v>167</v>
      </c>
      <c r="B4828">
        <v>1974</v>
      </c>
      <c r="C4828">
        <v>1.6459623084726001E-3</v>
      </c>
      <c r="D4828" t="e">
        <f>INDEX('ODA current'!$B$10:$X$220,MATCH('recipient_profile.oda_per_perce'!$A4828,'ODA current'!$B$10:$B$220,0),MATCH('recipient_profile.oda_per_perce'!$B4828,'ODA current'!$B$10:$X$10,0))*1000000</f>
        <v>#N/A</v>
      </c>
      <c r="E4828">
        <f>INDEX('GDP current'!$C$4:$BK$268,MATCH('recipient_profile.oda_per_perce'!$A4828,'GDP current'!$C$4:$C$268,0),MATCH('recipient_profile.oda_per_perce'!$B4828,'GDP current'!$C$4:$BK$4,0))</f>
        <v>3121833333.3333335</v>
      </c>
      <c r="F4828" t="e">
        <f t="shared" si="75"/>
        <v>#N/A</v>
      </c>
    </row>
    <row r="4829" spans="1:6" x14ac:dyDescent="0.25">
      <c r="A4829" t="s">
        <v>167</v>
      </c>
      <c r="B4829">
        <v>1975</v>
      </c>
      <c r="C4829">
        <v>1.53196664969448E-4</v>
      </c>
      <c r="D4829" t="e">
        <f>INDEX('ODA current'!$B$10:$X$220,MATCH('recipient_profile.oda_per_perce'!$A4829,'ODA current'!$B$10:$B$220,0),MATCH('recipient_profile.oda_per_perce'!$B4829,'ODA current'!$B$10:$X$10,0))*1000000</f>
        <v>#N/A</v>
      </c>
      <c r="E4829">
        <f>INDEX('GDP current'!$C$4:$BK$268,MATCH('recipient_profile.oda_per_perce'!$A4829,'GDP current'!$C$4:$C$268,0),MATCH('recipient_profile.oda_per_perce'!$B4829,'GDP current'!$C$4:$BK$4,0))</f>
        <v>2618666666.666667</v>
      </c>
      <c r="F4829" t="e">
        <f t="shared" si="75"/>
        <v>#N/A</v>
      </c>
    </row>
    <row r="4830" spans="1:6" x14ac:dyDescent="0.25">
      <c r="A4830" t="s">
        <v>167</v>
      </c>
      <c r="B4830">
        <v>1976</v>
      </c>
      <c r="C4830">
        <v>5.1515041348104001E-3</v>
      </c>
      <c r="D4830" t="e">
        <f>INDEX('ODA current'!$B$10:$X$220,MATCH('recipient_profile.oda_per_perce'!$A4830,'ODA current'!$B$10:$B$220,0),MATCH('recipient_profile.oda_per_perce'!$B4830,'ODA current'!$B$10:$X$10,0))*1000000</f>
        <v>#N/A</v>
      </c>
      <c r="E4830">
        <f>INDEX('GDP current'!$C$4:$BK$268,MATCH('recipient_profile.oda_per_perce'!$A4830,'GDP current'!$C$4:$C$268,0),MATCH('recipient_profile.oda_per_perce'!$B4830,'GDP current'!$C$4:$BK$4,0))</f>
        <v>2746714285.7142859</v>
      </c>
      <c r="F4830" t="e">
        <f t="shared" si="75"/>
        <v>#N/A</v>
      </c>
    </row>
    <row r="4831" spans="1:6" x14ac:dyDescent="0.25">
      <c r="A4831" t="s">
        <v>167</v>
      </c>
      <c r="B4831">
        <v>1977</v>
      </c>
      <c r="C4831">
        <v>7.1071687474828804E-4</v>
      </c>
      <c r="D4831" t="e">
        <f>INDEX('ODA current'!$B$10:$X$220,MATCH('recipient_profile.oda_per_perce'!$A4831,'ODA current'!$B$10:$B$220,0),MATCH('recipient_profile.oda_per_perce'!$B4831,'ODA current'!$B$10:$X$10,0))*1000000</f>
        <v>#N/A</v>
      </c>
      <c r="E4831">
        <f>INDEX('GDP current'!$C$4:$BK$268,MATCH('recipient_profile.oda_per_perce'!$A4831,'GDP current'!$C$4:$C$268,0),MATCH('recipient_profile.oda_per_perce'!$B4831,'GDP current'!$C$4:$BK$4,0))</f>
        <v>2483000000</v>
      </c>
      <c r="F4831" t="e">
        <f t="shared" si="75"/>
        <v>#N/A</v>
      </c>
    </row>
    <row r="4832" spans="1:6" x14ac:dyDescent="0.25">
      <c r="A4832" t="s">
        <v>167</v>
      </c>
      <c r="B4832">
        <v>1978</v>
      </c>
      <c r="C4832">
        <v>2.8991620384769198E-3</v>
      </c>
      <c r="D4832" t="e">
        <f>INDEX('ODA current'!$B$10:$X$220,MATCH('recipient_profile.oda_per_perce'!$A4832,'ODA current'!$B$10:$B$220,0),MATCH('recipient_profile.oda_per_perce'!$B4832,'ODA current'!$B$10:$X$10,0))*1000000</f>
        <v>#N/A</v>
      </c>
      <c r="E4832">
        <f>INDEX('GDP current'!$C$4:$BK$268,MATCH('recipient_profile.oda_per_perce'!$A4832,'GDP current'!$C$4:$C$268,0),MATCH('recipient_profile.oda_per_perce'!$B4832,'GDP current'!$C$4:$BK$4,0))</f>
        <v>2813375000</v>
      </c>
      <c r="F4832" t="e">
        <f t="shared" si="75"/>
        <v>#N/A</v>
      </c>
    </row>
    <row r="4833" spans="1:6" x14ac:dyDescent="0.25">
      <c r="A4833" t="s">
        <v>167</v>
      </c>
      <c r="B4833">
        <v>1979</v>
      </c>
      <c r="C4833">
        <v>3.5274966170500701E-3</v>
      </c>
      <c r="D4833" t="e">
        <f>INDEX('ODA current'!$B$10:$X$220,MATCH('recipient_profile.oda_per_perce'!$A4833,'ODA current'!$B$10:$B$220,0),MATCH('recipient_profile.oda_per_perce'!$B4833,'ODA current'!$B$10:$X$10,0))*1000000</f>
        <v>#N/A</v>
      </c>
      <c r="E4833">
        <f>INDEX('GDP current'!$C$4:$BK$268,MATCH('recipient_profile.oda_per_perce'!$A4833,'GDP current'!$C$4:$C$268,0),MATCH('recipient_profile.oda_per_perce'!$B4833,'GDP current'!$C$4:$BK$4,0))</f>
        <v>3325500000</v>
      </c>
      <c r="F4833" t="e">
        <f t="shared" si="75"/>
        <v>#N/A</v>
      </c>
    </row>
    <row r="4834" spans="1:6" x14ac:dyDescent="0.25">
      <c r="A4834" t="s">
        <v>167</v>
      </c>
      <c r="B4834">
        <v>1980</v>
      </c>
      <c r="C4834">
        <v>5.8921083692388002E-3</v>
      </c>
      <c r="D4834" t="e">
        <f>INDEX('ODA current'!$B$10:$X$220,MATCH('recipient_profile.oda_per_perce'!$A4834,'ODA current'!$B$10:$B$220,0),MATCH('recipient_profile.oda_per_perce'!$B4834,'ODA current'!$B$10:$X$10,0))*1000000</f>
        <v>#N/A</v>
      </c>
      <c r="E4834">
        <f>INDEX('GDP current'!$C$4:$BK$268,MATCH('recipient_profile.oda_per_perce'!$A4834,'GDP current'!$C$4:$C$268,0),MATCH('recipient_profile.oda_per_perce'!$B4834,'GDP current'!$C$4:$BK$4,0))</f>
        <v>3829500000</v>
      </c>
      <c r="F4834" t="e">
        <f t="shared" si="75"/>
        <v>#N/A</v>
      </c>
    </row>
    <row r="4835" spans="1:6" x14ac:dyDescent="0.25">
      <c r="A4835" t="s">
        <v>167</v>
      </c>
      <c r="B4835">
        <v>1981</v>
      </c>
      <c r="C4835">
        <v>3.2760692029608898E-3</v>
      </c>
      <c r="D4835" t="e">
        <f>INDEX('ODA current'!$B$10:$X$220,MATCH('recipient_profile.oda_per_perce'!$A4835,'ODA current'!$B$10:$B$220,0),MATCH('recipient_profile.oda_per_perce'!$B4835,'ODA current'!$B$10:$X$10,0))*1000000</f>
        <v>#N/A</v>
      </c>
      <c r="E4835">
        <f>INDEX('GDP current'!$C$4:$BK$268,MATCH('recipient_profile.oda_per_perce'!$A4835,'GDP current'!$C$4:$C$268,0),MATCH('recipient_profile.oda_per_perce'!$B4835,'GDP current'!$C$4:$BK$4,0))</f>
        <v>3872666666.666666</v>
      </c>
      <c r="F4835" t="e">
        <f t="shared" si="75"/>
        <v>#N/A</v>
      </c>
    </row>
    <row r="4836" spans="1:6" x14ac:dyDescent="0.25">
      <c r="A4836" t="s">
        <v>167</v>
      </c>
      <c r="B4836">
        <v>1982</v>
      </c>
      <c r="C4836">
        <v>3.5723539064890101E-3</v>
      </c>
      <c r="D4836" t="e">
        <f>INDEX('ODA current'!$B$10:$X$220,MATCH('recipient_profile.oda_per_perce'!$A4836,'ODA current'!$B$10:$B$220,0),MATCH('recipient_profile.oda_per_perce'!$B4836,'ODA current'!$B$10:$X$10,0))*1000000</f>
        <v>#N/A</v>
      </c>
      <c r="E4836">
        <f>INDEX('GDP current'!$C$4:$BK$268,MATCH('recipient_profile.oda_per_perce'!$A4836,'GDP current'!$C$4:$C$268,0),MATCH('recipient_profile.oda_per_perce'!$B4836,'GDP current'!$C$4:$BK$4,0))</f>
        <v>3994777777.7777777</v>
      </c>
      <c r="F4836" t="e">
        <f t="shared" si="75"/>
        <v>#N/A</v>
      </c>
    </row>
    <row r="4837" spans="1:6" x14ac:dyDescent="0.25">
      <c r="A4837" t="s">
        <v>167</v>
      </c>
      <c r="B4837">
        <v>1983</v>
      </c>
      <c r="C4837">
        <v>6.0561037262029903E-3</v>
      </c>
      <c r="D4837" t="e">
        <f>INDEX('ODA current'!$B$10:$X$220,MATCH('recipient_profile.oda_per_perce'!$A4837,'ODA current'!$B$10:$B$220,0),MATCH('recipient_profile.oda_per_perce'!$B4837,'ODA current'!$B$10:$X$10,0))*1000000</f>
        <v>#N/A</v>
      </c>
      <c r="E4837">
        <f>INDEX('GDP current'!$C$4:$BK$268,MATCH('recipient_profile.oda_per_perce'!$A4837,'GDP current'!$C$4:$C$268,0),MATCH('recipient_profile.oda_per_perce'!$B4837,'GDP current'!$C$4:$BK$4,0))</f>
        <v>3216307692.3076921</v>
      </c>
      <c r="F4837" t="e">
        <f t="shared" si="75"/>
        <v>#N/A</v>
      </c>
    </row>
    <row r="4838" spans="1:6" x14ac:dyDescent="0.25">
      <c r="A4838" t="s">
        <v>167</v>
      </c>
      <c r="B4838">
        <v>1984</v>
      </c>
      <c r="C4838">
        <v>3.5440039748530299E-3</v>
      </c>
      <c r="D4838" t="e">
        <f>INDEX('ODA current'!$B$10:$X$220,MATCH('recipient_profile.oda_per_perce'!$A4838,'ODA current'!$B$10:$B$220,0),MATCH('recipient_profile.oda_per_perce'!$B4838,'ODA current'!$B$10:$X$10,0))*1000000</f>
        <v>#N/A</v>
      </c>
      <c r="E4838">
        <f>INDEX('GDP current'!$C$4:$BK$268,MATCH('recipient_profile.oda_per_perce'!$A4838,'GDP current'!$C$4:$C$268,0),MATCH('recipient_profile.oda_per_perce'!$B4838,'GDP current'!$C$4:$BK$4,0))</f>
        <v>2739444444.4444451</v>
      </c>
      <c r="F4838" t="e">
        <f t="shared" si="75"/>
        <v>#N/A</v>
      </c>
    </row>
    <row r="4839" spans="1:6" x14ac:dyDescent="0.25">
      <c r="A4839" t="s">
        <v>167</v>
      </c>
      <c r="B4839">
        <v>1985</v>
      </c>
      <c r="C4839">
        <v>4.3483436417370699E-3</v>
      </c>
      <c r="D4839" t="e">
        <f>INDEX('ODA current'!$B$10:$X$220,MATCH('recipient_profile.oda_per_perce'!$A4839,'ODA current'!$B$10:$B$220,0),MATCH('recipient_profile.oda_per_perce'!$B4839,'ODA current'!$B$10:$X$10,0))*1000000</f>
        <v>#N/A</v>
      </c>
      <c r="E4839">
        <f>INDEX('GDP current'!$C$4:$BK$268,MATCH('recipient_profile.oda_per_perce'!$A4839,'GDP current'!$C$4:$C$268,0),MATCH('recipient_profile.oda_per_perce'!$B4839,'GDP current'!$C$4:$BK$4,0))</f>
        <v>2281258064.5161295</v>
      </c>
      <c r="F4839" t="e">
        <f t="shared" si="75"/>
        <v>#N/A</v>
      </c>
    </row>
    <row r="4840" spans="1:6" x14ac:dyDescent="0.25">
      <c r="A4840" t="s">
        <v>167</v>
      </c>
      <c r="B4840">
        <v>1986</v>
      </c>
      <c r="C4840">
        <v>1.6202719559985399E-2</v>
      </c>
      <c r="D4840" t="e">
        <f>INDEX('ODA current'!$B$10:$X$220,MATCH('recipient_profile.oda_per_perce'!$A4840,'ODA current'!$B$10:$B$220,0),MATCH('recipient_profile.oda_per_perce'!$B4840,'ODA current'!$B$10:$X$10,0))*1000000</f>
        <v>#N/A</v>
      </c>
      <c r="E4840">
        <f>INDEX('GDP current'!$C$4:$BK$268,MATCH('recipient_profile.oda_per_perce'!$A4840,'GDP current'!$C$4:$C$268,0),MATCH('recipient_profile.oda_per_perce'!$B4840,'GDP current'!$C$4:$BK$4,0))</f>
        <v>1661948717.9487183</v>
      </c>
      <c r="F4840" t="e">
        <f t="shared" si="75"/>
        <v>#N/A</v>
      </c>
    </row>
    <row r="4841" spans="1:6" x14ac:dyDescent="0.25">
      <c r="A4841" t="s">
        <v>167</v>
      </c>
      <c r="B4841">
        <v>1987</v>
      </c>
      <c r="C4841">
        <v>9.3306758486366402E-3</v>
      </c>
      <c r="D4841" t="e">
        <f>INDEX('ODA current'!$B$10:$X$220,MATCH('recipient_profile.oda_per_perce'!$A4841,'ODA current'!$B$10:$B$220,0),MATCH('recipient_profile.oda_per_perce'!$B4841,'ODA current'!$B$10:$X$10,0))*1000000</f>
        <v>#N/A</v>
      </c>
      <c r="E4841">
        <f>INDEX('GDP current'!$C$4:$BK$268,MATCH('recipient_profile.oda_per_perce'!$A4841,'GDP current'!$C$4:$C$268,0),MATCH('recipient_profile.oda_per_perce'!$B4841,'GDP current'!$C$4:$BK$4,0))</f>
        <v>2269894736.8421054</v>
      </c>
      <c r="F4841" t="e">
        <f t="shared" si="75"/>
        <v>#N/A</v>
      </c>
    </row>
    <row r="4842" spans="1:6" x14ac:dyDescent="0.25">
      <c r="A4842" t="s">
        <v>167</v>
      </c>
      <c r="B4842">
        <v>1988</v>
      </c>
      <c r="C4842">
        <v>1.0119760256951001E-2</v>
      </c>
      <c r="D4842" t="e">
        <f>INDEX('ODA current'!$B$10:$X$220,MATCH('recipient_profile.oda_per_perce'!$A4842,'ODA current'!$B$10:$B$220,0),MATCH('recipient_profile.oda_per_perce'!$B4842,'ODA current'!$B$10:$X$10,0))*1000000</f>
        <v>#N/A</v>
      </c>
      <c r="E4842">
        <f>INDEX('GDP current'!$C$4:$BK$268,MATCH('recipient_profile.oda_per_perce'!$A4842,'GDP current'!$C$4:$C$268,0),MATCH('recipient_profile.oda_per_perce'!$B4842,'GDP current'!$C$4:$BK$4,0))</f>
        <v>3713614457.8313251</v>
      </c>
      <c r="F4842" t="e">
        <f t="shared" si="75"/>
        <v>#N/A</v>
      </c>
    </row>
    <row r="4843" spans="1:6" x14ac:dyDescent="0.25">
      <c r="A4843" t="s">
        <v>167</v>
      </c>
      <c r="B4843">
        <v>1989</v>
      </c>
      <c r="C4843">
        <v>3.2711951026799099E-3</v>
      </c>
      <c r="D4843" t="e">
        <f>INDEX('ODA current'!$B$10:$X$220,MATCH('recipient_profile.oda_per_perce'!$A4843,'ODA current'!$B$10:$B$220,0),MATCH('recipient_profile.oda_per_perce'!$B4843,'ODA current'!$B$10:$X$10,0))*1000000</f>
        <v>#N/A</v>
      </c>
      <c r="E4843">
        <f>INDEX('GDP current'!$C$4:$BK$268,MATCH('recipient_profile.oda_per_perce'!$A4843,'GDP current'!$C$4:$C$268,0),MATCH('recipient_profile.oda_per_perce'!$B4843,'GDP current'!$C$4:$BK$4,0))</f>
        <v>3998637681.1594205</v>
      </c>
      <c r="F4843" t="e">
        <f t="shared" si="75"/>
        <v>#N/A</v>
      </c>
    </row>
    <row r="4844" spans="1:6" x14ac:dyDescent="0.25">
      <c r="A4844" t="s">
        <v>167</v>
      </c>
      <c r="B4844">
        <v>1990</v>
      </c>
      <c r="C4844">
        <v>2.7729102871890302E-2</v>
      </c>
      <c r="D4844" t="e">
        <f>INDEX('ODA current'!$B$10:$X$220,MATCH('recipient_profile.oda_per_perce'!$A4844,'ODA current'!$B$10:$B$220,0),MATCH('recipient_profile.oda_per_perce'!$B4844,'ODA current'!$B$10:$X$10,0))*1000000</f>
        <v>#N/A</v>
      </c>
      <c r="E4844">
        <f>INDEX('GDP current'!$C$4:$BK$268,MATCH('recipient_profile.oda_per_perce'!$A4844,'GDP current'!$C$4:$C$268,0),MATCH('recipient_profile.oda_per_perce'!$B4844,'GDP current'!$C$4:$BK$4,0))</f>
        <v>3285217391.3043475</v>
      </c>
      <c r="F4844" t="e">
        <f t="shared" si="75"/>
        <v>#N/A</v>
      </c>
    </row>
    <row r="4845" spans="1:6" x14ac:dyDescent="0.25">
      <c r="A4845" t="s">
        <v>167</v>
      </c>
      <c r="B4845">
        <v>1991</v>
      </c>
      <c r="C4845">
        <v>7.4131921101651593E-2</v>
      </c>
      <c r="D4845" t="e">
        <f>INDEX('ODA current'!$B$10:$X$220,MATCH('recipient_profile.oda_per_perce'!$A4845,'ODA current'!$B$10:$B$220,0),MATCH('recipient_profile.oda_per_perce'!$B4845,'ODA current'!$B$10:$X$10,0))*1000000</f>
        <v>#N/A</v>
      </c>
      <c r="E4845">
        <f>INDEX('GDP current'!$C$4:$BK$268,MATCH('recipient_profile.oda_per_perce'!$A4845,'GDP current'!$C$4:$C$268,0),MATCH('recipient_profile.oda_per_perce'!$B4845,'GDP current'!$C$4:$BK$4,0))</f>
        <v>3378882352.9411759</v>
      </c>
      <c r="F4845" t="e">
        <f t="shared" si="75"/>
        <v>#N/A</v>
      </c>
    </row>
    <row r="4846" spans="1:6" x14ac:dyDescent="0.25">
      <c r="A4846" t="s">
        <v>167</v>
      </c>
      <c r="B4846">
        <v>1992</v>
      </c>
      <c r="C4846">
        <v>0.1038470232915</v>
      </c>
      <c r="D4846" t="e">
        <f>INDEX('ODA current'!$B$10:$X$220,MATCH('recipient_profile.oda_per_perce'!$A4846,'ODA current'!$B$10:$B$220,0),MATCH('recipient_profile.oda_per_perce'!$B4846,'ODA current'!$B$10:$X$10,0))*1000000</f>
        <v>#N/A</v>
      </c>
      <c r="E4846">
        <f>INDEX('GDP current'!$C$4:$BK$268,MATCH('recipient_profile.oda_per_perce'!$A4846,'GDP current'!$C$4:$C$268,0),MATCH('recipient_profile.oda_per_perce'!$B4846,'GDP current'!$C$4:$BK$4,0))</f>
        <v>3181921787.7094975</v>
      </c>
      <c r="F4846" t="e">
        <f t="shared" si="75"/>
        <v>#N/A</v>
      </c>
    </row>
    <row r="4847" spans="1:6" x14ac:dyDescent="0.25">
      <c r="A4847" t="s">
        <v>167</v>
      </c>
      <c r="B4847">
        <v>1993</v>
      </c>
      <c r="C4847">
        <v>4.0018308741499697E-2</v>
      </c>
      <c r="D4847" t="e">
        <f>INDEX('ODA current'!$B$10:$X$220,MATCH('recipient_profile.oda_per_perce'!$A4847,'ODA current'!$B$10:$B$220,0),MATCH('recipient_profile.oda_per_perce'!$B4847,'ODA current'!$B$10:$X$10,0))*1000000</f>
        <v>#N/A</v>
      </c>
      <c r="E4847">
        <f>INDEX('GDP current'!$C$4:$BK$268,MATCH('recipient_profile.oda_per_perce'!$A4847,'GDP current'!$C$4:$C$268,0),MATCH('recipient_profile.oda_per_perce'!$B4847,'GDP current'!$C$4:$BK$4,0))</f>
        <v>3273237853.3568902</v>
      </c>
      <c r="F4847" t="e">
        <f t="shared" si="75"/>
        <v>#N/A</v>
      </c>
    </row>
    <row r="4848" spans="1:6" x14ac:dyDescent="0.25">
      <c r="A4848" t="s">
        <v>167</v>
      </c>
      <c r="B4848">
        <v>1994</v>
      </c>
      <c r="C4848">
        <v>2.8612137760482902E-2</v>
      </c>
      <c r="D4848" t="e">
        <f>INDEX('ODA current'!$B$10:$X$220,MATCH('recipient_profile.oda_per_perce'!$A4848,'ODA current'!$B$10:$B$220,0),MATCH('recipient_profile.oda_per_perce'!$B4848,'ODA current'!$B$10:$X$10,0))*1000000</f>
        <v>#N/A</v>
      </c>
      <c r="E4848">
        <f>INDEX('GDP current'!$C$4:$BK$268,MATCH('recipient_profile.oda_per_perce'!$A4848,'GDP current'!$C$4:$C$268,0),MATCH('recipient_profile.oda_per_perce'!$B4848,'GDP current'!$C$4:$BK$4,0))</f>
        <v>3656647744.2485809</v>
      </c>
      <c r="F4848" t="e">
        <f t="shared" si="75"/>
        <v>#N/A</v>
      </c>
    </row>
    <row r="4849" spans="1:6" x14ac:dyDescent="0.25">
      <c r="A4849" t="s">
        <v>167</v>
      </c>
      <c r="B4849">
        <v>1995</v>
      </c>
      <c r="C4849">
        <v>4.7128859633107298E-2</v>
      </c>
      <c r="D4849">
        <f>INDEX('ODA current'!$B$10:$X$220,MATCH('recipient_profile.oda_per_perce'!$A4849,'ODA current'!$B$10:$B$220,0),MATCH('recipient_profile.oda_per_perce'!$B4849,'ODA current'!$B$10:$X$10,0))*1000000</f>
        <v>0</v>
      </c>
      <c r="E4849">
        <f>INDEX('GDP current'!$C$4:$BK$268,MATCH('recipient_profile.oda_per_perce'!$A4849,'GDP current'!$C$4:$C$268,0),MATCH('recipient_profile.oda_per_perce'!$B4849,'GDP current'!$C$4:$BK$4,0))</f>
        <v>3807067121.8608956</v>
      </c>
      <c r="F4849">
        <f t="shared" si="75"/>
        <v>0</v>
      </c>
    </row>
    <row r="4850" spans="1:6" x14ac:dyDescent="0.25">
      <c r="A4850" t="s">
        <v>167</v>
      </c>
      <c r="B4850">
        <v>1996</v>
      </c>
      <c r="C4850">
        <v>3.5822280132702299E-2</v>
      </c>
      <c r="D4850">
        <f>INDEX('ODA current'!$B$10:$X$220,MATCH('recipient_profile.oda_per_perce'!$A4850,'ODA current'!$B$10:$B$220,0),MATCH('recipient_profile.oda_per_perce'!$B4850,'ODA current'!$B$10:$X$10,0))*1000000</f>
        <v>0</v>
      </c>
      <c r="E4850">
        <f>INDEX('GDP current'!$C$4:$BK$268,MATCH('recipient_profile.oda_per_perce'!$A4850,'GDP current'!$C$4:$C$268,0),MATCH('recipient_profile.oda_per_perce'!$B4850,'GDP current'!$C$4:$BK$4,0))</f>
        <v>3597220962.0001655</v>
      </c>
      <c r="F4850">
        <f t="shared" si="75"/>
        <v>0</v>
      </c>
    </row>
    <row r="4851" spans="1:6" x14ac:dyDescent="0.25">
      <c r="A4851" t="s">
        <v>167</v>
      </c>
      <c r="B4851">
        <v>1997</v>
      </c>
      <c r="C4851">
        <v>2.8871230366675299E-2</v>
      </c>
      <c r="D4851">
        <f>INDEX('ODA current'!$B$10:$X$220,MATCH('recipient_profile.oda_per_perce'!$A4851,'ODA current'!$B$10:$B$220,0),MATCH('recipient_profile.oda_per_perce'!$B4851,'ODA current'!$B$10:$X$10,0))*1000000</f>
        <v>0</v>
      </c>
      <c r="E4851">
        <f>INDEX('GDP current'!$C$4:$BK$268,MATCH('recipient_profile.oda_per_perce'!$A4851,'GDP current'!$C$4:$C$268,0),MATCH('recipient_profile.oda_per_perce'!$B4851,'GDP current'!$C$4:$BK$4,0))</f>
        <v>4303281932.2936487</v>
      </c>
      <c r="F4851">
        <f t="shared" si="75"/>
        <v>0</v>
      </c>
    </row>
    <row r="4852" spans="1:6" x14ac:dyDescent="0.25">
      <c r="A4852" t="s">
        <v>167</v>
      </c>
      <c r="B4852">
        <v>1998</v>
      </c>
      <c r="C4852">
        <v>3.1375605885544597E-2</v>
      </c>
      <c r="D4852">
        <f>INDEX('ODA current'!$B$10:$X$220,MATCH('recipient_profile.oda_per_perce'!$A4852,'ODA current'!$B$10:$B$220,0),MATCH('recipient_profile.oda_per_perce'!$B4852,'ODA current'!$B$10:$X$10,0))*1000000</f>
        <v>0</v>
      </c>
      <c r="E4852">
        <f>INDEX('GDP current'!$C$4:$BK$268,MATCH('recipient_profile.oda_per_perce'!$A4852,'GDP current'!$C$4:$C$268,0),MATCH('recipient_profile.oda_per_perce'!$B4852,'GDP current'!$C$4:$BK$4,0))</f>
        <v>3537683046.0233064</v>
      </c>
      <c r="F4852">
        <f t="shared" si="75"/>
        <v>0</v>
      </c>
    </row>
    <row r="4853" spans="1:6" x14ac:dyDescent="0.25">
      <c r="A4853" t="s">
        <v>167</v>
      </c>
      <c r="B4853">
        <v>1999</v>
      </c>
      <c r="C4853">
        <v>5.0762471885776199E-2</v>
      </c>
      <c r="D4853">
        <f>INDEX('ODA current'!$B$10:$X$220,MATCH('recipient_profile.oda_per_perce'!$A4853,'ODA current'!$B$10:$B$220,0),MATCH('recipient_profile.oda_per_perce'!$B4853,'ODA current'!$B$10:$X$10,0))*1000000</f>
        <v>0</v>
      </c>
      <c r="E4853">
        <f>INDEX('GDP current'!$C$4:$BK$268,MATCH('recipient_profile.oda_per_perce'!$A4853,'GDP current'!$C$4:$C$268,0),MATCH('recipient_profile.oda_per_perce'!$B4853,'GDP current'!$C$4:$BK$4,0))</f>
        <v>3404311976.5494137</v>
      </c>
      <c r="F4853">
        <f t="shared" si="75"/>
        <v>0</v>
      </c>
    </row>
    <row r="4854" spans="1:6" x14ac:dyDescent="0.25">
      <c r="A4854" t="s">
        <v>167</v>
      </c>
      <c r="B4854">
        <v>2000</v>
      </c>
      <c r="C4854">
        <v>0.10400241867104799</v>
      </c>
      <c r="D4854">
        <f>INDEX('ODA current'!$B$10:$X$220,MATCH('recipient_profile.oda_per_perce'!$A4854,'ODA current'!$B$10:$B$220,0),MATCH('recipient_profile.oda_per_perce'!$B4854,'ODA current'!$B$10:$X$10,0))*1000000</f>
        <v>0</v>
      </c>
      <c r="E4854">
        <f>INDEX('GDP current'!$C$4:$BK$268,MATCH('recipient_profile.oda_per_perce'!$A4854,'GDP current'!$C$4:$C$268,0),MATCH('recipient_profile.oda_per_perce'!$B4854,'GDP current'!$C$4:$BK$4,0))</f>
        <v>3600683039.7325449</v>
      </c>
      <c r="F4854">
        <f t="shared" si="75"/>
        <v>0</v>
      </c>
    </row>
    <row r="4855" spans="1:6" x14ac:dyDescent="0.25">
      <c r="A4855" t="s">
        <v>167</v>
      </c>
      <c r="B4855">
        <v>2001</v>
      </c>
      <c r="C4855">
        <v>0.17229872236482</v>
      </c>
      <c r="D4855">
        <f>INDEX('ODA current'!$B$10:$X$220,MATCH('recipient_profile.oda_per_perce'!$A4855,'ODA current'!$B$10:$B$220,0),MATCH('recipient_profile.oda_per_perce'!$B4855,'ODA current'!$B$10:$X$10,0))*1000000</f>
        <v>0</v>
      </c>
      <c r="E4855">
        <f>INDEX('GDP current'!$C$4:$BK$268,MATCH('recipient_profile.oda_per_perce'!$A4855,'GDP current'!$C$4:$C$268,0),MATCH('recipient_profile.oda_per_perce'!$B4855,'GDP current'!$C$4:$BK$4,0))</f>
        <v>4094480988.1193051</v>
      </c>
      <c r="F4855">
        <f t="shared" si="75"/>
        <v>0</v>
      </c>
    </row>
    <row r="4856" spans="1:6" x14ac:dyDescent="0.25">
      <c r="A4856" t="s">
        <v>167</v>
      </c>
      <c r="B4856">
        <v>2002</v>
      </c>
      <c r="C4856">
        <v>0.22221375427590501</v>
      </c>
      <c r="D4856">
        <f>INDEX('ODA current'!$B$10:$X$220,MATCH('recipient_profile.oda_per_perce'!$A4856,'ODA current'!$B$10:$B$220,0),MATCH('recipient_profile.oda_per_perce'!$B4856,'ODA current'!$B$10:$X$10,0))*1000000</f>
        <v>931930069</v>
      </c>
      <c r="E4856">
        <f>INDEX('GDP current'!$C$4:$BK$268,MATCH('recipient_profile.oda_per_perce'!$A4856,'GDP current'!$C$4:$C$268,0),MATCH('recipient_profile.oda_per_perce'!$B4856,'GDP current'!$C$4:$BK$4,0))</f>
        <v>4193845678.1703267</v>
      </c>
      <c r="F4856">
        <f t="shared" si="75"/>
        <v>0.22221372470876863</v>
      </c>
    </row>
    <row r="4857" spans="1:6" x14ac:dyDescent="0.25">
      <c r="A4857" t="s">
        <v>167</v>
      </c>
      <c r="B4857">
        <v>2003</v>
      </c>
      <c r="C4857">
        <v>0.19508551593405099</v>
      </c>
      <c r="D4857">
        <f>INDEX('ODA current'!$B$10:$X$220,MATCH('recipient_profile.oda_per_perce'!$A4857,'ODA current'!$B$10:$B$220,0),MATCH('recipient_profile.oda_per_perce'!$B4857,'ODA current'!$B$10:$X$10,0))*1000000</f>
        <v>956277949</v>
      </c>
      <c r="E4857">
        <f>INDEX('GDP current'!$C$4:$BK$268,MATCH('recipient_profile.oda_per_perce'!$A4857,'GDP current'!$C$4:$C$268,0),MATCH('recipient_profile.oda_per_perce'!$B4857,'GDP current'!$C$4:$BK$4,0))</f>
        <v>4901839731.2657137</v>
      </c>
      <c r="F4857">
        <f t="shared" si="75"/>
        <v>0.19508551919813127</v>
      </c>
    </row>
    <row r="4858" spans="1:6" x14ac:dyDescent="0.25">
      <c r="A4858" t="s">
        <v>167</v>
      </c>
      <c r="B4858">
        <v>2004</v>
      </c>
      <c r="C4858">
        <v>0.207994135525085</v>
      </c>
      <c r="D4858">
        <f>INDEX('ODA current'!$B$10:$X$220,MATCH('recipient_profile.oda_per_perce'!$A4858,'ODA current'!$B$10:$B$220,0),MATCH('recipient_profile.oda_per_perce'!$B4858,'ODA current'!$B$10:$X$10,0))*1000000</f>
        <v>1293947557</v>
      </c>
      <c r="E4858">
        <f>INDEX('GDP current'!$C$4:$BK$268,MATCH('recipient_profile.oda_per_perce'!$A4858,'GDP current'!$C$4:$C$268,0),MATCH('recipient_profile.oda_per_perce'!$B4858,'GDP current'!$C$4:$BK$4,0))</f>
        <v>6221077674.7787142</v>
      </c>
      <c r="F4858">
        <f t="shared" si="75"/>
        <v>0.20799411687879724</v>
      </c>
    </row>
    <row r="4859" spans="1:6" x14ac:dyDescent="0.25">
      <c r="A4859" t="s">
        <v>167</v>
      </c>
      <c r="B4859">
        <v>2005</v>
      </c>
      <c r="C4859">
        <v>0.24294697287710501</v>
      </c>
      <c r="D4859">
        <f>INDEX('ODA current'!$B$10:$X$220,MATCH('recipient_profile.oda_per_perce'!$A4859,'ODA current'!$B$10:$B$220,0),MATCH('recipient_profile.oda_per_perce'!$B4859,'ODA current'!$B$10:$X$10,0))*1000000</f>
        <v>2024202605</v>
      </c>
      <c r="E4859">
        <f>INDEX('GDP current'!$C$4:$BK$268,MATCH('recipient_profile.oda_per_perce'!$A4859,'GDP current'!$C$4:$C$268,0),MATCH('recipient_profile.oda_per_perce'!$B4859,'GDP current'!$C$4:$BK$4,0))</f>
        <v>8331870169.1497707</v>
      </c>
      <c r="F4859">
        <f t="shared" si="75"/>
        <v>0.24294696915645297</v>
      </c>
    </row>
    <row r="4860" spans="1:6" x14ac:dyDescent="0.25">
      <c r="A4860" t="s">
        <v>167</v>
      </c>
      <c r="B4860">
        <v>2006</v>
      </c>
      <c r="C4860">
        <v>0.37853375890769603</v>
      </c>
      <c r="D4860">
        <f>INDEX('ODA current'!$B$10:$X$220,MATCH('recipient_profile.oda_per_perce'!$A4860,'ODA current'!$B$10:$B$220,0),MATCH('recipient_profile.oda_per_perce'!$B4860,'ODA current'!$B$10:$X$10,0))*1000000</f>
        <v>4828901302</v>
      </c>
      <c r="E4860">
        <f>INDEX('GDP current'!$C$4:$BK$268,MATCH('recipient_profile.oda_per_perce'!$A4860,'GDP current'!$C$4:$C$268,0),MATCH('recipient_profile.oda_per_perce'!$B4860,'GDP current'!$C$4:$BK$4,0))</f>
        <v>12756858899.281174</v>
      </c>
      <c r="F4860">
        <f t="shared" si="75"/>
        <v>0.37853372371094424</v>
      </c>
    </row>
    <row r="4861" spans="1:6" x14ac:dyDescent="0.25">
      <c r="A4861" t="s">
        <v>167</v>
      </c>
      <c r="B4861">
        <v>2007</v>
      </c>
      <c r="C4861">
        <v>7.0987083313821697E-2</v>
      </c>
      <c r="D4861">
        <f>INDEX('ODA current'!$B$10:$X$220,MATCH('recipient_profile.oda_per_perce'!$A4861,'ODA current'!$B$10:$B$220,0),MATCH('recipient_profile.oda_per_perce'!$B4861,'ODA current'!$B$10:$X$10,0))*1000000</f>
        <v>997862468</v>
      </c>
      <c r="E4861">
        <f>INDEX('GDP current'!$C$4:$BK$268,MATCH('recipient_profile.oda_per_perce'!$A4861,'GDP current'!$C$4:$C$268,0),MATCH('recipient_profile.oda_per_perce'!$B4861,'GDP current'!$C$4:$BK$4,0))</f>
        <v>14056957976.264833</v>
      </c>
      <c r="F4861">
        <f t="shared" si="75"/>
        <v>7.0987084807743628E-2</v>
      </c>
    </row>
    <row r="4862" spans="1:6" x14ac:dyDescent="0.25">
      <c r="A4862" t="s">
        <v>167</v>
      </c>
      <c r="B4862">
        <v>2008</v>
      </c>
      <c r="C4862">
        <v>6.2203208708386498E-2</v>
      </c>
      <c r="D4862">
        <f>INDEX('ODA current'!$B$10:$X$220,MATCH('recipient_profile.oda_per_perce'!$A4862,'ODA current'!$B$10:$B$220,0),MATCH('recipient_profile.oda_per_perce'!$B4862,'ODA current'!$B$10:$X$10,0))*1000000</f>
        <v>1114112757</v>
      </c>
      <c r="E4862">
        <f>INDEX('GDP current'!$C$4:$BK$268,MATCH('recipient_profile.oda_per_perce'!$A4862,'GDP current'!$C$4:$C$268,0),MATCH('recipient_profile.oda_per_perce'!$B4862,'GDP current'!$C$4:$BK$4,0))</f>
        <v>17910858637.904797</v>
      </c>
      <c r="F4862">
        <f t="shared" si="75"/>
        <v>6.220320195270819E-2</v>
      </c>
    </row>
    <row r="4863" spans="1:6" x14ac:dyDescent="0.25">
      <c r="A4863" t="s">
        <v>167</v>
      </c>
      <c r="B4863">
        <v>2009</v>
      </c>
      <c r="C4863">
        <v>8.1722782878914602E-2</v>
      </c>
      <c r="D4863">
        <f>INDEX('ODA current'!$B$10:$X$220,MATCH('recipient_profile.oda_per_perce'!$A4863,'ODA current'!$B$10:$B$220,0),MATCH('recipient_profile.oda_per_perce'!$B4863,'ODA current'!$B$10:$X$10,0))*1000000</f>
        <v>1252674914</v>
      </c>
      <c r="E4863">
        <f>INDEX('GDP current'!$C$4:$BK$268,MATCH('recipient_profile.oda_per_perce'!$A4863,'GDP current'!$C$4:$C$268,0),MATCH('recipient_profile.oda_per_perce'!$B4863,'GDP current'!$C$4:$BK$4,0))</f>
        <v>15328342303.957512</v>
      </c>
      <c r="F4863">
        <f t="shared" si="75"/>
        <v>8.1722790968504211E-2</v>
      </c>
    </row>
    <row r="4864" spans="1:6" x14ac:dyDescent="0.25">
      <c r="A4864" t="s">
        <v>167</v>
      </c>
      <c r="B4864">
        <v>2010</v>
      </c>
      <c r="C4864">
        <v>4.5569400145401E-2</v>
      </c>
      <c r="D4864">
        <f>INDEX('ODA current'!$B$10:$X$220,MATCH('recipient_profile.oda_per_perce'!$A4864,'ODA current'!$B$10:$B$220,0),MATCH('recipient_profile.oda_per_perce'!$B4864,'ODA current'!$B$10:$X$10,0))*1000000</f>
        <v>923489310</v>
      </c>
      <c r="E4864">
        <f>INDEX('GDP current'!$C$4:$BK$268,MATCH('recipient_profile.oda_per_perce'!$A4864,'GDP current'!$C$4:$C$268,0),MATCH('recipient_profile.oda_per_perce'!$B4864,'GDP current'!$C$4:$BK$4,0))</f>
        <v>20265556273.581955</v>
      </c>
      <c r="F4864">
        <f t="shared" si="75"/>
        <v>4.5569403451503308E-2</v>
      </c>
    </row>
    <row r="4865" spans="1:6" x14ac:dyDescent="0.25">
      <c r="A4865" t="s">
        <v>167</v>
      </c>
      <c r="B4865">
        <v>2011</v>
      </c>
      <c r="C4865">
        <v>4.5411060839208997E-2</v>
      </c>
      <c r="D4865">
        <f>INDEX('ODA current'!$B$10:$X$220,MATCH('recipient_profile.oda_per_perce'!$A4865,'ODA current'!$B$10:$B$220,0),MATCH('recipient_profile.oda_per_perce'!$B4865,'ODA current'!$B$10:$X$10,0))*1000000</f>
        <v>1065348040.0000001</v>
      </c>
      <c r="E4865">
        <f>INDEX('GDP current'!$C$4:$BK$268,MATCH('recipient_profile.oda_per_perce'!$A4865,'GDP current'!$C$4:$C$268,0),MATCH('recipient_profile.oda_per_perce'!$B4865,'GDP current'!$C$4:$BK$4,0))</f>
        <v>23460098339.745308</v>
      </c>
      <c r="F4865">
        <f t="shared" si="75"/>
        <v>4.5411064547633349E-2</v>
      </c>
    </row>
    <row r="4866" spans="1:6" x14ac:dyDescent="0.25">
      <c r="A4866" t="s">
        <v>167</v>
      </c>
      <c r="B4866">
        <v>2012</v>
      </c>
      <c r="C4866">
        <v>3.9303404041073797E-2</v>
      </c>
      <c r="D4866">
        <f>INDEX('ODA current'!$B$10:$X$220,MATCH('recipient_profile.oda_per_perce'!$A4866,'ODA current'!$B$10:$B$220,0),MATCH('recipient_profile.oda_per_perce'!$B4866,'ODA current'!$B$10:$X$10,0))*1000000</f>
        <v>1002369175</v>
      </c>
      <c r="E4866">
        <f>INDEX('GDP current'!$C$4:$BK$268,MATCH('recipient_profile.oda_per_perce'!$A4866,'GDP current'!$C$4:$C$268,0),MATCH('recipient_profile.oda_per_perce'!$B4866,'GDP current'!$C$4:$BK$4,0))</f>
        <v>25503370699.201523</v>
      </c>
      <c r="F4866">
        <f t="shared" si="75"/>
        <v>3.9303399806339435E-2</v>
      </c>
    </row>
    <row r="4867" spans="1:6" x14ac:dyDescent="0.25">
      <c r="A4867" t="s">
        <v>167</v>
      </c>
      <c r="B4867">
        <v>2013</v>
      </c>
      <c r="C4867">
        <v>4.1186094247982398E-2</v>
      </c>
      <c r="D4867">
        <f>INDEX('ODA current'!$B$10:$X$220,MATCH('recipient_profile.oda_per_perce'!$A4867,'ODA current'!$B$10:$B$220,0),MATCH('recipient_profile.oda_per_perce'!$B4867,'ODA current'!$B$10:$X$10,0))*1000000</f>
        <v>1155082779</v>
      </c>
      <c r="E4867">
        <f>INDEX('GDP current'!$C$4:$BK$268,MATCH('recipient_profile.oda_per_perce'!$A4867,'GDP current'!$C$4:$C$268,0),MATCH('recipient_profile.oda_per_perce'!$B4867,'GDP current'!$C$4:$BK$4,0))</f>
        <v>28045460442.187588</v>
      </c>
      <c r="F4867">
        <f t="shared" ref="F4867:F4907" si="76">D4867/E4867</f>
        <v>4.1186087188016293E-2</v>
      </c>
    </row>
    <row r="4868" spans="1:6" x14ac:dyDescent="0.25">
      <c r="A4868" t="s">
        <v>167</v>
      </c>
      <c r="B4868">
        <v>2014</v>
      </c>
      <c r="C4868">
        <v>3.8507672404582097E-2</v>
      </c>
      <c r="D4868">
        <f>INDEX('ODA current'!$B$10:$X$220,MATCH('recipient_profile.oda_per_perce'!$A4868,'ODA current'!$B$10:$B$220,0),MATCH('recipient_profile.oda_per_perce'!$B4868,'ODA current'!$B$10:$X$10,0))*1000000</f>
        <v>1045507349</v>
      </c>
      <c r="E4868">
        <f>INDEX('GDP current'!$C$4:$BK$268,MATCH('recipient_profile.oda_per_perce'!$A4868,'GDP current'!$C$4:$C$268,0),MATCH('recipient_profile.oda_per_perce'!$B4868,'GDP current'!$C$4:$BK$4,0))</f>
        <v>27150630607.203224</v>
      </c>
      <c r="F4868">
        <f t="shared" si="76"/>
        <v>3.8507663565008343E-2</v>
      </c>
    </row>
    <row r="4869" spans="1:6" x14ac:dyDescent="0.25">
      <c r="A4869" t="s">
        <v>167</v>
      </c>
      <c r="B4869">
        <v>2015</v>
      </c>
      <c r="C4869">
        <v>4.1743421164060497E-2</v>
      </c>
      <c r="D4869">
        <f>INDEX('ODA current'!$B$10:$X$220,MATCH('recipient_profile.oda_per_perce'!$A4869,'ODA current'!$B$10:$B$220,0),MATCH('recipient_profile.oda_per_perce'!$B4869,'ODA current'!$B$10:$X$10,0))*1000000</f>
        <v>883056620</v>
      </c>
      <c r="E4869">
        <f>INDEX('GDP current'!$C$4:$BK$268,MATCH('recipient_profile.oda_per_perce'!$A4869,'GDP current'!$C$4:$C$268,0),MATCH('recipient_profile.oda_per_perce'!$B4869,'GDP current'!$C$4:$BK$4,0))</f>
        <v>21154394545.895008</v>
      </c>
      <c r="F4869">
        <f t="shared" si="76"/>
        <v>4.1743412607918688E-2</v>
      </c>
    </row>
    <row r="4870" spans="1:6" x14ac:dyDescent="0.25">
      <c r="A4870" t="s">
        <v>167</v>
      </c>
      <c r="B4870">
        <v>2016</v>
      </c>
      <c r="C4870">
        <v>5.0105153086181201E-2</v>
      </c>
      <c r="D4870">
        <f>INDEX('ODA current'!$B$10:$X$220,MATCH('recipient_profile.oda_per_perce'!$A4870,'ODA current'!$B$10:$B$220,0),MATCH('recipient_profile.oda_per_perce'!$B4870,'ODA current'!$B$10:$X$10,0))*1000000</f>
        <v>1049942121</v>
      </c>
      <c r="E4870">
        <f>INDEX('GDP current'!$C$4:$BK$268,MATCH('recipient_profile.oda_per_perce'!$A4870,'GDP current'!$C$4:$C$268,0),MATCH('recipient_profile.oda_per_perce'!$B4870,'GDP current'!$C$4:$BK$4,0))</f>
        <v>20954754378.139362</v>
      </c>
      <c r="F4870">
        <f t="shared" si="76"/>
        <v>5.0105198183345523E-2</v>
      </c>
    </row>
    <row r="4871" spans="1:6" x14ac:dyDescent="0.25">
      <c r="A4871" t="s">
        <v>168</v>
      </c>
      <c r="B4871">
        <v>1980</v>
      </c>
      <c r="C4871">
        <v>1.15845675768838E-4</v>
      </c>
      <c r="D4871" t="e">
        <f>INDEX('ODA current'!$B$10:$X$220,MATCH('recipient_profile.oda_per_perce'!$A4871,'ODA current'!$B$10:$B$220,0),MATCH('recipient_profile.oda_per_perce'!$B4871,'ODA current'!$B$10:$X$10,0))*1000000</f>
        <v>#N/A</v>
      </c>
      <c r="E4871">
        <f>INDEX('GDP current'!$C$4:$BK$268,MATCH('recipient_profile.oda_per_perce'!$A4871,'GDP current'!$C$4:$C$268,0),MATCH('recipient_profile.oda_per_perce'!$B4871,'GDP current'!$C$4:$BK$4,0))</f>
        <v>6678868200</v>
      </c>
      <c r="F4871" t="e">
        <f t="shared" si="76"/>
        <v>#N/A</v>
      </c>
    </row>
    <row r="4872" spans="1:6" x14ac:dyDescent="0.25">
      <c r="A4872" t="s">
        <v>168</v>
      </c>
      <c r="B4872">
        <v>1981</v>
      </c>
      <c r="C4872">
        <v>2.0500990728955898E-3</v>
      </c>
      <c r="D4872" t="e">
        <f>INDEX('ODA current'!$B$10:$X$220,MATCH('recipient_profile.oda_per_perce'!$A4872,'ODA current'!$B$10:$B$220,0),MATCH('recipient_profile.oda_per_perce'!$B4872,'ODA current'!$B$10:$X$10,0))*1000000</f>
        <v>#N/A</v>
      </c>
      <c r="E4872">
        <f>INDEX('GDP current'!$C$4:$BK$268,MATCH('recipient_profile.oda_per_perce'!$A4872,'GDP current'!$C$4:$C$268,0),MATCH('recipient_profile.oda_per_perce'!$B4872,'GDP current'!$C$4:$BK$4,0))</f>
        <v>8011373800</v>
      </c>
      <c r="F4872" t="e">
        <f t="shared" si="76"/>
        <v>#N/A</v>
      </c>
    </row>
    <row r="4873" spans="1:6" x14ac:dyDescent="0.25">
      <c r="A4873" t="s">
        <v>168</v>
      </c>
      <c r="B4873">
        <v>1982</v>
      </c>
      <c r="C4873">
        <v>1.8340235273116799E-3</v>
      </c>
      <c r="D4873" t="e">
        <f>INDEX('ODA current'!$B$10:$X$220,MATCH('recipient_profile.oda_per_perce'!$A4873,'ODA current'!$B$10:$B$220,0),MATCH('recipient_profile.oda_per_perce'!$B4873,'ODA current'!$B$10:$X$10,0))*1000000</f>
        <v>#N/A</v>
      </c>
      <c r="E4873">
        <f>INDEX('GDP current'!$C$4:$BK$268,MATCH('recipient_profile.oda_per_perce'!$A4873,'GDP current'!$C$4:$C$268,0),MATCH('recipient_profile.oda_per_perce'!$B4873,'GDP current'!$C$4:$BK$4,0))</f>
        <v>8539700699.999999</v>
      </c>
      <c r="F4873" t="e">
        <f t="shared" si="76"/>
        <v>#N/A</v>
      </c>
    </row>
    <row r="4874" spans="1:6" x14ac:dyDescent="0.25">
      <c r="A4874" t="s">
        <v>168</v>
      </c>
      <c r="B4874">
        <v>1983</v>
      </c>
      <c r="C4874">
        <v>2.6967948627954902E-3</v>
      </c>
      <c r="D4874" t="e">
        <f>INDEX('ODA current'!$B$10:$X$220,MATCH('recipient_profile.oda_per_perce'!$A4874,'ODA current'!$B$10:$B$220,0),MATCH('recipient_profile.oda_per_perce'!$B4874,'ODA current'!$B$10:$X$10,0))*1000000</f>
        <v>#N/A</v>
      </c>
      <c r="E4874">
        <f>INDEX('GDP current'!$C$4:$BK$268,MATCH('recipient_profile.oda_per_perce'!$A4874,'GDP current'!$C$4:$C$268,0),MATCH('recipient_profile.oda_per_perce'!$B4874,'GDP current'!$C$4:$BK$4,0))</f>
        <v>7764067000</v>
      </c>
      <c r="F4874" t="e">
        <f t="shared" si="76"/>
        <v>#N/A</v>
      </c>
    </row>
    <row r="4875" spans="1:6" x14ac:dyDescent="0.25">
      <c r="A4875" t="s">
        <v>168</v>
      </c>
      <c r="B4875">
        <v>1984</v>
      </c>
      <c r="C4875">
        <v>2.80134497963902E-3</v>
      </c>
      <c r="D4875" t="e">
        <f>INDEX('ODA current'!$B$10:$X$220,MATCH('recipient_profile.oda_per_perce'!$A4875,'ODA current'!$B$10:$B$220,0),MATCH('recipient_profile.oda_per_perce'!$B4875,'ODA current'!$B$10:$X$10,0))*1000000</f>
        <v>#N/A</v>
      </c>
      <c r="E4875">
        <f>INDEX('GDP current'!$C$4:$BK$268,MATCH('recipient_profile.oda_per_perce'!$A4875,'GDP current'!$C$4:$C$268,0),MATCH('recipient_profile.oda_per_perce'!$B4875,'GDP current'!$C$4:$BK$4,0))</f>
        <v>6352125900</v>
      </c>
      <c r="F4875" t="e">
        <f t="shared" si="76"/>
        <v>#N/A</v>
      </c>
    </row>
    <row r="4876" spans="1:6" x14ac:dyDescent="0.25">
      <c r="A4876" t="s">
        <v>168</v>
      </c>
      <c r="B4876">
        <v>1985</v>
      </c>
      <c r="C4876">
        <v>3.4057736176868799E-3</v>
      </c>
      <c r="D4876" t="e">
        <f>INDEX('ODA current'!$B$10:$X$220,MATCH('recipient_profile.oda_per_perce'!$A4876,'ODA current'!$B$10:$B$220,0),MATCH('recipient_profile.oda_per_perce'!$B4876,'ODA current'!$B$10:$X$10,0))*1000000</f>
        <v>#N/A</v>
      </c>
      <c r="E4876">
        <f>INDEX('GDP current'!$C$4:$BK$268,MATCH('recipient_profile.oda_per_perce'!$A4876,'GDP current'!$C$4:$C$268,0),MATCH('recipient_profile.oda_per_perce'!$B4876,'GDP current'!$C$4:$BK$4,0))</f>
        <v>5637259300</v>
      </c>
      <c r="F4876" t="e">
        <f t="shared" si="76"/>
        <v>#N/A</v>
      </c>
    </row>
    <row r="4877" spans="1:6" x14ac:dyDescent="0.25">
      <c r="A4877" t="s">
        <v>168</v>
      </c>
      <c r="B4877">
        <v>1986</v>
      </c>
      <c r="C4877">
        <v>4.5274445837657201E-3</v>
      </c>
      <c r="D4877" t="e">
        <f>INDEX('ODA current'!$B$10:$X$220,MATCH('recipient_profile.oda_per_perce'!$A4877,'ODA current'!$B$10:$B$220,0),MATCH('recipient_profile.oda_per_perce'!$B4877,'ODA current'!$B$10:$X$10,0))*1000000</f>
        <v>#N/A</v>
      </c>
      <c r="E4877">
        <f>INDEX('GDP current'!$C$4:$BK$268,MATCH('recipient_profile.oda_per_perce'!$A4877,'GDP current'!$C$4:$C$268,0),MATCH('recipient_profile.oda_per_perce'!$B4877,'GDP current'!$C$4:$BK$4,0))</f>
        <v>6217523700</v>
      </c>
      <c r="F4877" t="e">
        <f t="shared" si="76"/>
        <v>#N/A</v>
      </c>
    </row>
    <row r="4878" spans="1:6" x14ac:dyDescent="0.25">
      <c r="A4878" t="s">
        <v>168</v>
      </c>
      <c r="B4878">
        <v>1987</v>
      </c>
      <c r="C4878">
        <v>3.3608403921126899E-3</v>
      </c>
      <c r="D4878" t="e">
        <f>INDEX('ODA current'!$B$10:$X$220,MATCH('recipient_profile.oda_per_perce'!$A4878,'ODA current'!$B$10:$B$220,0),MATCH('recipient_profile.oda_per_perce'!$B4878,'ODA current'!$B$10:$X$10,0))*1000000</f>
        <v>#N/A</v>
      </c>
      <c r="E4878">
        <f>INDEX('GDP current'!$C$4:$BK$268,MATCH('recipient_profile.oda_per_perce'!$A4878,'GDP current'!$C$4:$C$268,0),MATCH('recipient_profile.oda_per_perce'!$B4878,'GDP current'!$C$4:$BK$4,0))</f>
        <v>6741215100</v>
      </c>
      <c r="F4878" t="e">
        <f t="shared" si="76"/>
        <v>#N/A</v>
      </c>
    </row>
    <row r="4879" spans="1:6" x14ac:dyDescent="0.25">
      <c r="A4879" t="s">
        <v>168</v>
      </c>
      <c r="B4879">
        <v>1988</v>
      </c>
      <c r="C4879">
        <v>2.9782157385512399E-3</v>
      </c>
      <c r="D4879" t="e">
        <f>INDEX('ODA current'!$B$10:$X$220,MATCH('recipient_profile.oda_per_perce'!$A4879,'ODA current'!$B$10:$B$220,0),MATCH('recipient_profile.oda_per_perce'!$B4879,'ODA current'!$B$10:$X$10,0))*1000000</f>
        <v>#N/A</v>
      </c>
      <c r="E4879">
        <f>INDEX('GDP current'!$C$4:$BK$268,MATCH('recipient_profile.oda_per_perce'!$A4879,'GDP current'!$C$4:$C$268,0),MATCH('recipient_profile.oda_per_perce'!$B4879,'GDP current'!$C$4:$BK$4,0))</f>
        <v>7814784100</v>
      </c>
      <c r="F4879" t="e">
        <f t="shared" si="76"/>
        <v>#N/A</v>
      </c>
    </row>
    <row r="4880" spans="1:6" x14ac:dyDescent="0.25">
      <c r="A4880" t="s">
        <v>168</v>
      </c>
      <c r="B4880">
        <v>1989</v>
      </c>
      <c r="C4880">
        <v>1.8819378106044601E-3</v>
      </c>
      <c r="D4880" t="e">
        <f>INDEX('ODA current'!$B$10:$X$220,MATCH('recipient_profile.oda_per_perce'!$A4880,'ODA current'!$B$10:$B$220,0),MATCH('recipient_profile.oda_per_perce'!$B4880,'ODA current'!$B$10:$X$10,0))*1000000</f>
        <v>#N/A</v>
      </c>
      <c r="E4880">
        <f>INDEX('GDP current'!$C$4:$BK$268,MATCH('recipient_profile.oda_per_perce'!$A4880,'GDP current'!$C$4:$C$268,0),MATCH('recipient_profile.oda_per_perce'!$B4880,'GDP current'!$C$4:$BK$4,0))</f>
        <v>8286322700.000001</v>
      </c>
      <c r="F4880" t="e">
        <f t="shared" si="76"/>
        <v>#N/A</v>
      </c>
    </row>
    <row r="4881" spans="1:6" x14ac:dyDescent="0.25">
      <c r="A4881" t="s">
        <v>168</v>
      </c>
      <c r="B4881">
        <v>1990</v>
      </c>
      <c r="C4881">
        <v>1.12989163355378E-2</v>
      </c>
      <c r="D4881" t="e">
        <f>INDEX('ODA current'!$B$10:$X$220,MATCH('recipient_profile.oda_per_perce'!$A4881,'ODA current'!$B$10:$B$220,0),MATCH('recipient_profile.oda_per_perce'!$B4881,'ODA current'!$B$10:$X$10,0))*1000000</f>
        <v>#N/A</v>
      </c>
      <c r="E4881">
        <f>INDEX('GDP current'!$C$4:$BK$268,MATCH('recipient_profile.oda_per_perce'!$A4881,'GDP current'!$C$4:$C$268,0),MATCH('recipient_profile.oda_per_perce'!$B4881,'GDP current'!$C$4:$BK$4,0))</f>
        <v>8783816700</v>
      </c>
      <c r="F4881" t="e">
        <f t="shared" si="76"/>
        <v>#N/A</v>
      </c>
    </row>
    <row r="4882" spans="1:6" x14ac:dyDescent="0.25">
      <c r="A4882" t="s">
        <v>168</v>
      </c>
      <c r="B4882">
        <v>1991</v>
      </c>
      <c r="C4882">
        <v>1.1906620250089799E-2</v>
      </c>
      <c r="D4882" t="e">
        <f>INDEX('ODA current'!$B$10:$X$220,MATCH('recipient_profile.oda_per_perce'!$A4882,'ODA current'!$B$10:$B$220,0),MATCH('recipient_profile.oda_per_perce'!$B4882,'ODA current'!$B$10:$X$10,0))*1000000</f>
        <v>#N/A</v>
      </c>
      <c r="E4882">
        <f>INDEX('GDP current'!$C$4:$BK$268,MATCH('recipient_profile.oda_per_perce'!$A4882,'GDP current'!$C$4:$C$268,0),MATCH('recipient_profile.oda_per_perce'!$B4882,'GDP current'!$C$4:$BK$4,0))</f>
        <v>8641481700</v>
      </c>
      <c r="F4882" t="e">
        <f t="shared" si="76"/>
        <v>#N/A</v>
      </c>
    </row>
    <row r="4883" spans="1:6" x14ac:dyDescent="0.25">
      <c r="A4883" t="s">
        <v>168</v>
      </c>
      <c r="B4883">
        <v>1992</v>
      </c>
      <c r="C4883">
        <v>3.5241233904510498E-2</v>
      </c>
      <c r="D4883" t="e">
        <f>INDEX('ODA current'!$B$10:$X$220,MATCH('recipient_profile.oda_per_perce'!$A4883,'ODA current'!$B$10:$B$220,0),MATCH('recipient_profile.oda_per_perce'!$B4883,'ODA current'!$B$10:$X$10,0))*1000000</f>
        <v>#N/A</v>
      </c>
      <c r="E4883">
        <f>INDEX('GDP current'!$C$4:$BK$268,MATCH('recipient_profile.oda_per_perce'!$A4883,'GDP current'!$C$4:$C$268,0),MATCH('recipient_profile.oda_per_perce'!$B4883,'GDP current'!$C$4:$BK$4,0))</f>
        <v>6751472200</v>
      </c>
      <c r="F4883" t="e">
        <f t="shared" si="76"/>
        <v>#N/A</v>
      </c>
    </row>
    <row r="4884" spans="1:6" x14ac:dyDescent="0.25">
      <c r="A4884" t="s">
        <v>168</v>
      </c>
      <c r="B4884">
        <v>1993</v>
      </c>
      <c r="C4884">
        <v>2.1876958627083401E-2</v>
      </c>
      <c r="D4884" t="e">
        <f>INDEX('ODA current'!$B$10:$X$220,MATCH('recipient_profile.oda_per_perce'!$A4884,'ODA current'!$B$10:$B$220,0),MATCH('recipient_profile.oda_per_perce'!$B4884,'ODA current'!$B$10:$X$10,0))*1000000</f>
        <v>#N/A</v>
      </c>
      <c r="E4884">
        <f>INDEX('GDP current'!$C$4:$BK$268,MATCH('recipient_profile.oda_per_perce'!$A4884,'GDP current'!$C$4:$C$268,0),MATCH('recipient_profile.oda_per_perce'!$B4884,'GDP current'!$C$4:$BK$4,0))</f>
        <v>6563813300</v>
      </c>
      <c r="F4884" t="e">
        <f t="shared" si="76"/>
        <v>#N/A</v>
      </c>
    </row>
    <row r="4885" spans="1:6" x14ac:dyDescent="0.25">
      <c r="A4885" t="s">
        <v>168</v>
      </c>
      <c r="B4885">
        <v>1994</v>
      </c>
      <c r="C4885">
        <v>1.48041824639821E-2</v>
      </c>
      <c r="D4885" t="e">
        <f>INDEX('ODA current'!$B$10:$X$220,MATCH('recipient_profile.oda_per_perce'!$A4885,'ODA current'!$B$10:$B$220,0),MATCH('recipient_profile.oda_per_perce'!$B4885,'ODA current'!$B$10:$X$10,0))*1000000</f>
        <v>#N/A</v>
      </c>
      <c r="E4885">
        <f>INDEX('GDP current'!$C$4:$BK$268,MATCH('recipient_profile.oda_per_perce'!$A4885,'GDP current'!$C$4:$C$268,0),MATCH('recipient_profile.oda_per_perce'!$B4885,'GDP current'!$C$4:$BK$4,0))</f>
        <v>6890675000</v>
      </c>
      <c r="F4885" t="e">
        <f t="shared" si="76"/>
        <v>#N/A</v>
      </c>
    </row>
    <row r="4886" spans="1:6" x14ac:dyDescent="0.25">
      <c r="A4886" t="s">
        <v>168</v>
      </c>
      <c r="B4886">
        <v>1995</v>
      </c>
      <c r="C4886">
        <v>1.4212753847213299E-2</v>
      </c>
      <c r="D4886">
        <f>INDEX('ODA current'!$B$10:$X$220,MATCH('recipient_profile.oda_per_perce'!$A4886,'ODA current'!$B$10:$B$220,0),MATCH('recipient_profile.oda_per_perce'!$B4886,'ODA current'!$B$10:$X$10,0))*1000000</f>
        <v>0</v>
      </c>
      <c r="E4886">
        <f>INDEX('GDP current'!$C$4:$BK$268,MATCH('recipient_profile.oda_per_perce'!$A4886,'GDP current'!$C$4:$C$268,0),MATCH('recipient_profile.oda_per_perce'!$B4886,'GDP current'!$C$4:$BK$4,0))</f>
        <v>7111270700</v>
      </c>
      <c r="F4886">
        <f t="shared" si="76"/>
        <v>0</v>
      </c>
    </row>
    <row r="4887" spans="1:6" x14ac:dyDescent="0.25">
      <c r="A4887" t="s">
        <v>168</v>
      </c>
      <c r="B4887">
        <v>1996</v>
      </c>
      <c r="C4887">
        <v>1.7050856815665899E-2</v>
      </c>
      <c r="D4887">
        <f>INDEX('ODA current'!$B$10:$X$220,MATCH('recipient_profile.oda_per_perce'!$A4887,'ODA current'!$B$10:$B$220,0),MATCH('recipient_profile.oda_per_perce'!$B4887,'ODA current'!$B$10:$X$10,0))*1000000</f>
        <v>0</v>
      </c>
      <c r="E4887">
        <f>INDEX('GDP current'!$C$4:$BK$268,MATCH('recipient_profile.oda_per_perce'!$A4887,'GDP current'!$C$4:$C$268,0),MATCH('recipient_profile.oda_per_perce'!$B4887,'GDP current'!$C$4:$BK$4,0))</f>
        <v>8553146600</v>
      </c>
      <c r="F4887">
        <f t="shared" si="76"/>
        <v>0</v>
      </c>
    </row>
    <row r="4888" spans="1:6" x14ac:dyDescent="0.25">
      <c r="A4888" t="s">
        <v>168</v>
      </c>
      <c r="B4888">
        <v>1997</v>
      </c>
      <c r="C4888">
        <v>1.2971283692606601E-2</v>
      </c>
      <c r="D4888">
        <f>INDEX('ODA current'!$B$10:$X$220,MATCH('recipient_profile.oda_per_perce'!$A4888,'ODA current'!$B$10:$B$220,0),MATCH('recipient_profile.oda_per_perce'!$B4888,'ODA current'!$B$10:$X$10,0))*1000000</f>
        <v>0</v>
      </c>
      <c r="E4888">
        <f>INDEX('GDP current'!$C$4:$BK$268,MATCH('recipient_profile.oda_per_perce'!$A4888,'GDP current'!$C$4:$C$268,0),MATCH('recipient_profile.oda_per_perce'!$B4888,'GDP current'!$C$4:$BK$4,0))</f>
        <v>8529571600</v>
      </c>
      <c r="F4888">
        <f t="shared" si="76"/>
        <v>0</v>
      </c>
    </row>
    <row r="4889" spans="1:6" x14ac:dyDescent="0.25">
      <c r="A4889" t="s">
        <v>168</v>
      </c>
      <c r="B4889">
        <v>1998</v>
      </c>
      <c r="C4889">
        <v>2.6259807726005301E-2</v>
      </c>
      <c r="D4889">
        <f>INDEX('ODA current'!$B$10:$X$220,MATCH('recipient_profile.oda_per_perce'!$A4889,'ODA current'!$B$10:$B$220,0),MATCH('recipient_profile.oda_per_perce'!$B4889,'ODA current'!$B$10:$X$10,0))*1000000</f>
        <v>0</v>
      </c>
      <c r="E4889">
        <f>INDEX('GDP current'!$C$4:$BK$268,MATCH('recipient_profile.oda_per_perce'!$A4889,'GDP current'!$C$4:$C$268,0),MATCH('recipient_profile.oda_per_perce'!$B4889,'GDP current'!$C$4:$BK$4,0))</f>
        <v>6401968200</v>
      </c>
      <c r="F4889">
        <f t="shared" si="76"/>
        <v>0</v>
      </c>
    </row>
    <row r="4890" spans="1:6" x14ac:dyDescent="0.25">
      <c r="A4890" t="s">
        <v>168</v>
      </c>
      <c r="B4890">
        <v>1999</v>
      </c>
      <c r="C4890">
        <v>2.00953992053471E-2</v>
      </c>
      <c r="D4890">
        <f>INDEX('ODA current'!$B$10:$X$220,MATCH('recipient_profile.oda_per_perce'!$A4890,'ODA current'!$B$10:$B$220,0),MATCH('recipient_profile.oda_per_perce'!$B4890,'ODA current'!$B$10:$X$10,0))*1000000</f>
        <v>0</v>
      </c>
      <c r="E4890">
        <f>INDEX('GDP current'!$C$4:$BK$268,MATCH('recipient_profile.oda_per_perce'!$A4890,'GDP current'!$C$4:$C$268,0),MATCH('recipient_profile.oda_per_perce'!$B4890,'GDP current'!$C$4:$BK$4,0))</f>
        <v>6858013100</v>
      </c>
      <c r="F4890">
        <f t="shared" si="76"/>
        <v>0</v>
      </c>
    </row>
    <row r="4891" spans="1:6" x14ac:dyDescent="0.25">
      <c r="A4891" t="s">
        <v>168</v>
      </c>
      <c r="B4891">
        <v>2000</v>
      </c>
      <c r="C4891">
        <v>1.67644540826387E-2</v>
      </c>
      <c r="D4891">
        <f>INDEX('ODA current'!$B$10:$X$220,MATCH('recipient_profile.oda_per_perce'!$A4891,'ODA current'!$B$10:$B$220,0),MATCH('recipient_profile.oda_per_perce'!$B4891,'ODA current'!$B$10:$X$10,0))*1000000</f>
        <v>0</v>
      </c>
      <c r="E4891">
        <f>INDEX('GDP current'!$C$4:$BK$268,MATCH('recipient_profile.oda_per_perce'!$A4891,'GDP current'!$C$4:$C$268,0),MATCH('recipient_profile.oda_per_perce'!$B4891,'GDP current'!$C$4:$BK$4,0))</f>
        <v>6689957599.999999</v>
      </c>
      <c r="F4891">
        <f t="shared" si="76"/>
        <v>0</v>
      </c>
    </row>
    <row r="4892" spans="1:6" x14ac:dyDescent="0.25">
      <c r="A4892" t="s">
        <v>168</v>
      </c>
      <c r="B4892">
        <v>2001</v>
      </c>
      <c r="C4892">
        <v>1.6807826328642701E-2</v>
      </c>
      <c r="D4892">
        <f>INDEX('ODA current'!$B$10:$X$220,MATCH('recipient_profile.oda_per_perce'!$A4892,'ODA current'!$B$10:$B$220,0),MATCH('recipient_profile.oda_per_perce'!$B4892,'ODA current'!$B$10:$X$10,0))*1000000</f>
        <v>0</v>
      </c>
      <c r="E4892">
        <f>INDEX('GDP current'!$C$4:$BK$268,MATCH('recipient_profile.oda_per_perce'!$A4892,'GDP current'!$C$4:$C$268,0),MATCH('recipient_profile.oda_per_perce'!$B4892,'GDP current'!$C$4:$BK$4,0))</f>
        <v>6777384699.999999</v>
      </c>
      <c r="F4892">
        <f t="shared" si="76"/>
        <v>0</v>
      </c>
    </row>
    <row r="4893" spans="1:6" x14ac:dyDescent="0.25">
      <c r="A4893" t="s">
        <v>168</v>
      </c>
      <c r="B4893">
        <v>2002</v>
      </c>
      <c r="C4893">
        <v>2.6857037660172899E-2</v>
      </c>
      <c r="D4893">
        <f>INDEX('ODA current'!$B$10:$X$220,MATCH('recipient_profile.oda_per_perce'!$A4893,'ODA current'!$B$10:$B$220,0),MATCH('recipient_profile.oda_per_perce'!$B4893,'ODA current'!$B$10:$X$10,0))*1000000</f>
        <v>170330462</v>
      </c>
      <c r="E4893">
        <f>INDEX('GDP current'!$C$4:$BK$268,MATCH('recipient_profile.oda_per_perce'!$A4893,'GDP current'!$C$4:$C$268,0),MATCH('recipient_profile.oda_per_perce'!$B4893,'GDP current'!$C$4:$BK$4,0))</f>
        <v>6342116400</v>
      </c>
      <c r="F4893">
        <f t="shared" si="76"/>
        <v>2.6857038133201089E-2</v>
      </c>
    </row>
    <row r="4894" spans="1:6" x14ac:dyDescent="0.25">
      <c r="A4894" t="s">
        <v>168</v>
      </c>
      <c r="B4894">
        <v>2003</v>
      </c>
      <c r="C4894">
        <v>3.08155132493904E-2</v>
      </c>
      <c r="D4894">
        <f>INDEX('ODA current'!$B$10:$X$220,MATCH('recipient_profile.oda_per_perce'!$A4894,'ODA current'!$B$10:$B$220,0),MATCH('recipient_profile.oda_per_perce'!$B4894,'ODA current'!$B$10:$X$10,0))*1000000</f>
        <v>176498683</v>
      </c>
      <c r="E4894">
        <f>INDEX('GDP current'!$C$4:$BK$268,MATCH('recipient_profile.oda_per_perce'!$A4894,'GDP current'!$C$4:$C$268,0),MATCH('recipient_profile.oda_per_perce'!$B4894,'GDP current'!$C$4:$BK$4,0))</f>
        <v>5727591800</v>
      </c>
      <c r="F4894">
        <f t="shared" si="76"/>
        <v>3.0815513598577329E-2</v>
      </c>
    </row>
    <row r="4895" spans="1:6" x14ac:dyDescent="0.25">
      <c r="A4895" t="s">
        <v>168</v>
      </c>
      <c r="B4895">
        <v>2004</v>
      </c>
      <c r="C4895">
        <v>3.1595099998649602E-2</v>
      </c>
      <c r="D4895">
        <f>INDEX('ODA current'!$B$10:$X$220,MATCH('recipient_profile.oda_per_perce'!$A4895,'ODA current'!$B$10:$B$220,0),MATCH('recipient_profile.oda_per_perce'!$B4895,'ODA current'!$B$10:$X$10,0))*1000000</f>
        <v>183428478</v>
      </c>
      <c r="E4895">
        <f>INDEX('GDP current'!$C$4:$BK$268,MATCH('recipient_profile.oda_per_perce'!$A4895,'GDP current'!$C$4:$C$268,0),MATCH('recipient_profile.oda_per_perce'!$B4895,'GDP current'!$C$4:$BK$4,0))</f>
        <v>5805598400</v>
      </c>
      <c r="F4895">
        <f t="shared" si="76"/>
        <v>3.1595102754610103E-2</v>
      </c>
    </row>
    <row r="4896" spans="1:6" x14ac:dyDescent="0.25">
      <c r="A4896" t="s">
        <v>168</v>
      </c>
      <c r="B4896">
        <v>2005</v>
      </c>
      <c r="C4896">
        <v>4.1652886759125901E-2</v>
      </c>
      <c r="D4896">
        <f>INDEX('ODA current'!$B$10:$X$220,MATCH('recipient_profile.oda_per_perce'!$A4896,'ODA current'!$B$10:$B$220,0),MATCH('recipient_profile.oda_per_perce'!$B4896,'ODA current'!$B$10:$X$10,0))*1000000</f>
        <v>239721320</v>
      </c>
      <c r="E4896">
        <f>INDEX('GDP current'!$C$4:$BK$268,MATCH('recipient_profile.oda_per_perce'!$A4896,'GDP current'!$C$4:$C$268,0),MATCH('recipient_profile.oda_per_perce'!$B4896,'GDP current'!$C$4:$BK$4,0))</f>
        <v>5755215199.999999</v>
      </c>
      <c r="F4896">
        <f t="shared" si="76"/>
        <v>4.1652885542837748E-2</v>
      </c>
    </row>
    <row r="4897" spans="1:6" x14ac:dyDescent="0.25">
      <c r="A4897" t="s">
        <v>168</v>
      </c>
      <c r="B4897">
        <v>2006</v>
      </c>
      <c r="C4897">
        <v>4.9320316247746403E-2</v>
      </c>
      <c r="D4897">
        <f>INDEX('ODA current'!$B$10:$X$220,MATCH('recipient_profile.oda_per_perce'!$A4897,'ODA current'!$B$10:$B$220,0),MATCH('recipient_profile.oda_per_perce'!$B4897,'ODA current'!$B$10:$X$10,0))*1000000</f>
        <v>268494682</v>
      </c>
      <c r="E4897">
        <f>INDEX('GDP current'!$C$4:$BK$268,MATCH('recipient_profile.oda_per_perce'!$A4897,'GDP current'!$C$4:$C$268,0),MATCH('recipient_profile.oda_per_perce'!$B4897,'GDP current'!$C$4:$BK$4,0))</f>
        <v>5443896500</v>
      </c>
      <c r="F4897">
        <f t="shared" si="76"/>
        <v>4.9320313492367096E-2</v>
      </c>
    </row>
    <row r="4898" spans="1:6" x14ac:dyDescent="0.25">
      <c r="A4898" t="s">
        <v>168</v>
      </c>
      <c r="B4898">
        <v>2007</v>
      </c>
      <c r="C4898">
        <v>8.75074931262107E-2</v>
      </c>
      <c r="D4898">
        <f>INDEX('ODA current'!$B$10:$X$220,MATCH('recipient_profile.oda_per_perce'!$A4898,'ODA current'!$B$10:$B$220,0),MATCH('recipient_profile.oda_per_perce'!$B4898,'ODA current'!$B$10:$X$10,0))*1000000</f>
        <v>463085288</v>
      </c>
      <c r="E4898">
        <f>INDEX('GDP current'!$C$4:$BK$268,MATCH('recipient_profile.oda_per_perce'!$A4898,'GDP current'!$C$4:$C$268,0),MATCH('recipient_profile.oda_per_perce'!$B4898,'GDP current'!$C$4:$BK$4,0))</f>
        <v>5291950100</v>
      </c>
      <c r="F4898">
        <f t="shared" si="76"/>
        <v>8.7507493315176946E-2</v>
      </c>
    </row>
    <row r="4899" spans="1:6" x14ac:dyDescent="0.25">
      <c r="A4899" t="s">
        <v>168</v>
      </c>
      <c r="B4899">
        <v>2008</v>
      </c>
      <c r="C4899">
        <v>0.13746076049321099</v>
      </c>
      <c r="D4899">
        <f>INDEX('ODA current'!$B$10:$X$220,MATCH('recipient_profile.oda_per_perce'!$A4899,'ODA current'!$B$10:$B$220,0),MATCH('recipient_profile.oda_per_perce'!$B4899,'ODA current'!$B$10:$X$10,0))*1000000</f>
        <v>606985820</v>
      </c>
      <c r="E4899">
        <f>INDEX('GDP current'!$C$4:$BK$268,MATCH('recipient_profile.oda_per_perce'!$A4899,'GDP current'!$C$4:$C$268,0),MATCH('recipient_profile.oda_per_perce'!$B4899,'GDP current'!$C$4:$BK$4,0))</f>
        <v>4415702800</v>
      </c>
      <c r="F4899">
        <f t="shared" si="76"/>
        <v>0.13746075030230748</v>
      </c>
    </row>
    <row r="4900" spans="1:6" x14ac:dyDescent="0.25">
      <c r="A4900" t="s">
        <v>168</v>
      </c>
      <c r="B4900">
        <v>2009</v>
      </c>
      <c r="C4900">
        <v>8.4868162582292406E-2</v>
      </c>
      <c r="D4900">
        <f>INDEX('ODA current'!$B$10:$X$220,MATCH('recipient_profile.oda_per_perce'!$A4900,'ODA current'!$B$10:$B$220,0),MATCH('recipient_profile.oda_per_perce'!$B4900,'ODA current'!$B$10:$X$10,0))*1000000</f>
        <v>731697162</v>
      </c>
      <c r="E4900">
        <f>INDEX('GDP current'!$C$4:$BK$268,MATCH('recipient_profile.oda_per_perce'!$A4900,'GDP current'!$C$4:$C$268,0),MATCH('recipient_profile.oda_per_perce'!$B4900,'GDP current'!$C$4:$BK$4,0))</f>
        <v>8621573600</v>
      </c>
      <c r="F4900">
        <f t="shared" si="76"/>
        <v>8.4868168613673953E-2</v>
      </c>
    </row>
    <row r="4901" spans="1:6" x14ac:dyDescent="0.25">
      <c r="A4901" t="s">
        <v>168</v>
      </c>
      <c r="B4901">
        <v>2010</v>
      </c>
      <c r="C4901">
        <v>7.1059564746296003E-2</v>
      </c>
      <c r="D4901">
        <f>INDEX('ODA current'!$B$10:$X$220,MATCH('recipient_profile.oda_per_perce'!$A4901,'ODA current'!$B$10:$B$220,0),MATCH('recipient_profile.oda_per_perce'!$B4901,'ODA current'!$B$10:$X$10,0))*1000000</f>
        <v>720676182</v>
      </c>
      <c r="E4901">
        <f>INDEX('GDP current'!$C$4:$BK$268,MATCH('recipient_profile.oda_per_perce'!$A4901,'GDP current'!$C$4:$C$268,0),MATCH('recipient_profile.oda_per_perce'!$B4901,'GDP current'!$C$4:$BK$4,0))</f>
        <v>10141859700</v>
      </c>
      <c r="F4901">
        <f t="shared" si="76"/>
        <v>7.1059569281953283E-2</v>
      </c>
    </row>
    <row r="4902" spans="1:6" x14ac:dyDescent="0.25">
      <c r="A4902" t="s">
        <v>168</v>
      </c>
      <c r="B4902">
        <v>2011</v>
      </c>
      <c r="C4902">
        <v>6.0005980848440402E-2</v>
      </c>
      <c r="D4902">
        <f>INDEX('ODA current'!$B$10:$X$220,MATCH('recipient_profile.oda_per_perce'!$A4902,'ODA current'!$B$10:$B$220,0),MATCH('recipient_profile.oda_per_perce'!$B4902,'ODA current'!$B$10:$X$10,0))*1000000</f>
        <v>725979244</v>
      </c>
      <c r="E4902">
        <f>INDEX('GDP current'!$C$4:$BK$268,MATCH('recipient_profile.oda_per_perce'!$A4902,'GDP current'!$C$4:$C$268,0),MATCH('recipient_profile.oda_per_perce'!$B4902,'GDP current'!$C$4:$BK$4,0))</f>
        <v>12098450699.999998</v>
      </c>
      <c r="F4902">
        <f t="shared" si="76"/>
        <v>6.0005967871572197E-2</v>
      </c>
    </row>
    <row r="4903" spans="1:6" x14ac:dyDescent="0.25">
      <c r="A4903" t="s">
        <v>168</v>
      </c>
      <c r="B4903">
        <v>2012</v>
      </c>
      <c r="C4903">
        <v>7.1148339205819894E-2</v>
      </c>
      <c r="D4903">
        <f>INDEX('ODA current'!$B$10:$X$220,MATCH('recipient_profile.oda_per_perce'!$A4903,'ODA current'!$B$10:$B$220,0),MATCH('recipient_profile.oda_per_perce'!$B4903,'ODA current'!$B$10:$X$10,0))*1000000</f>
        <v>1013329583</v>
      </c>
      <c r="E4903">
        <f>INDEX('GDP current'!$C$4:$BK$268,MATCH('recipient_profile.oda_per_perce'!$A4903,'GDP current'!$C$4:$C$268,0),MATCH('recipient_profile.oda_per_perce'!$B4903,'GDP current'!$C$4:$BK$4,0))</f>
        <v>14242490299.999998</v>
      </c>
      <c r="F4903">
        <f t="shared" si="76"/>
        <v>7.1148342856866831E-2</v>
      </c>
    </row>
    <row r="4904" spans="1:6" x14ac:dyDescent="0.25">
      <c r="A4904" t="s">
        <v>168</v>
      </c>
      <c r="B4904">
        <v>2013</v>
      </c>
      <c r="C4904">
        <v>5.5098686922487997E-2</v>
      </c>
      <c r="D4904">
        <f>INDEX('ODA current'!$B$10:$X$220,MATCH('recipient_profile.oda_per_perce'!$A4904,'ODA current'!$B$10:$B$220,0),MATCH('recipient_profile.oda_per_perce'!$B4904,'ODA current'!$B$10:$X$10,0))*1000000</f>
        <v>851372032</v>
      </c>
      <c r="E4904">
        <f>INDEX('GDP current'!$C$4:$BK$268,MATCH('recipient_profile.oda_per_perce'!$A4904,'GDP current'!$C$4:$C$268,0),MATCH('recipient_profile.oda_per_perce'!$B4904,'GDP current'!$C$4:$BK$4,0))</f>
        <v>15451768700.000002</v>
      </c>
      <c r="F4904">
        <f t="shared" si="76"/>
        <v>5.5098678250341648E-2</v>
      </c>
    </row>
    <row r="4905" spans="1:6" x14ac:dyDescent="0.25">
      <c r="A4905" t="s">
        <v>168</v>
      </c>
      <c r="B4905">
        <v>2014</v>
      </c>
      <c r="C4905">
        <v>4.8126255502374302E-2</v>
      </c>
      <c r="D4905">
        <f>INDEX('ODA current'!$B$10:$X$220,MATCH('recipient_profile.oda_per_perce'!$A4905,'ODA current'!$B$10:$B$220,0),MATCH('recipient_profile.oda_per_perce'!$B4905,'ODA current'!$B$10:$X$10,0))*1000000</f>
        <v>764776409</v>
      </c>
      <c r="E4905">
        <f>INDEX('GDP current'!$C$4:$BK$268,MATCH('recipient_profile.oda_per_perce'!$A4905,'GDP current'!$C$4:$C$268,0),MATCH('recipient_profile.oda_per_perce'!$B4905,'GDP current'!$C$4:$BK$4,0))</f>
        <v>15891049199.999998</v>
      </c>
      <c r="F4905">
        <f t="shared" si="76"/>
        <v>4.812623756774978E-2</v>
      </c>
    </row>
    <row r="4906" spans="1:6" x14ac:dyDescent="0.25">
      <c r="A4906" t="s">
        <v>168</v>
      </c>
      <c r="B4906">
        <v>2015</v>
      </c>
      <c r="C4906">
        <v>4.99957390729543E-2</v>
      </c>
      <c r="D4906">
        <f>INDEX('ODA current'!$B$10:$X$220,MATCH('recipient_profile.oda_per_perce'!$A4906,'ODA current'!$B$10:$B$220,0),MATCH('recipient_profile.oda_per_perce'!$B4906,'ODA current'!$B$10:$X$10,0))*1000000</f>
        <v>815163711</v>
      </c>
      <c r="E4906">
        <f>INDEX('GDP current'!$C$4:$BK$268,MATCH('recipient_profile.oda_per_perce'!$A4906,'GDP current'!$C$4:$C$268,0),MATCH('recipient_profile.oda_per_perce'!$B4906,'GDP current'!$C$4:$BK$4,0))</f>
        <v>16304667800</v>
      </c>
      <c r="F4906">
        <f t="shared" si="76"/>
        <v>4.9995726438535594E-2</v>
      </c>
    </row>
    <row r="4907" spans="1:6" x14ac:dyDescent="0.25">
      <c r="A4907" t="s">
        <v>168</v>
      </c>
      <c r="B4907">
        <v>2016</v>
      </c>
      <c r="C4907">
        <v>4.5338466510425598E-2</v>
      </c>
      <c r="D4907">
        <f>INDEX('ODA current'!$B$10:$X$220,MATCH('recipient_profile.oda_per_perce'!$A4907,'ODA current'!$B$10:$B$220,0),MATCH('recipient_profile.oda_per_perce'!$B4907,'ODA current'!$B$10:$X$10,0))*1000000</f>
        <v>753151623</v>
      </c>
      <c r="E4907">
        <f>INDEX('GDP current'!$C$4:$BK$268,MATCH('recipient_profile.oda_per_perce'!$A4907,'GDP current'!$C$4:$C$268,0),MATCH('recipient_profile.oda_per_perce'!$B4907,'GDP current'!$C$4:$BK$4,0))</f>
        <v>16619960400.000002</v>
      </c>
      <c r="F4907">
        <f t="shared" si="76"/>
        <v>4.5316090103319377E-2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Q1018"/>
  <sheetViews>
    <sheetView workbookViewId="0">
      <selection activeCell="C21" sqref="C21"/>
    </sheetView>
  </sheetViews>
  <sheetFormatPr defaultRowHeight="15" x14ac:dyDescent="0.25"/>
  <cols>
    <col min="1" max="1" width="41.5703125" bestFit="1" customWidth="1"/>
    <col min="5" max="5" width="41.5703125" bestFit="1" customWidth="1"/>
    <col min="7" max="7" width="10.7109375" bestFit="1" customWidth="1"/>
    <col min="8" max="9" width="10.7109375" customWidth="1"/>
  </cols>
  <sheetData>
    <row r="1" spans="1:14" x14ac:dyDescent="0.25">
      <c r="A1" s="19" t="s">
        <v>399</v>
      </c>
      <c r="B1" s="19" t="s">
        <v>400</v>
      </c>
      <c r="C1" s="19" t="s">
        <v>401</v>
      </c>
      <c r="D1" s="19" t="s">
        <v>400</v>
      </c>
      <c r="E1" s="19" t="s">
        <v>399</v>
      </c>
      <c r="F1" s="20" t="s">
        <v>402</v>
      </c>
      <c r="G1" s="20" t="s">
        <v>403</v>
      </c>
      <c r="H1" s="20" t="s">
        <v>404</v>
      </c>
      <c r="I1" s="20" t="s">
        <v>405</v>
      </c>
      <c r="J1" s="20" t="s">
        <v>406</v>
      </c>
      <c r="K1" s="20" t="s">
        <v>407</v>
      </c>
      <c r="L1" s="20" t="s">
        <v>408</v>
      </c>
      <c r="M1" s="21" t="s">
        <v>409</v>
      </c>
      <c r="N1" s="21" t="s">
        <v>410</v>
      </c>
    </row>
    <row r="2" spans="1:14" x14ac:dyDescent="0.25">
      <c r="A2" s="22" t="s">
        <v>340</v>
      </c>
      <c r="B2" s="23" t="s">
        <v>4</v>
      </c>
      <c r="C2" s="23" t="s">
        <v>411</v>
      </c>
      <c r="D2" s="23" t="s">
        <v>4</v>
      </c>
      <c r="E2" s="22" t="s">
        <v>340</v>
      </c>
      <c r="F2" s="24" t="str">
        <f>IFERROR(VLOOKUP(D2,'[2]OECD Region by Recipient'!$A$1:$B$225,2,FALSE),"")</f>
        <v>South Central Asia</v>
      </c>
      <c r="G2" s="24" t="str">
        <f>IFERROR(VLOOKUP(B2,'[2]Income Groups'!$A$2:$C$219,3,FALSE),"")</f>
        <v>LIC</v>
      </c>
      <c r="H2" s="24" t="str">
        <f>IFERROR(VLOOKUP(B2,'[2]LDC List'!$B$1:$C$47,2,FALSE),"Non LDC")</f>
        <v>LDC</v>
      </c>
      <c r="I2" s="24" t="str">
        <f>IFERROR(VLOOKUP(B2,'[2]SIDS List'!$B$1:$C$57,2,FALSE),"Non SIDS")</f>
        <v>Non SIDS</v>
      </c>
      <c r="J2" s="24" t="str">
        <f>IFERROR(VLOOKUP(B2,'[2]DAC Member List'!$B$1:$C$29,2,FALSE),"Non DAC")</f>
        <v>Non DAC</v>
      </c>
      <c r="K2" s="24" t="str">
        <f>IFERROR(VLOOKUP(B2,'[2]Dev Countries List'!$A$1:$B$146,2,FALSE),"Not Developing")</f>
        <v>Developing Country</v>
      </c>
      <c r="L2" s="24" t="str">
        <f>IFERROR(VLOOKUP(D2,'[2]Fragility List'!$A$1:$C$146,3,FALSE),"Not Fragile")</f>
        <v>Extremely fragile</v>
      </c>
      <c r="M2">
        <f>VLOOKUP(B2,[3]Data!$B$7:$Y$270,23,FALSE)</f>
        <v>33736494</v>
      </c>
    </row>
    <row r="3" spans="1:14" x14ac:dyDescent="0.25">
      <c r="A3" s="25" t="s">
        <v>412</v>
      </c>
      <c r="B3" s="23" t="s">
        <v>413</v>
      </c>
      <c r="C3" s="23" t="s">
        <v>414</v>
      </c>
      <c r="D3" s="23" t="s">
        <v>413</v>
      </c>
      <c r="E3" s="25" t="s">
        <v>412</v>
      </c>
      <c r="F3" s="24" t="str">
        <f>IFERROR(VLOOKUP(D3,'[2]OECD Region by Recipient'!$A$1:$B$225,2,FALSE),"")</f>
        <v/>
      </c>
      <c r="G3" s="24" t="str">
        <f>IFERROR(VLOOKUP(B3,'[2]Income Groups'!$A$2:$C$219,3,FALSE),"")</f>
        <v/>
      </c>
      <c r="H3" s="24" t="str">
        <f>IFERROR(VLOOKUP(B3,'[2]LDC List'!$B$1:$C$47,2,FALSE),"Non LDC")</f>
        <v>Non LDC</v>
      </c>
      <c r="I3" s="24" t="str">
        <f>IFERROR(VLOOKUP(B3,'[2]SIDS List'!$B$1:$C$57,2,FALSE),"Non SIDS")</f>
        <v>Non SIDS</v>
      </c>
      <c r="J3" s="24" t="str">
        <f>IFERROR(VLOOKUP(B3,'[2]DAC Member List'!$B$1:$C$29,2,FALSE),"Non DAC")</f>
        <v>Non DAC</v>
      </c>
      <c r="K3" s="24" t="str">
        <f>IFERROR(VLOOKUP(B3,'[2]Dev Countries List'!$A$1:$B$146,2,FALSE),"Not Developing")</f>
        <v>Not Developing</v>
      </c>
      <c r="L3" s="24" t="str">
        <f>IFERROR(VLOOKUP(D3,'[2]Fragility List'!$A$1:$C$146,3,FALSE),"Not Fragile")</f>
        <v>Not Fragile</v>
      </c>
      <c r="M3" t="e">
        <f>VLOOKUP(B3,[3]Data!$B$7:$Y$270,23,FALSE)</f>
        <v>#N/A</v>
      </c>
    </row>
    <row r="4" spans="1:14" x14ac:dyDescent="0.25">
      <c r="A4" s="22" t="s">
        <v>192</v>
      </c>
      <c r="B4" s="23" t="s">
        <v>7</v>
      </c>
      <c r="C4" s="23" t="s">
        <v>415</v>
      </c>
      <c r="D4" s="23" t="s">
        <v>7</v>
      </c>
      <c r="E4" s="22" t="s">
        <v>192</v>
      </c>
      <c r="F4" s="24" t="str">
        <f>IFERROR(VLOOKUP(D4,'[2]OECD Region by Recipient'!$A$1:$B$225,2,FALSE),"")</f>
        <v>Europe</v>
      </c>
      <c r="G4" s="24" t="str">
        <f>IFERROR(VLOOKUP(B4,'[2]Income Groups'!$A$2:$C$219,3,FALSE),"")</f>
        <v>UMIC</v>
      </c>
      <c r="H4" s="24" t="str">
        <f>IFERROR(VLOOKUP(B4,'[2]LDC List'!$B$1:$C$47,2,FALSE),"Non LDC")</f>
        <v>Non LDC</v>
      </c>
      <c r="I4" s="24" t="str">
        <f>IFERROR(VLOOKUP(B4,'[2]SIDS List'!$B$1:$C$57,2,FALSE),"Non SIDS")</f>
        <v>Non SIDS</v>
      </c>
      <c r="J4" s="24" t="str">
        <f>IFERROR(VLOOKUP(B4,'[2]DAC Member List'!$B$1:$C$29,2,FALSE),"Non DAC")</f>
        <v>Non DAC</v>
      </c>
      <c r="K4" s="24" t="str">
        <f>IFERROR(VLOOKUP(B4,'[2]Dev Countries List'!$A$1:$B$146,2,FALSE),"Not Developing")</f>
        <v>Developing Country</v>
      </c>
      <c r="L4" s="24" t="str">
        <f>IFERROR(VLOOKUP(D4,'[2]Fragility List'!$A$1:$C$146,3,FALSE),"Not Fragile")</f>
        <v>Not Fragile</v>
      </c>
      <c r="M4">
        <f>VLOOKUP(B4,[3]Data!$B$7:$Y$270,23,FALSE)</f>
        <v>2880703</v>
      </c>
    </row>
    <row r="5" spans="1:14" x14ac:dyDescent="0.25">
      <c r="A5" s="22" t="s">
        <v>211</v>
      </c>
      <c r="B5" s="23" t="s">
        <v>44</v>
      </c>
      <c r="C5" s="23" t="s">
        <v>416</v>
      </c>
      <c r="D5" s="23" t="s">
        <v>44</v>
      </c>
      <c r="E5" s="22" t="s">
        <v>211</v>
      </c>
      <c r="F5" s="24" t="str">
        <f>IFERROR(VLOOKUP(D5,'[2]OECD Region by Recipient'!$A$1:$B$225,2,FALSE),"")</f>
        <v>North of Sahara</v>
      </c>
      <c r="G5" s="24" t="str">
        <f>IFERROR(VLOOKUP(B5,'[2]Income Groups'!$A$2:$C$219,3,FALSE),"")</f>
        <v>UMIC</v>
      </c>
      <c r="H5" s="24" t="str">
        <f>IFERROR(VLOOKUP(B5,'[2]LDC List'!$B$1:$C$47,2,FALSE),"Non LDC")</f>
        <v>Non LDC</v>
      </c>
      <c r="I5" s="24" t="str">
        <f>IFERROR(VLOOKUP(B5,'[2]SIDS List'!$B$1:$C$57,2,FALSE),"Non SIDS")</f>
        <v>Non SIDS</v>
      </c>
      <c r="J5" s="24" t="str">
        <f>IFERROR(VLOOKUP(B5,'[2]DAC Member List'!$B$1:$C$29,2,FALSE),"Non DAC")</f>
        <v>Non DAC</v>
      </c>
      <c r="K5" s="24" t="str">
        <f>IFERROR(VLOOKUP(B5,'[2]Dev Countries List'!$A$1:$B$146,2,FALSE),"Not Developing")</f>
        <v>Developing Country</v>
      </c>
      <c r="L5" s="24" t="str">
        <f>IFERROR(VLOOKUP(D5,'[2]Fragility List'!$A$1:$C$146,3,FALSE),"Not Fragile")</f>
        <v>Not Fragile</v>
      </c>
      <c r="M5">
        <f>VLOOKUP(B5,[3]Data!$B$7:$Y$270,23,FALSE)</f>
        <v>39871528</v>
      </c>
    </row>
    <row r="6" spans="1:14" x14ac:dyDescent="0.25">
      <c r="A6" s="22" t="s">
        <v>417</v>
      </c>
      <c r="B6" s="23" t="s">
        <v>418</v>
      </c>
      <c r="C6" s="23" t="s">
        <v>419</v>
      </c>
      <c r="D6" s="23" t="s">
        <v>418</v>
      </c>
      <c r="E6" s="22" t="s">
        <v>417</v>
      </c>
      <c r="F6" s="24" t="str">
        <f>IFERROR(VLOOKUP(D6,'[2]OECD Region by Recipient'!$A$1:$B$225,2,FALSE),"")</f>
        <v>Oceania</v>
      </c>
      <c r="G6" s="24" t="str">
        <f>IFERROR(VLOOKUP(B6,'[2]Income Groups'!$A$2:$C$219,3,FALSE),"")</f>
        <v>UMIC</v>
      </c>
      <c r="H6" s="24" t="str">
        <f>IFERROR(VLOOKUP(B6,'[2]LDC List'!$B$1:$C$47,2,FALSE),"Non LDC")</f>
        <v>Non LDC</v>
      </c>
      <c r="I6" s="24" t="str">
        <f>IFERROR(VLOOKUP(B6,'[2]SIDS List'!$B$1:$C$57,2,FALSE),"Non SIDS")</f>
        <v>SIDS</v>
      </c>
      <c r="J6" s="24" t="str">
        <f>IFERROR(VLOOKUP(B6,'[2]DAC Member List'!$B$1:$C$29,2,FALSE),"Non DAC")</f>
        <v>Non DAC</v>
      </c>
      <c r="K6" s="24" t="str">
        <f>IFERROR(VLOOKUP(B6,'[2]Dev Countries List'!$A$1:$B$146,2,FALSE),"Not Developing")</f>
        <v>Not Developing</v>
      </c>
      <c r="L6" s="24" t="str">
        <f>IFERROR(VLOOKUP(D6,'[2]Fragility List'!$A$1:$C$146,3,FALSE),"Not Fragile")</f>
        <v>Not Fragile</v>
      </c>
      <c r="M6">
        <f>VLOOKUP(B6,[3]Data!$B$7:$Y$270,23,FALSE)</f>
        <v>55537</v>
      </c>
    </row>
    <row r="7" spans="1:14" x14ac:dyDescent="0.25">
      <c r="A7" s="22" t="s">
        <v>420</v>
      </c>
      <c r="B7" s="23" t="s">
        <v>421</v>
      </c>
      <c r="C7" s="23" t="s">
        <v>422</v>
      </c>
      <c r="D7" s="23" t="s">
        <v>421</v>
      </c>
      <c r="E7" s="22" t="s">
        <v>420</v>
      </c>
      <c r="F7" s="24" t="str">
        <f>IFERROR(VLOOKUP(D7,'[2]OECD Region by Recipient'!$A$1:$B$225,2,FALSE),"")</f>
        <v>Europe</v>
      </c>
      <c r="G7" s="24" t="str">
        <f>IFERROR(VLOOKUP(B7,'[2]Income Groups'!$A$2:$C$219,3,FALSE),"")</f>
        <v>HIC</v>
      </c>
      <c r="H7" s="24" t="str">
        <f>IFERROR(VLOOKUP(B7,'[2]LDC List'!$B$1:$C$47,2,FALSE),"Non LDC")</f>
        <v>Non LDC</v>
      </c>
      <c r="I7" s="24" t="str">
        <f>IFERROR(VLOOKUP(B7,'[2]SIDS List'!$B$1:$C$57,2,FALSE),"Non SIDS")</f>
        <v>Non SIDS</v>
      </c>
      <c r="J7" s="24" t="str">
        <f>IFERROR(VLOOKUP(B7,'[2]DAC Member List'!$B$1:$C$29,2,FALSE),"Non DAC")</f>
        <v>Non DAC</v>
      </c>
      <c r="K7" s="24" t="str">
        <f>IFERROR(VLOOKUP(B7,'[2]Dev Countries List'!$A$1:$B$146,2,FALSE),"Not Developing")</f>
        <v>Not Developing</v>
      </c>
      <c r="L7" s="24" t="str">
        <f>IFERROR(VLOOKUP(D7,'[2]Fragility List'!$A$1:$C$146,3,FALSE),"Not Fragile")</f>
        <v>Not Fragile</v>
      </c>
      <c r="M7">
        <f>VLOOKUP(B7,[3]Data!$B$7:$Y$270,23,FALSE)</f>
        <v>78014</v>
      </c>
    </row>
    <row r="8" spans="1:14" x14ac:dyDescent="0.25">
      <c r="A8" s="22" t="s">
        <v>218</v>
      </c>
      <c r="B8" s="23" t="s">
        <v>9</v>
      </c>
      <c r="C8" s="23" t="s">
        <v>423</v>
      </c>
      <c r="D8" s="23" t="s">
        <v>9</v>
      </c>
      <c r="E8" s="22" t="s">
        <v>218</v>
      </c>
      <c r="F8" s="24" t="str">
        <f>IFERROR(VLOOKUP(D8,'[2]OECD Region by Recipient'!$A$1:$B$225,2,FALSE),"")</f>
        <v>South of Sahara</v>
      </c>
      <c r="G8" s="24" t="str">
        <f>IFERROR(VLOOKUP(B8,'[2]Income Groups'!$A$2:$C$219,3,FALSE),"")</f>
        <v>LMIC</v>
      </c>
      <c r="H8" s="24" t="str">
        <f>IFERROR(VLOOKUP(B8,'[2]LDC List'!$B$1:$C$47,2,FALSE),"Non LDC")</f>
        <v>LDC</v>
      </c>
      <c r="I8" s="24" t="str">
        <f>IFERROR(VLOOKUP(B8,'[2]SIDS List'!$B$1:$C$57,2,FALSE),"Non SIDS")</f>
        <v>Non SIDS</v>
      </c>
      <c r="J8" s="24" t="str">
        <f>IFERROR(VLOOKUP(B8,'[2]DAC Member List'!$B$1:$C$29,2,FALSE),"Non DAC")</f>
        <v>Non DAC</v>
      </c>
      <c r="K8" s="24" t="str">
        <f>IFERROR(VLOOKUP(B8,'[2]Dev Countries List'!$A$1:$B$146,2,FALSE),"Not Developing")</f>
        <v>Developing Country</v>
      </c>
      <c r="L8" s="24" t="str">
        <f>IFERROR(VLOOKUP(D8,'[2]Fragility List'!$A$1:$C$146,3,FALSE),"Not Fragile")</f>
        <v>Fragile</v>
      </c>
      <c r="M8">
        <f>VLOOKUP(B8,[3]Data!$B$7:$Y$270,23,FALSE)</f>
        <v>27859305</v>
      </c>
    </row>
    <row r="9" spans="1:14" x14ac:dyDescent="0.25">
      <c r="A9" s="22" t="s">
        <v>273</v>
      </c>
      <c r="B9" s="23" t="s">
        <v>424</v>
      </c>
      <c r="C9" s="23" t="s">
        <v>425</v>
      </c>
      <c r="D9" s="23" t="s">
        <v>424</v>
      </c>
      <c r="E9" s="22" t="s">
        <v>273</v>
      </c>
      <c r="F9" s="24" t="str">
        <f>IFERROR(VLOOKUP(D9,'[2]OECD Region by Recipient'!$A$1:$B$225,2,FALSE),"")</f>
        <v>North Central America</v>
      </c>
      <c r="G9" s="24" t="str">
        <f>IFERROR(VLOOKUP(B9,'[2]Income Groups'!$A$2:$C$219,3,FALSE),"")</f>
        <v/>
      </c>
      <c r="H9" s="24" t="str">
        <f>IFERROR(VLOOKUP(B9,'[2]LDC List'!$B$1:$C$47,2,FALSE),"Non LDC")</f>
        <v>Non LDC</v>
      </c>
      <c r="I9" s="24" t="str">
        <f>IFERROR(VLOOKUP(B9,'[2]SIDS List'!$B$1:$C$57,2,FALSE),"Non SIDS")</f>
        <v>SIDS</v>
      </c>
      <c r="J9" s="24" t="str">
        <f>IFERROR(VLOOKUP(B9,'[2]DAC Member List'!$B$1:$C$29,2,FALSE),"Non DAC")</f>
        <v>Non DAC</v>
      </c>
      <c r="K9" s="24" t="str">
        <f>IFERROR(VLOOKUP(B9,'[2]Dev Countries List'!$A$1:$B$146,2,FALSE),"Not Developing")</f>
        <v>Not Developing</v>
      </c>
      <c r="L9" s="24" t="str">
        <f>IFERROR(VLOOKUP(D9,'[2]Fragility List'!$A$1:$C$146,3,FALSE),"Not Fragile")</f>
        <v>Not Fragile</v>
      </c>
      <c r="M9" t="e">
        <f>VLOOKUP(B9,[3]Data!$B$7:$Y$270,23,FALSE)</f>
        <v>#N/A</v>
      </c>
    </row>
    <row r="10" spans="1:14" x14ac:dyDescent="0.25">
      <c r="A10" s="26" t="s">
        <v>426</v>
      </c>
      <c r="B10" s="23" t="s">
        <v>427</v>
      </c>
      <c r="C10" s="23" t="s">
        <v>428</v>
      </c>
      <c r="D10" s="23" t="s">
        <v>427</v>
      </c>
      <c r="E10" s="26" t="s">
        <v>426</v>
      </c>
      <c r="F10" s="24" t="str">
        <f>IFERROR(VLOOKUP(D10,'[2]OECD Region by Recipient'!$A$1:$B$225,2,FALSE),"")</f>
        <v/>
      </c>
      <c r="G10" s="24" t="str">
        <f>IFERROR(VLOOKUP(B10,'[2]Income Groups'!$A$2:$C$219,3,FALSE),"")</f>
        <v/>
      </c>
      <c r="H10" s="24" t="str">
        <f>IFERROR(VLOOKUP(B10,'[2]LDC List'!$B$1:$C$47,2,FALSE),"Non LDC")</f>
        <v>Non LDC</v>
      </c>
      <c r="I10" s="24" t="str">
        <f>IFERROR(VLOOKUP(B10,'[2]SIDS List'!$B$1:$C$57,2,FALSE),"Non SIDS")</f>
        <v>Non SIDS</v>
      </c>
      <c r="J10" s="24" t="str">
        <f>IFERROR(VLOOKUP(B10,'[2]DAC Member List'!$B$1:$C$29,2,FALSE),"Non DAC")</f>
        <v>Non DAC</v>
      </c>
      <c r="K10" s="24" t="str">
        <f>IFERROR(VLOOKUP(B10,'[2]Dev Countries List'!$A$1:$B$146,2,FALSE),"Not Developing")</f>
        <v>Not Developing</v>
      </c>
      <c r="L10" s="24" t="str">
        <f>IFERROR(VLOOKUP(D10,'[2]Fragility List'!$A$1:$C$146,3,FALSE),"Not Fragile")</f>
        <v>Not Fragile</v>
      </c>
      <c r="M10" t="e">
        <f>VLOOKUP(B10,[3]Data!$B$7:$Y$270,23,FALSE)</f>
        <v>#N/A</v>
      </c>
    </row>
    <row r="11" spans="1:14" x14ac:dyDescent="0.25">
      <c r="A11" s="27" t="s">
        <v>274</v>
      </c>
      <c r="B11" s="28" t="s">
        <v>6</v>
      </c>
      <c r="C11" s="28" t="s">
        <v>429</v>
      </c>
      <c r="D11" s="28" t="s">
        <v>6</v>
      </c>
      <c r="E11" s="27" t="s">
        <v>274</v>
      </c>
      <c r="F11" s="24" t="str">
        <f>IFERROR(VLOOKUP(D11,'[2]OECD Region by Recipient'!$A$1:$B$225,2,FALSE),"")</f>
        <v>North Central America</v>
      </c>
      <c r="G11" s="24" t="str">
        <f>IFERROR(VLOOKUP(B11,'[2]Income Groups'!$A$2:$C$219,3,FALSE),"")</f>
        <v>HIC</v>
      </c>
      <c r="H11" s="24" t="str">
        <f>IFERROR(VLOOKUP(B11,'[2]LDC List'!$B$1:$C$47,2,FALSE),"Non LDC")</f>
        <v>Non LDC</v>
      </c>
      <c r="I11" s="24" t="str">
        <f>IFERROR(VLOOKUP(B11,'[2]SIDS List'!$B$1:$C$57,2,FALSE),"Non SIDS")</f>
        <v>SIDS</v>
      </c>
      <c r="J11" s="24" t="str">
        <f>IFERROR(VLOOKUP(B11,'[2]DAC Member List'!$B$1:$C$29,2,FALSE),"Non DAC")</f>
        <v>Non DAC</v>
      </c>
      <c r="K11" s="24" t="str">
        <f>IFERROR(VLOOKUP(B11,'[2]Dev Countries List'!$A$1:$B$146,2,FALSE),"Not Developing")</f>
        <v>Developing Country</v>
      </c>
      <c r="L11" s="24" t="str">
        <f>IFERROR(VLOOKUP(D11,'[2]Fragility List'!$A$1:$C$146,3,FALSE),"Not Fragile")</f>
        <v>Not Fragile</v>
      </c>
      <c r="M11">
        <f>VLOOKUP(B11,[3]Data!$B$7:$Y$270,23,FALSE)</f>
        <v>99923</v>
      </c>
    </row>
    <row r="12" spans="1:14" x14ac:dyDescent="0.25">
      <c r="A12" s="27" t="s">
        <v>430</v>
      </c>
      <c r="B12" s="28" t="s">
        <v>6</v>
      </c>
      <c r="C12" s="28" t="s">
        <v>429</v>
      </c>
      <c r="D12" s="28" t="s">
        <v>6</v>
      </c>
      <c r="E12" s="27" t="s">
        <v>430</v>
      </c>
      <c r="F12" s="24" t="str">
        <f>IFERROR(VLOOKUP(D12,'[2]OECD Region by Recipient'!$A$1:$B$225,2,FALSE),"")</f>
        <v>North Central America</v>
      </c>
      <c r="G12" s="24" t="str">
        <f>IFERROR(VLOOKUP(B12,'[2]Income Groups'!$A$2:$C$219,3,FALSE),"")</f>
        <v>HIC</v>
      </c>
      <c r="H12" s="24" t="str">
        <f>IFERROR(VLOOKUP(B12,'[2]LDC List'!$B$1:$C$47,2,FALSE),"Non LDC")</f>
        <v>Non LDC</v>
      </c>
      <c r="I12" s="24" t="str">
        <f>IFERROR(VLOOKUP(B12,'[2]SIDS List'!$B$1:$C$57,2,FALSE),"Non SIDS")</f>
        <v>SIDS</v>
      </c>
      <c r="J12" s="24" t="str">
        <f>IFERROR(VLOOKUP(B12,'[2]DAC Member List'!$B$1:$C$29,2,FALSE),"Non DAC")</f>
        <v>Non DAC</v>
      </c>
      <c r="K12" s="24" t="str">
        <f>IFERROR(VLOOKUP(B12,'[2]Dev Countries List'!$A$1:$B$146,2,FALSE),"Not Developing")</f>
        <v>Developing Country</v>
      </c>
      <c r="L12" s="24" t="str">
        <f>IFERROR(VLOOKUP(D12,'[2]Fragility List'!$A$1:$C$146,3,FALSE),"Not Fragile")</f>
        <v>Not Fragile</v>
      </c>
      <c r="M12">
        <f>VLOOKUP(B12,[3]Data!$B$7:$Y$270,23,FALSE)</f>
        <v>99923</v>
      </c>
    </row>
    <row r="13" spans="1:14" x14ac:dyDescent="0.25">
      <c r="A13" s="22" t="s">
        <v>305</v>
      </c>
      <c r="B13" s="23" t="s">
        <v>10</v>
      </c>
      <c r="C13" s="23" t="s">
        <v>431</v>
      </c>
      <c r="D13" s="23" t="s">
        <v>10</v>
      </c>
      <c r="E13" s="22" t="s">
        <v>305</v>
      </c>
      <c r="F13" s="24" t="str">
        <f>IFERROR(VLOOKUP(D13,'[2]OECD Region by Recipient'!$A$1:$B$225,2,FALSE),"")</f>
        <v>South America</v>
      </c>
      <c r="G13" s="24" t="str">
        <f>IFERROR(VLOOKUP(B13,'[2]Income Groups'!$A$2:$C$219,3,FALSE),"")</f>
        <v>UMIC</v>
      </c>
      <c r="H13" s="24" t="str">
        <f>IFERROR(VLOOKUP(B13,'[2]LDC List'!$B$1:$C$47,2,FALSE),"Non LDC")</f>
        <v>Non LDC</v>
      </c>
      <c r="I13" s="24" t="str">
        <f>IFERROR(VLOOKUP(B13,'[2]SIDS List'!$B$1:$C$57,2,FALSE),"Non SIDS")</f>
        <v>Non SIDS</v>
      </c>
      <c r="J13" s="24" t="str">
        <f>IFERROR(VLOOKUP(B13,'[2]DAC Member List'!$B$1:$C$29,2,FALSE),"Non DAC")</f>
        <v>Non DAC</v>
      </c>
      <c r="K13" s="24" t="str">
        <f>IFERROR(VLOOKUP(B13,'[2]Dev Countries List'!$A$1:$B$146,2,FALSE),"Not Developing")</f>
        <v>Developing Country</v>
      </c>
      <c r="L13" s="24" t="str">
        <f>IFERROR(VLOOKUP(D13,'[2]Fragility List'!$A$1:$C$146,3,FALSE),"Not Fragile")</f>
        <v>Not Fragile</v>
      </c>
      <c r="M13">
        <f>VLOOKUP(B13,[3]Data!$B$7:$Y$270,23,FALSE)</f>
        <v>43417765</v>
      </c>
    </row>
    <row r="14" spans="1:14" x14ac:dyDescent="0.25">
      <c r="A14" s="22" t="s">
        <v>341</v>
      </c>
      <c r="B14" s="23" t="s">
        <v>8</v>
      </c>
      <c r="C14" s="23" t="s">
        <v>432</v>
      </c>
      <c r="D14" s="23" t="s">
        <v>8</v>
      </c>
      <c r="E14" s="22" t="s">
        <v>341</v>
      </c>
      <c r="F14" s="24" t="str">
        <f>IFERROR(VLOOKUP(D14,'[2]OECD Region by Recipient'!$A$1:$B$225,2,FALSE),"")</f>
        <v>South Central Asia</v>
      </c>
      <c r="G14" s="24" t="str">
        <f>IFERROR(VLOOKUP(B14,'[2]Income Groups'!$A$2:$C$219,3,FALSE),"")</f>
        <v>LMIC</v>
      </c>
      <c r="H14" s="24" t="str">
        <f>IFERROR(VLOOKUP(B14,'[2]LDC List'!$B$1:$C$47,2,FALSE),"Non LDC")</f>
        <v>Non LDC</v>
      </c>
      <c r="I14" s="24" t="str">
        <f>IFERROR(VLOOKUP(B14,'[2]SIDS List'!$B$1:$C$57,2,FALSE),"Non SIDS")</f>
        <v>Non SIDS</v>
      </c>
      <c r="J14" s="24" t="str">
        <f>IFERROR(VLOOKUP(B14,'[2]DAC Member List'!$B$1:$C$29,2,FALSE),"Non DAC")</f>
        <v>Non DAC</v>
      </c>
      <c r="K14" s="24" t="str">
        <f>IFERROR(VLOOKUP(B14,'[2]Dev Countries List'!$A$1:$B$146,2,FALSE),"Not Developing")</f>
        <v>Developing Country</v>
      </c>
      <c r="L14" s="24" t="str">
        <f>IFERROR(VLOOKUP(D14,'[2]Fragility List'!$A$1:$C$146,3,FALSE),"Not Fragile")</f>
        <v>Not Fragile</v>
      </c>
      <c r="M14">
        <f>VLOOKUP(B14,[3]Data!$B$7:$Y$270,23,FALSE)</f>
        <v>2916950</v>
      </c>
    </row>
    <row r="15" spans="1:14" x14ac:dyDescent="0.25">
      <c r="A15" s="22" t="s">
        <v>275</v>
      </c>
      <c r="B15" s="23" t="s">
        <v>11</v>
      </c>
      <c r="C15" s="23" t="s">
        <v>433</v>
      </c>
      <c r="D15" s="23" t="s">
        <v>11</v>
      </c>
      <c r="E15" s="22" t="s">
        <v>275</v>
      </c>
      <c r="F15" s="24" t="str">
        <f>IFERROR(VLOOKUP(D15,'[2]OECD Region by Recipient'!$A$1:$B$225,2,FALSE),"")</f>
        <v>North Central America</v>
      </c>
      <c r="G15" s="24" t="str">
        <f>IFERROR(VLOOKUP(B15,'[2]Income Groups'!$A$2:$C$219,3,FALSE),"")</f>
        <v>HIC</v>
      </c>
      <c r="H15" s="24" t="str">
        <f>IFERROR(VLOOKUP(B15,'[2]LDC List'!$B$1:$C$47,2,FALSE),"Non LDC")</f>
        <v>Non LDC</v>
      </c>
      <c r="I15" s="24" t="str">
        <f>IFERROR(VLOOKUP(B15,'[2]SIDS List'!$B$1:$C$57,2,FALSE),"Non SIDS")</f>
        <v>SIDS</v>
      </c>
      <c r="J15" s="24" t="str">
        <f>IFERROR(VLOOKUP(B15,'[2]DAC Member List'!$B$1:$C$29,2,FALSE),"Non DAC")</f>
        <v>Non DAC</v>
      </c>
      <c r="K15" s="24" t="str">
        <f>IFERROR(VLOOKUP(B15,'[2]Dev Countries List'!$A$1:$B$146,2,FALSE),"Not Developing")</f>
        <v>Not Developing</v>
      </c>
      <c r="L15" s="24" t="str">
        <f>IFERROR(VLOOKUP(D15,'[2]Fragility List'!$A$1:$C$146,3,FALSE),"Not Fragile")</f>
        <v>Not Fragile</v>
      </c>
      <c r="M15">
        <f>VLOOKUP(B15,[3]Data!$B$7:$Y$270,23,FALSE)</f>
        <v>104341</v>
      </c>
    </row>
    <row r="16" spans="1:14" x14ac:dyDescent="0.25">
      <c r="A16" s="22" t="s">
        <v>434</v>
      </c>
      <c r="B16" s="23" t="s">
        <v>435</v>
      </c>
      <c r="C16" s="23" t="s">
        <v>436</v>
      </c>
      <c r="D16" s="23" t="s">
        <v>435</v>
      </c>
      <c r="E16" s="22" t="s">
        <v>434</v>
      </c>
      <c r="F16" s="24" t="str">
        <f>IFERROR(VLOOKUP(D16,'[2]OECD Region by Recipient'!$A$1:$B$225,2,FALSE),"")</f>
        <v>Oceania</v>
      </c>
      <c r="G16" s="24" t="str">
        <f>IFERROR(VLOOKUP(B16,'[2]Income Groups'!$A$2:$C$219,3,FALSE),"")</f>
        <v>HIC</v>
      </c>
      <c r="H16" s="24" t="str">
        <f>IFERROR(VLOOKUP(B16,'[2]LDC List'!$B$1:$C$47,2,FALSE),"Non LDC")</f>
        <v>Non LDC</v>
      </c>
      <c r="I16" s="24" t="str">
        <f>IFERROR(VLOOKUP(B16,'[2]SIDS List'!$B$1:$C$57,2,FALSE),"Non SIDS")</f>
        <v>Non SIDS</v>
      </c>
      <c r="J16" s="24" t="str">
        <f>IFERROR(VLOOKUP(B16,'[2]DAC Member List'!$B$1:$C$29,2,FALSE),"Non DAC")</f>
        <v>DAC</v>
      </c>
      <c r="K16" s="24" t="str">
        <f>IFERROR(VLOOKUP(B16,'[2]Dev Countries List'!$A$1:$B$146,2,FALSE),"Not Developing")</f>
        <v>Not Developing</v>
      </c>
      <c r="L16" s="24" t="str">
        <f>IFERROR(VLOOKUP(D16,'[2]Fragility List'!$A$1:$C$146,3,FALSE),"Not Fragile")</f>
        <v>Not Fragile</v>
      </c>
      <c r="M16">
        <f>VLOOKUP(B16,[3]Data!$B$7:$Y$270,23,FALSE)</f>
        <v>23789338</v>
      </c>
    </row>
    <row r="17" spans="1:13" x14ac:dyDescent="0.25">
      <c r="A17" s="22" t="s">
        <v>437</v>
      </c>
      <c r="B17" s="23" t="s">
        <v>438</v>
      </c>
      <c r="C17" s="23" t="s">
        <v>439</v>
      </c>
      <c r="D17" s="23" t="s">
        <v>438</v>
      </c>
      <c r="E17" s="22" t="s">
        <v>437</v>
      </c>
      <c r="F17" s="24" t="str">
        <f>IFERROR(VLOOKUP(D17,'[2]OECD Region by Recipient'!$A$1:$B$225,2,FALSE),"")</f>
        <v>Europe</v>
      </c>
      <c r="G17" s="24" t="str">
        <f>IFERROR(VLOOKUP(B17,'[2]Income Groups'!$A$2:$C$219,3,FALSE),"")</f>
        <v>HIC</v>
      </c>
      <c r="H17" s="24" t="str">
        <f>IFERROR(VLOOKUP(B17,'[2]LDC List'!$B$1:$C$47,2,FALSE),"Non LDC")</f>
        <v>Non LDC</v>
      </c>
      <c r="I17" s="24" t="str">
        <f>IFERROR(VLOOKUP(B17,'[2]SIDS List'!$B$1:$C$57,2,FALSE),"Non SIDS")</f>
        <v>Non SIDS</v>
      </c>
      <c r="J17" s="24" t="str">
        <f>IFERROR(VLOOKUP(B17,'[2]DAC Member List'!$B$1:$C$29,2,FALSE),"Non DAC")</f>
        <v>DAC</v>
      </c>
      <c r="K17" s="24" t="str">
        <f>IFERROR(VLOOKUP(B17,'[2]Dev Countries List'!$A$1:$B$146,2,FALSE),"Not Developing")</f>
        <v>Not Developing</v>
      </c>
      <c r="L17" s="24" t="str">
        <f>IFERROR(VLOOKUP(D17,'[2]Fragility List'!$A$1:$C$146,3,FALSE),"Not Fragile")</f>
        <v>Not Fragile</v>
      </c>
      <c r="M17">
        <f>VLOOKUP(B17,[3]Data!$B$7:$Y$270,23,FALSE)</f>
        <v>8633169</v>
      </c>
    </row>
    <row r="18" spans="1:13" x14ac:dyDescent="0.25">
      <c r="A18" s="22" t="s">
        <v>342</v>
      </c>
      <c r="B18" s="23" t="s">
        <v>12</v>
      </c>
      <c r="C18" s="23" t="s">
        <v>440</v>
      </c>
      <c r="D18" s="23" t="s">
        <v>12</v>
      </c>
      <c r="E18" s="22" t="s">
        <v>342</v>
      </c>
      <c r="F18" s="24" t="str">
        <f>IFERROR(VLOOKUP(D18,'[2]OECD Region by Recipient'!$A$1:$B$225,2,FALSE),"")</f>
        <v>South Central Asia</v>
      </c>
      <c r="G18" s="24" t="str">
        <f>IFERROR(VLOOKUP(B18,'[2]Income Groups'!$A$2:$C$219,3,FALSE),"")</f>
        <v>UMIC</v>
      </c>
      <c r="H18" s="24" t="str">
        <f>IFERROR(VLOOKUP(B18,'[2]LDC List'!$B$1:$C$47,2,FALSE),"Non LDC")</f>
        <v>Non LDC</v>
      </c>
      <c r="I18" s="24" t="str">
        <f>IFERROR(VLOOKUP(B18,'[2]SIDS List'!$B$1:$C$57,2,FALSE),"Non SIDS")</f>
        <v>Non SIDS</v>
      </c>
      <c r="J18" s="24" t="str">
        <f>IFERROR(VLOOKUP(B18,'[2]DAC Member List'!$B$1:$C$29,2,FALSE),"Non DAC")</f>
        <v>Non DAC</v>
      </c>
      <c r="K18" s="24" t="str">
        <f>IFERROR(VLOOKUP(B18,'[2]Dev Countries List'!$A$1:$B$146,2,FALSE),"Not Developing")</f>
        <v>Developing Country</v>
      </c>
      <c r="L18" s="24" t="str">
        <f>IFERROR(VLOOKUP(D18,'[2]Fragility List'!$A$1:$C$146,3,FALSE),"Not Fragile")</f>
        <v>Not Fragile</v>
      </c>
      <c r="M18">
        <f>VLOOKUP(B18,[3]Data!$B$7:$Y$270,23,FALSE)</f>
        <v>9649341</v>
      </c>
    </row>
    <row r="19" spans="1:13" x14ac:dyDescent="0.25">
      <c r="A19" s="27" t="s">
        <v>276</v>
      </c>
      <c r="B19" s="28" t="s">
        <v>24</v>
      </c>
      <c r="C19" s="28" t="s">
        <v>441</v>
      </c>
      <c r="D19" s="28" t="s">
        <v>24</v>
      </c>
      <c r="E19" s="27" t="s">
        <v>276</v>
      </c>
      <c r="F19" s="24" t="str">
        <f>IFERROR(VLOOKUP(D19,'[2]OECD Region by Recipient'!$A$1:$B$225,2,FALSE),"")</f>
        <v>North Central America</v>
      </c>
      <c r="G19" s="24" t="str">
        <f>IFERROR(VLOOKUP(B19,'[2]Income Groups'!$A$2:$C$219,3,FALSE),"")</f>
        <v>HIC</v>
      </c>
      <c r="H19" s="24" t="str">
        <f>IFERROR(VLOOKUP(B19,'[2]LDC List'!$B$1:$C$47,2,FALSE),"Non LDC")</f>
        <v>Non LDC</v>
      </c>
      <c r="I19" s="24" t="str">
        <f>IFERROR(VLOOKUP(B19,'[2]SIDS List'!$B$1:$C$57,2,FALSE),"Non SIDS")</f>
        <v>SIDS</v>
      </c>
      <c r="J19" s="24" t="str">
        <f>IFERROR(VLOOKUP(B19,'[2]DAC Member List'!$B$1:$C$29,2,FALSE),"Non DAC")</f>
        <v>Non DAC</v>
      </c>
      <c r="K19" s="24" t="str">
        <f>IFERROR(VLOOKUP(B19,'[2]Dev Countries List'!$A$1:$B$146,2,FALSE),"Not Developing")</f>
        <v>Not Developing</v>
      </c>
      <c r="L19" s="24" t="str">
        <f>IFERROR(VLOOKUP(D19,'[2]Fragility List'!$A$1:$C$146,3,FALSE),"Not Fragile")</f>
        <v>Not Fragile</v>
      </c>
      <c r="M19">
        <f>VLOOKUP(B19,[3]Data!$B$7:$Y$270,23,FALSE)</f>
        <v>386838</v>
      </c>
    </row>
    <row r="20" spans="1:13" x14ac:dyDescent="0.25">
      <c r="A20" s="27" t="s">
        <v>442</v>
      </c>
      <c r="B20" s="28" t="s">
        <v>24</v>
      </c>
      <c r="C20" s="28" t="s">
        <v>441</v>
      </c>
      <c r="D20" s="28" t="s">
        <v>24</v>
      </c>
      <c r="E20" s="27" t="s">
        <v>442</v>
      </c>
      <c r="F20" s="24" t="str">
        <f>IFERROR(VLOOKUP(D20,'[2]OECD Region by Recipient'!$A$1:$B$225,2,FALSE),"")</f>
        <v>North Central America</v>
      </c>
      <c r="G20" s="24" t="str">
        <f>IFERROR(VLOOKUP(B20,'[2]Income Groups'!$A$2:$C$219,3,FALSE),"")</f>
        <v>HIC</v>
      </c>
      <c r="H20" s="24" t="str">
        <f>IFERROR(VLOOKUP(B20,'[2]LDC List'!$B$1:$C$47,2,FALSE),"Non LDC")</f>
        <v>Non LDC</v>
      </c>
      <c r="I20" s="24" t="str">
        <f>IFERROR(VLOOKUP(B20,'[2]SIDS List'!$B$1:$C$57,2,FALSE),"Non SIDS")</f>
        <v>SIDS</v>
      </c>
      <c r="J20" s="24" t="str">
        <f>IFERROR(VLOOKUP(B20,'[2]DAC Member List'!$B$1:$C$29,2,FALSE),"Non DAC")</f>
        <v>Non DAC</v>
      </c>
      <c r="K20" s="24" t="str">
        <f>IFERROR(VLOOKUP(B20,'[2]Dev Countries List'!$A$1:$B$146,2,FALSE),"Not Developing")</f>
        <v>Not Developing</v>
      </c>
      <c r="L20" s="24" t="str">
        <f>IFERROR(VLOOKUP(D20,'[2]Fragility List'!$A$1:$C$146,3,FALSE),"Not Fragile")</f>
        <v>Not Fragile</v>
      </c>
      <c r="M20">
        <f>VLOOKUP(B20,[3]Data!$B$7:$Y$270,23,FALSE)</f>
        <v>386838</v>
      </c>
    </row>
    <row r="21" spans="1:13" x14ac:dyDescent="0.25">
      <c r="A21" s="27" t="s">
        <v>443</v>
      </c>
      <c r="B21" s="28" t="s">
        <v>24</v>
      </c>
      <c r="C21" s="28" t="s">
        <v>441</v>
      </c>
      <c r="D21" s="28" t="s">
        <v>24</v>
      </c>
      <c r="E21" s="27" t="s">
        <v>443</v>
      </c>
      <c r="F21" s="24" t="str">
        <f>IFERROR(VLOOKUP(D21,'[2]OECD Region by Recipient'!$A$1:$B$225,2,FALSE),"")</f>
        <v>North Central America</v>
      </c>
      <c r="G21" s="24" t="str">
        <f>IFERROR(VLOOKUP(B21,'[2]Income Groups'!$A$2:$C$219,3,FALSE),"")</f>
        <v>HIC</v>
      </c>
      <c r="H21" s="24" t="str">
        <f>IFERROR(VLOOKUP(B21,'[2]LDC List'!$B$1:$C$47,2,FALSE),"Non LDC")</f>
        <v>Non LDC</v>
      </c>
      <c r="I21" s="24" t="str">
        <f>IFERROR(VLOOKUP(B21,'[2]SIDS List'!$B$1:$C$57,2,FALSE),"Non SIDS")</f>
        <v>SIDS</v>
      </c>
      <c r="J21" s="24" t="str">
        <f>IFERROR(VLOOKUP(B21,'[2]DAC Member List'!$B$1:$C$29,2,FALSE),"Non DAC")</f>
        <v>Non DAC</v>
      </c>
      <c r="K21" s="24" t="str">
        <f>IFERROR(VLOOKUP(B21,'[2]Dev Countries List'!$A$1:$B$146,2,FALSE),"Not Developing")</f>
        <v>Not Developing</v>
      </c>
      <c r="L21" s="24" t="str">
        <f>IFERROR(VLOOKUP(D21,'[2]Fragility List'!$A$1:$C$146,3,FALSE),"Not Fragile")</f>
        <v>Not Fragile</v>
      </c>
      <c r="M21">
        <f>VLOOKUP(B21,[3]Data!$B$7:$Y$270,23,FALSE)</f>
        <v>386838</v>
      </c>
    </row>
    <row r="22" spans="1:13" x14ac:dyDescent="0.25">
      <c r="A22" s="22" t="s">
        <v>361</v>
      </c>
      <c r="B22" s="23" t="s">
        <v>17</v>
      </c>
      <c r="C22" s="23" t="s">
        <v>444</v>
      </c>
      <c r="D22" s="23" t="s">
        <v>17</v>
      </c>
      <c r="E22" s="22" t="s">
        <v>361</v>
      </c>
      <c r="F22" s="24" t="str">
        <f>IFERROR(VLOOKUP(D22,'[2]OECD Region by Recipient'!$A$1:$B$225,2,FALSE),"")</f>
        <v>Middle East</v>
      </c>
      <c r="G22" s="24" t="str">
        <f>IFERROR(VLOOKUP(B22,'[2]Income Groups'!$A$2:$C$219,3,FALSE),"")</f>
        <v>HIC</v>
      </c>
      <c r="H22" s="24" t="str">
        <f>IFERROR(VLOOKUP(B22,'[2]LDC List'!$B$1:$C$47,2,FALSE),"Non LDC")</f>
        <v>Non LDC</v>
      </c>
      <c r="I22" s="24" t="str">
        <f>IFERROR(VLOOKUP(B22,'[2]SIDS List'!$B$1:$C$57,2,FALSE),"Non SIDS")</f>
        <v>Non SIDS</v>
      </c>
      <c r="J22" s="24" t="str">
        <f>IFERROR(VLOOKUP(B22,'[2]DAC Member List'!$B$1:$C$29,2,FALSE),"Non DAC")</f>
        <v>Non DAC</v>
      </c>
      <c r="K22" s="24" t="str">
        <f>IFERROR(VLOOKUP(B22,'[2]Dev Countries List'!$A$1:$B$146,2,FALSE),"Not Developing")</f>
        <v>Not Developing</v>
      </c>
      <c r="L22" s="24" t="str">
        <f>IFERROR(VLOOKUP(D22,'[2]Fragility List'!$A$1:$C$146,3,FALSE),"Not Fragile")</f>
        <v>Not Fragile</v>
      </c>
      <c r="M22">
        <f>VLOOKUP(B22,[3]Data!$B$7:$Y$270,23,FALSE)</f>
        <v>1371855</v>
      </c>
    </row>
    <row r="23" spans="1:13" x14ac:dyDescent="0.25">
      <c r="A23" s="22" t="s">
        <v>343</v>
      </c>
      <c r="B23" s="23" t="s">
        <v>15</v>
      </c>
      <c r="C23" s="23" t="s">
        <v>445</v>
      </c>
      <c r="D23" s="23" t="s">
        <v>15</v>
      </c>
      <c r="E23" s="22" t="s">
        <v>343</v>
      </c>
      <c r="F23" s="24" t="str">
        <f>IFERROR(VLOOKUP(D23,'[2]OECD Region by Recipient'!$A$1:$B$225,2,FALSE),"")</f>
        <v>South Central Asia</v>
      </c>
      <c r="G23" s="24" t="str">
        <f>IFERROR(VLOOKUP(B23,'[2]Income Groups'!$A$2:$C$219,3,FALSE),"")</f>
        <v>LMIC</v>
      </c>
      <c r="H23" s="24" t="str">
        <f>IFERROR(VLOOKUP(B23,'[2]LDC List'!$B$1:$C$47,2,FALSE),"Non LDC")</f>
        <v>LDC</v>
      </c>
      <c r="I23" s="24" t="str">
        <f>IFERROR(VLOOKUP(B23,'[2]SIDS List'!$B$1:$C$57,2,FALSE),"Non SIDS")</f>
        <v>Non SIDS</v>
      </c>
      <c r="J23" s="24" t="str">
        <f>IFERROR(VLOOKUP(B23,'[2]DAC Member List'!$B$1:$C$29,2,FALSE),"Non DAC")</f>
        <v>Non DAC</v>
      </c>
      <c r="K23" s="24" t="str">
        <f>IFERROR(VLOOKUP(B23,'[2]Dev Countries List'!$A$1:$B$146,2,FALSE),"Not Developing")</f>
        <v>Developing Country</v>
      </c>
      <c r="L23" s="24" t="str">
        <f>IFERROR(VLOOKUP(D23,'[2]Fragility List'!$A$1:$C$146,3,FALSE),"Not Fragile")</f>
        <v>Fragile</v>
      </c>
      <c r="M23">
        <f>VLOOKUP(B23,[3]Data!$B$7:$Y$270,23,FALSE)</f>
        <v>161200886</v>
      </c>
    </row>
    <row r="24" spans="1:13" x14ac:dyDescent="0.25">
      <c r="A24" s="22" t="s">
        <v>277</v>
      </c>
      <c r="B24" s="23" t="s">
        <v>14</v>
      </c>
      <c r="C24" s="23" t="s">
        <v>446</v>
      </c>
      <c r="D24" s="23" t="s">
        <v>14</v>
      </c>
      <c r="E24" s="22" t="s">
        <v>277</v>
      </c>
      <c r="F24" s="24" t="str">
        <f>IFERROR(VLOOKUP(D24,'[2]OECD Region by Recipient'!$A$1:$B$225,2,FALSE),"")</f>
        <v>North Central America</v>
      </c>
      <c r="G24" s="24" t="str">
        <f>IFERROR(VLOOKUP(B24,'[2]Income Groups'!$A$2:$C$219,3,FALSE),"")</f>
        <v>HIC</v>
      </c>
      <c r="H24" s="24" t="str">
        <f>IFERROR(VLOOKUP(B24,'[2]LDC List'!$B$1:$C$47,2,FALSE),"Non LDC")</f>
        <v>Non LDC</v>
      </c>
      <c r="I24" s="24" t="str">
        <f>IFERROR(VLOOKUP(B24,'[2]SIDS List'!$B$1:$C$57,2,FALSE),"Non SIDS")</f>
        <v>SIDS</v>
      </c>
      <c r="J24" s="24" t="str">
        <f>IFERROR(VLOOKUP(B24,'[2]DAC Member List'!$B$1:$C$29,2,FALSE),"Non DAC")</f>
        <v>Non DAC</v>
      </c>
      <c r="K24" s="24" t="str">
        <f>IFERROR(VLOOKUP(B24,'[2]Dev Countries List'!$A$1:$B$146,2,FALSE),"Not Developing")</f>
        <v>Not Developing</v>
      </c>
      <c r="L24" s="24" t="str">
        <f>IFERROR(VLOOKUP(D24,'[2]Fragility List'!$A$1:$C$146,3,FALSE),"Not Fragile")</f>
        <v>Not Fragile</v>
      </c>
      <c r="M24">
        <f>VLOOKUP(B24,[3]Data!$B$7:$Y$270,23,FALSE)</f>
        <v>284217</v>
      </c>
    </row>
    <row r="25" spans="1:13" x14ac:dyDescent="0.25">
      <c r="A25" s="22" t="s">
        <v>193</v>
      </c>
      <c r="B25" s="23" t="s">
        <v>27</v>
      </c>
      <c r="C25" s="23" t="s">
        <v>447</v>
      </c>
      <c r="D25" s="23" t="s">
        <v>27</v>
      </c>
      <c r="E25" s="22" t="s">
        <v>193</v>
      </c>
      <c r="F25" s="24" t="str">
        <f>IFERROR(VLOOKUP(D25,'[2]OECD Region by Recipient'!$A$1:$B$225,2,FALSE),"")</f>
        <v>Europe</v>
      </c>
      <c r="G25" s="24" t="str">
        <f>IFERROR(VLOOKUP(B25,'[2]Income Groups'!$A$2:$C$219,3,FALSE),"")</f>
        <v>UMIC</v>
      </c>
      <c r="H25" s="24" t="str">
        <f>IFERROR(VLOOKUP(B25,'[2]LDC List'!$B$1:$C$47,2,FALSE),"Non LDC")</f>
        <v>Non LDC</v>
      </c>
      <c r="I25" s="24" t="str">
        <f>IFERROR(VLOOKUP(B25,'[2]SIDS List'!$B$1:$C$57,2,FALSE),"Non SIDS")</f>
        <v>Non SIDS</v>
      </c>
      <c r="J25" s="24" t="str">
        <f>IFERROR(VLOOKUP(B25,'[2]DAC Member List'!$B$1:$C$29,2,FALSE),"Non DAC")</f>
        <v>Non DAC</v>
      </c>
      <c r="K25" s="24" t="str">
        <f>IFERROR(VLOOKUP(B25,'[2]Dev Countries List'!$A$1:$B$146,2,FALSE),"Not Developing")</f>
        <v>Developing Country</v>
      </c>
      <c r="L25" s="24" t="str">
        <f>IFERROR(VLOOKUP(D25,'[2]Fragility List'!$A$1:$C$146,3,FALSE),"Not Fragile")</f>
        <v>Not Fragile</v>
      </c>
      <c r="M25">
        <f>VLOOKUP(B25,[3]Data!$B$7:$Y$270,23,FALSE)</f>
        <v>9489616</v>
      </c>
    </row>
    <row r="26" spans="1:13" x14ac:dyDescent="0.25">
      <c r="A26" s="22" t="s">
        <v>448</v>
      </c>
      <c r="B26" s="23" t="s">
        <v>449</v>
      </c>
      <c r="C26" s="23" t="s">
        <v>450</v>
      </c>
      <c r="D26" s="23" t="s">
        <v>449</v>
      </c>
      <c r="E26" s="22" t="s">
        <v>448</v>
      </c>
      <c r="F26" s="24" t="str">
        <f>IFERROR(VLOOKUP(D26,'[2]OECD Region by Recipient'!$A$1:$B$225,2,FALSE),"")</f>
        <v>Europe</v>
      </c>
      <c r="G26" s="24" t="str">
        <f>IFERROR(VLOOKUP(B26,'[2]Income Groups'!$A$2:$C$219,3,FALSE),"")</f>
        <v>HIC</v>
      </c>
      <c r="H26" s="24" t="str">
        <f>IFERROR(VLOOKUP(B26,'[2]LDC List'!$B$1:$C$47,2,FALSE),"Non LDC")</f>
        <v>Non LDC</v>
      </c>
      <c r="I26" s="24" t="str">
        <f>IFERROR(VLOOKUP(B26,'[2]SIDS List'!$B$1:$C$57,2,FALSE),"Non SIDS")</f>
        <v>Non SIDS</v>
      </c>
      <c r="J26" s="24" t="str">
        <f>IFERROR(VLOOKUP(B26,'[2]DAC Member List'!$B$1:$C$29,2,FALSE),"Non DAC")</f>
        <v>DAC</v>
      </c>
      <c r="K26" s="24" t="str">
        <f>IFERROR(VLOOKUP(B26,'[2]Dev Countries List'!$A$1:$B$146,2,FALSE),"Not Developing")</f>
        <v>Not Developing</v>
      </c>
      <c r="L26" s="24" t="str">
        <f>IFERROR(VLOOKUP(D26,'[2]Fragility List'!$A$1:$C$146,3,FALSE),"Not Fragile")</f>
        <v>Not Fragile</v>
      </c>
      <c r="M26">
        <f>VLOOKUP(B26,[3]Data!$B$7:$Y$270,23,FALSE)</f>
        <v>11274196</v>
      </c>
    </row>
    <row r="27" spans="1:13" x14ac:dyDescent="0.25">
      <c r="A27" s="22" t="s">
        <v>278</v>
      </c>
      <c r="B27" s="23" t="s">
        <v>28</v>
      </c>
      <c r="C27" s="23" t="s">
        <v>451</v>
      </c>
      <c r="D27" s="23" t="s">
        <v>28</v>
      </c>
      <c r="E27" s="22" t="s">
        <v>278</v>
      </c>
      <c r="F27" s="24" t="str">
        <f>IFERROR(VLOOKUP(D27,'[2]OECD Region by Recipient'!$A$1:$B$225,2,FALSE),"")</f>
        <v>North Central America</v>
      </c>
      <c r="G27" s="24" t="str">
        <f>IFERROR(VLOOKUP(B27,'[2]Income Groups'!$A$2:$C$219,3,FALSE),"")</f>
        <v>UMIC</v>
      </c>
      <c r="H27" s="24" t="str">
        <f>IFERROR(VLOOKUP(B27,'[2]LDC List'!$B$1:$C$47,2,FALSE),"Non LDC")</f>
        <v>Non LDC</v>
      </c>
      <c r="I27" s="24" t="str">
        <f>IFERROR(VLOOKUP(B27,'[2]SIDS List'!$B$1:$C$57,2,FALSE),"Non SIDS")</f>
        <v>SIDS</v>
      </c>
      <c r="J27" s="24" t="str">
        <f>IFERROR(VLOOKUP(B27,'[2]DAC Member List'!$B$1:$C$29,2,FALSE),"Non DAC")</f>
        <v>Non DAC</v>
      </c>
      <c r="K27" s="24" t="str">
        <f>IFERROR(VLOOKUP(B27,'[2]Dev Countries List'!$A$1:$B$146,2,FALSE),"Not Developing")</f>
        <v>Developing Country</v>
      </c>
      <c r="L27" s="24" t="str">
        <f>IFERROR(VLOOKUP(D27,'[2]Fragility List'!$A$1:$C$146,3,FALSE),"Not Fragile")</f>
        <v>Not Fragile</v>
      </c>
      <c r="M27">
        <f>VLOOKUP(B27,[3]Data!$B$7:$Y$270,23,FALSE)</f>
        <v>359288</v>
      </c>
    </row>
    <row r="28" spans="1:13" x14ac:dyDescent="0.25">
      <c r="A28" s="22" t="s">
        <v>219</v>
      </c>
      <c r="B28" s="23" t="s">
        <v>19</v>
      </c>
      <c r="C28" s="23" t="s">
        <v>452</v>
      </c>
      <c r="D28" s="23" t="s">
        <v>19</v>
      </c>
      <c r="E28" s="22" t="s">
        <v>219</v>
      </c>
      <c r="F28" s="24" t="str">
        <f>IFERROR(VLOOKUP(D28,'[2]OECD Region by Recipient'!$A$1:$B$225,2,FALSE),"")</f>
        <v>South of Sahara</v>
      </c>
      <c r="G28" s="24" t="str">
        <f>IFERROR(VLOOKUP(B28,'[2]Income Groups'!$A$2:$C$219,3,FALSE),"")</f>
        <v>LIC</v>
      </c>
      <c r="H28" s="24" t="str">
        <f>IFERROR(VLOOKUP(B28,'[2]LDC List'!$B$1:$C$47,2,FALSE),"Non LDC")</f>
        <v>LDC</v>
      </c>
      <c r="I28" s="24" t="str">
        <f>IFERROR(VLOOKUP(B28,'[2]SIDS List'!$B$1:$C$57,2,FALSE),"Non SIDS")</f>
        <v>Non SIDS</v>
      </c>
      <c r="J28" s="24" t="str">
        <f>IFERROR(VLOOKUP(B28,'[2]DAC Member List'!$B$1:$C$29,2,FALSE),"Non DAC")</f>
        <v>Non DAC</v>
      </c>
      <c r="K28" s="24" t="str">
        <f>IFERROR(VLOOKUP(B28,'[2]Dev Countries List'!$A$1:$B$146,2,FALSE),"Not Developing")</f>
        <v>Developing Country</v>
      </c>
      <c r="L28" s="24" t="str">
        <f>IFERROR(VLOOKUP(D28,'[2]Fragility List'!$A$1:$C$146,3,FALSE),"Not Fragile")</f>
        <v>Not Fragile</v>
      </c>
      <c r="M28">
        <f>VLOOKUP(B28,[3]Data!$B$7:$Y$270,23,FALSE)</f>
        <v>10575952</v>
      </c>
    </row>
    <row r="29" spans="1:13" x14ac:dyDescent="0.25">
      <c r="A29" s="22" t="s">
        <v>279</v>
      </c>
      <c r="B29" s="23" t="s">
        <v>20</v>
      </c>
      <c r="C29" s="23" t="s">
        <v>453</v>
      </c>
      <c r="D29" s="23" t="s">
        <v>20</v>
      </c>
      <c r="E29" s="22" t="s">
        <v>279</v>
      </c>
      <c r="F29" s="24" t="str">
        <f>IFERROR(VLOOKUP(D29,'[2]OECD Region by Recipient'!$A$1:$B$225,2,FALSE),"")</f>
        <v>North Central America</v>
      </c>
      <c r="G29" s="24" t="str">
        <f>IFERROR(VLOOKUP(B29,'[2]Income Groups'!$A$2:$C$219,3,FALSE),"")</f>
        <v>HIC</v>
      </c>
      <c r="H29" s="24" t="str">
        <f>IFERROR(VLOOKUP(B29,'[2]LDC List'!$B$1:$C$47,2,FALSE),"Non LDC")</f>
        <v>Non LDC</v>
      </c>
      <c r="I29" s="24" t="str">
        <f>IFERROR(VLOOKUP(B29,'[2]SIDS List'!$B$1:$C$57,2,FALSE),"Non SIDS")</f>
        <v>SIDS</v>
      </c>
      <c r="J29" s="24" t="str">
        <f>IFERROR(VLOOKUP(B29,'[2]DAC Member List'!$B$1:$C$29,2,FALSE),"Non DAC")</f>
        <v>Non DAC</v>
      </c>
      <c r="K29" s="24" t="str">
        <f>IFERROR(VLOOKUP(B29,'[2]Dev Countries List'!$A$1:$B$146,2,FALSE),"Not Developing")</f>
        <v>Not Developing</v>
      </c>
      <c r="L29" s="24" t="str">
        <f>IFERROR(VLOOKUP(D29,'[2]Fragility List'!$A$1:$C$146,3,FALSE),"Not Fragile")</f>
        <v>Not Fragile</v>
      </c>
      <c r="M29">
        <f>VLOOKUP(B29,[3]Data!$B$7:$Y$270,23,FALSE)</f>
        <v>65235</v>
      </c>
    </row>
    <row r="30" spans="1:13" x14ac:dyDescent="0.25">
      <c r="A30" s="22" t="s">
        <v>344</v>
      </c>
      <c r="B30" s="23" t="s">
        <v>25</v>
      </c>
      <c r="C30" s="23" t="s">
        <v>454</v>
      </c>
      <c r="D30" s="23" t="s">
        <v>25</v>
      </c>
      <c r="E30" s="22" t="s">
        <v>344</v>
      </c>
      <c r="F30" s="24" t="str">
        <f>IFERROR(VLOOKUP(D30,'[2]OECD Region by Recipient'!$A$1:$B$225,2,FALSE),"")</f>
        <v>South Central Asia</v>
      </c>
      <c r="G30" s="24" t="str">
        <f>IFERROR(VLOOKUP(B30,'[2]Income Groups'!$A$2:$C$219,3,FALSE),"")</f>
        <v>LMIC</v>
      </c>
      <c r="H30" s="24" t="str">
        <f>IFERROR(VLOOKUP(B30,'[2]LDC List'!$B$1:$C$47,2,FALSE),"Non LDC")</f>
        <v>LDC</v>
      </c>
      <c r="I30" s="24" t="str">
        <f>IFERROR(VLOOKUP(B30,'[2]SIDS List'!$B$1:$C$57,2,FALSE),"Non SIDS")</f>
        <v>Non SIDS</v>
      </c>
      <c r="J30" s="24" t="str">
        <f>IFERROR(VLOOKUP(B30,'[2]DAC Member List'!$B$1:$C$29,2,FALSE),"Non DAC")</f>
        <v>Non DAC</v>
      </c>
      <c r="K30" s="24" t="str">
        <f>IFERROR(VLOOKUP(B30,'[2]Dev Countries List'!$A$1:$B$146,2,FALSE),"Not Developing")</f>
        <v>Developing Country</v>
      </c>
      <c r="L30" s="24" t="str">
        <f>IFERROR(VLOOKUP(D30,'[2]Fragility List'!$A$1:$C$146,3,FALSE),"Not Fragile")</f>
        <v>Not Fragile</v>
      </c>
      <c r="M30">
        <f>VLOOKUP(B30,[3]Data!$B$7:$Y$270,23,FALSE)</f>
        <v>787386</v>
      </c>
    </row>
    <row r="31" spans="1:13" x14ac:dyDescent="0.25">
      <c r="A31" s="27" t="s">
        <v>306</v>
      </c>
      <c r="B31" s="28" t="s">
        <v>22</v>
      </c>
      <c r="C31" s="28" t="s">
        <v>455</v>
      </c>
      <c r="D31" s="28" t="s">
        <v>22</v>
      </c>
      <c r="E31" s="27" t="s">
        <v>306</v>
      </c>
      <c r="F31" s="24" t="str">
        <f>IFERROR(VLOOKUP(D31,'[2]OECD Region by Recipient'!$A$1:$B$225,2,FALSE),"")</f>
        <v>South America</v>
      </c>
      <c r="G31" s="24" t="str">
        <f>IFERROR(VLOOKUP(B31,'[2]Income Groups'!$A$2:$C$219,3,FALSE),"")</f>
        <v>LMIC</v>
      </c>
      <c r="H31" s="24" t="str">
        <f>IFERROR(VLOOKUP(B31,'[2]LDC List'!$B$1:$C$47,2,FALSE),"Non LDC")</f>
        <v>Non LDC</v>
      </c>
      <c r="I31" s="24" t="str">
        <f>IFERROR(VLOOKUP(B31,'[2]SIDS List'!$B$1:$C$57,2,FALSE),"Non SIDS")</f>
        <v>Non SIDS</v>
      </c>
      <c r="J31" s="24" t="str">
        <f>IFERROR(VLOOKUP(B31,'[2]DAC Member List'!$B$1:$C$29,2,FALSE),"Non DAC")</f>
        <v>Non DAC</v>
      </c>
      <c r="K31" s="24" t="str">
        <f>IFERROR(VLOOKUP(B31,'[2]Dev Countries List'!$A$1:$B$146,2,FALSE),"Not Developing")</f>
        <v>Developing Country</v>
      </c>
      <c r="L31" s="24" t="str">
        <f>IFERROR(VLOOKUP(D31,'[2]Fragility List'!$A$1:$C$146,3,FALSE),"Not Fragile")</f>
        <v>Not Fragile</v>
      </c>
      <c r="M31">
        <f>VLOOKUP(B31,[3]Data!$B$7:$Y$270,23,FALSE)</f>
        <v>10724705</v>
      </c>
    </row>
    <row r="32" spans="1:13" x14ac:dyDescent="0.25">
      <c r="A32" s="27" t="s">
        <v>456</v>
      </c>
      <c r="B32" s="28" t="s">
        <v>22</v>
      </c>
      <c r="C32" s="28" t="s">
        <v>455</v>
      </c>
      <c r="D32" s="28" t="s">
        <v>22</v>
      </c>
      <c r="E32" s="27" t="s">
        <v>456</v>
      </c>
      <c r="F32" s="24" t="str">
        <f>IFERROR(VLOOKUP(D32,'[2]OECD Region by Recipient'!$A$1:$B$225,2,FALSE),"")</f>
        <v>South America</v>
      </c>
      <c r="G32" s="24" t="str">
        <f>IFERROR(VLOOKUP(B32,'[2]Income Groups'!$A$2:$C$219,3,FALSE),"")</f>
        <v>LMIC</v>
      </c>
      <c r="H32" s="24" t="str">
        <f>IFERROR(VLOOKUP(B32,'[2]LDC List'!$B$1:$C$47,2,FALSE),"Non LDC")</f>
        <v>Non LDC</v>
      </c>
      <c r="I32" s="24" t="str">
        <f>IFERROR(VLOOKUP(B32,'[2]SIDS List'!$B$1:$C$57,2,FALSE),"Non SIDS")</f>
        <v>Non SIDS</v>
      </c>
      <c r="J32" s="24" t="str">
        <f>IFERROR(VLOOKUP(B32,'[2]DAC Member List'!$B$1:$C$29,2,FALSE),"Non DAC")</f>
        <v>Non DAC</v>
      </c>
      <c r="K32" s="24" t="str">
        <f>IFERROR(VLOOKUP(B32,'[2]Dev Countries List'!$A$1:$B$146,2,FALSE),"Not Developing")</f>
        <v>Developing Country</v>
      </c>
      <c r="L32" s="24" t="str">
        <f>IFERROR(VLOOKUP(D32,'[2]Fragility List'!$A$1:$C$146,3,FALSE),"Not Fragile")</f>
        <v>Not Fragile</v>
      </c>
      <c r="M32">
        <f>VLOOKUP(B32,[3]Data!$B$7:$Y$270,23,FALSE)</f>
        <v>10724705</v>
      </c>
    </row>
    <row r="33" spans="1:13" x14ac:dyDescent="0.25">
      <c r="A33" t="s">
        <v>457</v>
      </c>
      <c r="B33" s="29" t="s">
        <v>458</v>
      </c>
      <c r="C33" s="29" t="s">
        <v>459</v>
      </c>
      <c r="D33" s="29" t="s">
        <v>458</v>
      </c>
      <c r="E33" t="s">
        <v>457</v>
      </c>
      <c r="F33" s="24" t="str">
        <f>IFERROR(VLOOKUP(D33,'[2]OECD Region by Recipient'!$A$1:$B$225,2,FALSE),"")</f>
        <v>North Central America</v>
      </c>
      <c r="G33" s="24" t="str">
        <f>IFERROR(VLOOKUP(B33,'[2]Income Groups'!$A$2:$C$219,3,FALSE),"")</f>
        <v/>
      </c>
      <c r="H33" s="24" t="str">
        <f>IFERROR(VLOOKUP(B33,'[2]LDC List'!$B$1:$C$47,2,FALSE),"Non LDC")</f>
        <v>Non LDC</v>
      </c>
      <c r="I33" s="24" t="str">
        <f>IFERROR(VLOOKUP(B33,'[2]SIDS List'!$B$1:$C$57,2,FALSE),"Non SIDS")</f>
        <v>Non SIDS</v>
      </c>
      <c r="J33" s="24" t="str">
        <f>IFERROR(VLOOKUP(B33,'[2]DAC Member List'!$B$1:$C$29,2,FALSE),"Non DAC")</f>
        <v>Non DAC</v>
      </c>
      <c r="K33" s="24" t="str">
        <f>IFERROR(VLOOKUP(B33,'[2]Dev Countries List'!$A$1:$B$146,2,FALSE),"Not Developing")</f>
        <v>Not Developing</v>
      </c>
      <c r="L33" s="24" t="str">
        <f>IFERROR(VLOOKUP(D33,'[2]Fragility List'!$A$1:$C$146,3,FALSE),"Not Fragile")</f>
        <v>Not Fragile</v>
      </c>
      <c r="M33" t="e">
        <f>VLOOKUP(B33,[3]Data!$B$7:$Y$270,23,FALSE)</f>
        <v>#N/A</v>
      </c>
    </row>
    <row r="34" spans="1:13" x14ac:dyDescent="0.25">
      <c r="A34" s="27" t="s">
        <v>194</v>
      </c>
      <c r="B34" s="28" t="s">
        <v>13</v>
      </c>
      <c r="C34" s="28" t="s">
        <v>460</v>
      </c>
      <c r="D34" s="28" t="s">
        <v>13</v>
      </c>
      <c r="E34" s="27" t="s">
        <v>194</v>
      </c>
      <c r="F34" s="24" t="str">
        <f>IFERROR(VLOOKUP(D34,'[2]OECD Region by Recipient'!$A$1:$B$225,2,FALSE),"")</f>
        <v>Europe</v>
      </c>
      <c r="G34" s="24" t="str">
        <f>IFERROR(VLOOKUP(B34,'[2]Income Groups'!$A$2:$C$219,3,FALSE),"")</f>
        <v>UMIC</v>
      </c>
      <c r="H34" s="24" t="str">
        <f>IFERROR(VLOOKUP(B34,'[2]LDC List'!$B$1:$C$47,2,FALSE),"Non LDC")</f>
        <v>Non LDC</v>
      </c>
      <c r="I34" s="24" t="str">
        <f>IFERROR(VLOOKUP(B34,'[2]SIDS List'!$B$1:$C$57,2,FALSE),"Non SIDS")</f>
        <v>Non SIDS</v>
      </c>
      <c r="J34" s="24" t="str">
        <f>IFERROR(VLOOKUP(B34,'[2]DAC Member List'!$B$1:$C$29,2,FALSE),"Non DAC")</f>
        <v>Non DAC</v>
      </c>
      <c r="K34" s="24" t="str">
        <f>IFERROR(VLOOKUP(B34,'[2]Dev Countries List'!$A$1:$B$146,2,FALSE),"Not Developing")</f>
        <v>Developing Country</v>
      </c>
      <c r="L34" s="24" t="str">
        <f>IFERROR(VLOOKUP(D34,'[2]Fragility List'!$A$1:$C$146,3,FALSE),"Not Fragile")</f>
        <v>Not Fragile</v>
      </c>
      <c r="M34">
        <f>VLOOKUP(B34,[3]Data!$B$7:$Y$270,23,FALSE)</f>
        <v>3535961</v>
      </c>
    </row>
    <row r="35" spans="1:13" x14ac:dyDescent="0.25">
      <c r="A35" s="27" t="s">
        <v>461</v>
      </c>
      <c r="B35" s="28" t="s">
        <v>13</v>
      </c>
      <c r="C35" s="28" t="s">
        <v>460</v>
      </c>
      <c r="D35" s="28" t="s">
        <v>13</v>
      </c>
      <c r="E35" s="27" t="s">
        <v>461</v>
      </c>
      <c r="F35" s="24" t="str">
        <f>IFERROR(VLOOKUP(D35,'[2]OECD Region by Recipient'!$A$1:$B$225,2,FALSE),"")</f>
        <v>Europe</v>
      </c>
      <c r="G35" s="24" t="str">
        <f>IFERROR(VLOOKUP(B35,'[2]Income Groups'!$A$2:$C$219,3,FALSE),"")</f>
        <v>UMIC</v>
      </c>
      <c r="H35" s="24" t="str">
        <f>IFERROR(VLOOKUP(B35,'[2]LDC List'!$B$1:$C$47,2,FALSE),"Non LDC")</f>
        <v>Non LDC</v>
      </c>
      <c r="I35" s="24" t="str">
        <f>IFERROR(VLOOKUP(B35,'[2]SIDS List'!$B$1:$C$57,2,FALSE),"Non SIDS")</f>
        <v>Non SIDS</v>
      </c>
      <c r="J35" s="24" t="str">
        <f>IFERROR(VLOOKUP(B35,'[2]DAC Member List'!$B$1:$C$29,2,FALSE),"Non DAC")</f>
        <v>Non DAC</v>
      </c>
      <c r="K35" s="24" t="str">
        <f>IFERROR(VLOOKUP(B35,'[2]Dev Countries List'!$A$1:$B$146,2,FALSE),"Not Developing")</f>
        <v>Developing Country</v>
      </c>
      <c r="L35" s="24" t="str">
        <f>IFERROR(VLOOKUP(D35,'[2]Fragility List'!$A$1:$C$146,3,FALSE),"Not Fragile")</f>
        <v>Not Fragile</v>
      </c>
      <c r="M35">
        <f>VLOOKUP(B35,[3]Data!$B$7:$Y$270,23,FALSE)</f>
        <v>3535961</v>
      </c>
    </row>
    <row r="36" spans="1:13" x14ac:dyDescent="0.25">
      <c r="A36" s="22" t="s">
        <v>220</v>
      </c>
      <c r="B36" s="23" t="s">
        <v>26</v>
      </c>
      <c r="C36" s="23" t="s">
        <v>462</v>
      </c>
      <c r="D36" s="23" t="s">
        <v>26</v>
      </c>
      <c r="E36" s="22" t="s">
        <v>220</v>
      </c>
      <c r="F36" s="24" t="str">
        <f>IFERROR(VLOOKUP(D36,'[2]OECD Region by Recipient'!$A$1:$B$225,2,FALSE),"")</f>
        <v>South of Sahara</v>
      </c>
      <c r="G36" s="24" t="str">
        <f>IFERROR(VLOOKUP(B36,'[2]Income Groups'!$A$2:$C$219,3,FALSE),"")</f>
        <v>UMIC</v>
      </c>
      <c r="H36" s="24" t="str">
        <f>IFERROR(VLOOKUP(B36,'[2]LDC List'!$B$1:$C$47,2,FALSE),"Non LDC")</f>
        <v>Non LDC</v>
      </c>
      <c r="I36" s="24" t="str">
        <f>IFERROR(VLOOKUP(B36,'[2]SIDS List'!$B$1:$C$57,2,FALSE),"Non SIDS")</f>
        <v>Non SIDS</v>
      </c>
      <c r="J36" s="24" t="str">
        <f>IFERROR(VLOOKUP(B36,'[2]DAC Member List'!$B$1:$C$29,2,FALSE),"Non DAC")</f>
        <v>Non DAC</v>
      </c>
      <c r="K36" s="24" t="str">
        <f>IFERROR(VLOOKUP(B36,'[2]Dev Countries List'!$A$1:$B$146,2,FALSE),"Not Developing")</f>
        <v>Developing Country</v>
      </c>
      <c r="L36" s="24" t="str">
        <f>IFERROR(VLOOKUP(D36,'[2]Fragility List'!$A$1:$C$146,3,FALSE),"Not Fragile")</f>
        <v>Not Fragile</v>
      </c>
      <c r="M36">
        <f>VLOOKUP(B36,[3]Data!$B$7:$Y$270,23,FALSE)</f>
        <v>2209197</v>
      </c>
    </row>
    <row r="37" spans="1:13" x14ac:dyDescent="0.25">
      <c r="A37" s="25" t="s">
        <v>463</v>
      </c>
      <c r="B37" s="23" t="s">
        <v>464</v>
      </c>
      <c r="C37" s="23" t="s">
        <v>465</v>
      </c>
      <c r="D37" s="23" t="s">
        <v>464</v>
      </c>
      <c r="E37" s="25" t="s">
        <v>463</v>
      </c>
      <c r="F37" s="24" t="str">
        <f>IFERROR(VLOOKUP(D37,'[2]OECD Region by Recipient'!$A$1:$B$225,2,FALSE),"")</f>
        <v/>
      </c>
      <c r="G37" s="24" t="str">
        <f>IFERROR(VLOOKUP(B37,'[2]Income Groups'!$A$2:$C$219,3,FALSE),"")</f>
        <v/>
      </c>
      <c r="H37" s="24" t="str">
        <f>IFERROR(VLOOKUP(B37,'[2]LDC List'!$B$1:$C$47,2,FALSE),"Non LDC")</f>
        <v>Non LDC</v>
      </c>
      <c r="I37" s="24" t="str">
        <f>IFERROR(VLOOKUP(B37,'[2]SIDS List'!$B$1:$C$57,2,FALSE),"Non SIDS")</f>
        <v>Non SIDS</v>
      </c>
      <c r="J37" s="24" t="str">
        <f>IFERROR(VLOOKUP(B37,'[2]DAC Member List'!$B$1:$C$29,2,FALSE),"Non DAC")</f>
        <v>Non DAC</v>
      </c>
      <c r="K37" s="24" t="str">
        <f>IFERROR(VLOOKUP(B37,'[2]Dev Countries List'!$A$1:$B$146,2,FALSE),"Not Developing")</f>
        <v>Not Developing</v>
      </c>
      <c r="L37" s="24" t="str">
        <f>IFERROR(VLOOKUP(D37,'[2]Fragility List'!$A$1:$C$146,3,FALSE),"Not Fragile")</f>
        <v>Not Fragile</v>
      </c>
      <c r="M37" t="e">
        <f>VLOOKUP(B37,[3]Data!$B$7:$Y$270,23,FALSE)</f>
        <v>#N/A</v>
      </c>
    </row>
    <row r="38" spans="1:13" x14ac:dyDescent="0.25">
      <c r="A38" s="22" t="s">
        <v>307</v>
      </c>
      <c r="B38" s="23" t="s">
        <v>23</v>
      </c>
      <c r="C38" s="23" t="s">
        <v>466</v>
      </c>
      <c r="D38" s="23" t="s">
        <v>23</v>
      </c>
      <c r="E38" s="22" t="s">
        <v>307</v>
      </c>
      <c r="F38" s="24" t="str">
        <f>IFERROR(VLOOKUP(D38,'[2]OECD Region by Recipient'!$A$1:$B$225,2,FALSE),"")</f>
        <v>South America</v>
      </c>
      <c r="G38" s="24" t="str">
        <f>IFERROR(VLOOKUP(B38,'[2]Income Groups'!$A$2:$C$219,3,FALSE),"")</f>
        <v>UMIC</v>
      </c>
      <c r="H38" s="24" t="str">
        <f>IFERROR(VLOOKUP(B38,'[2]LDC List'!$B$1:$C$47,2,FALSE),"Non LDC")</f>
        <v>Non LDC</v>
      </c>
      <c r="I38" s="24" t="str">
        <f>IFERROR(VLOOKUP(B38,'[2]SIDS List'!$B$1:$C$57,2,FALSE),"Non SIDS")</f>
        <v>Non SIDS</v>
      </c>
      <c r="J38" s="24" t="str">
        <f>IFERROR(VLOOKUP(B38,'[2]DAC Member List'!$B$1:$C$29,2,FALSE),"Non DAC")</f>
        <v>Non DAC</v>
      </c>
      <c r="K38" s="24" t="str">
        <f>IFERROR(VLOOKUP(B38,'[2]Dev Countries List'!$A$1:$B$146,2,FALSE),"Not Developing")</f>
        <v>Developing Country</v>
      </c>
      <c r="L38" s="24" t="str">
        <f>IFERROR(VLOOKUP(D38,'[2]Fragility List'!$A$1:$C$146,3,FALSE),"Not Fragile")</f>
        <v>Not Fragile</v>
      </c>
      <c r="M38">
        <f>VLOOKUP(B38,[3]Data!$B$7:$Y$270,23,FALSE)</f>
        <v>205962108</v>
      </c>
    </row>
    <row r="39" spans="1:13" x14ac:dyDescent="0.25">
      <c r="A39" s="22" t="s">
        <v>280</v>
      </c>
      <c r="B39" s="23" t="s">
        <v>160</v>
      </c>
      <c r="C39" s="23" t="s">
        <v>467</v>
      </c>
      <c r="D39" s="23" t="s">
        <v>160</v>
      </c>
      <c r="E39" s="22" t="s">
        <v>280</v>
      </c>
      <c r="F39" s="24" t="str">
        <f>IFERROR(VLOOKUP(D39,'[2]OECD Region by Recipient'!$A$1:$B$225,2,FALSE),"")</f>
        <v>North Central America</v>
      </c>
      <c r="G39" s="24" t="str">
        <f>IFERROR(VLOOKUP(B39,'[2]Income Groups'!$A$2:$C$219,3,FALSE),"")</f>
        <v>HIC</v>
      </c>
      <c r="H39" s="24" t="str">
        <f>IFERROR(VLOOKUP(B39,'[2]LDC List'!$B$1:$C$47,2,FALSE),"Non LDC")</f>
        <v>Non LDC</v>
      </c>
      <c r="I39" s="24" t="str">
        <f>IFERROR(VLOOKUP(B39,'[2]SIDS List'!$B$1:$C$57,2,FALSE),"Non SIDS")</f>
        <v>SIDS</v>
      </c>
      <c r="J39" s="24" t="str">
        <f>IFERROR(VLOOKUP(B39,'[2]DAC Member List'!$B$1:$C$29,2,FALSE),"Non DAC")</f>
        <v>Non DAC</v>
      </c>
      <c r="K39" s="24" t="str">
        <f>IFERROR(VLOOKUP(B39,'[2]Dev Countries List'!$A$1:$B$146,2,FALSE),"Not Developing")</f>
        <v>Not Developing</v>
      </c>
      <c r="L39" s="24" t="str">
        <f>IFERROR(VLOOKUP(D39,'[2]Fragility List'!$A$1:$C$146,3,FALSE),"Not Fragile")</f>
        <v>Not Fragile</v>
      </c>
      <c r="M39">
        <f>VLOOKUP(B39,[3]Data!$B$7:$Y$270,23,FALSE)</f>
        <v>30113</v>
      </c>
    </row>
    <row r="40" spans="1:13" x14ac:dyDescent="0.25">
      <c r="A40" s="25" t="s">
        <v>468</v>
      </c>
      <c r="B40" s="23" t="s">
        <v>469</v>
      </c>
      <c r="C40" s="23" t="s">
        <v>470</v>
      </c>
      <c r="D40" s="23" t="s">
        <v>469</v>
      </c>
      <c r="E40" s="25" t="s">
        <v>468</v>
      </c>
      <c r="F40" s="24" t="str">
        <f>IFERROR(VLOOKUP(D40,'[2]OECD Region by Recipient'!$A$1:$B$225,2,FALSE),"")</f>
        <v/>
      </c>
      <c r="G40" s="24" t="str">
        <f>IFERROR(VLOOKUP(B40,'[2]Income Groups'!$A$2:$C$219,3,FALSE),"")</f>
        <v/>
      </c>
      <c r="H40" s="24" t="str">
        <f>IFERROR(VLOOKUP(B40,'[2]LDC List'!$B$1:$C$47,2,FALSE),"Non LDC")</f>
        <v>Non LDC</v>
      </c>
      <c r="I40" s="24" t="str">
        <f>IFERROR(VLOOKUP(B40,'[2]SIDS List'!$B$1:$C$57,2,FALSE),"Non SIDS")</f>
        <v>Non SIDS</v>
      </c>
      <c r="J40" s="24" t="str">
        <f>IFERROR(VLOOKUP(B40,'[2]DAC Member List'!$B$1:$C$29,2,FALSE),"Non DAC")</f>
        <v>Non DAC</v>
      </c>
      <c r="K40" s="24" t="str">
        <f>IFERROR(VLOOKUP(B40,'[2]Dev Countries List'!$A$1:$B$146,2,FALSE),"Not Developing")</f>
        <v>Not Developing</v>
      </c>
      <c r="L40" s="24" t="str">
        <f>IFERROR(VLOOKUP(D40,'[2]Fragility List'!$A$1:$C$146,3,FALSE),"Not Fragile")</f>
        <v>Not Fragile</v>
      </c>
      <c r="M40" t="e">
        <f>VLOOKUP(B40,[3]Data!$B$7:$Y$270,23,FALSE)</f>
        <v>#N/A</v>
      </c>
    </row>
    <row r="41" spans="1:13" x14ac:dyDescent="0.25">
      <c r="A41" s="27" t="s">
        <v>321</v>
      </c>
      <c r="B41" s="28" t="s">
        <v>21</v>
      </c>
      <c r="C41" s="28" t="s">
        <v>471</v>
      </c>
      <c r="D41" s="28" t="s">
        <v>21</v>
      </c>
      <c r="E41" s="27" t="s">
        <v>321</v>
      </c>
      <c r="F41" s="24" t="str">
        <f>IFERROR(VLOOKUP(D41,'[2]OECD Region by Recipient'!$A$1:$B$225,2,FALSE),"")</f>
        <v>East Asia</v>
      </c>
      <c r="G41" s="24" t="str">
        <f>IFERROR(VLOOKUP(B41,'[2]Income Groups'!$A$2:$C$219,3,FALSE),"")</f>
        <v>HIC</v>
      </c>
      <c r="H41" s="24" t="str">
        <f>IFERROR(VLOOKUP(B41,'[2]LDC List'!$B$1:$C$47,2,FALSE),"Non LDC")</f>
        <v>Non LDC</v>
      </c>
      <c r="I41" s="24" t="str">
        <f>IFERROR(VLOOKUP(B41,'[2]SIDS List'!$B$1:$C$57,2,FALSE),"Non SIDS")</f>
        <v>Non SIDS</v>
      </c>
      <c r="J41" s="24" t="str">
        <f>IFERROR(VLOOKUP(B41,'[2]DAC Member List'!$B$1:$C$29,2,FALSE),"Non DAC")</f>
        <v>Non DAC</v>
      </c>
      <c r="K41" s="24" t="str">
        <f>IFERROR(VLOOKUP(B41,'[2]Dev Countries List'!$A$1:$B$146,2,FALSE),"Not Developing")</f>
        <v>Not Developing</v>
      </c>
      <c r="L41" s="24" t="str">
        <f>IFERROR(VLOOKUP(D41,'[2]Fragility List'!$A$1:$C$146,3,FALSE),"Not Fragile")</f>
        <v>Not Fragile</v>
      </c>
      <c r="M41">
        <f>VLOOKUP(B41,[3]Data!$B$7:$Y$270,23,FALSE)</f>
        <v>417542</v>
      </c>
    </row>
    <row r="42" spans="1:13" x14ac:dyDescent="0.25">
      <c r="A42" s="27" t="s">
        <v>472</v>
      </c>
      <c r="B42" s="28" t="s">
        <v>21</v>
      </c>
      <c r="C42" s="28" t="s">
        <v>471</v>
      </c>
      <c r="D42" s="28" t="s">
        <v>21</v>
      </c>
      <c r="E42" s="27" t="s">
        <v>472</v>
      </c>
      <c r="F42" s="24" t="str">
        <f>IFERROR(VLOOKUP(D42,'[2]OECD Region by Recipient'!$A$1:$B$225,2,FALSE),"")</f>
        <v>East Asia</v>
      </c>
      <c r="G42" s="24" t="str">
        <f>IFERROR(VLOOKUP(B42,'[2]Income Groups'!$A$2:$C$219,3,FALSE),"")</f>
        <v>HIC</v>
      </c>
      <c r="H42" s="24" t="str">
        <f>IFERROR(VLOOKUP(B42,'[2]LDC List'!$B$1:$C$47,2,FALSE),"Non LDC")</f>
        <v>Non LDC</v>
      </c>
      <c r="I42" s="24" t="str">
        <f>IFERROR(VLOOKUP(B42,'[2]SIDS List'!$B$1:$C$57,2,FALSE),"Non SIDS")</f>
        <v>Non SIDS</v>
      </c>
      <c r="J42" s="24" t="str">
        <f>IFERROR(VLOOKUP(B42,'[2]DAC Member List'!$B$1:$C$29,2,FALSE),"Non DAC")</f>
        <v>Non DAC</v>
      </c>
      <c r="K42" s="24" t="str">
        <f>IFERROR(VLOOKUP(B42,'[2]Dev Countries List'!$A$1:$B$146,2,FALSE),"Not Developing")</f>
        <v>Not Developing</v>
      </c>
      <c r="L42" s="24" t="str">
        <f>IFERROR(VLOOKUP(D42,'[2]Fragility List'!$A$1:$C$146,3,FALSE),"Not Fragile")</f>
        <v>Not Fragile</v>
      </c>
      <c r="M42">
        <f>VLOOKUP(B42,[3]Data!$B$7:$Y$270,23,FALSE)</f>
        <v>417542</v>
      </c>
    </row>
    <row r="43" spans="1:13" x14ac:dyDescent="0.25">
      <c r="A43" s="22" t="s">
        <v>473</v>
      </c>
      <c r="B43" s="23" t="s">
        <v>474</v>
      </c>
      <c r="C43" s="23" t="s">
        <v>475</v>
      </c>
      <c r="D43" s="23" t="s">
        <v>474</v>
      </c>
      <c r="E43" s="22" t="s">
        <v>473</v>
      </c>
      <c r="F43" s="24" t="str">
        <f>IFERROR(VLOOKUP(D43,'[2]OECD Region by Recipient'!$A$1:$B$225,2,FALSE),"")</f>
        <v>Europe</v>
      </c>
      <c r="G43" s="24" t="str">
        <f>IFERROR(VLOOKUP(B43,'[2]Income Groups'!$A$2:$C$219,3,FALSE),"")</f>
        <v>UMIC</v>
      </c>
      <c r="H43" s="24" t="str">
        <f>IFERROR(VLOOKUP(B43,'[2]LDC List'!$B$1:$C$47,2,FALSE),"Non LDC")</f>
        <v>Non LDC</v>
      </c>
      <c r="I43" s="24" t="str">
        <f>IFERROR(VLOOKUP(B43,'[2]SIDS List'!$B$1:$C$57,2,FALSE),"Non SIDS")</f>
        <v>Non SIDS</v>
      </c>
      <c r="J43" s="24" t="str">
        <f>IFERROR(VLOOKUP(B43,'[2]DAC Member List'!$B$1:$C$29,2,FALSE),"Non DAC")</f>
        <v>Non DAC</v>
      </c>
      <c r="K43" s="24" t="str">
        <f>IFERROR(VLOOKUP(B43,'[2]Dev Countries List'!$A$1:$B$146,2,FALSE),"Not Developing")</f>
        <v>Not Developing</v>
      </c>
      <c r="L43" s="24" t="str">
        <f>IFERROR(VLOOKUP(D43,'[2]Fragility List'!$A$1:$C$146,3,FALSE),"Not Fragile")</f>
        <v>Not Fragile</v>
      </c>
      <c r="M43">
        <f>VLOOKUP(B43,[3]Data!$B$7:$Y$270,23,FALSE)</f>
        <v>7177991</v>
      </c>
    </row>
    <row r="44" spans="1:13" x14ac:dyDescent="0.25">
      <c r="A44" s="22" t="s">
        <v>221</v>
      </c>
      <c r="B44" s="23" t="s">
        <v>16</v>
      </c>
      <c r="C44" s="23" t="s">
        <v>476</v>
      </c>
      <c r="D44" s="23" t="s">
        <v>16</v>
      </c>
      <c r="E44" s="22" t="s">
        <v>221</v>
      </c>
      <c r="F44" s="24" t="str">
        <f>IFERROR(VLOOKUP(D44,'[2]OECD Region by Recipient'!$A$1:$B$225,2,FALSE),"")</f>
        <v>South of Sahara</v>
      </c>
      <c r="G44" s="24" t="str">
        <f>IFERROR(VLOOKUP(B44,'[2]Income Groups'!$A$2:$C$219,3,FALSE),"")</f>
        <v>LIC</v>
      </c>
      <c r="H44" s="24" t="str">
        <f>IFERROR(VLOOKUP(B44,'[2]LDC List'!$B$1:$C$47,2,FALSE),"Non LDC")</f>
        <v>LDC</v>
      </c>
      <c r="I44" s="24" t="str">
        <f>IFERROR(VLOOKUP(B44,'[2]SIDS List'!$B$1:$C$57,2,FALSE),"Non SIDS")</f>
        <v>Non SIDS</v>
      </c>
      <c r="J44" s="24" t="str">
        <f>IFERROR(VLOOKUP(B44,'[2]DAC Member List'!$B$1:$C$29,2,FALSE),"Non DAC")</f>
        <v>Non DAC</v>
      </c>
      <c r="K44" s="24" t="str">
        <f>IFERROR(VLOOKUP(B44,'[2]Dev Countries List'!$A$1:$B$146,2,FALSE),"Not Developing")</f>
        <v>Developing Country</v>
      </c>
      <c r="L44" s="24" t="str">
        <f>IFERROR(VLOOKUP(D44,'[2]Fragility List'!$A$1:$C$146,3,FALSE),"Not Fragile")</f>
        <v>Fragile</v>
      </c>
      <c r="M44">
        <f>VLOOKUP(B44,[3]Data!$B$7:$Y$270,23,FALSE)</f>
        <v>18110624</v>
      </c>
    </row>
    <row r="45" spans="1:13" x14ac:dyDescent="0.25">
      <c r="A45" s="22" t="s">
        <v>222</v>
      </c>
      <c r="B45" s="23" t="s">
        <v>18</v>
      </c>
      <c r="C45" s="23" t="s">
        <v>477</v>
      </c>
      <c r="D45" s="23" t="s">
        <v>18</v>
      </c>
      <c r="E45" s="22" t="s">
        <v>222</v>
      </c>
      <c r="F45" s="24" t="str">
        <f>IFERROR(VLOOKUP(D45,'[2]OECD Region by Recipient'!$A$1:$B$225,2,FALSE),"")</f>
        <v>South of Sahara</v>
      </c>
      <c r="G45" s="24" t="str">
        <f>IFERROR(VLOOKUP(B45,'[2]Income Groups'!$A$2:$C$219,3,FALSE),"")</f>
        <v>LIC</v>
      </c>
      <c r="H45" s="24" t="str">
        <f>IFERROR(VLOOKUP(B45,'[2]LDC List'!$B$1:$C$47,2,FALSE),"Non LDC")</f>
        <v>LDC</v>
      </c>
      <c r="I45" s="24" t="str">
        <f>IFERROR(VLOOKUP(B45,'[2]SIDS List'!$B$1:$C$57,2,FALSE),"Non SIDS")</f>
        <v>Non SIDS</v>
      </c>
      <c r="J45" s="24" t="str">
        <f>IFERROR(VLOOKUP(B45,'[2]DAC Member List'!$B$1:$C$29,2,FALSE),"Non DAC")</f>
        <v>Non DAC</v>
      </c>
      <c r="K45" s="24" t="str">
        <f>IFERROR(VLOOKUP(B45,'[2]Dev Countries List'!$A$1:$B$146,2,FALSE),"Not Developing")</f>
        <v>Developing Country</v>
      </c>
      <c r="L45" s="24" t="str">
        <f>IFERROR(VLOOKUP(D45,'[2]Fragility List'!$A$1:$C$146,3,FALSE),"Not Fragile")</f>
        <v>Extremely fragile</v>
      </c>
      <c r="M45">
        <f>VLOOKUP(B45,[3]Data!$B$7:$Y$270,23,FALSE)</f>
        <v>10199270</v>
      </c>
    </row>
    <row r="46" spans="1:13" x14ac:dyDescent="0.25">
      <c r="A46" s="22" t="s">
        <v>322</v>
      </c>
      <c r="B46" s="23" t="s">
        <v>74</v>
      </c>
      <c r="C46" s="23" t="s">
        <v>478</v>
      </c>
      <c r="D46" s="23" t="s">
        <v>74</v>
      </c>
      <c r="E46" s="22" t="s">
        <v>322</v>
      </c>
      <c r="F46" s="24" t="str">
        <f>IFERROR(VLOOKUP(D46,'[2]OECD Region by Recipient'!$A$1:$B$225,2,FALSE),"")</f>
        <v>East Asia</v>
      </c>
      <c r="G46" s="24" t="str">
        <f>IFERROR(VLOOKUP(B46,'[2]Income Groups'!$A$2:$C$219,3,FALSE),"")</f>
        <v>LMIC</v>
      </c>
      <c r="H46" s="24" t="str">
        <f>IFERROR(VLOOKUP(B46,'[2]LDC List'!$B$1:$C$47,2,FALSE),"Non LDC")</f>
        <v>LDC</v>
      </c>
      <c r="I46" s="24" t="str">
        <f>IFERROR(VLOOKUP(B46,'[2]SIDS List'!$B$1:$C$57,2,FALSE),"Non SIDS")</f>
        <v>Non SIDS</v>
      </c>
      <c r="J46" s="24" t="str">
        <f>IFERROR(VLOOKUP(B46,'[2]DAC Member List'!$B$1:$C$29,2,FALSE),"Non DAC")</f>
        <v>Non DAC</v>
      </c>
      <c r="K46" s="24" t="str">
        <f>IFERROR(VLOOKUP(B46,'[2]Dev Countries List'!$A$1:$B$146,2,FALSE),"Not Developing")</f>
        <v>Developing Country</v>
      </c>
      <c r="L46" s="24" t="str">
        <f>IFERROR(VLOOKUP(D46,'[2]Fragility List'!$A$1:$C$146,3,FALSE),"Not Fragile")</f>
        <v>Fragile</v>
      </c>
      <c r="M46">
        <f>VLOOKUP(B46,[3]Data!$B$7:$Y$270,23,FALSE)</f>
        <v>15517635</v>
      </c>
    </row>
    <row r="47" spans="1:13" x14ac:dyDescent="0.25">
      <c r="A47" s="22" t="s">
        <v>224</v>
      </c>
      <c r="B47" s="23" t="s">
        <v>34</v>
      </c>
      <c r="C47" s="23" t="s">
        <v>479</v>
      </c>
      <c r="D47" s="23" t="s">
        <v>34</v>
      </c>
      <c r="E47" s="22" t="s">
        <v>224</v>
      </c>
      <c r="F47" s="24" t="str">
        <f>IFERROR(VLOOKUP(D47,'[2]OECD Region by Recipient'!$A$1:$B$225,2,FALSE),"")</f>
        <v>South of Sahara</v>
      </c>
      <c r="G47" s="24" t="str">
        <f>IFERROR(VLOOKUP(B47,'[2]Income Groups'!$A$2:$C$219,3,FALSE),"")</f>
        <v>LMIC</v>
      </c>
      <c r="H47" s="24" t="str">
        <f>IFERROR(VLOOKUP(B47,'[2]LDC List'!$B$1:$C$47,2,FALSE),"Non LDC")</f>
        <v>Non LDC</v>
      </c>
      <c r="I47" s="24" t="str">
        <f>IFERROR(VLOOKUP(B47,'[2]SIDS List'!$B$1:$C$57,2,FALSE),"Non SIDS")</f>
        <v>Non SIDS</v>
      </c>
      <c r="J47" s="24" t="str">
        <f>IFERROR(VLOOKUP(B47,'[2]DAC Member List'!$B$1:$C$29,2,FALSE),"Non DAC")</f>
        <v>Non DAC</v>
      </c>
      <c r="K47" s="24" t="str">
        <f>IFERROR(VLOOKUP(B47,'[2]Dev Countries List'!$A$1:$B$146,2,FALSE),"Not Developing")</f>
        <v>Developing Country</v>
      </c>
      <c r="L47" s="24" t="str">
        <f>IFERROR(VLOOKUP(D47,'[2]Fragility List'!$A$1:$C$146,3,FALSE),"Not Fragile")</f>
        <v>Fragile</v>
      </c>
      <c r="M47">
        <f>VLOOKUP(B47,[3]Data!$B$7:$Y$270,23,FALSE)</f>
        <v>22834522</v>
      </c>
    </row>
    <row r="48" spans="1:13" x14ac:dyDescent="0.25">
      <c r="A48" s="22" t="s">
        <v>480</v>
      </c>
      <c r="B48" s="23" t="s">
        <v>481</v>
      </c>
      <c r="C48" s="23" t="s">
        <v>482</v>
      </c>
      <c r="D48" s="23" t="s">
        <v>481</v>
      </c>
      <c r="E48" s="22" t="s">
        <v>480</v>
      </c>
      <c r="F48" s="24" t="str">
        <f>IFERROR(VLOOKUP(D48,'[2]OECD Region by Recipient'!$A$1:$B$225,2,FALSE),"")</f>
        <v>North Central America</v>
      </c>
      <c r="G48" s="24" t="str">
        <f>IFERROR(VLOOKUP(B48,'[2]Income Groups'!$A$2:$C$219,3,FALSE),"")</f>
        <v>HIC</v>
      </c>
      <c r="H48" s="24" t="str">
        <f>IFERROR(VLOOKUP(B48,'[2]LDC List'!$B$1:$C$47,2,FALSE),"Non LDC")</f>
        <v>Non LDC</v>
      </c>
      <c r="I48" s="24" t="str">
        <f>IFERROR(VLOOKUP(B48,'[2]SIDS List'!$B$1:$C$57,2,FALSE),"Non SIDS")</f>
        <v>Non SIDS</v>
      </c>
      <c r="J48" s="24" t="str">
        <f>IFERROR(VLOOKUP(B48,'[2]DAC Member List'!$B$1:$C$29,2,FALSE),"Non DAC")</f>
        <v>DAC</v>
      </c>
      <c r="K48" s="24" t="str">
        <f>IFERROR(VLOOKUP(B48,'[2]Dev Countries List'!$A$1:$B$146,2,FALSE),"Not Developing")</f>
        <v>Not Developing</v>
      </c>
      <c r="L48" s="24" t="str">
        <f>IFERROR(VLOOKUP(D48,'[2]Fragility List'!$A$1:$C$146,3,FALSE),"Not Fragile")</f>
        <v>Not Fragile</v>
      </c>
      <c r="M48">
        <f>VLOOKUP(B48,[3]Data!$B$7:$Y$270,23,FALSE)</f>
        <v>35848610</v>
      </c>
    </row>
    <row r="49" spans="1:13" x14ac:dyDescent="0.25">
      <c r="A49" s="27" t="s">
        <v>483</v>
      </c>
      <c r="B49" s="28" t="s">
        <v>39</v>
      </c>
      <c r="C49" s="28" t="s">
        <v>484</v>
      </c>
      <c r="D49" s="28" t="s">
        <v>39</v>
      </c>
      <c r="E49" s="27" t="s">
        <v>483</v>
      </c>
      <c r="F49" s="24" t="str">
        <f>IFERROR(VLOOKUP(D49,'[2]OECD Region by Recipient'!$A$1:$B$225,2,FALSE),"")</f>
        <v>South of Sahara</v>
      </c>
      <c r="G49" s="24" t="str">
        <f>IFERROR(VLOOKUP(B49,'[2]Income Groups'!$A$2:$C$219,3,FALSE),"")</f>
        <v>LMIC</v>
      </c>
      <c r="H49" s="24" t="str">
        <f>IFERROR(VLOOKUP(B49,'[2]LDC List'!$B$1:$C$47,2,FALSE),"Non LDC")</f>
        <v>Non LDC</v>
      </c>
      <c r="I49" s="24" t="str">
        <f>IFERROR(VLOOKUP(B49,'[2]SIDS List'!$B$1:$C$57,2,FALSE),"Non SIDS")</f>
        <v>SIDS</v>
      </c>
      <c r="J49" s="24" t="str">
        <f>IFERROR(VLOOKUP(B49,'[2]DAC Member List'!$B$1:$C$29,2,FALSE),"Non DAC")</f>
        <v>Non DAC</v>
      </c>
      <c r="K49" s="24" t="str">
        <f>IFERROR(VLOOKUP(B49,'[2]Dev Countries List'!$A$1:$B$146,2,FALSE),"Not Developing")</f>
        <v>Developing Country</v>
      </c>
      <c r="L49" s="24" t="str">
        <f>IFERROR(VLOOKUP(D49,'[2]Fragility List'!$A$1:$C$146,3,FALSE),"Not Fragile")</f>
        <v>Not Fragile</v>
      </c>
      <c r="M49">
        <f>VLOOKUP(B49,[3]Data!$B$7:$Y$270,23,FALSE)</f>
        <v>532913</v>
      </c>
    </row>
    <row r="50" spans="1:13" x14ac:dyDescent="0.25">
      <c r="A50" s="27" t="s">
        <v>223</v>
      </c>
      <c r="B50" s="28" t="s">
        <v>39</v>
      </c>
      <c r="C50" s="28" t="s">
        <v>484</v>
      </c>
      <c r="D50" s="28" t="s">
        <v>39</v>
      </c>
      <c r="E50" s="27" t="s">
        <v>223</v>
      </c>
      <c r="F50" s="24" t="str">
        <f>IFERROR(VLOOKUP(D50,'[2]OECD Region by Recipient'!$A$1:$B$225,2,FALSE),"")</f>
        <v>South of Sahara</v>
      </c>
      <c r="G50" s="24" t="str">
        <f>IFERROR(VLOOKUP(B50,'[2]Income Groups'!$A$2:$C$219,3,FALSE),"")</f>
        <v>LMIC</v>
      </c>
      <c r="H50" s="24" t="str">
        <f>IFERROR(VLOOKUP(B50,'[2]LDC List'!$B$1:$C$47,2,FALSE),"Non LDC")</f>
        <v>Non LDC</v>
      </c>
      <c r="I50" s="24" t="str">
        <f>IFERROR(VLOOKUP(B50,'[2]SIDS List'!$B$1:$C$57,2,FALSE),"Non SIDS")</f>
        <v>SIDS</v>
      </c>
      <c r="J50" s="24" t="str">
        <f>IFERROR(VLOOKUP(B50,'[2]DAC Member List'!$B$1:$C$29,2,FALSE),"Non DAC")</f>
        <v>Non DAC</v>
      </c>
      <c r="K50" s="24" t="str">
        <f>IFERROR(VLOOKUP(B50,'[2]Dev Countries List'!$A$1:$B$146,2,FALSE),"Not Developing")</f>
        <v>Developing Country</v>
      </c>
      <c r="L50" s="24" t="str">
        <f>IFERROR(VLOOKUP(D50,'[2]Fragility List'!$A$1:$C$146,3,FALSE),"Not Fragile")</f>
        <v>Not Fragile</v>
      </c>
      <c r="M50">
        <f>VLOOKUP(B50,[3]Data!$B$7:$Y$270,23,FALSE)</f>
        <v>532913</v>
      </c>
    </row>
    <row r="51" spans="1:13" x14ac:dyDescent="0.25">
      <c r="A51" s="25" t="s">
        <v>281</v>
      </c>
      <c r="B51" s="23" t="s">
        <v>80</v>
      </c>
      <c r="C51" s="23" t="s">
        <v>485</v>
      </c>
      <c r="D51" s="23" t="s">
        <v>80</v>
      </c>
      <c r="E51" s="25" t="s">
        <v>281</v>
      </c>
      <c r="F51" s="24" t="str">
        <f>IFERROR(VLOOKUP(D51,'[2]OECD Region by Recipient'!$A$1:$B$225,2,FALSE),"")</f>
        <v>North Central America</v>
      </c>
      <c r="G51" s="24" t="str">
        <f>IFERROR(VLOOKUP(B51,'[2]Income Groups'!$A$2:$C$219,3,FALSE),"")</f>
        <v>HIC</v>
      </c>
      <c r="H51" s="24" t="str">
        <f>IFERROR(VLOOKUP(B51,'[2]LDC List'!$B$1:$C$47,2,FALSE),"Non LDC")</f>
        <v>Non LDC</v>
      </c>
      <c r="I51" s="24" t="str">
        <f>IFERROR(VLOOKUP(B51,'[2]SIDS List'!$B$1:$C$57,2,FALSE),"Non SIDS")</f>
        <v>SIDS</v>
      </c>
      <c r="J51" s="24" t="str">
        <f>IFERROR(VLOOKUP(B51,'[2]DAC Member List'!$B$1:$C$29,2,FALSE),"Non DAC")</f>
        <v>Non DAC</v>
      </c>
      <c r="K51" s="24" t="str">
        <f>IFERROR(VLOOKUP(B51,'[2]Dev Countries List'!$A$1:$B$146,2,FALSE),"Not Developing")</f>
        <v>Not Developing</v>
      </c>
      <c r="L51" s="24" t="str">
        <f>IFERROR(VLOOKUP(D51,'[2]Fragility List'!$A$1:$C$146,3,FALSE),"Not Fragile")</f>
        <v>Not Fragile</v>
      </c>
      <c r="M51">
        <f>VLOOKUP(B51,[3]Data!$B$7:$Y$270,23,FALSE)</f>
        <v>59963</v>
      </c>
    </row>
    <row r="52" spans="1:13" x14ac:dyDescent="0.25">
      <c r="A52" s="27" t="s">
        <v>225</v>
      </c>
      <c r="B52" s="28" t="s">
        <v>30</v>
      </c>
      <c r="C52" s="28" t="s">
        <v>486</v>
      </c>
      <c r="D52" s="28" t="s">
        <v>30</v>
      </c>
      <c r="E52" s="27" t="s">
        <v>225</v>
      </c>
      <c r="F52" s="24" t="str">
        <f>IFERROR(VLOOKUP(D52,'[2]OECD Region by Recipient'!$A$1:$B$225,2,FALSE),"")</f>
        <v>South of Sahara</v>
      </c>
      <c r="G52" s="24" t="str">
        <f>IFERROR(VLOOKUP(B52,'[2]Income Groups'!$A$2:$C$219,3,FALSE),"")</f>
        <v>LIC</v>
      </c>
      <c r="H52" s="24" t="str">
        <f>IFERROR(VLOOKUP(B52,'[2]LDC List'!$B$1:$C$47,2,FALSE),"Non LDC")</f>
        <v>LDC</v>
      </c>
      <c r="I52" s="24" t="str">
        <f>IFERROR(VLOOKUP(B52,'[2]SIDS List'!$B$1:$C$57,2,FALSE),"Non SIDS")</f>
        <v>Non SIDS</v>
      </c>
      <c r="J52" s="24" t="str">
        <f>IFERROR(VLOOKUP(B52,'[2]DAC Member List'!$B$1:$C$29,2,FALSE),"Non DAC")</f>
        <v>Non DAC</v>
      </c>
      <c r="K52" s="24" t="str">
        <f>IFERROR(VLOOKUP(B52,'[2]Dev Countries List'!$A$1:$B$146,2,FALSE),"Not Developing")</f>
        <v>Developing Country</v>
      </c>
      <c r="L52" s="24" t="str">
        <f>IFERROR(VLOOKUP(D52,'[2]Fragility List'!$A$1:$C$146,3,FALSE),"Not Fragile")</f>
        <v>Extremely fragile</v>
      </c>
      <c r="M52">
        <f>VLOOKUP(B52,[3]Data!$B$7:$Y$270,23,FALSE)</f>
        <v>4546100</v>
      </c>
    </row>
    <row r="53" spans="1:13" x14ac:dyDescent="0.25">
      <c r="A53" s="27" t="s">
        <v>487</v>
      </c>
      <c r="B53" s="28" t="s">
        <v>30</v>
      </c>
      <c r="C53" s="28" t="s">
        <v>486</v>
      </c>
      <c r="D53" s="28" t="s">
        <v>30</v>
      </c>
      <c r="E53" s="27" t="s">
        <v>487</v>
      </c>
      <c r="F53" s="24" t="str">
        <f>IFERROR(VLOOKUP(D53,'[2]OECD Region by Recipient'!$A$1:$B$225,2,FALSE),"")</f>
        <v>South of Sahara</v>
      </c>
      <c r="G53" s="24" t="str">
        <f>IFERROR(VLOOKUP(B53,'[2]Income Groups'!$A$2:$C$219,3,FALSE),"")</f>
        <v>LIC</v>
      </c>
      <c r="H53" s="24" t="str">
        <f>IFERROR(VLOOKUP(B53,'[2]LDC List'!$B$1:$C$47,2,FALSE),"Non LDC")</f>
        <v>LDC</v>
      </c>
      <c r="I53" s="24" t="str">
        <f>IFERROR(VLOOKUP(B53,'[2]SIDS List'!$B$1:$C$57,2,FALSE),"Non SIDS")</f>
        <v>Non SIDS</v>
      </c>
      <c r="J53" s="24" t="str">
        <f>IFERROR(VLOOKUP(B53,'[2]DAC Member List'!$B$1:$C$29,2,FALSE),"Non DAC")</f>
        <v>Non DAC</v>
      </c>
      <c r="K53" s="24" t="str">
        <f>IFERROR(VLOOKUP(B53,'[2]Dev Countries List'!$A$1:$B$146,2,FALSE),"Not Developing")</f>
        <v>Developing Country</v>
      </c>
      <c r="L53" s="24" t="str">
        <f>IFERROR(VLOOKUP(D53,'[2]Fragility List'!$A$1:$C$146,3,FALSE),"Not Fragile")</f>
        <v>Extremely fragile</v>
      </c>
      <c r="M53">
        <f>VLOOKUP(B53,[3]Data!$B$7:$Y$270,23,FALSE)</f>
        <v>4546100</v>
      </c>
    </row>
    <row r="54" spans="1:13" x14ac:dyDescent="0.25">
      <c r="A54" s="27" t="s">
        <v>488</v>
      </c>
      <c r="B54" s="28" t="s">
        <v>30</v>
      </c>
      <c r="C54" s="28" t="s">
        <v>486</v>
      </c>
      <c r="D54" s="28" t="s">
        <v>30</v>
      </c>
      <c r="E54" s="27" t="s">
        <v>488</v>
      </c>
      <c r="F54" s="24" t="str">
        <f>IFERROR(VLOOKUP(D54,'[2]OECD Region by Recipient'!$A$1:$B$225,2,FALSE),"")</f>
        <v>South of Sahara</v>
      </c>
      <c r="G54" s="24" t="str">
        <f>IFERROR(VLOOKUP(B54,'[2]Income Groups'!$A$2:$C$219,3,FALSE),"")</f>
        <v>LIC</v>
      </c>
      <c r="H54" s="24" t="str">
        <f>IFERROR(VLOOKUP(B54,'[2]LDC List'!$B$1:$C$47,2,FALSE),"Non LDC")</f>
        <v>LDC</v>
      </c>
      <c r="I54" s="24" t="str">
        <f>IFERROR(VLOOKUP(B54,'[2]SIDS List'!$B$1:$C$57,2,FALSE),"Non SIDS")</f>
        <v>Non SIDS</v>
      </c>
      <c r="J54" s="24" t="str">
        <f>IFERROR(VLOOKUP(B54,'[2]DAC Member List'!$B$1:$C$29,2,FALSE),"Non DAC")</f>
        <v>Non DAC</v>
      </c>
      <c r="K54" s="24" t="str">
        <f>IFERROR(VLOOKUP(B54,'[2]Dev Countries List'!$A$1:$B$146,2,FALSE),"Not Developing")</f>
        <v>Developing Country</v>
      </c>
      <c r="L54" s="24" t="str">
        <f>IFERROR(VLOOKUP(D54,'[2]Fragility List'!$A$1:$C$146,3,FALSE),"Not Fragile")</f>
        <v>Extremely fragile</v>
      </c>
      <c r="M54">
        <f>VLOOKUP(B54,[3]Data!$B$7:$Y$270,23,FALSE)</f>
        <v>4546100</v>
      </c>
    </row>
    <row r="55" spans="1:13" x14ac:dyDescent="0.25">
      <c r="A55" s="22" t="s">
        <v>226</v>
      </c>
      <c r="B55" s="23" t="s">
        <v>142</v>
      </c>
      <c r="C55" s="23" t="s">
        <v>489</v>
      </c>
      <c r="D55" s="23" t="s">
        <v>142</v>
      </c>
      <c r="E55" s="22" t="s">
        <v>226</v>
      </c>
      <c r="F55" s="24" t="str">
        <f>IFERROR(VLOOKUP(D55,'[2]OECD Region by Recipient'!$A$1:$B$225,2,FALSE),"")</f>
        <v>South of Sahara</v>
      </c>
      <c r="G55" s="24" t="str">
        <f>IFERROR(VLOOKUP(B55,'[2]Income Groups'!$A$2:$C$219,3,FALSE),"")</f>
        <v>LIC</v>
      </c>
      <c r="H55" s="24" t="str">
        <f>IFERROR(VLOOKUP(B55,'[2]LDC List'!$B$1:$C$47,2,FALSE),"Non LDC")</f>
        <v>LDC</v>
      </c>
      <c r="I55" s="24" t="str">
        <f>IFERROR(VLOOKUP(B55,'[2]SIDS List'!$B$1:$C$57,2,FALSE),"Non SIDS")</f>
        <v>Non SIDS</v>
      </c>
      <c r="J55" s="24" t="str">
        <f>IFERROR(VLOOKUP(B55,'[2]DAC Member List'!$B$1:$C$29,2,FALSE),"Non DAC")</f>
        <v>Non DAC</v>
      </c>
      <c r="K55" s="24" t="str">
        <f>IFERROR(VLOOKUP(B55,'[2]Dev Countries List'!$A$1:$B$146,2,FALSE),"Not Developing")</f>
        <v>Developing Country</v>
      </c>
      <c r="L55" s="24" t="str">
        <f>IFERROR(VLOOKUP(D55,'[2]Fragility List'!$A$1:$C$146,3,FALSE),"Not Fragile")</f>
        <v>Extremely fragile</v>
      </c>
      <c r="M55">
        <f>VLOOKUP(B55,[3]Data!$B$7:$Y$270,23,FALSE)</f>
        <v>14009413</v>
      </c>
    </row>
    <row r="56" spans="1:13" x14ac:dyDescent="0.25">
      <c r="A56" s="22" t="s">
        <v>308</v>
      </c>
      <c r="B56" s="23" t="s">
        <v>33</v>
      </c>
      <c r="C56" s="23" t="s">
        <v>490</v>
      </c>
      <c r="D56" s="23" t="s">
        <v>33</v>
      </c>
      <c r="E56" s="22" t="s">
        <v>308</v>
      </c>
      <c r="F56" s="24" t="str">
        <f>IFERROR(VLOOKUP(D56,'[2]OECD Region by Recipient'!$A$1:$B$225,2,FALSE),"")</f>
        <v>South America</v>
      </c>
      <c r="G56" s="24" t="str">
        <f>IFERROR(VLOOKUP(B56,'[2]Income Groups'!$A$2:$C$219,3,FALSE),"")</f>
        <v>HIC</v>
      </c>
      <c r="H56" s="24" t="str">
        <f>IFERROR(VLOOKUP(B56,'[2]LDC List'!$B$1:$C$47,2,FALSE),"Non LDC")</f>
        <v>Non LDC</v>
      </c>
      <c r="I56" s="24" t="str">
        <f>IFERROR(VLOOKUP(B56,'[2]SIDS List'!$B$1:$C$57,2,FALSE),"Non SIDS")</f>
        <v>Non SIDS</v>
      </c>
      <c r="J56" s="24" t="str">
        <f>IFERROR(VLOOKUP(B56,'[2]DAC Member List'!$B$1:$C$29,2,FALSE),"Non DAC")</f>
        <v>Non DAC</v>
      </c>
      <c r="K56" s="24" t="str">
        <f>IFERROR(VLOOKUP(B56,'[2]Dev Countries List'!$A$1:$B$146,2,FALSE),"Not Developing")</f>
        <v>Developing Country</v>
      </c>
      <c r="L56" s="24" t="str">
        <f>IFERROR(VLOOKUP(D56,'[2]Fragility List'!$A$1:$C$146,3,FALSE),"Not Fragile")</f>
        <v>Not Fragile</v>
      </c>
      <c r="M56">
        <f>VLOOKUP(B56,[3]Data!$B$7:$Y$270,23,FALSE)</f>
        <v>17762681</v>
      </c>
    </row>
    <row r="57" spans="1:13" x14ac:dyDescent="0.25">
      <c r="A57" s="27" t="s">
        <v>491</v>
      </c>
      <c r="B57" s="28" t="s">
        <v>35</v>
      </c>
      <c r="C57" s="28" t="s">
        <v>492</v>
      </c>
      <c r="D57" s="28" t="s">
        <v>35</v>
      </c>
      <c r="E57" s="27" t="s">
        <v>491</v>
      </c>
      <c r="F57" s="24" t="str">
        <f>IFERROR(VLOOKUP(D57,'[2]OECD Region by Recipient'!$A$1:$B$225,2,FALSE),"")</f>
        <v>East Asia</v>
      </c>
      <c r="G57" s="24" t="str">
        <f>IFERROR(VLOOKUP(B57,'[2]Income Groups'!$A$2:$C$219,3,FALSE),"")</f>
        <v>UMIC</v>
      </c>
      <c r="H57" s="24" t="str">
        <f>IFERROR(VLOOKUP(B57,'[2]LDC List'!$B$1:$C$47,2,FALSE),"Non LDC")</f>
        <v>Non LDC</v>
      </c>
      <c r="I57" s="24" t="str">
        <f>IFERROR(VLOOKUP(B57,'[2]SIDS List'!$B$1:$C$57,2,FALSE),"Non SIDS")</f>
        <v>Non SIDS</v>
      </c>
      <c r="J57" s="24" t="str">
        <f>IFERROR(VLOOKUP(B57,'[2]DAC Member List'!$B$1:$C$29,2,FALSE),"Non DAC")</f>
        <v>Non DAC</v>
      </c>
      <c r="K57" s="24" t="str">
        <f>IFERROR(VLOOKUP(B57,'[2]Dev Countries List'!$A$1:$B$146,2,FALSE),"Not Developing")</f>
        <v>Developing Country</v>
      </c>
      <c r="L57" s="24" t="str">
        <f>IFERROR(VLOOKUP(D57,'[2]Fragility List'!$A$1:$C$146,3,FALSE),"Not Fragile")</f>
        <v>Not Fragile</v>
      </c>
      <c r="M57">
        <f>VLOOKUP(B57,[3]Data!$B$7:$Y$270,23,FALSE)</f>
        <v>1371220000</v>
      </c>
    </row>
    <row r="58" spans="1:13" x14ac:dyDescent="0.25">
      <c r="A58" s="27" t="s">
        <v>493</v>
      </c>
      <c r="B58" s="28" t="s">
        <v>35</v>
      </c>
      <c r="C58" s="28" t="s">
        <v>492</v>
      </c>
      <c r="D58" s="28" t="s">
        <v>35</v>
      </c>
      <c r="E58" s="27" t="s">
        <v>493</v>
      </c>
      <c r="F58" s="24" t="str">
        <f>IFERROR(VLOOKUP(D58,'[2]OECD Region by Recipient'!$A$1:$B$225,2,FALSE),"")</f>
        <v>East Asia</v>
      </c>
      <c r="G58" s="24" t="str">
        <f>IFERROR(VLOOKUP(B58,'[2]Income Groups'!$A$2:$C$219,3,FALSE),"")</f>
        <v>UMIC</v>
      </c>
      <c r="H58" s="24" t="str">
        <f>IFERROR(VLOOKUP(B58,'[2]LDC List'!$B$1:$C$47,2,FALSE),"Non LDC")</f>
        <v>Non LDC</v>
      </c>
      <c r="I58" s="24" t="str">
        <f>IFERROR(VLOOKUP(B58,'[2]SIDS List'!$B$1:$C$57,2,FALSE),"Non SIDS")</f>
        <v>Non SIDS</v>
      </c>
      <c r="J58" s="24" t="str">
        <f>IFERROR(VLOOKUP(B58,'[2]DAC Member List'!$B$1:$C$29,2,FALSE),"Non DAC")</f>
        <v>Non DAC</v>
      </c>
      <c r="K58" s="24" t="str">
        <f>IFERROR(VLOOKUP(B58,'[2]Dev Countries List'!$A$1:$B$146,2,FALSE),"Not Developing")</f>
        <v>Developing Country</v>
      </c>
      <c r="L58" s="24" t="str">
        <f>IFERROR(VLOOKUP(D58,'[2]Fragility List'!$A$1:$C$146,3,FALSE),"Not Fragile")</f>
        <v>Not Fragile</v>
      </c>
      <c r="M58">
        <f>VLOOKUP(B58,[3]Data!$B$7:$Y$270,23,FALSE)</f>
        <v>1371220000</v>
      </c>
    </row>
    <row r="59" spans="1:13" x14ac:dyDescent="0.25">
      <c r="A59" s="27" t="s">
        <v>494</v>
      </c>
      <c r="B59" s="28" t="s">
        <v>35</v>
      </c>
      <c r="C59" s="28" t="s">
        <v>492</v>
      </c>
      <c r="D59" s="28" t="s">
        <v>35</v>
      </c>
      <c r="E59" s="27" t="s">
        <v>494</v>
      </c>
      <c r="F59" s="24" t="str">
        <f>IFERROR(VLOOKUP(D59,'[2]OECD Region by Recipient'!$A$1:$B$225,2,FALSE),"")</f>
        <v>East Asia</v>
      </c>
      <c r="G59" s="24" t="str">
        <f>IFERROR(VLOOKUP(B59,'[2]Income Groups'!$A$2:$C$219,3,FALSE),"")</f>
        <v>UMIC</v>
      </c>
      <c r="H59" s="24" t="str">
        <f>IFERROR(VLOOKUP(B59,'[2]LDC List'!$B$1:$C$47,2,FALSE),"Non LDC")</f>
        <v>Non LDC</v>
      </c>
      <c r="I59" s="24" t="str">
        <f>IFERROR(VLOOKUP(B59,'[2]SIDS List'!$B$1:$C$57,2,FALSE),"Non SIDS")</f>
        <v>Non SIDS</v>
      </c>
      <c r="J59" s="24" t="str">
        <f>IFERROR(VLOOKUP(B59,'[2]DAC Member List'!$B$1:$C$29,2,FALSE),"Non DAC")</f>
        <v>Non DAC</v>
      </c>
      <c r="K59" s="24" t="str">
        <f>IFERROR(VLOOKUP(B59,'[2]Dev Countries List'!$A$1:$B$146,2,FALSE),"Not Developing")</f>
        <v>Developing Country</v>
      </c>
      <c r="L59" s="24" t="str">
        <f>IFERROR(VLOOKUP(D59,'[2]Fragility List'!$A$1:$C$146,3,FALSE),"Not Fragile")</f>
        <v>Not Fragile</v>
      </c>
      <c r="M59">
        <f>VLOOKUP(B59,[3]Data!$B$7:$Y$270,23,FALSE)</f>
        <v>1371220000</v>
      </c>
    </row>
    <row r="60" spans="1:13" x14ac:dyDescent="0.25">
      <c r="A60" s="27" t="s">
        <v>323</v>
      </c>
      <c r="B60" s="28" t="s">
        <v>35</v>
      </c>
      <c r="C60" s="28" t="s">
        <v>492</v>
      </c>
      <c r="D60" s="28" t="s">
        <v>35</v>
      </c>
      <c r="E60" s="27" t="s">
        <v>323</v>
      </c>
      <c r="F60" s="24" t="str">
        <f>IFERROR(VLOOKUP(D60,'[2]OECD Region by Recipient'!$A$1:$B$225,2,FALSE),"")</f>
        <v>East Asia</v>
      </c>
      <c r="G60" s="24" t="str">
        <f>IFERROR(VLOOKUP(B60,'[2]Income Groups'!$A$2:$C$219,3,FALSE),"")</f>
        <v>UMIC</v>
      </c>
      <c r="H60" s="24" t="str">
        <f>IFERROR(VLOOKUP(B60,'[2]LDC List'!$B$1:$C$47,2,FALSE),"Non LDC")</f>
        <v>Non LDC</v>
      </c>
      <c r="I60" s="24" t="str">
        <f>IFERROR(VLOOKUP(B60,'[2]SIDS List'!$B$1:$C$57,2,FALSE),"Non SIDS")</f>
        <v>Non SIDS</v>
      </c>
      <c r="J60" s="24" t="str">
        <f>IFERROR(VLOOKUP(B60,'[2]DAC Member List'!$B$1:$C$29,2,FALSE),"Non DAC")</f>
        <v>Non DAC</v>
      </c>
      <c r="K60" s="24" t="str">
        <f>IFERROR(VLOOKUP(B60,'[2]Dev Countries List'!$A$1:$B$146,2,FALSE),"Not Developing")</f>
        <v>Developing Country</v>
      </c>
      <c r="L60" s="24" t="str">
        <f>IFERROR(VLOOKUP(D60,'[2]Fragility List'!$A$1:$C$146,3,FALSE),"Not Fragile")</f>
        <v>Not Fragile</v>
      </c>
      <c r="M60">
        <f>VLOOKUP(B60,[3]Data!$B$7:$Y$270,23,FALSE)</f>
        <v>1371220000</v>
      </c>
    </row>
    <row r="61" spans="1:13" x14ac:dyDescent="0.25">
      <c r="A61" s="27" t="s">
        <v>495</v>
      </c>
      <c r="B61" s="28" t="s">
        <v>35</v>
      </c>
      <c r="C61" s="28" t="s">
        <v>492</v>
      </c>
      <c r="D61" s="28" t="s">
        <v>35</v>
      </c>
      <c r="E61" s="27" t="s">
        <v>495</v>
      </c>
      <c r="F61" s="24" t="str">
        <f>IFERROR(VLOOKUP(D61,'[2]OECD Region by Recipient'!$A$1:$B$225,2,FALSE),"")</f>
        <v>East Asia</v>
      </c>
      <c r="G61" s="24" t="str">
        <f>IFERROR(VLOOKUP(B61,'[2]Income Groups'!$A$2:$C$219,3,FALSE),"")</f>
        <v>UMIC</v>
      </c>
      <c r="H61" s="24" t="str">
        <f>IFERROR(VLOOKUP(B61,'[2]LDC List'!$B$1:$C$47,2,FALSE),"Non LDC")</f>
        <v>Non LDC</v>
      </c>
      <c r="I61" s="24" t="str">
        <f>IFERROR(VLOOKUP(B61,'[2]SIDS List'!$B$1:$C$57,2,FALSE),"Non SIDS")</f>
        <v>Non SIDS</v>
      </c>
      <c r="J61" s="24" t="str">
        <f>IFERROR(VLOOKUP(B61,'[2]DAC Member List'!$B$1:$C$29,2,FALSE),"Non DAC")</f>
        <v>Non DAC</v>
      </c>
      <c r="K61" s="24" t="str">
        <f>IFERROR(VLOOKUP(B61,'[2]Dev Countries List'!$A$1:$B$146,2,FALSE),"Not Developing")</f>
        <v>Developing Country</v>
      </c>
      <c r="L61" s="24" t="str">
        <f>IFERROR(VLOOKUP(D61,'[2]Fragility List'!$A$1:$C$146,3,FALSE),"Not Fragile")</f>
        <v>Not Fragile</v>
      </c>
      <c r="M61">
        <f>VLOOKUP(B61,[3]Data!$B$7:$Y$270,23,FALSE)</f>
        <v>1371220000</v>
      </c>
    </row>
    <row r="62" spans="1:13" x14ac:dyDescent="0.25">
      <c r="A62" s="27" t="s">
        <v>496</v>
      </c>
      <c r="B62" s="28" t="s">
        <v>35</v>
      </c>
      <c r="C62" s="28" t="s">
        <v>492</v>
      </c>
      <c r="D62" s="28" t="s">
        <v>35</v>
      </c>
      <c r="E62" s="27" t="s">
        <v>496</v>
      </c>
      <c r="F62" s="24" t="str">
        <f>IFERROR(VLOOKUP(D62,'[2]OECD Region by Recipient'!$A$1:$B$225,2,FALSE),"")</f>
        <v>East Asia</v>
      </c>
      <c r="G62" s="24" t="str">
        <f>IFERROR(VLOOKUP(B62,'[2]Income Groups'!$A$2:$C$219,3,FALSE),"")</f>
        <v>UMIC</v>
      </c>
      <c r="H62" s="24" t="str">
        <f>IFERROR(VLOOKUP(B62,'[2]LDC List'!$B$1:$C$47,2,FALSE),"Non LDC")</f>
        <v>Non LDC</v>
      </c>
      <c r="I62" s="24" t="str">
        <f>IFERROR(VLOOKUP(B62,'[2]SIDS List'!$B$1:$C$57,2,FALSE),"Non SIDS")</f>
        <v>Non SIDS</v>
      </c>
      <c r="J62" s="24" t="str">
        <f>IFERROR(VLOOKUP(B62,'[2]DAC Member List'!$B$1:$C$29,2,FALSE),"Non DAC")</f>
        <v>Non DAC</v>
      </c>
      <c r="K62" s="24" t="str">
        <f>IFERROR(VLOOKUP(B62,'[2]Dev Countries List'!$A$1:$B$146,2,FALSE),"Not Developing")</f>
        <v>Developing Country</v>
      </c>
      <c r="L62" s="24" t="str">
        <f>IFERROR(VLOOKUP(D62,'[2]Fragility List'!$A$1:$C$146,3,FALSE),"Not Fragile")</f>
        <v>Not Fragile</v>
      </c>
      <c r="M62">
        <f>VLOOKUP(B62,[3]Data!$B$7:$Y$270,23,FALSE)</f>
        <v>1371220000</v>
      </c>
    </row>
    <row r="63" spans="1:13" x14ac:dyDescent="0.25">
      <c r="A63" s="27" t="s">
        <v>497</v>
      </c>
      <c r="B63" s="28" t="s">
        <v>61</v>
      </c>
      <c r="C63" s="28" t="s">
        <v>498</v>
      </c>
      <c r="D63" s="28" t="s">
        <v>61</v>
      </c>
      <c r="E63" s="27" t="s">
        <v>497</v>
      </c>
      <c r="F63" s="24" t="str">
        <f>IFERROR(VLOOKUP(D63,'[2]OECD Region by Recipient'!$A$1:$B$225,2,FALSE),"")</f>
        <v>East Asia</v>
      </c>
      <c r="G63" s="24" t="str">
        <f>IFERROR(VLOOKUP(B63,'[2]Income Groups'!$A$2:$C$219,3,FALSE),"")</f>
        <v>HIC</v>
      </c>
      <c r="H63" s="24" t="str">
        <f>IFERROR(VLOOKUP(B63,'[2]LDC List'!$B$1:$C$47,2,FALSE),"Non LDC")</f>
        <v>Non LDC</v>
      </c>
      <c r="I63" s="24" t="str">
        <f>IFERROR(VLOOKUP(B63,'[2]SIDS List'!$B$1:$C$57,2,FALSE),"Non SIDS")</f>
        <v>Non SIDS</v>
      </c>
      <c r="J63" s="24" t="str">
        <f>IFERROR(VLOOKUP(B63,'[2]DAC Member List'!$B$1:$C$29,2,FALSE),"Non DAC")</f>
        <v>Non DAC</v>
      </c>
      <c r="K63" s="24" t="str">
        <f>IFERROR(VLOOKUP(B63,'[2]Dev Countries List'!$A$1:$B$146,2,FALSE),"Not Developing")</f>
        <v>Not Developing</v>
      </c>
      <c r="L63" s="24" t="str">
        <f>IFERROR(VLOOKUP(D63,'[2]Fragility List'!$A$1:$C$146,3,FALSE),"Not Fragile")</f>
        <v>Not Fragile</v>
      </c>
      <c r="M63">
        <f>VLOOKUP(B63,[3]Data!$B$7:$Y$270,23,FALSE)</f>
        <v>7305700</v>
      </c>
    </row>
    <row r="64" spans="1:13" x14ac:dyDescent="0.25">
      <c r="A64" s="27" t="s">
        <v>499</v>
      </c>
      <c r="B64" s="28" t="s">
        <v>61</v>
      </c>
      <c r="C64" s="28" t="s">
        <v>498</v>
      </c>
      <c r="D64" s="28" t="s">
        <v>61</v>
      </c>
      <c r="E64" s="27" t="s">
        <v>499</v>
      </c>
      <c r="F64" s="24" t="str">
        <f>IFERROR(VLOOKUP(D64,'[2]OECD Region by Recipient'!$A$1:$B$225,2,FALSE),"")</f>
        <v>East Asia</v>
      </c>
      <c r="G64" s="24" t="str">
        <f>IFERROR(VLOOKUP(B64,'[2]Income Groups'!$A$2:$C$219,3,FALSE),"")</f>
        <v>HIC</v>
      </c>
      <c r="H64" s="24" t="str">
        <f>IFERROR(VLOOKUP(B64,'[2]LDC List'!$B$1:$C$47,2,FALSE),"Non LDC")</f>
        <v>Non LDC</v>
      </c>
      <c r="I64" s="24" t="str">
        <f>IFERROR(VLOOKUP(B64,'[2]SIDS List'!$B$1:$C$57,2,FALSE),"Non SIDS")</f>
        <v>Non SIDS</v>
      </c>
      <c r="J64" s="24" t="str">
        <f>IFERROR(VLOOKUP(B64,'[2]DAC Member List'!$B$1:$C$29,2,FALSE),"Non DAC")</f>
        <v>Non DAC</v>
      </c>
      <c r="K64" s="24" t="str">
        <f>IFERROR(VLOOKUP(B64,'[2]Dev Countries List'!$A$1:$B$146,2,FALSE),"Not Developing")</f>
        <v>Not Developing</v>
      </c>
      <c r="L64" s="24" t="str">
        <f>IFERROR(VLOOKUP(D64,'[2]Fragility List'!$A$1:$C$146,3,FALSE),"Not Fragile")</f>
        <v>Not Fragile</v>
      </c>
      <c r="M64">
        <f>VLOOKUP(B64,[3]Data!$B$7:$Y$270,23,FALSE)</f>
        <v>7305700</v>
      </c>
    </row>
    <row r="65" spans="1:13" x14ac:dyDescent="0.25">
      <c r="A65" s="27" t="s">
        <v>500</v>
      </c>
      <c r="B65" s="28" t="s">
        <v>61</v>
      </c>
      <c r="C65" s="28" t="s">
        <v>498</v>
      </c>
      <c r="D65" s="28" t="s">
        <v>61</v>
      </c>
      <c r="E65" s="27" t="s">
        <v>500</v>
      </c>
      <c r="F65" s="24" t="str">
        <f>IFERROR(VLOOKUP(D65,'[2]OECD Region by Recipient'!$A$1:$B$225,2,FALSE),"")</f>
        <v>East Asia</v>
      </c>
      <c r="G65" s="24" t="str">
        <f>IFERROR(VLOOKUP(B65,'[2]Income Groups'!$A$2:$C$219,3,FALSE),"")</f>
        <v>HIC</v>
      </c>
      <c r="H65" s="24" t="str">
        <f>IFERROR(VLOOKUP(B65,'[2]LDC List'!$B$1:$C$47,2,FALSE),"Non LDC")</f>
        <v>Non LDC</v>
      </c>
      <c r="I65" s="24" t="str">
        <f>IFERROR(VLOOKUP(B65,'[2]SIDS List'!$B$1:$C$57,2,FALSE),"Non SIDS")</f>
        <v>Non SIDS</v>
      </c>
      <c r="J65" s="24" t="str">
        <f>IFERROR(VLOOKUP(B65,'[2]DAC Member List'!$B$1:$C$29,2,FALSE),"Non DAC")</f>
        <v>Non DAC</v>
      </c>
      <c r="K65" s="24" t="str">
        <f>IFERROR(VLOOKUP(B65,'[2]Dev Countries List'!$A$1:$B$146,2,FALSE),"Not Developing")</f>
        <v>Not Developing</v>
      </c>
      <c r="L65" s="24" t="str">
        <f>IFERROR(VLOOKUP(D65,'[2]Fragility List'!$A$1:$C$146,3,FALSE),"Not Fragile")</f>
        <v>Not Fragile</v>
      </c>
      <c r="M65">
        <f>VLOOKUP(B65,[3]Data!$B$7:$Y$270,23,FALSE)</f>
        <v>7305700</v>
      </c>
    </row>
    <row r="66" spans="1:13" x14ac:dyDescent="0.25">
      <c r="A66" s="27" t="s">
        <v>501</v>
      </c>
      <c r="B66" s="28" t="s">
        <v>61</v>
      </c>
      <c r="C66" s="28" t="s">
        <v>498</v>
      </c>
      <c r="D66" s="28" t="s">
        <v>61</v>
      </c>
      <c r="E66" s="27" t="s">
        <v>501</v>
      </c>
      <c r="F66" s="24" t="str">
        <f>IFERROR(VLOOKUP(D66,'[2]OECD Region by Recipient'!$A$1:$B$225,2,FALSE),"")</f>
        <v>East Asia</v>
      </c>
      <c r="G66" s="24" t="str">
        <f>IFERROR(VLOOKUP(B66,'[2]Income Groups'!$A$2:$C$219,3,FALSE),"")</f>
        <v>HIC</v>
      </c>
      <c r="H66" s="24" t="str">
        <f>IFERROR(VLOOKUP(B66,'[2]LDC List'!$B$1:$C$47,2,FALSE),"Non LDC")</f>
        <v>Non LDC</v>
      </c>
      <c r="I66" s="24" t="str">
        <f>IFERROR(VLOOKUP(B66,'[2]SIDS List'!$B$1:$C$57,2,FALSE),"Non SIDS")</f>
        <v>Non SIDS</v>
      </c>
      <c r="J66" s="24" t="str">
        <f>IFERROR(VLOOKUP(B66,'[2]DAC Member List'!$B$1:$C$29,2,FALSE),"Non DAC")</f>
        <v>Non DAC</v>
      </c>
      <c r="K66" s="24" t="str">
        <f>IFERROR(VLOOKUP(B66,'[2]Dev Countries List'!$A$1:$B$146,2,FALSE),"Not Developing")</f>
        <v>Not Developing</v>
      </c>
      <c r="L66" s="24" t="str">
        <f>IFERROR(VLOOKUP(D66,'[2]Fragility List'!$A$1:$C$146,3,FALSE),"Not Fragile")</f>
        <v>Not Fragile</v>
      </c>
      <c r="M66">
        <f>VLOOKUP(B66,[3]Data!$B$7:$Y$270,23,FALSE)</f>
        <v>7305700</v>
      </c>
    </row>
    <row r="67" spans="1:13" x14ac:dyDescent="0.25">
      <c r="A67" s="27" t="s">
        <v>325</v>
      </c>
      <c r="B67" s="28" t="s">
        <v>61</v>
      </c>
      <c r="C67" s="28" t="s">
        <v>498</v>
      </c>
      <c r="D67" s="28" t="s">
        <v>61</v>
      </c>
      <c r="E67" s="27" t="s">
        <v>325</v>
      </c>
      <c r="F67" s="24" t="str">
        <f>IFERROR(VLOOKUP(D67,'[2]OECD Region by Recipient'!$A$1:$B$225,2,FALSE),"")</f>
        <v>East Asia</v>
      </c>
      <c r="G67" s="24" t="str">
        <f>IFERROR(VLOOKUP(B67,'[2]Income Groups'!$A$2:$C$219,3,FALSE),"")</f>
        <v>HIC</v>
      </c>
      <c r="H67" s="24" t="str">
        <f>IFERROR(VLOOKUP(B67,'[2]LDC List'!$B$1:$C$47,2,FALSE),"Non LDC")</f>
        <v>Non LDC</v>
      </c>
      <c r="I67" s="24" t="str">
        <f>IFERROR(VLOOKUP(B67,'[2]SIDS List'!$B$1:$C$57,2,FALSE),"Non SIDS")</f>
        <v>Non SIDS</v>
      </c>
      <c r="J67" s="24" t="str">
        <f>IFERROR(VLOOKUP(B67,'[2]DAC Member List'!$B$1:$C$29,2,FALSE),"Non DAC")</f>
        <v>Non DAC</v>
      </c>
      <c r="K67" s="24" t="str">
        <f>IFERROR(VLOOKUP(B67,'[2]Dev Countries List'!$A$1:$B$146,2,FALSE),"Not Developing")</f>
        <v>Not Developing</v>
      </c>
      <c r="L67" s="24" t="str">
        <f>IFERROR(VLOOKUP(D67,'[2]Fragility List'!$A$1:$C$146,3,FALSE),"Not Fragile")</f>
        <v>Not Fragile</v>
      </c>
      <c r="M67">
        <f>VLOOKUP(B67,[3]Data!$B$7:$Y$270,23,FALSE)</f>
        <v>7305700</v>
      </c>
    </row>
    <row r="68" spans="1:13" x14ac:dyDescent="0.25">
      <c r="A68" s="27" t="s">
        <v>502</v>
      </c>
      <c r="B68" s="28" t="s">
        <v>61</v>
      </c>
      <c r="C68" s="28" t="s">
        <v>498</v>
      </c>
      <c r="D68" s="28" t="s">
        <v>61</v>
      </c>
      <c r="E68" s="27" t="s">
        <v>502</v>
      </c>
      <c r="F68" s="24" t="str">
        <f>IFERROR(VLOOKUP(D68,'[2]OECD Region by Recipient'!$A$1:$B$225,2,FALSE),"")</f>
        <v>East Asia</v>
      </c>
      <c r="G68" s="24" t="str">
        <f>IFERROR(VLOOKUP(B68,'[2]Income Groups'!$A$2:$C$219,3,FALSE),"")</f>
        <v>HIC</v>
      </c>
      <c r="H68" s="24" t="str">
        <f>IFERROR(VLOOKUP(B68,'[2]LDC List'!$B$1:$C$47,2,FALSE),"Non LDC")</f>
        <v>Non LDC</v>
      </c>
      <c r="I68" s="24" t="str">
        <f>IFERROR(VLOOKUP(B68,'[2]SIDS List'!$B$1:$C$57,2,FALSE),"Non SIDS")</f>
        <v>Non SIDS</v>
      </c>
      <c r="J68" s="24" t="str">
        <f>IFERROR(VLOOKUP(B68,'[2]DAC Member List'!$B$1:$C$29,2,FALSE),"Non DAC")</f>
        <v>Non DAC</v>
      </c>
      <c r="K68" s="24" t="str">
        <f>IFERROR(VLOOKUP(B68,'[2]Dev Countries List'!$A$1:$B$146,2,FALSE),"Not Developing")</f>
        <v>Not Developing</v>
      </c>
      <c r="L68" s="24" t="str">
        <f>IFERROR(VLOOKUP(D68,'[2]Fragility List'!$A$1:$C$146,3,FALSE),"Not Fragile")</f>
        <v>Not Fragile</v>
      </c>
      <c r="M68">
        <f>VLOOKUP(B68,[3]Data!$B$7:$Y$270,23,FALSE)</f>
        <v>7305700</v>
      </c>
    </row>
    <row r="69" spans="1:13" x14ac:dyDescent="0.25">
      <c r="A69" s="27" t="s">
        <v>503</v>
      </c>
      <c r="B69" s="28" t="s">
        <v>61</v>
      </c>
      <c r="C69" s="28" t="s">
        <v>498</v>
      </c>
      <c r="D69" s="28" t="s">
        <v>61</v>
      </c>
      <c r="E69" s="27" t="s">
        <v>503</v>
      </c>
      <c r="F69" s="24" t="str">
        <f>IFERROR(VLOOKUP(D69,'[2]OECD Region by Recipient'!$A$1:$B$225,2,FALSE),"")</f>
        <v>East Asia</v>
      </c>
      <c r="G69" s="24" t="str">
        <f>IFERROR(VLOOKUP(B69,'[2]Income Groups'!$A$2:$C$219,3,FALSE),"")</f>
        <v>HIC</v>
      </c>
      <c r="H69" s="24" t="str">
        <f>IFERROR(VLOOKUP(B69,'[2]LDC List'!$B$1:$C$47,2,FALSE),"Non LDC")</f>
        <v>Non LDC</v>
      </c>
      <c r="I69" s="24" t="str">
        <f>IFERROR(VLOOKUP(B69,'[2]SIDS List'!$B$1:$C$57,2,FALSE),"Non SIDS")</f>
        <v>Non SIDS</v>
      </c>
      <c r="J69" s="24" t="str">
        <f>IFERROR(VLOOKUP(B69,'[2]DAC Member List'!$B$1:$C$29,2,FALSE),"Non DAC")</f>
        <v>Non DAC</v>
      </c>
      <c r="K69" s="24" t="str">
        <f>IFERROR(VLOOKUP(B69,'[2]Dev Countries List'!$A$1:$B$146,2,FALSE),"Not Developing")</f>
        <v>Not Developing</v>
      </c>
      <c r="L69" s="24" t="str">
        <f>IFERROR(VLOOKUP(D69,'[2]Fragility List'!$A$1:$C$146,3,FALSE),"Not Fragile")</f>
        <v>Not Fragile</v>
      </c>
      <c r="M69">
        <f>VLOOKUP(B69,[3]Data!$B$7:$Y$270,23,FALSE)</f>
        <v>7305700</v>
      </c>
    </row>
    <row r="70" spans="1:13" x14ac:dyDescent="0.25">
      <c r="A70" s="27" t="s">
        <v>504</v>
      </c>
      <c r="B70" s="28" t="s">
        <v>98</v>
      </c>
      <c r="C70" s="28" t="s">
        <v>505</v>
      </c>
      <c r="D70" s="28" t="s">
        <v>98</v>
      </c>
      <c r="E70" s="27" t="s">
        <v>504</v>
      </c>
      <c r="F70" s="24" t="str">
        <f>IFERROR(VLOOKUP(D70,'[2]OECD Region by Recipient'!$A$1:$B$225,2,FALSE),"")</f>
        <v>East Asia</v>
      </c>
      <c r="G70" s="24" t="str">
        <f>IFERROR(VLOOKUP(B70,'[2]Income Groups'!$A$2:$C$219,3,FALSE),"")</f>
        <v>HIC</v>
      </c>
      <c r="H70" s="24" t="str">
        <f>IFERROR(VLOOKUP(B70,'[2]LDC List'!$B$1:$C$47,2,FALSE),"Non LDC")</f>
        <v>Non LDC</v>
      </c>
      <c r="I70" s="24" t="str">
        <f>IFERROR(VLOOKUP(B70,'[2]SIDS List'!$B$1:$C$57,2,FALSE),"Non SIDS")</f>
        <v>Non SIDS</v>
      </c>
      <c r="J70" s="24" t="str">
        <f>IFERROR(VLOOKUP(B70,'[2]DAC Member List'!$B$1:$C$29,2,FALSE),"Non DAC")</f>
        <v>Non DAC</v>
      </c>
      <c r="K70" s="24" t="str">
        <f>IFERROR(VLOOKUP(B70,'[2]Dev Countries List'!$A$1:$B$146,2,FALSE),"Not Developing")</f>
        <v>Not Developing</v>
      </c>
      <c r="L70" s="24" t="str">
        <f>IFERROR(VLOOKUP(D70,'[2]Fragility List'!$A$1:$C$146,3,FALSE),"Not Fragile")</f>
        <v>Not Fragile</v>
      </c>
      <c r="M70">
        <f>VLOOKUP(B70,[3]Data!$B$7:$Y$270,23,FALSE)</f>
        <v>600942</v>
      </c>
    </row>
    <row r="71" spans="1:13" x14ac:dyDescent="0.25">
      <c r="A71" s="27" t="s">
        <v>506</v>
      </c>
      <c r="B71" s="28" t="s">
        <v>98</v>
      </c>
      <c r="C71" s="28" t="s">
        <v>505</v>
      </c>
      <c r="D71" s="28" t="s">
        <v>98</v>
      </c>
      <c r="E71" s="27" t="s">
        <v>506</v>
      </c>
      <c r="F71" s="24" t="str">
        <f>IFERROR(VLOOKUP(D71,'[2]OECD Region by Recipient'!$A$1:$B$225,2,FALSE),"")</f>
        <v>East Asia</v>
      </c>
      <c r="G71" s="24" t="str">
        <f>IFERROR(VLOOKUP(B71,'[2]Income Groups'!$A$2:$C$219,3,FALSE),"")</f>
        <v>HIC</v>
      </c>
      <c r="H71" s="24" t="str">
        <f>IFERROR(VLOOKUP(B71,'[2]LDC List'!$B$1:$C$47,2,FALSE),"Non LDC")</f>
        <v>Non LDC</v>
      </c>
      <c r="I71" s="24" t="str">
        <f>IFERROR(VLOOKUP(B71,'[2]SIDS List'!$B$1:$C$57,2,FALSE),"Non SIDS")</f>
        <v>Non SIDS</v>
      </c>
      <c r="J71" s="24" t="str">
        <f>IFERROR(VLOOKUP(B71,'[2]DAC Member List'!$B$1:$C$29,2,FALSE),"Non DAC")</f>
        <v>Non DAC</v>
      </c>
      <c r="K71" s="24" t="str">
        <f>IFERROR(VLOOKUP(B71,'[2]Dev Countries List'!$A$1:$B$146,2,FALSE),"Not Developing")</f>
        <v>Not Developing</v>
      </c>
      <c r="L71" s="24" t="str">
        <f>IFERROR(VLOOKUP(D71,'[2]Fragility List'!$A$1:$C$146,3,FALSE),"Not Fragile")</f>
        <v>Not Fragile</v>
      </c>
      <c r="M71">
        <f>VLOOKUP(B71,[3]Data!$B$7:$Y$270,23,FALSE)</f>
        <v>600942</v>
      </c>
    </row>
    <row r="72" spans="1:13" x14ac:dyDescent="0.25">
      <c r="A72" s="27" t="s">
        <v>507</v>
      </c>
      <c r="B72" s="28" t="s">
        <v>98</v>
      </c>
      <c r="C72" s="28" t="s">
        <v>505</v>
      </c>
      <c r="D72" s="28" t="s">
        <v>98</v>
      </c>
      <c r="E72" s="27" t="s">
        <v>507</v>
      </c>
      <c r="F72" s="24" t="str">
        <f>IFERROR(VLOOKUP(D72,'[2]OECD Region by Recipient'!$A$1:$B$225,2,FALSE),"")</f>
        <v>East Asia</v>
      </c>
      <c r="G72" s="24" t="str">
        <f>IFERROR(VLOOKUP(B72,'[2]Income Groups'!$A$2:$C$219,3,FALSE),"")</f>
        <v>HIC</v>
      </c>
      <c r="H72" s="24" t="str">
        <f>IFERROR(VLOOKUP(B72,'[2]LDC List'!$B$1:$C$47,2,FALSE),"Non LDC")</f>
        <v>Non LDC</v>
      </c>
      <c r="I72" s="24" t="str">
        <f>IFERROR(VLOOKUP(B72,'[2]SIDS List'!$B$1:$C$57,2,FALSE),"Non SIDS")</f>
        <v>Non SIDS</v>
      </c>
      <c r="J72" s="24" t="str">
        <f>IFERROR(VLOOKUP(B72,'[2]DAC Member List'!$B$1:$C$29,2,FALSE),"Non DAC")</f>
        <v>Non DAC</v>
      </c>
      <c r="K72" s="24" t="str">
        <f>IFERROR(VLOOKUP(B72,'[2]Dev Countries List'!$A$1:$B$146,2,FALSE),"Not Developing")</f>
        <v>Not Developing</v>
      </c>
      <c r="L72" s="24" t="str">
        <f>IFERROR(VLOOKUP(D72,'[2]Fragility List'!$A$1:$C$146,3,FALSE),"Not Fragile")</f>
        <v>Not Fragile</v>
      </c>
      <c r="M72">
        <f>VLOOKUP(B72,[3]Data!$B$7:$Y$270,23,FALSE)</f>
        <v>600942</v>
      </c>
    </row>
    <row r="73" spans="1:13" x14ac:dyDescent="0.25">
      <c r="A73" s="27" t="s">
        <v>508</v>
      </c>
      <c r="B73" s="28" t="s">
        <v>98</v>
      </c>
      <c r="C73" s="28" t="s">
        <v>505</v>
      </c>
      <c r="D73" s="28" t="s">
        <v>98</v>
      </c>
      <c r="E73" s="27" t="s">
        <v>508</v>
      </c>
      <c r="F73" s="24" t="str">
        <f>IFERROR(VLOOKUP(D73,'[2]OECD Region by Recipient'!$A$1:$B$225,2,FALSE),"")</f>
        <v>East Asia</v>
      </c>
      <c r="G73" s="24" t="str">
        <f>IFERROR(VLOOKUP(B73,'[2]Income Groups'!$A$2:$C$219,3,FALSE),"")</f>
        <v>HIC</v>
      </c>
      <c r="H73" s="24" t="str">
        <f>IFERROR(VLOOKUP(B73,'[2]LDC List'!$B$1:$C$47,2,FALSE),"Non LDC")</f>
        <v>Non LDC</v>
      </c>
      <c r="I73" s="24" t="str">
        <f>IFERROR(VLOOKUP(B73,'[2]SIDS List'!$B$1:$C$57,2,FALSE),"Non SIDS")</f>
        <v>Non SIDS</v>
      </c>
      <c r="J73" s="24" t="str">
        <f>IFERROR(VLOOKUP(B73,'[2]DAC Member List'!$B$1:$C$29,2,FALSE),"Non DAC")</f>
        <v>Non DAC</v>
      </c>
      <c r="K73" s="24" t="str">
        <f>IFERROR(VLOOKUP(B73,'[2]Dev Countries List'!$A$1:$B$146,2,FALSE),"Not Developing")</f>
        <v>Not Developing</v>
      </c>
      <c r="L73" s="24" t="str">
        <f>IFERROR(VLOOKUP(D73,'[2]Fragility List'!$A$1:$C$146,3,FALSE),"Not Fragile")</f>
        <v>Not Fragile</v>
      </c>
      <c r="M73">
        <f>VLOOKUP(B73,[3]Data!$B$7:$Y$270,23,FALSE)</f>
        <v>600942</v>
      </c>
    </row>
    <row r="74" spans="1:13" x14ac:dyDescent="0.25">
      <c r="A74" s="27" t="s">
        <v>509</v>
      </c>
      <c r="B74" s="28" t="s">
        <v>98</v>
      </c>
      <c r="C74" s="28" t="s">
        <v>505</v>
      </c>
      <c r="D74" s="28" t="s">
        <v>98</v>
      </c>
      <c r="E74" s="27" t="s">
        <v>509</v>
      </c>
      <c r="F74" s="24" t="str">
        <f>IFERROR(VLOOKUP(D74,'[2]OECD Region by Recipient'!$A$1:$B$225,2,FALSE),"")</f>
        <v>East Asia</v>
      </c>
      <c r="G74" s="24" t="str">
        <f>IFERROR(VLOOKUP(B74,'[2]Income Groups'!$A$2:$C$219,3,FALSE),"")</f>
        <v>HIC</v>
      </c>
      <c r="H74" s="24" t="str">
        <f>IFERROR(VLOOKUP(B74,'[2]LDC List'!$B$1:$C$47,2,FALSE),"Non LDC")</f>
        <v>Non LDC</v>
      </c>
      <c r="I74" s="24" t="str">
        <f>IFERROR(VLOOKUP(B74,'[2]SIDS List'!$B$1:$C$57,2,FALSE),"Non SIDS")</f>
        <v>Non SIDS</v>
      </c>
      <c r="J74" s="24" t="str">
        <f>IFERROR(VLOOKUP(B74,'[2]DAC Member List'!$B$1:$C$29,2,FALSE),"Non DAC")</f>
        <v>Non DAC</v>
      </c>
      <c r="K74" s="24" t="str">
        <f>IFERROR(VLOOKUP(B74,'[2]Dev Countries List'!$A$1:$B$146,2,FALSE),"Not Developing")</f>
        <v>Not Developing</v>
      </c>
      <c r="L74" s="24" t="str">
        <f>IFERROR(VLOOKUP(D74,'[2]Fragility List'!$A$1:$C$146,3,FALSE),"Not Fragile")</f>
        <v>Not Fragile</v>
      </c>
      <c r="M74">
        <f>VLOOKUP(B74,[3]Data!$B$7:$Y$270,23,FALSE)</f>
        <v>600942</v>
      </c>
    </row>
    <row r="75" spans="1:13" x14ac:dyDescent="0.25">
      <c r="A75" s="25" t="s">
        <v>510</v>
      </c>
      <c r="B75" s="23" t="s">
        <v>511</v>
      </c>
      <c r="C75" s="23" t="s">
        <v>512</v>
      </c>
      <c r="D75" s="23" t="s">
        <v>511</v>
      </c>
      <c r="E75" s="25" t="s">
        <v>510</v>
      </c>
      <c r="F75" s="24" t="str">
        <f>IFERROR(VLOOKUP(D75,'[2]OECD Region by Recipient'!$A$1:$B$225,2,FALSE),"")</f>
        <v/>
      </c>
      <c r="G75" s="24" t="str">
        <f>IFERROR(VLOOKUP(B75,'[2]Income Groups'!$A$2:$C$219,3,FALSE),"")</f>
        <v/>
      </c>
      <c r="H75" s="24" t="str">
        <f>IFERROR(VLOOKUP(B75,'[2]LDC List'!$B$1:$C$47,2,FALSE),"Non LDC")</f>
        <v>Non LDC</v>
      </c>
      <c r="I75" s="24" t="str">
        <f>IFERROR(VLOOKUP(B75,'[2]SIDS List'!$B$1:$C$57,2,FALSE),"Non SIDS")</f>
        <v>Non SIDS</v>
      </c>
      <c r="J75" s="24" t="str">
        <f>IFERROR(VLOOKUP(B75,'[2]DAC Member List'!$B$1:$C$29,2,FALSE),"Non DAC")</f>
        <v>Non DAC</v>
      </c>
      <c r="K75" s="24" t="str">
        <f>IFERROR(VLOOKUP(B75,'[2]Dev Countries List'!$A$1:$B$146,2,FALSE),"Not Developing")</f>
        <v>Not Developing</v>
      </c>
      <c r="L75" s="24" t="str">
        <f>IFERROR(VLOOKUP(D75,'[2]Fragility List'!$A$1:$C$146,3,FALSE),"Not Fragile")</f>
        <v>Not Fragile</v>
      </c>
      <c r="M75" t="e">
        <f>VLOOKUP(B75,[3]Data!$B$7:$Y$270,23,FALSE)</f>
        <v>#N/A</v>
      </c>
    </row>
    <row r="76" spans="1:13" x14ac:dyDescent="0.25">
      <c r="A76" s="25" t="s">
        <v>513</v>
      </c>
      <c r="B76" s="23" t="s">
        <v>514</v>
      </c>
      <c r="C76" s="23" t="s">
        <v>515</v>
      </c>
      <c r="D76" s="23" t="s">
        <v>514</v>
      </c>
      <c r="E76" s="25" t="s">
        <v>513</v>
      </c>
      <c r="F76" s="24" t="str">
        <f>IFERROR(VLOOKUP(D76,'[2]OECD Region by Recipient'!$A$1:$B$225,2,FALSE),"")</f>
        <v/>
      </c>
      <c r="G76" s="24" t="str">
        <f>IFERROR(VLOOKUP(B76,'[2]Income Groups'!$A$2:$C$219,3,FALSE),"")</f>
        <v/>
      </c>
      <c r="H76" s="24" t="str">
        <f>IFERROR(VLOOKUP(B76,'[2]LDC List'!$B$1:$C$47,2,FALSE),"Non LDC")</f>
        <v>Non LDC</v>
      </c>
      <c r="I76" s="24" t="str">
        <f>IFERROR(VLOOKUP(B76,'[2]SIDS List'!$B$1:$C$57,2,FALSE),"Non SIDS")</f>
        <v>Non SIDS</v>
      </c>
      <c r="J76" s="24" t="str">
        <f>IFERROR(VLOOKUP(B76,'[2]DAC Member List'!$B$1:$C$29,2,FALSE),"Non DAC")</f>
        <v>Non DAC</v>
      </c>
      <c r="K76" s="24" t="str">
        <f>IFERROR(VLOOKUP(B76,'[2]Dev Countries List'!$A$1:$B$146,2,FALSE),"Not Developing")</f>
        <v>Not Developing</v>
      </c>
      <c r="L76" s="24" t="str">
        <f>IFERROR(VLOOKUP(D76,'[2]Fragility List'!$A$1:$C$146,3,FALSE),"Not Fragile")</f>
        <v>Not Fragile</v>
      </c>
      <c r="M76" t="e">
        <f>VLOOKUP(B76,[3]Data!$B$7:$Y$270,23,FALSE)</f>
        <v>#N/A</v>
      </c>
    </row>
    <row r="77" spans="1:13" x14ac:dyDescent="0.25">
      <c r="A77" s="22" t="s">
        <v>309</v>
      </c>
      <c r="B77" s="23" t="s">
        <v>36</v>
      </c>
      <c r="C77" s="23" t="s">
        <v>516</v>
      </c>
      <c r="D77" s="23" t="s">
        <v>36</v>
      </c>
      <c r="E77" s="22" t="s">
        <v>309</v>
      </c>
      <c r="F77" s="24" t="str">
        <f>IFERROR(VLOOKUP(D77,'[2]OECD Region by Recipient'!$A$1:$B$225,2,FALSE),"")</f>
        <v>South America</v>
      </c>
      <c r="G77" s="24" t="str">
        <f>IFERROR(VLOOKUP(B77,'[2]Income Groups'!$A$2:$C$219,3,FALSE),"")</f>
        <v>UMIC</v>
      </c>
      <c r="H77" s="24" t="str">
        <f>IFERROR(VLOOKUP(B77,'[2]LDC List'!$B$1:$C$47,2,FALSE),"Non LDC")</f>
        <v>Non LDC</v>
      </c>
      <c r="I77" s="24" t="str">
        <f>IFERROR(VLOOKUP(B77,'[2]SIDS List'!$B$1:$C$57,2,FALSE),"Non SIDS")</f>
        <v>Non SIDS</v>
      </c>
      <c r="J77" s="24" t="str">
        <f>IFERROR(VLOOKUP(B77,'[2]DAC Member List'!$B$1:$C$29,2,FALSE),"Non DAC")</f>
        <v>Non DAC</v>
      </c>
      <c r="K77" s="24" t="str">
        <f>IFERROR(VLOOKUP(B77,'[2]Dev Countries List'!$A$1:$B$146,2,FALSE),"Not Developing")</f>
        <v>Developing Country</v>
      </c>
      <c r="L77" s="24" t="str">
        <f>IFERROR(VLOOKUP(D77,'[2]Fragility List'!$A$1:$C$146,3,FALSE),"Not Fragile")</f>
        <v>Not Fragile</v>
      </c>
      <c r="M77">
        <f>VLOOKUP(B77,[3]Data!$B$7:$Y$270,23,FALSE)</f>
        <v>48228697</v>
      </c>
    </row>
    <row r="78" spans="1:13" x14ac:dyDescent="0.25">
      <c r="A78" s="22" t="s">
        <v>227</v>
      </c>
      <c r="B78" s="23" t="s">
        <v>76</v>
      </c>
      <c r="C78" s="23" t="s">
        <v>517</v>
      </c>
      <c r="D78" s="23" t="s">
        <v>76</v>
      </c>
      <c r="E78" s="22" t="s">
        <v>227</v>
      </c>
      <c r="F78" s="24" t="str">
        <f>IFERROR(VLOOKUP(D78,'[2]OECD Region by Recipient'!$A$1:$B$225,2,FALSE),"")</f>
        <v>South of Sahara</v>
      </c>
      <c r="G78" s="24" t="str">
        <f>IFERROR(VLOOKUP(B78,'[2]Income Groups'!$A$2:$C$219,3,FALSE),"")</f>
        <v>LIC</v>
      </c>
      <c r="H78" s="24" t="str">
        <f>IFERROR(VLOOKUP(B78,'[2]LDC List'!$B$1:$C$47,2,FALSE),"Non LDC")</f>
        <v>LDC</v>
      </c>
      <c r="I78" s="24" t="str">
        <f>IFERROR(VLOOKUP(B78,'[2]SIDS List'!$B$1:$C$57,2,FALSE),"Non SIDS")</f>
        <v>SIDS</v>
      </c>
      <c r="J78" s="24" t="str">
        <f>IFERROR(VLOOKUP(B78,'[2]DAC Member List'!$B$1:$C$29,2,FALSE),"Non DAC")</f>
        <v>Non DAC</v>
      </c>
      <c r="K78" s="24" t="str">
        <f>IFERROR(VLOOKUP(B78,'[2]Dev Countries List'!$A$1:$B$146,2,FALSE),"Not Developing")</f>
        <v>Developing Country</v>
      </c>
      <c r="L78" s="24" t="str">
        <f>IFERROR(VLOOKUP(D78,'[2]Fragility List'!$A$1:$C$146,3,FALSE),"Not Fragile")</f>
        <v>Fragile</v>
      </c>
      <c r="M78">
        <f>VLOOKUP(B78,[3]Data!$B$7:$Y$270,23,FALSE)</f>
        <v>777424</v>
      </c>
    </row>
    <row r="79" spans="1:13" x14ac:dyDescent="0.25">
      <c r="A79" s="27" t="s">
        <v>228</v>
      </c>
      <c r="B79" s="28" t="s">
        <v>31</v>
      </c>
      <c r="C79" s="28" t="s">
        <v>518</v>
      </c>
      <c r="D79" s="28" t="s">
        <v>31</v>
      </c>
      <c r="E79" s="27" t="s">
        <v>228</v>
      </c>
      <c r="F79" s="24" t="str">
        <f>IFERROR(VLOOKUP(D79,'[2]OECD Region by Recipient'!$A$1:$B$225,2,FALSE),"")</f>
        <v>South of Sahara</v>
      </c>
      <c r="G79" s="24" t="str">
        <f>IFERROR(VLOOKUP(B79,'[2]Income Groups'!$A$2:$C$219,3,FALSE),"")</f>
        <v>LMIC</v>
      </c>
      <c r="H79" s="24" t="str">
        <f>IFERROR(VLOOKUP(B79,'[2]LDC List'!$B$1:$C$47,2,FALSE),"Non LDC")</f>
        <v>Non LDC</v>
      </c>
      <c r="I79" s="24" t="str">
        <f>IFERROR(VLOOKUP(B79,'[2]SIDS List'!$B$1:$C$57,2,FALSE),"Non SIDS")</f>
        <v>Non SIDS</v>
      </c>
      <c r="J79" s="24" t="str">
        <f>IFERROR(VLOOKUP(B79,'[2]DAC Member List'!$B$1:$C$29,2,FALSE),"Non DAC")</f>
        <v>Non DAC</v>
      </c>
      <c r="K79" s="24" t="str">
        <f>IFERROR(VLOOKUP(B79,'[2]Dev Countries List'!$A$1:$B$146,2,FALSE),"Not Developing")</f>
        <v>Developing Country</v>
      </c>
      <c r="L79" s="24" t="str">
        <f>IFERROR(VLOOKUP(D79,'[2]Fragility List'!$A$1:$C$146,3,FALSE),"Not Fragile")</f>
        <v>Fragile</v>
      </c>
      <c r="M79">
        <f>VLOOKUP(B79,[3]Data!$B$7:$Y$270,23,FALSE)</f>
        <v>4995648</v>
      </c>
    </row>
    <row r="80" spans="1:13" x14ac:dyDescent="0.25">
      <c r="A80" s="27" t="s">
        <v>519</v>
      </c>
      <c r="B80" s="28" t="s">
        <v>31</v>
      </c>
      <c r="C80" s="28" t="s">
        <v>518</v>
      </c>
      <c r="D80" s="28" t="s">
        <v>31</v>
      </c>
      <c r="E80" s="27" t="s">
        <v>519</v>
      </c>
      <c r="F80" s="24" t="str">
        <f>IFERROR(VLOOKUP(D80,'[2]OECD Region by Recipient'!$A$1:$B$225,2,FALSE),"")</f>
        <v>South of Sahara</v>
      </c>
      <c r="G80" s="24" t="str">
        <f>IFERROR(VLOOKUP(B80,'[2]Income Groups'!$A$2:$C$219,3,FALSE),"")</f>
        <v>LMIC</v>
      </c>
      <c r="H80" s="24" t="str">
        <f>IFERROR(VLOOKUP(B80,'[2]LDC List'!$B$1:$C$47,2,FALSE),"Non LDC")</f>
        <v>Non LDC</v>
      </c>
      <c r="I80" s="24" t="str">
        <f>IFERROR(VLOOKUP(B80,'[2]SIDS List'!$B$1:$C$57,2,FALSE),"Non SIDS")</f>
        <v>Non SIDS</v>
      </c>
      <c r="J80" s="24" t="str">
        <f>IFERROR(VLOOKUP(B80,'[2]DAC Member List'!$B$1:$C$29,2,FALSE),"Non DAC")</f>
        <v>Non DAC</v>
      </c>
      <c r="K80" s="24" t="str">
        <f>IFERROR(VLOOKUP(B80,'[2]Dev Countries List'!$A$1:$B$146,2,FALSE),"Not Developing")</f>
        <v>Developing Country</v>
      </c>
      <c r="L80" s="24" t="str">
        <f>IFERROR(VLOOKUP(D80,'[2]Fragility List'!$A$1:$C$146,3,FALSE),"Not Fragile")</f>
        <v>Fragile</v>
      </c>
      <c r="M80">
        <f>VLOOKUP(B80,[3]Data!$B$7:$Y$270,23,FALSE)</f>
        <v>4995648</v>
      </c>
    </row>
    <row r="81" spans="1:13" x14ac:dyDescent="0.25">
      <c r="A81" s="27" t="s">
        <v>520</v>
      </c>
      <c r="B81" s="28" t="s">
        <v>31</v>
      </c>
      <c r="C81" s="28" t="s">
        <v>518</v>
      </c>
      <c r="D81" s="28" t="s">
        <v>31</v>
      </c>
      <c r="E81" s="27" t="s">
        <v>520</v>
      </c>
      <c r="F81" s="24" t="str">
        <f>IFERROR(VLOOKUP(D81,'[2]OECD Region by Recipient'!$A$1:$B$225,2,FALSE),"")</f>
        <v>South of Sahara</v>
      </c>
      <c r="G81" s="24" t="str">
        <f>IFERROR(VLOOKUP(B81,'[2]Income Groups'!$A$2:$C$219,3,FALSE),"")</f>
        <v>LMIC</v>
      </c>
      <c r="H81" s="24" t="str">
        <f>IFERROR(VLOOKUP(B81,'[2]LDC List'!$B$1:$C$47,2,FALSE),"Non LDC")</f>
        <v>Non LDC</v>
      </c>
      <c r="I81" s="24" t="str">
        <f>IFERROR(VLOOKUP(B81,'[2]SIDS List'!$B$1:$C$57,2,FALSE),"Non SIDS")</f>
        <v>Non SIDS</v>
      </c>
      <c r="J81" s="24" t="str">
        <f>IFERROR(VLOOKUP(B81,'[2]DAC Member List'!$B$1:$C$29,2,FALSE),"Non DAC")</f>
        <v>Non DAC</v>
      </c>
      <c r="K81" s="24" t="str">
        <f>IFERROR(VLOOKUP(B81,'[2]Dev Countries List'!$A$1:$B$146,2,FALSE),"Not Developing")</f>
        <v>Developing Country</v>
      </c>
      <c r="L81" s="24" t="str">
        <f>IFERROR(VLOOKUP(D81,'[2]Fragility List'!$A$1:$C$146,3,FALSE),"Not Fragile")</f>
        <v>Fragile</v>
      </c>
      <c r="M81">
        <f>VLOOKUP(B81,[3]Data!$B$7:$Y$270,23,FALSE)</f>
        <v>4995648</v>
      </c>
    </row>
    <row r="82" spans="1:13" x14ac:dyDescent="0.25">
      <c r="A82" s="27" t="s">
        <v>521</v>
      </c>
      <c r="B82" s="28" t="s">
        <v>31</v>
      </c>
      <c r="C82" s="28" t="s">
        <v>518</v>
      </c>
      <c r="D82" s="28" t="s">
        <v>31</v>
      </c>
      <c r="E82" s="27" t="s">
        <v>521</v>
      </c>
      <c r="F82" s="24" t="str">
        <f>IFERROR(VLOOKUP(D82,'[2]OECD Region by Recipient'!$A$1:$B$225,2,FALSE),"")</f>
        <v>South of Sahara</v>
      </c>
      <c r="G82" s="24" t="str">
        <f>IFERROR(VLOOKUP(B82,'[2]Income Groups'!$A$2:$C$219,3,FALSE),"")</f>
        <v>LMIC</v>
      </c>
      <c r="H82" s="24" t="str">
        <f>IFERROR(VLOOKUP(B82,'[2]LDC List'!$B$1:$C$47,2,FALSE),"Non LDC")</f>
        <v>Non LDC</v>
      </c>
      <c r="I82" s="24" t="str">
        <f>IFERROR(VLOOKUP(B82,'[2]SIDS List'!$B$1:$C$57,2,FALSE),"Non SIDS")</f>
        <v>Non SIDS</v>
      </c>
      <c r="J82" s="24" t="str">
        <f>IFERROR(VLOOKUP(B82,'[2]DAC Member List'!$B$1:$C$29,2,FALSE),"Non DAC")</f>
        <v>Non DAC</v>
      </c>
      <c r="K82" s="24" t="str">
        <f>IFERROR(VLOOKUP(B82,'[2]Dev Countries List'!$A$1:$B$146,2,FALSE),"Not Developing")</f>
        <v>Developing Country</v>
      </c>
      <c r="L82" s="24" t="str">
        <f>IFERROR(VLOOKUP(D82,'[2]Fragility List'!$A$1:$C$146,3,FALSE),"Not Fragile")</f>
        <v>Fragile</v>
      </c>
      <c r="M82">
        <f>VLOOKUP(B82,[3]Data!$B$7:$Y$270,23,FALSE)</f>
        <v>4995648</v>
      </c>
    </row>
    <row r="83" spans="1:13" x14ac:dyDescent="0.25">
      <c r="A83" s="30" t="s">
        <v>522</v>
      </c>
      <c r="B83" s="28" t="s">
        <v>31</v>
      </c>
      <c r="C83" s="28" t="s">
        <v>518</v>
      </c>
      <c r="D83" s="28" t="s">
        <v>31</v>
      </c>
      <c r="E83" s="30" t="s">
        <v>522</v>
      </c>
      <c r="F83" s="24" t="str">
        <f>IFERROR(VLOOKUP(D83,'[2]OECD Region by Recipient'!$A$1:$B$225,2,FALSE),"")</f>
        <v>South of Sahara</v>
      </c>
      <c r="G83" s="24" t="str">
        <f>IFERROR(VLOOKUP(B83,'[2]Income Groups'!$A$2:$C$219,3,FALSE),"")</f>
        <v>LMIC</v>
      </c>
      <c r="H83" s="24" t="str">
        <f>IFERROR(VLOOKUP(B83,'[2]LDC List'!$B$1:$C$47,2,FALSE),"Non LDC")</f>
        <v>Non LDC</v>
      </c>
      <c r="I83" s="24" t="str">
        <f>IFERROR(VLOOKUP(B83,'[2]SIDS List'!$B$1:$C$57,2,FALSE),"Non SIDS")</f>
        <v>Non SIDS</v>
      </c>
      <c r="J83" s="24" t="str">
        <f>IFERROR(VLOOKUP(B83,'[2]DAC Member List'!$B$1:$C$29,2,FALSE),"Non DAC")</f>
        <v>Non DAC</v>
      </c>
      <c r="K83" s="24" t="str">
        <f>IFERROR(VLOOKUP(B83,'[2]Dev Countries List'!$A$1:$B$146,2,FALSE),"Not Developing")</f>
        <v>Developing Country</v>
      </c>
      <c r="L83" s="24" t="str">
        <f>IFERROR(VLOOKUP(D83,'[2]Fragility List'!$A$1:$C$146,3,FALSE),"Not Fragile")</f>
        <v>Fragile</v>
      </c>
      <c r="M83">
        <f>VLOOKUP(B83,[3]Data!$B$7:$Y$270,23,FALSE)</f>
        <v>4995648</v>
      </c>
    </row>
    <row r="84" spans="1:13" x14ac:dyDescent="0.25">
      <c r="A84" s="30" t="s">
        <v>523</v>
      </c>
      <c r="B84" s="28" t="s">
        <v>31</v>
      </c>
      <c r="C84" s="28" t="s">
        <v>518</v>
      </c>
      <c r="D84" s="28" t="s">
        <v>31</v>
      </c>
      <c r="E84" s="30" t="s">
        <v>523</v>
      </c>
      <c r="F84" s="24" t="str">
        <f>IFERROR(VLOOKUP(D84,'[2]OECD Region by Recipient'!$A$1:$B$225,2,FALSE),"")</f>
        <v>South of Sahara</v>
      </c>
      <c r="G84" s="24" t="str">
        <f>IFERROR(VLOOKUP(B84,'[2]Income Groups'!$A$2:$C$219,3,FALSE),"")</f>
        <v>LMIC</v>
      </c>
      <c r="H84" s="24" t="str">
        <f>IFERROR(VLOOKUP(B84,'[2]LDC List'!$B$1:$C$47,2,FALSE),"Non LDC")</f>
        <v>Non LDC</v>
      </c>
      <c r="I84" s="24" t="str">
        <f>IFERROR(VLOOKUP(B84,'[2]SIDS List'!$B$1:$C$57,2,FALSE),"Non SIDS")</f>
        <v>Non SIDS</v>
      </c>
      <c r="J84" s="24" t="str">
        <f>IFERROR(VLOOKUP(B84,'[2]DAC Member List'!$B$1:$C$29,2,FALSE),"Non DAC")</f>
        <v>Non DAC</v>
      </c>
      <c r="K84" s="24" t="str">
        <f>IFERROR(VLOOKUP(B84,'[2]Dev Countries List'!$A$1:$B$146,2,FALSE),"Not Developing")</f>
        <v>Developing Country</v>
      </c>
      <c r="L84" s="24" t="str">
        <f>IFERROR(VLOOKUP(D84,'[2]Fragility List'!$A$1:$C$146,3,FALSE),"Not Fragile")</f>
        <v>Fragile</v>
      </c>
      <c r="M84">
        <f>VLOOKUP(B84,[3]Data!$B$7:$Y$270,23,FALSE)</f>
        <v>4995648</v>
      </c>
    </row>
    <row r="85" spans="1:13" x14ac:dyDescent="0.25">
      <c r="A85" s="30" t="s">
        <v>524</v>
      </c>
      <c r="B85" s="28" t="s">
        <v>31</v>
      </c>
      <c r="C85" s="28" t="s">
        <v>518</v>
      </c>
      <c r="D85" s="28" t="s">
        <v>31</v>
      </c>
      <c r="E85" s="30" t="s">
        <v>524</v>
      </c>
      <c r="F85" s="24" t="str">
        <f>IFERROR(VLOOKUP(D85,'[2]OECD Region by Recipient'!$A$1:$B$225,2,FALSE),"")</f>
        <v>South of Sahara</v>
      </c>
      <c r="G85" s="24" t="str">
        <f>IFERROR(VLOOKUP(B85,'[2]Income Groups'!$A$2:$C$219,3,FALSE),"")</f>
        <v>LMIC</v>
      </c>
      <c r="H85" s="24" t="str">
        <f>IFERROR(VLOOKUP(B85,'[2]LDC List'!$B$1:$C$47,2,FALSE),"Non LDC")</f>
        <v>Non LDC</v>
      </c>
      <c r="I85" s="24" t="str">
        <f>IFERROR(VLOOKUP(B85,'[2]SIDS List'!$B$1:$C$57,2,FALSE),"Non SIDS")</f>
        <v>Non SIDS</v>
      </c>
      <c r="J85" s="24" t="str">
        <f>IFERROR(VLOOKUP(B85,'[2]DAC Member List'!$B$1:$C$29,2,FALSE),"Non DAC")</f>
        <v>Non DAC</v>
      </c>
      <c r="K85" s="24" t="str">
        <f>IFERROR(VLOOKUP(B85,'[2]Dev Countries List'!$A$1:$B$146,2,FALSE),"Not Developing")</f>
        <v>Developing Country</v>
      </c>
      <c r="L85" s="24" t="str">
        <f>IFERROR(VLOOKUP(D85,'[2]Fragility List'!$A$1:$C$146,3,FALSE),"Not Fragile")</f>
        <v>Fragile</v>
      </c>
      <c r="M85">
        <f>VLOOKUP(B85,[3]Data!$B$7:$Y$270,23,FALSE)</f>
        <v>4995648</v>
      </c>
    </row>
    <row r="86" spans="1:13" x14ac:dyDescent="0.25">
      <c r="A86" s="27" t="s">
        <v>230</v>
      </c>
      <c r="B86" s="28" t="s">
        <v>29</v>
      </c>
      <c r="C86" s="28" t="s">
        <v>525</v>
      </c>
      <c r="D86" s="28" t="s">
        <v>29</v>
      </c>
      <c r="E86" s="27" t="s">
        <v>230</v>
      </c>
      <c r="F86" s="24" t="str">
        <f>IFERROR(VLOOKUP(D86,'[2]OECD Region by Recipient'!$A$1:$B$225,2,FALSE),"")</f>
        <v>South of Sahara</v>
      </c>
      <c r="G86" s="24" t="str">
        <f>IFERROR(VLOOKUP(B86,'[2]Income Groups'!$A$2:$C$219,3,FALSE),"")</f>
        <v>LIC</v>
      </c>
      <c r="H86" s="24" t="str">
        <f>IFERROR(VLOOKUP(B86,'[2]LDC List'!$B$1:$C$47,2,FALSE),"Non LDC")</f>
        <v>LDC</v>
      </c>
      <c r="I86" s="24" t="str">
        <f>IFERROR(VLOOKUP(B86,'[2]SIDS List'!$B$1:$C$57,2,FALSE),"Non SIDS")</f>
        <v>Non SIDS</v>
      </c>
      <c r="J86" s="24" t="str">
        <f>IFERROR(VLOOKUP(B86,'[2]DAC Member List'!$B$1:$C$29,2,FALSE),"Non DAC")</f>
        <v>Non DAC</v>
      </c>
      <c r="K86" s="24" t="str">
        <f>IFERROR(VLOOKUP(B86,'[2]Dev Countries List'!$A$1:$B$146,2,FALSE),"Not Developing")</f>
        <v>Developing Country</v>
      </c>
      <c r="L86" s="24" t="str">
        <f>IFERROR(VLOOKUP(D86,'[2]Fragility List'!$A$1:$C$146,3,FALSE),"Not Fragile")</f>
        <v>Extremely fragile</v>
      </c>
      <c r="M86">
        <f>VLOOKUP(B86,[3]Data!$B$7:$Y$270,23,FALSE)</f>
        <v>76196619</v>
      </c>
    </row>
    <row r="87" spans="1:13" x14ac:dyDescent="0.25">
      <c r="A87" s="27" t="s">
        <v>526</v>
      </c>
      <c r="B87" s="28" t="s">
        <v>29</v>
      </c>
      <c r="C87" s="28" t="s">
        <v>525</v>
      </c>
      <c r="D87" s="28" t="s">
        <v>29</v>
      </c>
      <c r="E87" s="27" t="s">
        <v>526</v>
      </c>
      <c r="F87" s="24" t="str">
        <f>IFERROR(VLOOKUP(D87,'[2]OECD Region by Recipient'!$A$1:$B$225,2,FALSE),"")</f>
        <v>South of Sahara</v>
      </c>
      <c r="G87" s="24" t="str">
        <f>IFERROR(VLOOKUP(B87,'[2]Income Groups'!$A$2:$C$219,3,FALSE),"")</f>
        <v>LIC</v>
      </c>
      <c r="H87" s="24" t="str">
        <f>IFERROR(VLOOKUP(B87,'[2]LDC List'!$B$1:$C$47,2,FALSE),"Non LDC")</f>
        <v>LDC</v>
      </c>
      <c r="I87" s="24" t="str">
        <f>IFERROR(VLOOKUP(B87,'[2]SIDS List'!$B$1:$C$57,2,FALSE),"Non SIDS")</f>
        <v>Non SIDS</v>
      </c>
      <c r="J87" s="24" t="str">
        <f>IFERROR(VLOOKUP(B87,'[2]DAC Member List'!$B$1:$C$29,2,FALSE),"Non DAC")</f>
        <v>Non DAC</v>
      </c>
      <c r="K87" s="24" t="str">
        <f>IFERROR(VLOOKUP(B87,'[2]Dev Countries List'!$A$1:$B$146,2,FALSE),"Not Developing")</f>
        <v>Developing Country</v>
      </c>
      <c r="L87" s="24" t="str">
        <f>IFERROR(VLOOKUP(D87,'[2]Fragility List'!$A$1:$C$146,3,FALSE),"Not Fragile")</f>
        <v>Extremely fragile</v>
      </c>
      <c r="M87">
        <f>VLOOKUP(B87,[3]Data!$B$7:$Y$270,23,FALSE)</f>
        <v>76196619</v>
      </c>
    </row>
    <row r="88" spans="1:13" x14ac:dyDescent="0.25">
      <c r="A88" s="27" t="s">
        <v>527</v>
      </c>
      <c r="B88" s="28" t="s">
        <v>29</v>
      </c>
      <c r="C88" s="28" t="s">
        <v>525</v>
      </c>
      <c r="D88" s="28" t="s">
        <v>29</v>
      </c>
      <c r="E88" s="27" t="s">
        <v>527</v>
      </c>
      <c r="F88" s="24" t="str">
        <f>IFERROR(VLOOKUP(D88,'[2]OECD Region by Recipient'!$A$1:$B$225,2,FALSE),"")</f>
        <v>South of Sahara</v>
      </c>
      <c r="G88" s="24" t="str">
        <f>IFERROR(VLOOKUP(B88,'[2]Income Groups'!$A$2:$C$219,3,FALSE),"")</f>
        <v>LIC</v>
      </c>
      <c r="H88" s="24" t="str">
        <f>IFERROR(VLOOKUP(B88,'[2]LDC List'!$B$1:$C$47,2,FALSE),"Non LDC")</f>
        <v>LDC</v>
      </c>
      <c r="I88" s="24" t="str">
        <f>IFERROR(VLOOKUP(B88,'[2]SIDS List'!$B$1:$C$57,2,FALSE),"Non SIDS")</f>
        <v>Non SIDS</v>
      </c>
      <c r="J88" s="24" t="str">
        <f>IFERROR(VLOOKUP(B88,'[2]DAC Member List'!$B$1:$C$29,2,FALSE),"Non DAC")</f>
        <v>Non DAC</v>
      </c>
      <c r="K88" s="24" t="str">
        <f>IFERROR(VLOOKUP(B88,'[2]Dev Countries List'!$A$1:$B$146,2,FALSE),"Not Developing")</f>
        <v>Developing Country</v>
      </c>
      <c r="L88" s="24" t="str">
        <f>IFERROR(VLOOKUP(D88,'[2]Fragility List'!$A$1:$C$146,3,FALSE),"Not Fragile")</f>
        <v>Extremely fragile</v>
      </c>
      <c r="M88">
        <f>VLOOKUP(B88,[3]Data!$B$7:$Y$270,23,FALSE)</f>
        <v>76196619</v>
      </c>
    </row>
    <row r="89" spans="1:13" x14ac:dyDescent="0.25">
      <c r="A89" s="27" t="s">
        <v>528</v>
      </c>
      <c r="B89" s="28" t="s">
        <v>29</v>
      </c>
      <c r="C89" s="28" t="s">
        <v>525</v>
      </c>
      <c r="D89" s="28" t="s">
        <v>29</v>
      </c>
      <c r="E89" s="27" t="s">
        <v>528</v>
      </c>
      <c r="F89" s="24" t="str">
        <f>IFERROR(VLOOKUP(D89,'[2]OECD Region by Recipient'!$A$1:$B$225,2,FALSE),"")</f>
        <v>South of Sahara</v>
      </c>
      <c r="G89" s="24" t="str">
        <f>IFERROR(VLOOKUP(B89,'[2]Income Groups'!$A$2:$C$219,3,FALSE),"")</f>
        <v>LIC</v>
      </c>
      <c r="H89" s="24" t="str">
        <f>IFERROR(VLOOKUP(B89,'[2]LDC List'!$B$1:$C$47,2,FALSE),"Non LDC")</f>
        <v>LDC</v>
      </c>
      <c r="I89" s="24" t="str">
        <f>IFERROR(VLOOKUP(B89,'[2]SIDS List'!$B$1:$C$57,2,FALSE),"Non SIDS")</f>
        <v>Non SIDS</v>
      </c>
      <c r="J89" s="24" t="str">
        <f>IFERROR(VLOOKUP(B89,'[2]DAC Member List'!$B$1:$C$29,2,FALSE),"Non DAC")</f>
        <v>Non DAC</v>
      </c>
      <c r="K89" s="24" t="str">
        <f>IFERROR(VLOOKUP(B89,'[2]Dev Countries List'!$A$1:$B$146,2,FALSE),"Not Developing")</f>
        <v>Developing Country</v>
      </c>
      <c r="L89" s="24" t="str">
        <f>IFERROR(VLOOKUP(D89,'[2]Fragility List'!$A$1:$C$146,3,FALSE),"Not Fragile")</f>
        <v>Extremely fragile</v>
      </c>
      <c r="M89">
        <f>VLOOKUP(B89,[3]Data!$B$7:$Y$270,23,FALSE)</f>
        <v>76196619</v>
      </c>
    </row>
    <row r="90" spans="1:13" x14ac:dyDescent="0.25">
      <c r="A90" s="27" t="s">
        <v>529</v>
      </c>
      <c r="B90" s="28" t="s">
        <v>29</v>
      </c>
      <c r="C90" s="28" t="s">
        <v>525</v>
      </c>
      <c r="D90" s="28" t="s">
        <v>29</v>
      </c>
      <c r="E90" s="27" t="s">
        <v>529</v>
      </c>
      <c r="F90" s="24" t="str">
        <f>IFERROR(VLOOKUP(D90,'[2]OECD Region by Recipient'!$A$1:$B$225,2,FALSE),"")</f>
        <v>South of Sahara</v>
      </c>
      <c r="G90" s="24" t="str">
        <f>IFERROR(VLOOKUP(B90,'[2]Income Groups'!$A$2:$C$219,3,FALSE),"")</f>
        <v>LIC</v>
      </c>
      <c r="H90" s="24" t="str">
        <f>IFERROR(VLOOKUP(B90,'[2]LDC List'!$B$1:$C$47,2,FALSE),"Non LDC")</f>
        <v>LDC</v>
      </c>
      <c r="I90" s="24" t="str">
        <f>IFERROR(VLOOKUP(B90,'[2]SIDS List'!$B$1:$C$57,2,FALSE),"Non SIDS")</f>
        <v>Non SIDS</v>
      </c>
      <c r="J90" s="24" t="str">
        <f>IFERROR(VLOOKUP(B90,'[2]DAC Member List'!$B$1:$C$29,2,FALSE),"Non DAC")</f>
        <v>Non DAC</v>
      </c>
      <c r="K90" s="24" t="str">
        <f>IFERROR(VLOOKUP(B90,'[2]Dev Countries List'!$A$1:$B$146,2,FALSE),"Not Developing")</f>
        <v>Developing Country</v>
      </c>
      <c r="L90" s="24" t="str">
        <f>IFERROR(VLOOKUP(D90,'[2]Fragility List'!$A$1:$C$146,3,FALSE),"Not Fragile")</f>
        <v>Extremely fragile</v>
      </c>
      <c r="M90">
        <f>VLOOKUP(B90,[3]Data!$B$7:$Y$270,23,FALSE)</f>
        <v>76196619</v>
      </c>
    </row>
    <row r="91" spans="1:13" x14ac:dyDescent="0.25">
      <c r="A91" s="27" t="s">
        <v>530</v>
      </c>
      <c r="B91" s="28" t="s">
        <v>29</v>
      </c>
      <c r="C91" s="28" t="s">
        <v>525</v>
      </c>
      <c r="D91" s="28" t="s">
        <v>29</v>
      </c>
      <c r="E91" s="27" t="s">
        <v>530</v>
      </c>
      <c r="F91" s="24" t="str">
        <f>IFERROR(VLOOKUP(D91,'[2]OECD Region by Recipient'!$A$1:$B$225,2,FALSE),"")</f>
        <v>South of Sahara</v>
      </c>
      <c r="G91" s="24" t="str">
        <f>IFERROR(VLOOKUP(B91,'[2]Income Groups'!$A$2:$C$219,3,FALSE),"")</f>
        <v>LIC</v>
      </c>
      <c r="H91" s="24" t="str">
        <f>IFERROR(VLOOKUP(B91,'[2]LDC List'!$B$1:$C$47,2,FALSE),"Non LDC")</f>
        <v>LDC</v>
      </c>
      <c r="I91" s="24" t="str">
        <f>IFERROR(VLOOKUP(B91,'[2]SIDS List'!$B$1:$C$57,2,FALSE),"Non SIDS")</f>
        <v>Non SIDS</v>
      </c>
      <c r="J91" s="24" t="str">
        <f>IFERROR(VLOOKUP(B91,'[2]DAC Member List'!$B$1:$C$29,2,FALSE),"Non DAC")</f>
        <v>Non DAC</v>
      </c>
      <c r="K91" s="24" t="str">
        <f>IFERROR(VLOOKUP(B91,'[2]Dev Countries List'!$A$1:$B$146,2,FALSE),"Not Developing")</f>
        <v>Developing Country</v>
      </c>
      <c r="L91" s="24" t="str">
        <f>IFERROR(VLOOKUP(D91,'[2]Fragility List'!$A$1:$C$146,3,FALSE),"Not Fragile")</f>
        <v>Extremely fragile</v>
      </c>
      <c r="M91">
        <f>VLOOKUP(B91,[3]Data!$B$7:$Y$270,23,FALSE)</f>
        <v>76196619</v>
      </c>
    </row>
    <row r="92" spans="1:13" x14ac:dyDescent="0.25">
      <c r="A92" s="27" t="s">
        <v>531</v>
      </c>
      <c r="B92" s="28" t="s">
        <v>29</v>
      </c>
      <c r="C92" s="28" t="s">
        <v>525</v>
      </c>
      <c r="D92" s="28" t="s">
        <v>29</v>
      </c>
      <c r="E92" s="27" t="s">
        <v>531</v>
      </c>
      <c r="F92" s="24" t="str">
        <f>IFERROR(VLOOKUP(D92,'[2]OECD Region by Recipient'!$A$1:$B$225,2,FALSE),"")</f>
        <v>South of Sahara</v>
      </c>
      <c r="G92" s="24" t="str">
        <f>IFERROR(VLOOKUP(B92,'[2]Income Groups'!$A$2:$C$219,3,FALSE),"")</f>
        <v>LIC</v>
      </c>
      <c r="H92" s="24" t="str">
        <f>IFERROR(VLOOKUP(B92,'[2]LDC List'!$B$1:$C$47,2,FALSE),"Non LDC")</f>
        <v>LDC</v>
      </c>
      <c r="I92" s="24" t="str">
        <f>IFERROR(VLOOKUP(B92,'[2]SIDS List'!$B$1:$C$57,2,FALSE),"Non SIDS")</f>
        <v>Non SIDS</v>
      </c>
      <c r="J92" s="24" t="str">
        <f>IFERROR(VLOOKUP(B92,'[2]DAC Member List'!$B$1:$C$29,2,FALSE),"Non DAC")</f>
        <v>Non DAC</v>
      </c>
      <c r="K92" s="24" t="str">
        <f>IFERROR(VLOOKUP(B92,'[2]Dev Countries List'!$A$1:$B$146,2,FALSE),"Not Developing")</f>
        <v>Developing Country</v>
      </c>
      <c r="L92" s="24" t="str">
        <f>IFERROR(VLOOKUP(D92,'[2]Fragility List'!$A$1:$C$146,3,FALSE),"Not Fragile")</f>
        <v>Extremely fragile</v>
      </c>
      <c r="M92">
        <f>VLOOKUP(B92,[3]Data!$B$7:$Y$270,23,FALSE)</f>
        <v>76196619</v>
      </c>
    </row>
    <row r="93" spans="1:13" x14ac:dyDescent="0.25">
      <c r="A93" s="27" t="s">
        <v>532</v>
      </c>
      <c r="B93" s="28" t="s">
        <v>29</v>
      </c>
      <c r="C93" s="28" t="s">
        <v>525</v>
      </c>
      <c r="D93" s="28" t="s">
        <v>29</v>
      </c>
      <c r="E93" s="27" t="s">
        <v>532</v>
      </c>
      <c r="F93" s="24" t="str">
        <f>IFERROR(VLOOKUP(D93,'[2]OECD Region by Recipient'!$A$1:$B$225,2,FALSE),"")</f>
        <v>South of Sahara</v>
      </c>
      <c r="G93" s="24" t="str">
        <f>IFERROR(VLOOKUP(B93,'[2]Income Groups'!$A$2:$C$219,3,FALSE),"")</f>
        <v>LIC</v>
      </c>
      <c r="H93" s="24" t="str">
        <f>IFERROR(VLOOKUP(B93,'[2]LDC List'!$B$1:$C$47,2,FALSE),"Non LDC")</f>
        <v>LDC</v>
      </c>
      <c r="I93" s="24" t="str">
        <f>IFERROR(VLOOKUP(B93,'[2]SIDS List'!$B$1:$C$57,2,FALSE),"Non SIDS")</f>
        <v>Non SIDS</v>
      </c>
      <c r="J93" s="24" t="str">
        <f>IFERROR(VLOOKUP(B93,'[2]DAC Member List'!$B$1:$C$29,2,FALSE),"Non DAC")</f>
        <v>Non DAC</v>
      </c>
      <c r="K93" s="24" t="str">
        <f>IFERROR(VLOOKUP(B93,'[2]Dev Countries List'!$A$1:$B$146,2,FALSE),"Not Developing")</f>
        <v>Developing Country</v>
      </c>
      <c r="L93" s="24" t="str">
        <f>IFERROR(VLOOKUP(D93,'[2]Fragility List'!$A$1:$C$146,3,FALSE),"Not Fragile")</f>
        <v>Extremely fragile</v>
      </c>
      <c r="M93">
        <f>VLOOKUP(B93,[3]Data!$B$7:$Y$270,23,FALSE)</f>
        <v>76196619</v>
      </c>
    </row>
    <row r="94" spans="1:13" x14ac:dyDescent="0.25">
      <c r="A94" s="27" t="s">
        <v>533</v>
      </c>
      <c r="B94" s="28" t="s">
        <v>29</v>
      </c>
      <c r="C94" s="28" t="s">
        <v>525</v>
      </c>
      <c r="D94" s="28" t="s">
        <v>29</v>
      </c>
      <c r="E94" s="27" t="s">
        <v>533</v>
      </c>
      <c r="F94" s="24" t="str">
        <f>IFERROR(VLOOKUP(D94,'[2]OECD Region by Recipient'!$A$1:$B$225,2,FALSE),"")</f>
        <v>South of Sahara</v>
      </c>
      <c r="G94" s="24" t="str">
        <f>IFERROR(VLOOKUP(B94,'[2]Income Groups'!$A$2:$C$219,3,FALSE),"")</f>
        <v>LIC</v>
      </c>
      <c r="H94" s="24" t="str">
        <f>IFERROR(VLOOKUP(B94,'[2]LDC List'!$B$1:$C$47,2,FALSE),"Non LDC")</f>
        <v>LDC</v>
      </c>
      <c r="I94" s="24" t="str">
        <f>IFERROR(VLOOKUP(B94,'[2]SIDS List'!$B$1:$C$57,2,FALSE),"Non SIDS")</f>
        <v>Non SIDS</v>
      </c>
      <c r="J94" s="24" t="str">
        <f>IFERROR(VLOOKUP(B94,'[2]DAC Member List'!$B$1:$C$29,2,FALSE),"Non DAC")</f>
        <v>Non DAC</v>
      </c>
      <c r="K94" s="24" t="str">
        <f>IFERROR(VLOOKUP(B94,'[2]Dev Countries List'!$A$1:$B$146,2,FALSE),"Not Developing")</f>
        <v>Developing Country</v>
      </c>
      <c r="L94" s="24" t="str">
        <f>IFERROR(VLOOKUP(D94,'[2]Fragility List'!$A$1:$C$146,3,FALSE),"Not Fragile")</f>
        <v>Extremely fragile</v>
      </c>
      <c r="M94">
        <f>VLOOKUP(B94,[3]Data!$B$7:$Y$270,23,FALSE)</f>
        <v>76196619</v>
      </c>
    </row>
    <row r="95" spans="1:13" x14ac:dyDescent="0.25">
      <c r="A95" s="27" t="s">
        <v>534</v>
      </c>
      <c r="B95" s="28" t="s">
        <v>29</v>
      </c>
      <c r="C95" s="28" t="s">
        <v>525</v>
      </c>
      <c r="D95" s="28" t="s">
        <v>29</v>
      </c>
      <c r="E95" s="27" t="s">
        <v>534</v>
      </c>
      <c r="F95" s="24" t="str">
        <f>IFERROR(VLOOKUP(D95,'[2]OECD Region by Recipient'!$A$1:$B$225,2,FALSE),"")</f>
        <v>South of Sahara</v>
      </c>
      <c r="G95" s="24" t="str">
        <f>IFERROR(VLOOKUP(B95,'[2]Income Groups'!$A$2:$C$219,3,FALSE),"")</f>
        <v>LIC</v>
      </c>
      <c r="H95" s="24" t="str">
        <f>IFERROR(VLOOKUP(B95,'[2]LDC List'!$B$1:$C$47,2,FALSE),"Non LDC")</f>
        <v>LDC</v>
      </c>
      <c r="I95" s="24" t="str">
        <f>IFERROR(VLOOKUP(B95,'[2]SIDS List'!$B$1:$C$57,2,FALSE),"Non SIDS")</f>
        <v>Non SIDS</v>
      </c>
      <c r="J95" s="24" t="str">
        <f>IFERROR(VLOOKUP(B95,'[2]DAC Member List'!$B$1:$C$29,2,FALSE),"Non DAC")</f>
        <v>Non DAC</v>
      </c>
      <c r="K95" s="24" t="str">
        <f>IFERROR(VLOOKUP(B95,'[2]Dev Countries List'!$A$1:$B$146,2,FALSE),"Not Developing")</f>
        <v>Developing Country</v>
      </c>
      <c r="L95" s="24" t="str">
        <f>IFERROR(VLOOKUP(D95,'[2]Fragility List'!$A$1:$C$146,3,FALSE),"Not Fragile")</f>
        <v>Extremely fragile</v>
      </c>
      <c r="M95">
        <f>VLOOKUP(B95,[3]Data!$B$7:$Y$270,23,FALSE)</f>
        <v>76196619</v>
      </c>
    </row>
    <row r="96" spans="1:13" x14ac:dyDescent="0.25">
      <c r="A96" s="27" t="s">
        <v>535</v>
      </c>
      <c r="B96" s="28" t="s">
        <v>29</v>
      </c>
      <c r="C96" s="28" t="s">
        <v>525</v>
      </c>
      <c r="D96" s="28" t="s">
        <v>29</v>
      </c>
      <c r="E96" s="27" t="s">
        <v>535</v>
      </c>
      <c r="F96" s="24" t="str">
        <f>IFERROR(VLOOKUP(D96,'[2]OECD Region by Recipient'!$A$1:$B$225,2,FALSE),"")</f>
        <v>South of Sahara</v>
      </c>
      <c r="G96" s="24" t="str">
        <f>IFERROR(VLOOKUP(B96,'[2]Income Groups'!$A$2:$C$219,3,FALSE),"")</f>
        <v>LIC</v>
      </c>
      <c r="H96" s="24" t="str">
        <f>IFERROR(VLOOKUP(B96,'[2]LDC List'!$B$1:$C$47,2,FALSE),"Non LDC")</f>
        <v>LDC</v>
      </c>
      <c r="I96" s="24" t="str">
        <f>IFERROR(VLOOKUP(B96,'[2]SIDS List'!$B$1:$C$57,2,FALSE),"Non SIDS")</f>
        <v>Non SIDS</v>
      </c>
      <c r="J96" s="24" t="str">
        <f>IFERROR(VLOOKUP(B96,'[2]DAC Member List'!$B$1:$C$29,2,FALSE),"Non DAC")</f>
        <v>Non DAC</v>
      </c>
      <c r="K96" s="24" t="str">
        <f>IFERROR(VLOOKUP(B96,'[2]Dev Countries List'!$A$1:$B$146,2,FALSE),"Not Developing")</f>
        <v>Developing Country</v>
      </c>
      <c r="L96" s="24" t="str">
        <f>IFERROR(VLOOKUP(D96,'[2]Fragility List'!$A$1:$C$146,3,FALSE),"Not Fragile")</f>
        <v>Extremely fragile</v>
      </c>
      <c r="M96">
        <f>VLOOKUP(B96,[3]Data!$B$7:$Y$270,23,FALSE)</f>
        <v>76196619</v>
      </c>
    </row>
    <row r="97" spans="1:13" x14ac:dyDescent="0.25">
      <c r="A97" s="25" t="s">
        <v>378</v>
      </c>
      <c r="B97" s="23" t="s">
        <v>536</v>
      </c>
      <c r="C97" s="23" t="s">
        <v>537</v>
      </c>
      <c r="D97" s="23" t="s">
        <v>536</v>
      </c>
      <c r="E97" s="25" t="s">
        <v>378</v>
      </c>
      <c r="F97" s="24" t="str">
        <f>IFERROR(VLOOKUP(D97,'[2]OECD Region by Recipient'!$A$1:$B$225,2,FALSE),"")</f>
        <v>Oceania</v>
      </c>
      <c r="G97" s="24" t="str">
        <f>IFERROR(VLOOKUP(B97,'[2]Income Groups'!$A$2:$C$219,3,FALSE),"")</f>
        <v/>
      </c>
      <c r="H97" s="24" t="str">
        <f>IFERROR(VLOOKUP(B97,'[2]LDC List'!$B$1:$C$47,2,FALSE),"Non LDC")</f>
        <v>Non LDC</v>
      </c>
      <c r="I97" s="24" t="str">
        <f>IFERROR(VLOOKUP(B97,'[2]SIDS List'!$B$1:$C$57,2,FALSE),"Non SIDS")</f>
        <v>SIDS</v>
      </c>
      <c r="J97" s="24" t="str">
        <f>IFERROR(VLOOKUP(B97,'[2]DAC Member List'!$B$1:$C$29,2,FALSE),"Non DAC")</f>
        <v>Non DAC</v>
      </c>
      <c r="K97" s="24" t="str">
        <f>IFERROR(VLOOKUP(B97,'[2]Dev Countries List'!$A$1:$B$146,2,FALSE),"Not Developing")</f>
        <v>Developing Country</v>
      </c>
      <c r="L97" s="24" t="str">
        <f>IFERROR(VLOOKUP(D97,'[2]Fragility List'!$A$1:$C$146,3,FALSE),"Not Fragile")</f>
        <v>Not Fragile</v>
      </c>
      <c r="M97" t="e">
        <f>VLOOKUP(B97,[3]Data!$B$7:$Y$270,23,FALSE)</f>
        <v>#N/A</v>
      </c>
    </row>
    <row r="98" spans="1:13" x14ac:dyDescent="0.25">
      <c r="A98" s="22" t="s">
        <v>282</v>
      </c>
      <c r="B98" s="23" t="s">
        <v>37</v>
      </c>
      <c r="C98" s="23" t="s">
        <v>538</v>
      </c>
      <c r="D98" s="23" t="s">
        <v>37</v>
      </c>
      <c r="E98" s="22" t="s">
        <v>282</v>
      </c>
      <c r="F98" s="24" t="str">
        <f>IFERROR(VLOOKUP(D98,'[2]OECD Region by Recipient'!$A$1:$B$225,2,FALSE),"")</f>
        <v>North Central America</v>
      </c>
      <c r="G98" s="24" t="str">
        <f>IFERROR(VLOOKUP(B98,'[2]Income Groups'!$A$2:$C$219,3,FALSE),"")</f>
        <v>UMIC</v>
      </c>
      <c r="H98" s="24" t="str">
        <f>IFERROR(VLOOKUP(B98,'[2]LDC List'!$B$1:$C$47,2,FALSE),"Non LDC")</f>
        <v>Non LDC</v>
      </c>
      <c r="I98" s="24" t="str">
        <f>IFERROR(VLOOKUP(B98,'[2]SIDS List'!$B$1:$C$57,2,FALSE),"Non SIDS")</f>
        <v>Non SIDS</v>
      </c>
      <c r="J98" s="24" t="str">
        <f>IFERROR(VLOOKUP(B98,'[2]DAC Member List'!$B$1:$C$29,2,FALSE),"Non DAC")</f>
        <v>Non DAC</v>
      </c>
      <c r="K98" s="24" t="str">
        <f>IFERROR(VLOOKUP(B98,'[2]Dev Countries List'!$A$1:$B$146,2,FALSE),"Not Developing")</f>
        <v>Developing Country</v>
      </c>
      <c r="L98" s="24" t="str">
        <f>IFERROR(VLOOKUP(D98,'[2]Fragility List'!$A$1:$C$146,3,FALSE),"Not Fragile")</f>
        <v>Not Fragile</v>
      </c>
      <c r="M98">
        <f>VLOOKUP(B98,[3]Data!$B$7:$Y$270,23,FALSE)</f>
        <v>4807852</v>
      </c>
    </row>
    <row r="99" spans="1:13" x14ac:dyDescent="0.25">
      <c r="A99" s="27" t="s">
        <v>229</v>
      </c>
      <c r="B99" s="28" t="s">
        <v>32</v>
      </c>
      <c r="C99" s="28" t="s">
        <v>539</v>
      </c>
      <c r="D99" s="28" t="s">
        <v>32</v>
      </c>
      <c r="E99" s="27" t="s">
        <v>229</v>
      </c>
      <c r="F99" s="24" t="str">
        <f>IFERROR(VLOOKUP(D99,'[2]OECD Region by Recipient'!$A$1:$B$225,2,FALSE),"")</f>
        <v>South of Sahara</v>
      </c>
      <c r="G99" s="24" t="str">
        <f>IFERROR(VLOOKUP(B99,'[2]Income Groups'!$A$2:$C$219,3,FALSE),"")</f>
        <v>LMIC</v>
      </c>
      <c r="H99" s="24" t="str">
        <f>IFERROR(VLOOKUP(B99,'[2]LDC List'!$B$1:$C$47,2,FALSE),"Non LDC")</f>
        <v>Non LDC</v>
      </c>
      <c r="I99" s="24" t="str">
        <f>IFERROR(VLOOKUP(B99,'[2]SIDS List'!$B$1:$C$57,2,FALSE),"Non SIDS")</f>
        <v>Non SIDS</v>
      </c>
      <c r="J99" s="24" t="str">
        <f>IFERROR(VLOOKUP(B99,'[2]DAC Member List'!$B$1:$C$29,2,FALSE),"Non DAC")</f>
        <v>Non DAC</v>
      </c>
      <c r="K99" s="24" t="str">
        <f>IFERROR(VLOOKUP(B99,'[2]Dev Countries List'!$A$1:$B$146,2,FALSE),"Not Developing")</f>
        <v>Developing Country</v>
      </c>
      <c r="L99" s="24" t="str">
        <f>IFERROR(VLOOKUP(D99,'[2]Fragility List'!$A$1:$C$146,3,FALSE),"Not Fragile")</f>
        <v>Fragile</v>
      </c>
      <c r="M99">
        <f>VLOOKUP(B99,[3]Data!$B$7:$Y$270,23,FALSE)</f>
        <v>23108472</v>
      </c>
    </row>
    <row r="100" spans="1:13" x14ac:dyDescent="0.25">
      <c r="A100" s="27" t="s">
        <v>540</v>
      </c>
      <c r="B100" s="28" t="s">
        <v>32</v>
      </c>
      <c r="C100" s="28" t="s">
        <v>539</v>
      </c>
      <c r="D100" s="28" t="s">
        <v>32</v>
      </c>
      <c r="E100" s="27" t="s">
        <v>540</v>
      </c>
      <c r="F100" s="24" t="str">
        <f>IFERROR(VLOOKUP(D100,'[2]OECD Region by Recipient'!$A$1:$B$225,2,FALSE),"")</f>
        <v>South of Sahara</v>
      </c>
      <c r="G100" s="24" t="str">
        <f>IFERROR(VLOOKUP(B100,'[2]Income Groups'!$A$2:$C$219,3,FALSE),"")</f>
        <v>LMIC</v>
      </c>
      <c r="H100" s="24" t="str">
        <f>IFERROR(VLOOKUP(B100,'[2]LDC List'!$B$1:$C$47,2,FALSE),"Non LDC")</f>
        <v>Non LDC</v>
      </c>
      <c r="I100" s="24" t="str">
        <f>IFERROR(VLOOKUP(B100,'[2]SIDS List'!$B$1:$C$57,2,FALSE),"Non SIDS")</f>
        <v>Non SIDS</v>
      </c>
      <c r="J100" s="24" t="str">
        <f>IFERROR(VLOOKUP(B100,'[2]DAC Member List'!$B$1:$C$29,2,FALSE),"Non DAC")</f>
        <v>Non DAC</v>
      </c>
      <c r="K100" s="24" t="str">
        <f>IFERROR(VLOOKUP(B100,'[2]Dev Countries List'!$A$1:$B$146,2,FALSE),"Not Developing")</f>
        <v>Developing Country</v>
      </c>
      <c r="L100" s="24" t="str">
        <f>IFERROR(VLOOKUP(D100,'[2]Fragility List'!$A$1:$C$146,3,FALSE),"Not Fragile")</f>
        <v>Fragile</v>
      </c>
      <c r="M100">
        <f>VLOOKUP(B100,[3]Data!$B$7:$Y$270,23,FALSE)</f>
        <v>23108472</v>
      </c>
    </row>
    <row r="101" spans="1:13" x14ac:dyDescent="0.25">
      <c r="A101" s="27" t="s">
        <v>541</v>
      </c>
      <c r="B101" s="28" t="s">
        <v>32</v>
      </c>
      <c r="C101" s="28" t="s">
        <v>539</v>
      </c>
      <c r="D101" s="28" t="s">
        <v>32</v>
      </c>
      <c r="E101" s="27" t="s">
        <v>541</v>
      </c>
      <c r="F101" s="24" t="str">
        <f>IFERROR(VLOOKUP(D101,'[2]OECD Region by Recipient'!$A$1:$B$225,2,FALSE),"")</f>
        <v>South of Sahara</v>
      </c>
      <c r="G101" s="24" t="str">
        <f>IFERROR(VLOOKUP(B101,'[2]Income Groups'!$A$2:$C$219,3,FALSE),"")</f>
        <v>LMIC</v>
      </c>
      <c r="H101" s="24" t="str">
        <f>IFERROR(VLOOKUP(B101,'[2]LDC List'!$B$1:$C$47,2,FALSE),"Non LDC")</f>
        <v>Non LDC</v>
      </c>
      <c r="I101" s="24" t="str">
        <f>IFERROR(VLOOKUP(B101,'[2]SIDS List'!$B$1:$C$57,2,FALSE),"Non SIDS")</f>
        <v>Non SIDS</v>
      </c>
      <c r="J101" s="24" t="str">
        <f>IFERROR(VLOOKUP(B101,'[2]DAC Member List'!$B$1:$C$29,2,FALSE),"Non DAC")</f>
        <v>Non DAC</v>
      </c>
      <c r="K101" s="24" t="str">
        <f>IFERROR(VLOOKUP(B101,'[2]Dev Countries List'!$A$1:$B$146,2,FALSE),"Not Developing")</f>
        <v>Developing Country</v>
      </c>
      <c r="L101" s="24" t="str">
        <f>IFERROR(VLOOKUP(D101,'[2]Fragility List'!$A$1:$C$146,3,FALSE),"Not Fragile")</f>
        <v>Fragile</v>
      </c>
      <c r="M101">
        <f>VLOOKUP(B101,[3]Data!$B$7:$Y$270,23,FALSE)</f>
        <v>23108472</v>
      </c>
    </row>
    <row r="102" spans="1:13" x14ac:dyDescent="0.25">
      <c r="A102" s="27" t="s">
        <v>542</v>
      </c>
      <c r="B102" s="28" t="s">
        <v>32</v>
      </c>
      <c r="C102" s="28" t="s">
        <v>539</v>
      </c>
      <c r="D102" s="28" t="s">
        <v>32</v>
      </c>
      <c r="E102" s="27" t="s">
        <v>542</v>
      </c>
      <c r="F102" s="24" t="str">
        <f>IFERROR(VLOOKUP(D102,'[2]OECD Region by Recipient'!$A$1:$B$225,2,FALSE),"")</f>
        <v>South of Sahara</v>
      </c>
      <c r="G102" s="24" t="str">
        <f>IFERROR(VLOOKUP(B102,'[2]Income Groups'!$A$2:$C$219,3,FALSE),"")</f>
        <v>LMIC</v>
      </c>
      <c r="H102" s="24" t="str">
        <f>IFERROR(VLOOKUP(B102,'[2]LDC List'!$B$1:$C$47,2,FALSE),"Non LDC")</f>
        <v>Non LDC</v>
      </c>
      <c r="I102" s="24" t="str">
        <f>IFERROR(VLOOKUP(B102,'[2]SIDS List'!$B$1:$C$57,2,FALSE),"Non SIDS")</f>
        <v>Non SIDS</v>
      </c>
      <c r="J102" s="24" t="str">
        <f>IFERROR(VLOOKUP(B102,'[2]DAC Member List'!$B$1:$C$29,2,FALSE),"Non DAC")</f>
        <v>Non DAC</v>
      </c>
      <c r="K102" s="24" t="str">
        <f>IFERROR(VLOOKUP(B102,'[2]Dev Countries List'!$A$1:$B$146,2,FALSE),"Not Developing")</f>
        <v>Developing Country</v>
      </c>
      <c r="L102" s="24" t="str">
        <f>IFERROR(VLOOKUP(D102,'[2]Fragility List'!$A$1:$C$146,3,FALSE),"Not Fragile")</f>
        <v>Fragile</v>
      </c>
      <c r="M102">
        <f>VLOOKUP(B102,[3]Data!$B$7:$Y$270,23,FALSE)</f>
        <v>23108472</v>
      </c>
    </row>
    <row r="103" spans="1:13" x14ac:dyDescent="0.25">
      <c r="A103" s="22" t="s">
        <v>195</v>
      </c>
      <c r="B103" s="23" t="s">
        <v>63</v>
      </c>
      <c r="C103" s="23" t="s">
        <v>543</v>
      </c>
      <c r="D103" s="23" t="s">
        <v>63</v>
      </c>
      <c r="E103" s="22" t="s">
        <v>195</v>
      </c>
      <c r="F103" s="24" t="str">
        <f>IFERROR(VLOOKUP(D103,'[2]OECD Region by Recipient'!$A$1:$B$225,2,FALSE),"")</f>
        <v>Europe</v>
      </c>
      <c r="G103" s="24" t="str">
        <f>IFERROR(VLOOKUP(B103,'[2]Income Groups'!$A$2:$C$219,3,FALSE),"")</f>
        <v>UMIC</v>
      </c>
      <c r="H103" s="24" t="str">
        <f>IFERROR(VLOOKUP(B103,'[2]LDC List'!$B$1:$C$47,2,FALSE),"Non LDC")</f>
        <v>Non LDC</v>
      </c>
      <c r="I103" s="24" t="str">
        <f>IFERROR(VLOOKUP(B103,'[2]SIDS List'!$B$1:$C$57,2,FALSE),"Non SIDS")</f>
        <v>Non SIDS</v>
      </c>
      <c r="J103" s="24" t="str">
        <f>IFERROR(VLOOKUP(B103,'[2]DAC Member List'!$B$1:$C$29,2,FALSE),"Non DAC")</f>
        <v>Non DAC</v>
      </c>
      <c r="K103" s="24" t="str">
        <f>IFERROR(VLOOKUP(B103,'[2]Dev Countries List'!$A$1:$B$146,2,FALSE),"Not Developing")</f>
        <v>Not Developing</v>
      </c>
      <c r="L103" s="24" t="str">
        <f>IFERROR(VLOOKUP(D103,'[2]Fragility List'!$A$1:$C$146,3,FALSE),"Not Fragile")</f>
        <v>Not Fragile</v>
      </c>
      <c r="M103">
        <f>VLOOKUP(B103,[3]Data!$B$7:$Y$270,23,FALSE)</f>
        <v>4203604</v>
      </c>
    </row>
    <row r="104" spans="1:13" x14ac:dyDescent="0.25">
      <c r="A104" s="22" t="s">
        <v>283</v>
      </c>
      <c r="B104" s="23" t="s">
        <v>38</v>
      </c>
      <c r="C104" s="23" t="s">
        <v>544</v>
      </c>
      <c r="D104" s="23" t="s">
        <v>38</v>
      </c>
      <c r="E104" s="22" t="s">
        <v>283</v>
      </c>
      <c r="F104" s="24" t="str">
        <f>IFERROR(VLOOKUP(D104,'[2]OECD Region by Recipient'!$A$1:$B$225,2,FALSE),"")</f>
        <v>North Central America</v>
      </c>
      <c r="G104" s="24" t="str">
        <f>IFERROR(VLOOKUP(B104,'[2]Income Groups'!$A$2:$C$219,3,FALSE),"")</f>
        <v>UMIC</v>
      </c>
      <c r="H104" s="24" t="str">
        <f>IFERROR(VLOOKUP(B104,'[2]LDC List'!$B$1:$C$47,2,FALSE),"Non LDC")</f>
        <v>Non LDC</v>
      </c>
      <c r="I104" s="24" t="str">
        <f>IFERROR(VLOOKUP(B104,'[2]SIDS List'!$B$1:$C$57,2,FALSE),"Non SIDS")</f>
        <v>SIDS</v>
      </c>
      <c r="J104" s="24" t="str">
        <f>IFERROR(VLOOKUP(B104,'[2]DAC Member List'!$B$1:$C$29,2,FALSE),"Non DAC")</f>
        <v>Non DAC</v>
      </c>
      <c r="K104" s="24" t="str">
        <f>IFERROR(VLOOKUP(B104,'[2]Dev Countries List'!$A$1:$B$146,2,FALSE),"Not Developing")</f>
        <v>Developing Country</v>
      </c>
      <c r="L104" s="24" t="str">
        <f>IFERROR(VLOOKUP(D104,'[2]Fragility List'!$A$1:$C$146,3,FALSE),"Not Fragile")</f>
        <v>Not Fragile</v>
      </c>
      <c r="M104">
        <f>VLOOKUP(B104,[3]Data!$B$7:$Y$270,23,FALSE)</f>
        <v>11461432</v>
      </c>
    </row>
    <row r="105" spans="1:13" x14ac:dyDescent="0.25">
      <c r="A105" s="30" t="s">
        <v>545</v>
      </c>
      <c r="B105" s="28" t="s">
        <v>546</v>
      </c>
      <c r="C105" s="28" t="s">
        <v>547</v>
      </c>
      <c r="D105" s="28" t="s">
        <v>546</v>
      </c>
      <c r="E105" s="30" t="s">
        <v>545</v>
      </c>
      <c r="F105" s="24" t="str">
        <f>IFERROR(VLOOKUP(D105,'[2]OECD Region by Recipient'!$A$1:$B$225,2,FALSE),"")</f>
        <v>North Central America</v>
      </c>
      <c r="G105" s="24" t="str">
        <f>IFERROR(VLOOKUP(B105,'[2]Income Groups'!$A$2:$C$219,3,FALSE),"")</f>
        <v>HIC</v>
      </c>
      <c r="H105" s="24" t="str">
        <f>IFERROR(VLOOKUP(B105,'[2]LDC List'!$B$1:$C$47,2,FALSE),"Non LDC")</f>
        <v>Non LDC</v>
      </c>
      <c r="I105" s="24" t="str">
        <f>IFERROR(VLOOKUP(B105,'[2]SIDS List'!$B$1:$C$57,2,FALSE),"Non SIDS")</f>
        <v>SIDS</v>
      </c>
      <c r="J105" s="24" t="str">
        <f>IFERROR(VLOOKUP(B105,'[2]DAC Member List'!$B$1:$C$29,2,FALSE),"Non DAC")</f>
        <v>Non DAC</v>
      </c>
      <c r="K105" s="24" t="str">
        <f>IFERROR(VLOOKUP(B105,'[2]Dev Countries List'!$A$1:$B$146,2,FALSE),"Not Developing")</f>
        <v>Not Developing</v>
      </c>
      <c r="L105" s="24" t="str">
        <f>IFERROR(VLOOKUP(D105,'[2]Fragility List'!$A$1:$C$146,3,FALSE),"Not Fragile")</f>
        <v>Not Fragile</v>
      </c>
      <c r="M105">
        <f>VLOOKUP(B105,[3]Data!$B$7:$Y$270,23,FALSE)</f>
        <v>157979</v>
      </c>
    </row>
    <row r="106" spans="1:13" x14ac:dyDescent="0.25">
      <c r="A106" s="27" t="s">
        <v>548</v>
      </c>
      <c r="B106" s="28" t="s">
        <v>546</v>
      </c>
      <c r="C106" s="28" t="s">
        <v>547</v>
      </c>
      <c r="D106" s="28" t="s">
        <v>546</v>
      </c>
      <c r="E106" s="27" t="s">
        <v>548</v>
      </c>
      <c r="F106" s="24" t="str">
        <f>IFERROR(VLOOKUP(D106,'[2]OECD Region by Recipient'!$A$1:$B$225,2,FALSE),"")</f>
        <v>North Central America</v>
      </c>
      <c r="G106" s="24" t="str">
        <f>IFERROR(VLOOKUP(B106,'[2]Income Groups'!$A$2:$C$219,3,FALSE),"")</f>
        <v>HIC</v>
      </c>
      <c r="H106" s="24" t="str">
        <f>IFERROR(VLOOKUP(B106,'[2]LDC List'!$B$1:$C$47,2,FALSE),"Non LDC")</f>
        <v>Non LDC</v>
      </c>
      <c r="I106" s="24" t="str">
        <f>IFERROR(VLOOKUP(B106,'[2]SIDS List'!$B$1:$C$57,2,FALSE),"Non SIDS")</f>
        <v>SIDS</v>
      </c>
      <c r="J106" s="24" t="str">
        <f>IFERROR(VLOOKUP(B106,'[2]DAC Member List'!$B$1:$C$29,2,FALSE),"Non DAC")</f>
        <v>Non DAC</v>
      </c>
      <c r="K106" s="24" t="str">
        <f>IFERROR(VLOOKUP(B106,'[2]Dev Countries List'!$A$1:$B$146,2,FALSE),"Not Developing")</f>
        <v>Not Developing</v>
      </c>
      <c r="L106" s="24" t="str">
        <f>IFERROR(VLOOKUP(D106,'[2]Fragility List'!$A$1:$C$146,3,FALSE),"Not Fragile")</f>
        <v>Not Fragile</v>
      </c>
      <c r="M106">
        <f>VLOOKUP(B106,[3]Data!$B$7:$Y$270,23,FALSE)</f>
        <v>157979</v>
      </c>
    </row>
    <row r="107" spans="1:13" x14ac:dyDescent="0.25">
      <c r="A107" s="22" t="s">
        <v>196</v>
      </c>
      <c r="B107" s="23" t="s">
        <v>40</v>
      </c>
      <c r="C107" s="23" t="s">
        <v>549</v>
      </c>
      <c r="D107" s="23" t="s">
        <v>40</v>
      </c>
      <c r="E107" s="22" t="s">
        <v>196</v>
      </c>
      <c r="F107" s="24" t="str">
        <f>IFERROR(VLOOKUP(D107,'[2]OECD Region by Recipient'!$A$1:$B$225,2,FALSE),"")</f>
        <v>Europe</v>
      </c>
      <c r="G107" s="24" t="str">
        <f>IFERROR(VLOOKUP(B107,'[2]Income Groups'!$A$2:$C$219,3,FALSE),"")</f>
        <v>HIC</v>
      </c>
      <c r="H107" s="24" t="str">
        <f>IFERROR(VLOOKUP(B107,'[2]LDC List'!$B$1:$C$47,2,FALSE),"Non LDC")</f>
        <v>Non LDC</v>
      </c>
      <c r="I107" s="24" t="str">
        <f>IFERROR(VLOOKUP(B107,'[2]SIDS List'!$B$1:$C$57,2,FALSE),"Non SIDS")</f>
        <v>Non SIDS</v>
      </c>
      <c r="J107" s="24" t="str">
        <f>IFERROR(VLOOKUP(B107,'[2]DAC Member List'!$B$1:$C$29,2,FALSE),"Non DAC")</f>
        <v>Non DAC</v>
      </c>
      <c r="K107" s="24" t="str">
        <f>IFERROR(VLOOKUP(B107,'[2]Dev Countries List'!$A$1:$B$146,2,FALSE),"Not Developing")</f>
        <v>Not Developing</v>
      </c>
      <c r="L107" s="24" t="str">
        <f>IFERROR(VLOOKUP(D107,'[2]Fragility List'!$A$1:$C$146,3,FALSE),"Not Fragile")</f>
        <v>Not Fragile</v>
      </c>
      <c r="M107">
        <f>VLOOKUP(B107,[3]Data!$B$7:$Y$270,23,FALSE)</f>
        <v>1160985</v>
      </c>
    </row>
    <row r="108" spans="1:13" x14ac:dyDescent="0.25">
      <c r="A108" s="27" t="s">
        <v>550</v>
      </c>
      <c r="B108" s="28" t="s">
        <v>551</v>
      </c>
      <c r="C108" s="28" t="s">
        <v>552</v>
      </c>
      <c r="D108" s="28" t="s">
        <v>551</v>
      </c>
      <c r="E108" s="27" t="s">
        <v>550</v>
      </c>
      <c r="F108" s="24" t="str">
        <f>IFERROR(VLOOKUP(D108,'[2]OECD Region by Recipient'!$A$1:$B$225,2,FALSE),"")</f>
        <v>Europe</v>
      </c>
      <c r="G108" s="24" t="str">
        <f>IFERROR(VLOOKUP(B108,'[2]Income Groups'!$A$2:$C$219,3,FALSE),"")</f>
        <v>HIC</v>
      </c>
      <c r="H108" s="24" t="str">
        <f>IFERROR(VLOOKUP(B108,'[2]LDC List'!$B$1:$C$47,2,FALSE),"Non LDC")</f>
        <v>Non LDC</v>
      </c>
      <c r="I108" s="24" t="str">
        <f>IFERROR(VLOOKUP(B108,'[2]SIDS List'!$B$1:$C$57,2,FALSE),"Non SIDS")</f>
        <v>Non SIDS</v>
      </c>
      <c r="J108" s="24" t="str">
        <f>IFERROR(VLOOKUP(B108,'[2]DAC Member List'!$B$1:$C$29,2,FALSE),"Non DAC")</f>
        <v>DAC</v>
      </c>
      <c r="K108" s="24" t="str">
        <f>IFERROR(VLOOKUP(B108,'[2]Dev Countries List'!$A$1:$B$146,2,FALSE),"Not Developing")</f>
        <v>Not Developing</v>
      </c>
      <c r="L108" s="24" t="str">
        <f>IFERROR(VLOOKUP(D108,'[2]Fragility List'!$A$1:$C$146,3,FALSE),"Not Fragile")</f>
        <v>Not Fragile</v>
      </c>
      <c r="M108">
        <f>VLOOKUP(B108,[3]Data!$B$7:$Y$270,23,FALSE)</f>
        <v>10546059</v>
      </c>
    </row>
    <row r="109" spans="1:13" x14ac:dyDescent="0.25">
      <c r="A109" s="30" t="s">
        <v>553</v>
      </c>
      <c r="B109" s="28" t="s">
        <v>551</v>
      </c>
      <c r="C109" s="28" t="s">
        <v>552</v>
      </c>
      <c r="D109" s="28" t="s">
        <v>551</v>
      </c>
      <c r="E109" s="30" t="s">
        <v>553</v>
      </c>
      <c r="F109" s="24" t="str">
        <f>IFERROR(VLOOKUP(D109,'[2]OECD Region by Recipient'!$A$1:$B$225,2,FALSE),"")</f>
        <v>Europe</v>
      </c>
      <c r="G109" s="24" t="str">
        <f>IFERROR(VLOOKUP(B109,'[2]Income Groups'!$A$2:$C$219,3,FALSE),"")</f>
        <v>HIC</v>
      </c>
      <c r="H109" s="24" t="str">
        <f>IFERROR(VLOOKUP(B109,'[2]LDC List'!$B$1:$C$47,2,FALSE),"Non LDC")</f>
        <v>Non LDC</v>
      </c>
      <c r="I109" s="24" t="str">
        <f>IFERROR(VLOOKUP(B109,'[2]SIDS List'!$B$1:$C$57,2,FALSE),"Non SIDS")</f>
        <v>Non SIDS</v>
      </c>
      <c r="J109" s="24" t="str">
        <f>IFERROR(VLOOKUP(B109,'[2]DAC Member List'!$B$1:$C$29,2,FALSE),"Non DAC")</f>
        <v>DAC</v>
      </c>
      <c r="K109" s="24" t="str">
        <f>IFERROR(VLOOKUP(B109,'[2]Dev Countries List'!$A$1:$B$146,2,FALSE),"Not Developing")</f>
        <v>Not Developing</v>
      </c>
      <c r="L109" s="24" t="str">
        <f>IFERROR(VLOOKUP(D109,'[2]Fragility List'!$A$1:$C$146,3,FALSE),"Not Fragile")</f>
        <v>Not Fragile</v>
      </c>
      <c r="M109">
        <f>VLOOKUP(B109,[3]Data!$B$7:$Y$270,23,FALSE)</f>
        <v>10546059</v>
      </c>
    </row>
    <row r="110" spans="1:13" x14ac:dyDescent="0.25">
      <c r="A110" s="22" t="s">
        <v>554</v>
      </c>
      <c r="B110" s="23" t="s">
        <v>555</v>
      </c>
      <c r="C110" s="23" t="s">
        <v>556</v>
      </c>
      <c r="D110" s="23" t="s">
        <v>555</v>
      </c>
      <c r="E110" s="22" t="s">
        <v>554</v>
      </c>
      <c r="F110" s="24" t="str">
        <f>IFERROR(VLOOKUP(D110,'[2]OECD Region by Recipient'!$A$1:$B$225,2,FALSE),"")</f>
        <v>Europe</v>
      </c>
      <c r="G110" s="24" t="str">
        <f>IFERROR(VLOOKUP(B110,'[2]Income Groups'!$A$2:$C$219,3,FALSE),"")</f>
        <v>HIC</v>
      </c>
      <c r="H110" s="24" t="str">
        <f>IFERROR(VLOOKUP(B110,'[2]LDC List'!$B$1:$C$47,2,FALSE),"Non LDC")</f>
        <v>Non LDC</v>
      </c>
      <c r="I110" s="24" t="str">
        <f>IFERROR(VLOOKUP(B110,'[2]SIDS List'!$B$1:$C$57,2,FALSE),"Non SIDS")</f>
        <v>Non SIDS</v>
      </c>
      <c r="J110" s="24" t="str">
        <f>IFERROR(VLOOKUP(B110,'[2]DAC Member List'!$B$1:$C$29,2,FALSE),"Non DAC")</f>
        <v>DAC</v>
      </c>
      <c r="K110" s="24" t="str">
        <f>IFERROR(VLOOKUP(B110,'[2]Dev Countries List'!$A$1:$B$146,2,FALSE),"Not Developing")</f>
        <v>Not Developing</v>
      </c>
      <c r="L110" s="24" t="str">
        <f>IFERROR(VLOOKUP(D110,'[2]Fragility List'!$A$1:$C$146,3,FALSE),"Not Fragile")</f>
        <v>Not Fragile</v>
      </c>
      <c r="M110">
        <f>VLOOKUP(B110,[3]Data!$B$7:$Y$270,23,FALSE)</f>
        <v>5683483</v>
      </c>
    </row>
    <row r="111" spans="1:13" x14ac:dyDescent="0.25">
      <c r="A111" s="22" t="s">
        <v>231</v>
      </c>
      <c r="B111" s="23" t="s">
        <v>41</v>
      </c>
      <c r="C111" s="23" t="s">
        <v>557</v>
      </c>
      <c r="D111" s="23" t="s">
        <v>41</v>
      </c>
      <c r="E111" s="22" t="s">
        <v>231</v>
      </c>
      <c r="F111" s="24" t="str">
        <f>IFERROR(VLOOKUP(D111,'[2]OECD Region by Recipient'!$A$1:$B$225,2,FALSE),"")</f>
        <v>South of Sahara</v>
      </c>
      <c r="G111" s="24" t="str">
        <f>IFERROR(VLOOKUP(B111,'[2]Income Groups'!$A$2:$C$219,3,FALSE),"")</f>
        <v>LMIC</v>
      </c>
      <c r="H111" s="24" t="str">
        <f>IFERROR(VLOOKUP(B111,'[2]LDC List'!$B$1:$C$47,2,FALSE),"Non LDC")</f>
        <v>LDC</v>
      </c>
      <c r="I111" s="24" t="str">
        <f>IFERROR(VLOOKUP(B111,'[2]SIDS List'!$B$1:$C$57,2,FALSE),"Non SIDS")</f>
        <v>Non SIDS</v>
      </c>
      <c r="J111" s="24" t="str">
        <f>IFERROR(VLOOKUP(B111,'[2]DAC Member List'!$B$1:$C$29,2,FALSE),"Non DAC")</f>
        <v>Non DAC</v>
      </c>
      <c r="K111" s="24" t="str">
        <f>IFERROR(VLOOKUP(B111,'[2]Dev Countries List'!$A$1:$B$146,2,FALSE),"Not Developing")</f>
        <v>Developing Country</v>
      </c>
      <c r="L111" s="24" t="str">
        <f>IFERROR(VLOOKUP(D111,'[2]Fragility List'!$A$1:$C$146,3,FALSE),"Not Fragile")</f>
        <v>Not Fragile</v>
      </c>
      <c r="M111">
        <f>VLOOKUP(B111,[3]Data!$B$7:$Y$270,23,FALSE)</f>
        <v>927414</v>
      </c>
    </row>
    <row r="112" spans="1:13" x14ac:dyDescent="0.25">
      <c r="A112" s="22" t="s">
        <v>284</v>
      </c>
      <c r="B112" s="23" t="s">
        <v>42</v>
      </c>
      <c r="C112" s="23" t="s">
        <v>558</v>
      </c>
      <c r="D112" s="23" t="s">
        <v>42</v>
      </c>
      <c r="E112" s="22" t="s">
        <v>284</v>
      </c>
      <c r="F112" s="24" t="str">
        <f>IFERROR(VLOOKUP(D112,'[2]OECD Region by Recipient'!$A$1:$B$225,2,FALSE),"")</f>
        <v>North Central America</v>
      </c>
      <c r="G112" s="24" t="str">
        <f>IFERROR(VLOOKUP(B112,'[2]Income Groups'!$A$2:$C$219,3,FALSE),"")</f>
        <v>UMIC</v>
      </c>
      <c r="H112" s="24" t="str">
        <f>IFERROR(VLOOKUP(B112,'[2]LDC List'!$B$1:$C$47,2,FALSE),"Non LDC")</f>
        <v>Non LDC</v>
      </c>
      <c r="I112" s="24" t="str">
        <f>IFERROR(VLOOKUP(B112,'[2]SIDS List'!$B$1:$C$57,2,FALSE),"Non SIDS")</f>
        <v>SIDS</v>
      </c>
      <c r="J112" s="24" t="str">
        <f>IFERROR(VLOOKUP(B112,'[2]DAC Member List'!$B$1:$C$29,2,FALSE),"Non DAC")</f>
        <v>Non DAC</v>
      </c>
      <c r="K112" s="24" t="str">
        <f>IFERROR(VLOOKUP(B112,'[2]Dev Countries List'!$A$1:$B$146,2,FALSE),"Not Developing")</f>
        <v>Developing Country</v>
      </c>
      <c r="L112" s="24" t="str">
        <f>IFERROR(VLOOKUP(D112,'[2]Fragility List'!$A$1:$C$146,3,FALSE),"Not Fragile")</f>
        <v>Not Fragile</v>
      </c>
      <c r="M112">
        <f>VLOOKUP(B112,[3]Data!$B$7:$Y$270,23,FALSE)</f>
        <v>73162</v>
      </c>
    </row>
    <row r="113" spans="1:13" x14ac:dyDescent="0.25">
      <c r="A113" s="22" t="s">
        <v>285</v>
      </c>
      <c r="B113" s="23" t="s">
        <v>43</v>
      </c>
      <c r="C113" s="23" t="s">
        <v>559</v>
      </c>
      <c r="D113" s="23" t="s">
        <v>43</v>
      </c>
      <c r="E113" s="22" t="s">
        <v>285</v>
      </c>
      <c r="F113" s="24" t="str">
        <f>IFERROR(VLOOKUP(D113,'[2]OECD Region by Recipient'!$A$1:$B$225,2,FALSE),"")</f>
        <v>North Central America</v>
      </c>
      <c r="G113" s="24" t="str">
        <f>IFERROR(VLOOKUP(B113,'[2]Income Groups'!$A$2:$C$219,3,FALSE),"")</f>
        <v>UMIC</v>
      </c>
      <c r="H113" s="24" t="str">
        <f>IFERROR(VLOOKUP(B113,'[2]LDC List'!$B$1:$C$47,2,FALSE),"Non LDC")</f>
        <v>Non LDC</v>
      </c>
      <c r="I113" s="24" t="str">
        <f>IFERROR(VLOOKUP(B113,'[2]SIDS List'!$B$1:$C$57,2,FALSE),"Non SIDS")</f>
        <v>SIDS</v>
      </c>
      <c r="J113" s="24" t="str">
        <f>IFERROR(VLOOKUP(B113,'[2]DAC Member List'!$B$1:$C$29,2,FALSE),"Non DAC")</f>
        <v>Non DAC</v>
      </c>
      <c r="K113" s="24" t="str">
        <f>IFERROR(VLOOKUP(B113,'[2]Dev Countries List'!$A$1:$B$146,2,FALSE),"Not Developing")</f>
        <v>Developing Country</v>
      </c>
      <c r="L113" s="24" t="str">
        <f>IFERROR(VLOOKUP(D113,'[2]Fragility List'!$A$1:$C$146,3,FALSE),"Not Fragile")</f>
        <v>Not Fragile</v>
      </c>
      <c r="M113">
        <f>VLOOKUP(B113,[3]Data!$B$7:$Y$270,23,FALSE)</f>
        <v>10528394</v>
      </c>
    </row>
    <row r="114" spans="1:13" x14ac:dyDescent="0.25">
      <c r="A114" s="22" t="s">
        <v>310</v>
      </c>
      <c r="B114" s="23" t="s">
        <v>45</v>
      </c>
      <c r="C114" s="23" t="s">
        <v>560</v>
      </c>
      <c r="D114" s="23" t="s">
        <v>45</v>
      </c>
      <c r="E114" s="22" t="s">
        <v>310</v>
      </c>
      <c r="F114" s="24" t="str">
        <f>IFERROR(VLOOKUP(D114,'[2]OECD Region by Recipient'!$A$1:$B$225,2,FALSE),"")</f>
        <v>South America</v>
      </c>
      <c r="G114" s="24" t="str">
        <f>IFERROR(VLOOKUP(B114,'[2]Income Groups'!$A$2:$C$219,3,FALSE),"")</f>
        <v>UMIC</v>
      </c>
      <c r="H114" s="24" t="str">
        <f>IFERROR(VLOOKUP(B114,'[2]LDC List'!$B$1:$C$47,2,FALSE),"Non LDC")</f>
        <v>Non LDC</v>
      </c>
      <c r="I114" s="24" t="str">
        <f>IFERROR(VLOOKUP(B114,'[2]SIDS List'!$B$1:$C$57,2,FALSE),"Non SIDS")</f>
        <v>Non SIDS</v>
      </c>
      <c r="J114" s="24" t="str">
        <f>IFERROR(VLOOKUP(B114,'[2]DAC Member List'!$B$1:$C$29,2,FALSE),"Non DAC")</f>
        <v>Non DAC</v>
      </c>
      <c r="K114" s="24" t="str">
        <f>IFERROR(VLOOKUP(B114,'[2]Dev Countries List'!$A$1:$B$146,2,FALSE),"Not Developing")</f>
        <v>Developing Country</v>
      </c>
      <c r="L114" s="24" t="str">
        <f>IFERROR(VLOOKUP(D114,'[2]Fragility List'!$A$1:$C$146,3,FALSE),"Not Fragile")</f>
        <v>Not Fragile</v>
      </c>
      <c r="M114">
        <f>VLOOKUP(B114,[3]Data!$B$7:$Y$270,23,FALSE)</f>
        <v>16144368</v>
      </c>
    </row>
    <row r="115" spans="1:13" x14ac:dyDescent="0.25">
      <c r="A115" s="27" t="s">
        <v>212</v>
      </c>
      <c r="B115" s="28" t="s">
        <v>46</v>
      </c>
      <c r="C115" s="28" t="s">
        <v>561</v>
      </c>
      <c r="D115" s="28" t="s">
        <v>46</v>
      </c>
      <c r="E115" s="27" t="s">
        <v>212</v>
      </c>
      <c r="F115" s="24" t="str">
        <f>IFERROR(VLOOKUP(D115,'[2]OECD Region by Recipient'!$A$1:$B$225,2,FALSE),"")</f>
        <v>North of Sahara</v>
      </c>
      <c r="G115" s="24" t="str">
        <f>IFERROR(VLOOKUP(B115,'[2]Income Groups'!$A$2:$C$219,3,FALSE),"")</f>
        <v>LMIC</v>
      </c>
      <c r="H115" s="24" t="str">
        <f>IFERROR(VLOOKUP(B115,'[2]LDC List'!$B$1:$C$47,2,FALSE),"Non LDC")</f>
        <v>Non LDC</v>
      </c>
      <c r="I115" s="24" t="str">
        <f>IFERROR(VLOOKUP(B115,'[2]SIDS List'!$B$1:$C$57,2,FALSE),"Non SIDS")</f>
        <v>Non SIDS</v>
      </c>
      <c r="J115" s="24" t="str">
        <f>IFERROR(VLOOKUP(B115,'[2]DAC Member List'!$B$1:$C$29,2,FALSE),"Non DAC")</f>
        <v>Non DAC</v>
      </c>
      <c r="K115" s="24" t="str">
        <f>IFERROR(VLOOKUP(B115,'[2]Dev Countries List'!$A$1:$B$146,2,FALSE),"Not Developing")</f>
        <v>Developing Country</v>
      </c>
      <c r="L115" s="24" t="str">
        <f>IFERROR(VLOOKUP(D115,'[2]Fragility List'!$A$1:$C$146,3,FALSE),"Not Fragile")</f>
        <v>Fragile</v>
      </c>
      <c r="M115">
        <f>VLOOKUP(B115,[3]Data!$B$7:$Y$270,23,FALSE)</f>
        <v>93778172</v>
      </c>
    </row>
    <row r="116" spans="1:13" x14ac:dyDescent="0.25">
      <c r="A116" s="27" t="s">
        <v>562</v>
      </c>
      <c r="B116" s="28" t="s">
        <v>46</v>
      </c>
      <c r="C116" s="28" t="s">
        <v>561</v>
      </c>
      <c r="D116" s="28" t="s">
        <v>46</v>
      </c>
      <c r="E116" s="27" t="s">
        <v>562</v>
      </c>
      <c r="F116" s="24" t="str">
        <f>IFERROR(VLOOKUP(D116,'[2]OECD Region by Recipient'!$A$1:$B$225,2,FALSE),"")</f>
        <v>North of Sahara</v>
      </c>
      <c r="G116" s="24" t="str">
        <f>IFERROR(VLOOKUP(B116,'[2]Income Groups'!$A$2:$C$219,3,FALSE),"")</f>
        <v>LMIC</v>
      </c>
      <c r="H116" s="24" t="str">
        <f>IFERROR(VLOOKUP(B116,'[2]LDC List'!$B$1:$C$47,2,FALSE),"Non LDC")</f>
        <v>Non LDC</v>
      </c>
      <c r="I116" s="24" t="str">
        <f>IFERROR(VLOOKUP(B116,'[2]SIDS List'!$B$1:$C$57,2,FALSE),"Non SIDS")</f>
        <v>Non SIDS</v>
      </c>
      <c r="J116" s="24" t="str">
        <f>IFERROR(VLOOKUP(B116,'[2]DAC Member List'!$B$1:$C$29,2,FALSE),"Non DAC")</f>
        <v>Non DAC</v>
      </c>
      <c r="K116" s="24" t="str">
        <f>IFERROR(VLOOKUP(B116,'[2]Dev Countries List'!$A$1:$B$146,2,FALSE),"Not Developing")</f>
        <v>Developing Country</v>
      </c>
      <c r="L116" s="24" t="str">
        <f>IFERROR(VLOOKUP(D116,'[2]Fragility List'!$A$1:$C$146,3,FALSE),"Not Fragile")</f>
        <v>Fragile</v>
      </c>
      <c r="M116">
        <f>VLOOKUP(B116,[3]Data!$B$7:$Y$270,23,FALSE)</f>
        <v>93778172</v>
      </c>
    </row>
    <row r="117" spans="1:13" x14ac:dyDescent="0.25">
      <c r="A117" s="27" t="s">
        <v>563</v>
      </c>
      <c r="B117" s="28" t="s">
        <v>46</v>
      </c>
      <c r="C117" s="28" t="s">
        <v>561</v>
      </c>
      <c r="D117" s="28" t="s">
        <v>46</v>
      </c>
      <c r="E117" s="27" t="s">
        <v>563</v>
      </c>
      <c r="F117" s="24" t="str">
        <f>IFERROR(VLOOKUP(D117,'[2]OECD Region by Recipient'!$A$1:$B$225,2,FALSE),"")</f>
        <v>North of Sahara</v>
      </c>
      <c r="G117" s="24" t="str">
        <f>IFERROR(VLOOKUP(B117,'[2]Income Groups'!$A$2:$C$219,3,FALSE),"")</f>
        <v>LMIC</v>
      </c>
      <c r="H117" s="24" t="str">
        <f>IFERROR(VLOOKUP(B117,'[2]LDC List'!$B$1:$C$47,2,FALSE),"Non LDC")</f>
        <v>Non LDC</v>
      </c>
      <c r="I117" s="24" t="str">
        <f>IFERROR(VLOOKUP(B117,'[2]SIDS List'!$B$1:$C$57,2,FALSE),"Non SIDS")</f>
        <v>Non SIDS</v>
      </c>
      <c r="J117" s="24" t="str">
        <f>IFERROR(VLOOKUP(B117,'[2]DAC Member List'!$B$1:$C$29,2,FALSE),"Non DAC")</f>
        <v>Non DAC</v>
      </c>
      <c r="K117" s="24" t="str">
        <f>IFERROR(VLOOKUP(B117,'[2]Dev Countries List'!$A$1:$B$146,2,FALSE),"Not Developing")</f>
        <v>Developing Country</v>
      </c>
      <c r="L117" s="24" t="str">
        <f>IFERROR(VLOOKUP(D117,'[2]Fragility List'!$A$1:$C$146,3,FALSE),"Not Fragile")</f>
        <v>Fragile</v>
      </c>
      <c r="M117">
        <f>VLOOKUP(B117,[3]Data!$B$7:$Y$270,23,FALSE)</f>
        <v>93778172</v>
      </c>
    </row>
    <row r="118" spans="1:13" x14ac:dyDescent="0.25">
      <c r="A118" s="22" t="s">
        <v>286</v>
      </c>
      <c r="B118" s="23" t="s">
        <v>139</v>
      </c>
      <c r="C118" s="23" t="s">
        <v>564</v>
      </c>
      <c r="D118" s="23" t="s">
        <v>139</v>
      </c>
      <c r="E118" s="22" t="s">
        <v>286</v>
      </c>
      <c r="F118" s="24" t="str">
        <f>IFERROR(VLOOKUP(D118,'[2]OECD Region by Recipient'!$A$1:$B$225,2,FALSE),"")</f>
        <v>North Central America</v>
      </c>
      <c r="G118" s="24" t="str">
        <f>IFERROR(VLOOKUP(B118,'[2]Income Groups'!$A$2:$C$219,3,FALSE),"")</f>
        <v>LMIC</v>
      </c>
      <c r="H118" s="24" t="str">
        <f>IFERROR(VLOOKUP(B118,'[2]LDC List'!$B$1:$C$47,2,FALSE),"Non LDC")</f>
        <v>Non LDC</v>
      </c>
      <c r="I118" s="24" t="str">
        <f>IFERROR(VLOOKUP(B118,'[2]SIDS List'!$B$1:$C$57,2,FALSE),"Non SIDS")</f>
        <v>Non SIDS</v>
      </c>
      <c r="J118" s="24" t="str">
        <f>IFERROR(VLOOKUP(B118,'[2]DAC Member List'!$B$1:$C$29,2,FALSE),"Non DAC")</f>
        <v>Non DAC</v>
      </c>
      <c r="K118" s="24" t="str">
        <f>IFERROR(VLOOKUP(B118,'[2]Dev Countries List'!$A$1:$B$146,2,FALSE),"Not Developing")</f>
        <v>Developing Country</v>
      </c>
      <c r="L118" s="24" t="str">
        <f>IFERROR(VLOOKUP(D118,'[2]Fragility List'!$A$1:$C$146,3,FALSE),"Not Fragile")</f>
        <v>Not Fragile</v>
      </c>
      <c r="M118">
        <f>VLOOKUP(B118,[3]Data!$B$7:$Y$270,23,FALSE)</f>
        <v>6312478</v>
      </c>
    </row>
    <row r="119" spans="1:13" x14ac:dyDescent="0.25">
      <c r="A119" s="22" t="s">
        <v>232</v>
      </c>
      <c r="B119" s="23" t="s">
        <v>57</v>
      </c>
      <c r="C119" s="23" t="s">
        <v>565</v>
      </c>
      <c r="D119" s="23" t="s">
        <v>57</v>
      </c>
      <c r="E119" s="22" t="s">
        <v>232</v>
      </c>
      <c r="F119" s="24" t="str">
        <f>IFERROR(VLOOKUP(D119,'[2]OECD Region by Recipient'!$A$1:$B$225,2,FALSE),"")</f>
        <v>South of Sahara</v>
      </c>
      <c r="G119" s="24" t="str">
        <f>IFERROR(VLOOKUP(B119,'[2]Income Groups'!$A$2:$C$219,3,FALSE),"")</f>
        <v>UMIC</v>
      </c>
      <c r="H119" s="24" t="str">
        <f>IFERROR(VLOOKUP(B119,'[2]LDC List'!$B$1:$C$47,2,FALSE),"Non LDC")</f>
        <v>Non LDC</v>
      </c>
      <c r="I119" s="24" t="str">
        <f>IFERROR(VLOOKUP(B119,'[2]SIDS List'!$B$1:$C$57,2,FALSE),"Non SIDS")</f>
        <v>Non SIDS</v>
      </c>
      <c r="J119" s="24" t="str">
        <f>IFERROR(VLOOKUP(B119,'[2]DAC Member List'!$B$1:$C$29,2,FALSE),"Non DAC")</f>
        <v>Non DAC</v>
      </c>
      <c r="K119" s="24" t="str">
        <f>IFERROR(VLOOKUP(B119,'[2]Dev Countries List'!$A$1:$B$146,2,FALSE),"Not Developing")</f>
        <v>Developing Country</v>
      </c>
      <c r="L119" s="24" t="str">
        <f>IFERROR(VLOOKUP(D119,'[2]Fragility List'!$A$1:$C$146,3,FALSE),"Not Fragile")</f>
        <v>Not Fragile</v>
      </c>
      <c r="M119">
        <f>VLOOKUP(B119,[3]Data!$B$7:$Y$270,23,FALSE)</f>
        <v>1175389</v>
      </c>
    </row>
    <row r="120" spans="1:13" x14ac:dyDescent="0.25">
      <c r="A120" s="22" t="s">
        <v>233</v>
      </c>
      <c r="B120" s="23" t="s">
        <v>47</v>
      </c>
      <c r="C120" s="23" t="s">
        <v>566</v>
      </c>
      <c r="D120" s="23" t="s">
        <v>47</v>
      </c>
      <c r="E120" s="22" t="s">
        <v>233</v>
      </c>
      <c r="F120" s="24" t="str">
        <f>IFERROR(VLOOKUP(D120,'[2]OECD Region by Recipient'!$A$1:$B$225,2,FALSE),"")</f>
        <v>South of Sahara</v>
      </c>
      <c r="G120" s="24" t="str">
        <f>IFERROR(VLOOKUP(B120,'[2]Income Groups'!$A$2:$C$219,3,FALSE),"")</f>
        <v>LIC</v>
      </c>
      <c r="H120" s="24" t="str">
        <f>IFERROR(VLOOKUP(B120,'[2]LDC List'!$B$1:$C$47,2,FALSE),"Non LDC")</f>
        <v>LDC</v>
      </c>
      <c r="I120" s="24" t="str">
        <f>IFERROR(VLOOKUP(B120,'[2]SIDS List'!$B$1:$C$57,2,FALSE),"Non SIDS")</f>
        <v>Non SIDS</v>
      </c>
      <c r="J120" s="24" t="str">
        <f>IFERROR(VLOOKUP(B120,'[2]DAC Member List'!$B$1:$C$29,2,FALSE),"Non DAC")</f>
        <v>Non DAC</v>
      </c>
      <c r="K120" s="24" t="str">
        <f>IFERROR(VLOOKUP(B120,'[2]Dev Countries List'!$A$1:$B$146,2,FALSE),"Not Developing")</f>
        <v>Developing Country</v>
      </c>
      <c r="L120" s="24" t="str">
        <f>IFERROR(VLOOKUP(D120,'[2]Fragility List'!$A$1:$C$146,3,FALSE),"Not Fragile")</f>
        <v>Extremely fragile</v>
      </c>
      <c r="M120">
        <f>VLOOKUP(B120,[3]Data!$B$7:$Y$270,23,FALSE)</f>
        <v>0</v>
      </c>
    </row>
    <row r="121" spans="1:13" x14ac:dyDescent="0.25">
      <c r="A121" s="22" t="s">
        <v>567</v>
      </c>
      <c r="B121" s="23" t="s">
        <v>568</v>
      </c>
      <c r="C121" s="23" t="s">
        <v>569</v>
      </c>
      <c r="D121" s="23" t="s">
        <v>568</v>
      </c>
      <c r="E121" s="22" t="s">
        <v>567</v>
      </c>
      <c r="F121" s="24" t="str">
        <f>IFERROR(VLOOKUP(D121,'[2]OECD Region by Recipient'!$A$1:$B$225,2,FALSE),"")</f>
        <v>Europe</v>
      </c>
      <c r="G121" s="24" t="str">
        <f>IFERROR(VLOOKUP(B121,'[2]Income Groups'!$A$2:$C$219,3,FALSE),"")</f>
        <v>HIC</v>
      </c>
      <c r="H121" s="24" t="str">
        <f>IFERROR(VLOOKUP(B121,'[2]LDC List'!$B$1:$C$47,2,FALSE),"Non LDC")</f>
        <v>Non LDC</v>
      </c>
      <c r="I121" s="24" t="str">
        <f>IFERROR(VLOOKUP(B121,'[2]SIDS List'!$B$1:$C$57,2,FALSE),"Non SIDS")</f>
        <v>Non SIDS</v>
      </c>
      <c r="J121" s="24" t="str">
        <f>IFERROR(VLOOKUP(B121,'[2]DAC Member List'!$B$1:$C$29,2,FALSE),"Non DAC")</f>
        <v>Non DAC</v>
      </c>
      <c r="K121" s="24" t="str">
        <f>IFERROR(VLOOKUP(B121,'[2]Dev Countries List'!$A$1:$B$146,2,FALSE),"Not Developing")</f>
        <v>Not Developing</v>
      </c>
      <c r="L121" s="24" t="str">
        <f>IFERROR(VLOOKUP(D121,'[2]Fragility List'!$A$1:$C$146,3,FALSE),"Not Fragile")</f>
        <v>Not Fragile</v>
      </c>
      <c r="M121">
        <f>VLOOKUP(B121,[3]Data!$B$7:$Y$270,23,FALSE)</f>
        <v>1315407</v>
      </c>
    </row>
    <row r="122" spans="1:13" x14ac:dyDescent="0.25">
      <c r="A122" s="22" t="s">
        <v>234</v>
      </c>
      <c r="B122" s="23" t="s">
        <v>48</v>
      </c>
      <c r="C122" s="23" t="s">
        <v>570</v>
      </c>
      <c r="D122" s="23" t="s">
        <v>48</v>
      </c>
      <c r="E122" s="22" t="s">
        <v>234</v>
      </c>
      <c r="F122" s="24" t="str">
        <f>IFERROR(VLOOKUP(D122,'[2]OECD Region by Recipient'!$A$1:$B$225,2,FALSE),"")</f>
        <v>South of Sahara</v>
      </c>
      <c r="G122" s="24" t="str">
        <f>IFERROR(VLOOKUP(B122,'[2]Income Groups'!$A$2:$C$219,3,FALSE),"")</f>
        <v>LIC</v>
      </c>
      <c r="H122" s="24" t="str">
        <f>IFERROR(VLOOKUP(B122,'[2]LDC List'!$B$1:$C$47,2,FALSE),"Non LDC")</f>
        <v>LDC</v>
      </c>
      <c r="I122" s="24" t="str">
        <f>IFERROR(VLOOKUP(B122,'[2]SIDS List'!$B$1:$C$57,2,FALSE),"Non SIDS")</f>
        <v>Non SIDS</v>
      </c>
      <c r="J122" s="24" t="str">
        <f>IFERROR(VLOOKUP(B122,'[2]DAC Member List'!$B$1:$C$29,2,FALSE),"Non DAC")</f>
        <v>Non DAC</v>
      </c>
      <c r="K122" s="24" t="str">
        <f>IFERROR(VLOOKUP(B122,'[2]Dev Countries List'!$A$1:$B$146,2,FALSE),"Not Developing")</f>
        <v>Developing Country</v>
      </c>
      <c r="L122" s="24" t="str">
        <f>IFERROR(VLOOKUP(D122,'[2]Fragility List'!$A$1:$C$146,3,FALSE),"Not Fragile")</f>
        <v>Extremely fragile</v>
      </c>
      <c r="M122">
        <f>VLOOKUP(B122,[3]Data!$B$7:$Y$270,23,FALSE)</f>
        <v>99873033</v>
      </c>
    </row>
    <row r="123" spans="1:13" x14ac:dyDescent="0.25">
      <c r="A123" s="25" t="s">
        <v>571</v>
      </c>
      <c r="B123" s="23" t="s">
        <v>572</v>
      </c>
      <c r="C123" s="23" t="s">
        <v>573</v>
      </c>
      <c r="D123" s="23" t="s">
        <v>572</v>
      </c>
      <c r="E123" s="25" t="s">
        <v>571</v>
      </c>
      <c r="F123" s="24" t="str">
        <f>IFERROR(VLOOKUP(D123,'[2]OECD Region by Recipient'!$A$1:$B$225,2,FALSE),"")</f>
        <v/>
      </c>
      <c r="G123" s="24" t="str">
        <f>IFERROR(VLOOKUP(B123,'[2]Income Groups'!$A$2:$C$219,3,FALSE),"")</f>
        <v/>
      </c>
      <c r="H123" s="24" t="str">
        <f>IFERROR(VLOOKUP(B123,'[2]LDC List'!$B$1:$C$47,2,FALSE),"Non LDC")</f>
        <v>Non LDC</v>
      </c>
      <c r="I123" s="24" t="str">
        <f>IFERROR(VLOOKUP(B123,'[2]SIDS List'!$B$1:$C$57,2,FALSE),"Non SIDS")</f>
        <v>Non SIDS</v>
      </c>
      <c r="J123" s="24" t="str">
        <f>IFERROR(VLOOKUP(B123,'[2]DAC Member List'!$B$1:$C$29,2,FALSE),"Non DAC")</f>
        <v>Non DAC</v>
      </c>
      <c r="K123" s="24" t="str">
        <f>IFERROR(VLOOKUP(B123,'[2]Dev Countries List'!$A$1:$B$146,2,FALSE),"Not Developing")</f>
        <v>Not Developing</v>
      </c>
      <c r="L123" s="24" t="str">
        <f>IFERROR(VLOOKUP(D123,'[2]Fragility List'!$A$1:$C$146,3,FALSE),"Not Fragile")</f>
        <v>Not Fragile</v>
      </c>
      <c r="M123" t="e">
        <f>VLOOKUP(B123,[3]Data!$B$7:$Y$270,23,FALSE)</f>
        <v>#N/A</v>
      </c>
    </row>
    <row r="124" spans="1:13" x14ac:dyDescent="0.25">
      <c r="A124" s="27" t="s">
        <v>574</v>
      </c>
      <c r="B124" s="28" t="s">
        <v>575</v>
      </c>
      <c r="C124" s="28" t="s">
        <v>576</v>
      </c>
      <c r="D124" s="28" t="s">
        <v>575</v>
      </c>
      <c r="E124" s="27" t="s">
        <v>574</v>
      </c>
      <c r="F124" s="24" t="str">
        <f>IFERROR(VLOOKUP(D124,'[2]OECD Region by Recipient'!$A$1:$B$225,2,FALSE),"")</f>
        <v>Europe</v>
      </c>
      <c r="G124" s="24" t="str">
        <f>IFERROR(VLOOKUP(B124,'[2]Income Groups'!$A$2:$C$219,3,FALSE),"")</f>
        <v>HIC</v>
      </c>
      <c r="H124" s="24" t="str">
        <f>IFERROR(VLOOKUP(B124,'[2]LDC List'!$B$1:$C$47,2,FALSE),"Non LDC")</f>
        <v>Non LDC</v>
      </c>
      <c r="I124" s="24" t="str">
        <f>IFERROR(VLOOKUP(B124,'[2]SIDS List'!$B$1:$C$57,2,FALSE),"Non SIDS")</f>
        <v>Non SIDS</v>
      </c>
      <c r="J124" s="24" t="str">
        <f>IFERROR(VLOOKUP(B124,'[2]DAC Member List'!$B$1:$C$29,2,FALSE),"Non DAC")</f>
        <v>Non DAC</v>
      </c>
      <c r="K124" s="24" t="str">
        <f>IFERROR(VLOOKUP(B124,'[2]Dev Countries List'!$A$1:$B$146,2,FALSE),"Not Developing")</f>
        <v>Not Developing</v>
      </c>
      <c r="L124" s="24" t="str">
        <f>IFERROR(VLOOKUP(D124,'[2]Fragility List'!$A$1:$C$146,3,FALSE),"Not Fragile")</f>
        <v>Not Fragile</v>
      </c>
      <c r="M124">
        <f>VLOOKUP(B124,[3]Data!$B$7:$Y$270,23,FALSE)</f>
        <v>48965</v>
      </c>
    </row>
    <row r="125" spans="1:13" x14ac:dyDescent="0.25">
      <c r="A125" s="27" t="s">
        <v>577</v>
      </c>
      <c r="B125" s="28" t="s">
        <v>575</v>
      </c>
      <c r="C125" s="28" t="s">
        <v>576</v>
      </c>
      <c r="D125" s="28" t="s">
        <v>575</v>
      </c>
      <c r="E125" s="27" t="s">
        <v>577</v>
      </c>
      <c r="F125" s="24" t="str">
        <f>IFERROR(VLOOKUP(D125,'[2]OECD Region by Recipient'!$A$1:$B$225,2,FALSE),"")</f>
        <v>Europe</v>
      </c>
      <c r="G125" s="24" t="str">
        <f>IFERROR(VLOOKUP(B125,'[2]Income Groups'!$A$2:$C$219,3,FALSE),"")</f>
        <v>HIC</v>
      </c>
      <c r="H125" s="24" t="str">
        <f>IFERROR(VLOOKUP(B125,'[2]LDC List'!$B$1:$C$47,2,FALSE),"Non LDC")</f>
        <v>Non LDC</v>
      </c>
      <c r="I125" s="24" t="str">
        <f>IFERROR(VLOOKUP(B125,'[2]SIDS List'!$B$1:$C$57,2,FALSE),"Non SIDS")</f>
        <v>Non SIDS</v>
      </c>
      <c r="J125" s="24" t="str">
        <f>IFERROR(VLOOKUP(B125,'[2]DAC Member List'!$B$1:$C$29,2,FALSE),"Non DAC")</f>
        <v>Non DAC</v>
      </c>
      <c r="K125" s="24" t="str">
        <f>IFERROR(VLOOKUP(B125,'[2]Dev Countries List'!$A$1:$B$146,2,FALSE),"Not Developing")</f>
        <v>Not Developing</v>
      </c>
      <c r="L125" s="24" t="str">
        <f>IFERROR(VLOOKUP(D125,'[2]Fragility List'!$A$1:$C$146,3,FALSE),"Not Fragile")</f>
        <v>Not Fragile</v>
      </c>
      <c r="M125">
        <f>VLOOKUP(B125,[3]Data!$B$7:$Y$270,23,FALSE)</f>
        <v>48965</v>
      </c>
    </row>
    <row r="126" spans="1:13" x14ac:dyDescent="0.25">
      <c r="A126" s="22" t="s">
        <v>379</v>
      </c>
      <c r="B126" s="23" t="s">
        <v>49</v>
      </c>
      <c r="C126" s="23" t="s">
        <v>578</v>
      </c>
      <c r="D126" s="23" t="s">
        <v>49</v>
      </c>
      <c r="E126" s="22" t="s">
        <v>379</v>
      </c>
      <c r="F126" s="24" t="str">
        <f>IFERROR(VLOOKUP(D126,'[2]OECD Region by Recipient'!$A$1:$B$225,2,FALSE),"")</f>
        <v>Oceania</v>
      </c>
      <c r="G126" s="24" t="str">
        <f>IFERROR(VLOOKUP(B126,'[2]Income Groups'!$A$2:$C$219,3,FALSE),"")</f>
        <v>UMIC</v>
      </c>
      <c r="H126" s="24" t="str">
        <f>IFERROR(VLOOKUP(B126,'[2]LDC List'!$B$1:$C$47,2,FALSE),"Non LDC")</f>
        <v>Non LDC</v>
      </c>
      <c r="I126" s="24" t="str">
        <f>IFERROR(VLOOKUP(B126,'[2]SIDS List'!$B$1:$C$57,2,FALSE),"Non SIDS")</f>
        <v>SIDS</v>
      </c>
      <c r="J126" s="24" t="str">
        <f>IFERROR(VLOOKUP(B126,'[2]DAC Member List'!$B$1:$C$29,2,FALSE),"Non DAC")</f>
        <v>Non DAC</v>
      </c>
      <c r="K126" s="24" t="str">
        <f>IFERROR(VLOOKUP(B126,'[2]Dev Countries List'!$A$1:$B$146,2,FALSE),"Not Developing")</f>
        <v>Developing Country</v>
      </c>
      <c r="L126" s="24" t="str">
        <f>IFERROR(VLOOKUP(D126,'[2]Fragility List'!$A$1:$C$146,3,FALSE),"Not Fragile")</f>
        <v>Not Fragile</v>
      </c>
      <c r="M126">
        <f>VLOOKUP(B126,[3]Data!$B$7:$Y$270,23,FALSE)</f>
        <v>892149</v>
      </c>
    </row>
    <row r="127" spans="1:13" x14ac:dyDescent="0.25">
      <c r="A127" s="22" t="s">
        <v>579</v>
      </c>
      <c r="B127" s="23" t="s">
        <v>580</v>
      </c>
      <c r="C127" s="23" t="s">
        <v>581</v>
      </c>
      <c r="D127" s="23" t="s">
        <v>580</v>
      </c>
      <c r="E127" s="22" t="s">
        <v>579</v>
      </c>
      <c r="F127" s="24" t="str">
        <f>IFERROR(VLOOKUP(D127,'[2]OECD Region by Recipient'!$A$1:$B$225,2,FALSE),"")</f>
        <v>Europe</v>
      </c>
      <c r="G127" s="24" t="str">
        <f>IFERROR(VLOOKUP(B127,'[2]Income Groups'!$A$2:$C$219,3,FALSE),"")</f>
        <v>HIC</v>
      </c>
      <c r="H127" s="24" t="str">
        <f>IFERROR(VLOOKUP(B127,'[2]LDC List'!$B$1:$C$47,2,FALSE),"Non LDC")</f>
        <v>Non LDC</v>
      </c>
      <c r="I127" s="24" t="str">
        <f>IFERROR(VLOOKUP(B127,'[2]SIDS List'!$B$1:$C$57,2,FALSE),"Non SIDS")</f>
        <v>Non SIDS</v>
      </c>
      <c r="J127" s="24" t="str">
        <f>IFERROR(VLOOKUP(B127,'[2]DAC Member List'!$B$1:$C$29,2,FALSE),"Non DAC")</f>
        <v>DAC</v>
      </c>
      <c r="K127" s="24" t="str">
        <f>IFERROR(VLOOKUP(B127,'[2]Dev Countries List'!$A$1:$B$146,2,FALSE),"Not Developing")</f>
        <v>Not Developing</v>
      </c>
      <c r="L127" s="24" t="str">
        <f>IFERROR(VLOOKUP(D127,'[2]Fragility List'!$A$1:$C$146,3,FALSE),"Not Fragile")</f>
        <v>Not Fragile</v>
      </c>
      <c r="M127">
        <f>VLOOKUP(B127,[3]Data!$B$7:$Y$270,23,FALSE)</f>
        <v>5479531</v>
      </c>
    </row>
    <row r="128" spans="1:13" x14ac:dyDescent="0.25">
      <c r="A128" s="22" t="s">
        <v>582</v>
      </c>
      <c r="B128" s="23" t="s">
        <v>583</v>
      </c>
      <c r="C128" s="23" t="s">
        <v>584</v>
      </c>
      <c r="D128" s="23" t="s">
        <v>583</v>
      </c>
      <c r="E128" s="22" t="s">
        <v>582</v>
      </c>
      <c r="F128" s="24" t="str">
        <f>IFERROR(VLOOKUP(D128,'[2]OECD Region by Recipient'!$A$1:$B$225,2,FALSE),"")</f>
        <v>Europe</v>
      </c>
      <c r="G128" s="24" t="str">
        <f>IFERROR(VLOOKUP(B128,'[2]Income Groups'!$A$2:$C$219,3,FALSE),"")</f>
        <v>HIC</v>
      </c>
      <c r="H128" s="24" t="str">
        <f>IFERROR(VLOOKUP(B128,'[2]LDC List'!$B$1:$C$47,2,FALSE),"Non LDC")</f>
        <v>Non LDC</v>
      </c>
      <c r="I128" s="24" t="str">
        <f>IFERROR(VLOOKUP(B128,'[2]SIDS List'!$B$1:$C$57,2,FALSE),"Non SIDS")</f>
        <v>Non SIDS</v>
      </c>
      <c r="J128" s="24" t="str">
        <f>IFERROR(VLOOKUP(B128,'[2]DAC Member List'!$B$1:$C$29,2,FALSE),"Non DAC")</f>
        <v>DAC</v>
      </c>
      <c r="K128" s="24" t="str">
        <f>IFERROR(VLOOKUP(B128,'[2]Dev Countries List'!$A$1:$B$146,2,FALSE),"Not Developing")</f>
        <v>Not Developing</v>
      </c>
      <c r="L128" s="24" t="str">
        <f>IFERROR(VLOOKUP(D128,'[2]Fragility List'!$A$1:$C$146,3,FALSE),"Not Fragile")</f>
        <v>Not Fragile</v>
      </c>
      <c r="M128">
        <f>VLOOKUP(B128,[3]Data!$B$7:$Y$270,23,FALSE)</f>
        <v>66624068</v>
      </c>
    </row>
    <row r="129" spans="1:13" x14ac:dyDescent="0.25">
      <c r="A129" s="22" t="s">
        <v>585</v>
      </c>
      <c r="B129" s="23" t="s">
        <v>586</v>
      </c>
      <c r="C129" s="23" t="s">
        <v>587</v>
      </c>
      <c r="D129" s="23" t="s">
        <v>586</v>
      </c>
      <c r="E129" s="22" t="s">
        <v>585</v>
      </c>
      <c r="F129" s="24" t="str">
        <f>IFERROR(VLOOKUP(D129,'[2]OECD Region by Recipient'!$A$1:$B$225,2,FALSE),"")</f>
        <v/>
      </c>
      <c r="G129" s="24" t="str">
        <f>IFERROR(VLOOKUP(B129,'[2]Income Groups'!$A$2:$C$219,3,FALSE),"")</f>
        <v/>
      </c>
      <c r="H129" s="24" t="str">
        <f>IFERROR(VLOOKUP(B129,'[2]LDC List'!$B$1:$C$47,2,FALSE),"Non LDC")</f>
        <v>Non LDC</v>
      </c>
      <c r="I129" s="24" t="str">
        <f>IFERROR(VLOOKUP(B129,'[2]SIDS List'!$B$1:$C$57,2,FALSE),"Non SIDS")</f>
        <v>Non SIDS</v>
      </c>
      <c r="J129" s="24" t="str">
        <f>IFERROR(VLOOKUP(B129,'[2]DAC Member List'!$B$1:$C$29,2,FALSE),"Non DAC")</f>
        <v>Non DAC</v>
      </c>
      <c r="K129" s="24" t="str">
        <f>IFERROR(VLOOKUP(B129,'[2]Dev Countries List'!$A$1:$B$146,2,FALSE),"Not Developing")</f>
        <v>Not Developing</v>
      </c>
      <c r="L129" s="24" t="str">
        <f>IFERROR(VLOOKUP(D129,'[2]Fragility List'!$A$1:$C$146,3,FALSE),"Not Fragile")</f>
        <v>Not Fragile</v>
      </c>
      <c r="M129" t="e">
        <f>VLOOKUP(B129,[3]Data!$B$7:$Y$270,23,FALSE)</f>
        <v>#N/A</v>
      </c>
    </row>
    <row r="130" spans="1:13" x14ac:dyDescent="0.25">
      <c r="A130" s="22" t="s">
        <v>380</v>
      </c>
      <c r="B130" s="23" t="s">
        <v>117</v>
      </c>
      <c r="C130" s="23" t="s">
        <v>588</v>
      </c>
      <c r="D130" s="23" t="s">
        <v>117</v>
      </c>
      <c r="E130" s="22" t="s">
        <v>380</v>
      </c>
      <c r="F130" s="24" t="str">
        <f>IFERROR(VLOOKUP(D130,'[2]OECD Region by Recipient'!$A$1:$B$225,2,FALSE),"")</f>
        <v>Oceania</v>
      </c>
      <c r="G130" s="24" t="str">
        <f>IFERROR(VLOOKUP(B130,'[2]Income Groups'!$A$2:$C$219,3,FALSE),"")</f>
        <v>HIC</v>
      </c>
      <c r="H130" s="24" t="str">
        <f>IFERROR(VLOOKUP(B130,'[2]LDC List'!$B$1:$C$47,2,FALSE),"Non LDC")</f>
        <v>Non LDC</v>
      </c>
      <c r="I130" s="24" t="str">
        <f>IFERROR(VLOOKUP(B130,'[2]SIDS List'!$B$1:$C$57,2,FALSE),"Non SIDS")</f>
        <v>SIDS</v>
      </c>
      <c r="J130" s="24" t="str">
        <f>IFERROR(VLOOKUP(B130,'[2]DAC Member List'!$B$1:$C$29,2,FALSE),"Non DAC")</f>
        <v>Non DAC</v>
      </c>
      <c r="K130" s="24" t="str">
        <f>IFERROR(VLOOKUP(B130,'[2]Dev Countries List'!$A$1:$B$146,2,FALSE),"Not Developing")</f>
        <v>Not Developing</v>
      </c>
      <c r="L130" s="24" t="str">
        <f>IFERROR(VLOOKUP(D130,'[2]Fragility List'!$A$1:$C$146,3,FALSE),"Not Fragile")</f>
        <v>Not Fragile</v>
      </c>
      <c r="M130">
        <f>VLOOKUP(B130,[3]Data!$B$7:$Y$270,23,FALSE)</f>
        <v>277690</v>
      </c>
    </row>
    <row r="131" spans="1:13" x14ac:dyDescent="0.25">
      <c r="A131" s="25" t="s">
        <v>589</v>
      </c>
      <c r="B131" s="23" t="s">
        <v>590</v>
      </c>
      <c r="C131" s="23" t="s">
        <v>591</v>
      </c>
      <c r="D131" s="23" t="s">
        <v>590</v>
      </c>
      <c r="E131" s="25" t="s">
        <v>589</v>
      </c>
      <c r="F131" s="24" t="str">
        <f>IFERROR(VLOOKUP(D131,'[2]OECD Region by Recipient'!$A$1:$B$225,2,FALSE),"")</f>
        <v/>
      </c>
      <c r="G131" s="24" t="str">
        <f>IFERROR(VLOOKUP(B131,'[2]Income Groups'!$A$2:$C$219,3,FALSE),"")</f>
        <v/>
      </c>
      <c r="H131" s="24" t="str">
        <f>IFERROR(VLOOKUP(B131,'[2]LDC List'!$B$1:$C$47,2,FALSE),"Non LDC")</f>
        <v>Non LDC</v>
      </c>
      <c r="I131" s="24" t="str">
        <f>IFERROR(VLOOKUP(B131,'[2]SIDS List'!$B$1:$C$57,2,FALSE),"Non SIDS")</f>
        <v>Non SIDS</v>
      </c>
      <c r="J131" s="24" t="str">
        <f>IFERROR(VLOOKUP(B131,'[2]DAC Member List'!$B$1:$C$29,2,FALSE),"Non DAC")</f>
        <v>Non DAC</v>
      </c>
      <c r="K131" s="24" t="str">
        <f>IFERROR(VLOOKUP(B131,'[2]Dev Countries List'!$A$1:$B$146,2,FALSE),"Not Developing")</f>
        <v>Not Developing</v>
      </c>
      <c r="L131" s="24" t="str">
        <f>IFERROR(VLOOKUP(D131,'[2]Fragility List'!$A$1:$C$146,3,FALSE),"Not Fragile")</f>
        <v>Not Fragile</v>
      </c>
      <c r="M131" t="e">
        <f>VLOOKUP(B131,[3]Data!$B$7:$Y$270,23,FALSE)</f>
        <v>#N/A</v>
      </c>
    </row>
    <row r="132" spans="1:13" x14ac:dyDescent="0.25">
      <c r="A132" s="22" t="s">
        <v>235</v>
      </c>
      <c r="B132" s="23" t="s">
        <v>51</v>
      </c>
      <c r="C132" s="23" t="s">
        <v>592</v>
      </c>
      <c r="D132" s="23" t="s">
        <v>51</v>
      </c>
      <c r="E132" s="22" t="s">
        <v>235</v>
      </c>
      <c r="F132" s="24" t="str">
        <f>IFERROR(VLOOKUP(D132,'[2]OECD Region by Recipient'!$A$1:$B$225,2,FALSE),"")</f>
        <v>South of Sahara</v>
      </c>
      <c r="G132" s="24" t="str">
        <f>IFERROR(VLOOKUP(B132,'[2]Income Groups'!$A$2:$C$219,3,FALSE),"")</f>
        <v>UMIC</v>
      </c>
      <c r="H132" s="24" t="str">
        <f>IFERROR(VLOOKUP(B132,'[2]LDC List'!$B$1:$C$47,2,FALSE),"Non LDC")</f>
        <v>Non LDC</v>
      </c>
      <c r="I132" s="24" t="str">
        <f>IFERROR(VLOOKUP(B132,'[2]SIDS List'!$B$1:$C$57,2,FALSE),"Non SIDS")</f>
        <v>Non SIDS</v>
      </c>
      <c r="J132" s="24" t="str">
        <f>IFERROR(VLOOKUP(B132,'[2]DAC Member List'!$B$1:$C$29,2,FALSE),"Non DAC")</f>
        <v>Non DAC</v>
      </c>
      <c r="K132" s="24" t="str">
        <f>IFERROR(VLOOKUP(B132,'[2]Dev Countries List'!$A$1:$B$146,2,FALSE),"Not Developing")</f>
        <v>Developing Country</v>
      </c>
      <c r="L132" s="24" t="str">
        <f>IFERROR(VLOOKUP(D132,'[2]Fragility List'!$A$1:$C$146,3,FALSE),"Not Fragile")</f>
        <v>Not Fragile</v>
      </c>
      <c r="M132">
        <f>VLOOKUP(B132,[3]Data!$B$7:$Y$270,23,FALSE)</f>
        <v>1930175</v>
      </c>
    </row>
    <row r="133" spans="1:13" x14ac:dyDescent="0.25">
      <c r="A133" s="27" t="s">
        <v>236</v>
      </c>
      <c r="B133" s="28" t="s">
        <v>55</v>
      </c>
      <c r="C133" s="28" t="s">
        <v>593</v>
      </c>
      <c r="D133" s="28" t="s">
        <v>55</v>
      </c>
      <c r="E133" s="27" t="s">
        <v>236</v>
      </c>
      <c r="F133" s="24" t="str">
        <f>IFERROR(VLOOKUP(D133,'[2]OECD Region by Recipient'!$A$1:$B$225,2,FALSE),"")</f>
        <v>South of Sahara</v>
      </c>
      <c r="G133" s="24" t="str">
        <f>IFERROR(VLOOKUP(B133,'[2]Income Groups'!$A$2:$C$219,3,FALSE),"")</f>
        <v>LIC</v>
      </c>
      <c r="H133" s="24" t="str">
        <f>IFERROR(VLOOKUP(B133,'[2]LDC List'!$B$1:$C$47,2,FALSE),"Non LDC")</f>
        <v>LDC</v>
      </c>
      <c r="I133" s="24" t="str">
        <f>IFERROR(VLOOKUP(B133,'[2]SIDS List'!$B$1:$C$57,2,FALSE),"Non SIDS")</f>
        <v>Non SIDS</v>
      </c>
      <c r="J133" s="24" t="str">
        <f>IFERROR(VLOOKUP(B133,'[2]DAC Member List'!$B$1:$C$29,2,FALSE),"Non DAC")</f>
        <v>Non DAC</v>
      </c>
      <c r="K133" s="24" t="str">
        <f>IFERROR(VLOOKUP(B133,'[2]Dev Countries List'!$A$1:$B$146,2,FALSE),"Not Developing")</f>
        <v>Developing Country</v>
      </c>
      <c r="L133" s="24" t="str">
        <f>IFERROR(VLOOKUP(D133,'[2]Fragility List'!$A$1:$C$146,3,FALSE),"Not Fragile")</f>
        <v>Fragile</v>
      </c>
      <c r="M133">
        <f>VLOOKUP(B133,[3]Data!$B$7:$Y$270,23,FALSE)</f>
        <v>1977590</v>
      </c>
    </row>
    <row r="134" spans="1:13" x14ac:dyDescent="0.25">
      <c r="A134" s="27" t="s">
        <v>594</v>
      </c>
      <c r="B134" s="28" t="s">
        <v>55</v>
      </c>
      <c r="C134" s="28" t="s">
        <v>593</v>
      </c>
      <c r="D134" s="28" t="s">
        <v>55</v>
      </c>
      <c r="E134" s="27" t="s">
        <v>594</v>
      </c>
      <c r="F134" s="24" t="str">
        <f>IFERROR(VLOOKUP(D134,'[2]OECD Region by Recipient'!$A$1:$B$225,2,FALSE),"")</f>
        <v>South of Sahara</v>
      </c>
      <c r="G134" s="24" t="str">
        <f>IFERROR(VLOOKUP(B134,'[2]Income Groups'!$A$2:$C$219,3,FALSE),"")</f>
        <v>LIC</v>
      </c>
      <c r="H134" s="24" t="str">
        <f>IFERROR(VLOOKUP(B134,'[2]LDC List'!$B$1:$C$47,2,FALSE),"Non LDC")</f>
        <v>LDC</v>
      </c>
      <c r="I134" s="24" t="str">
        <f>IFERROR(VLOOKUP(B134,'[2]SIDS List'!$B$1:$C$57,2,FALSE),"Non SIDS")</f>
        <v>Non SIDS</v>
      </c>
      <c r="J134" s="24" t="str">
        <f>IFERROR(VLOOKUP(B134,'[2]DAC Member List'!$B$1:$C$29,2,FALSE),"Non DAC")</f>
        <v>Non DAC</v>
      </c>
      <c r="K134" s="24" t="str">
        <f>IFERROR(VLOOKUP(B134,'[2]Dev Countries List'!$A$1:$B$146,2,FALSE),"Not Developing")</f>
        <v>Developing Country</v>
      </c>
      <c r="L134" s="24" t="str">
        <f>IFERROR(VLOOKUP(D134,'[2]Fragility List'!$A$1:$C$146,3,FALSE),"Not Fragile")</f>
        <v>Fragile</v>
      </c>
      <c r="M134">
        <f>VLOOKUP(B134,[3]Data!$B$7:$Y$270,23,FALSE)</f>
        <v>1977590</v>
      </c>
    </row>
    <row r="135" spans="1:13" x14ac:dyDescent="0.25">
      <c r="A135" s="27" t="s">
        <v>595</v>
      </c>
      <c r="B135" s="28" t="s">
        <v>55</v>
      </c>
      <c r="C135" s="28" t="s">
        <v>593</v>
      </c>
      <c r="D135" s="28" t="s">
        <v>55</v>
      </c>
      <c r="E135" s="27" t="s">
        <v>595</v>
      </c>
      <c r="F135" s="24" t="str">
        <f>IFERROR(VLOOKUP(D135,'[2]OECD Region by Recipient'!$A$1:$B$225,2,FALSE),"")</f>
        <v>South of Sahara</v>
      </c>
      <c r="G135" s="24" t="str">
        <f>IFERROR(VLOOKUP(B135,'[2]Income Groups'!$A$2:$C$219,3,FALSE),"")</f>
        <v>LIC</v>
      </c>
      <c r="H135" s="24" t="str">
        <f>IFERROR(VLOOKUP(B135,'[2]LDC List'!$B$1:$C$47,2,FALSE),"Non LDC")</f>
        <v>LDC</v>
      </c>
      <c r="I135" s="24" t="str">
        <f>IFERROR(VLOOKUP(B135,'[2]SIDS List'!$B$1:$C$57,2,FALSE),"Non SIDS")</f>
        <v>Non SIDS</v>
      </c>
      <c r="J135" s="24" t="str">
        <f>IFERROR(VLOOKUP(B135,'[2]DAC Member List'!$B$1:$C$29,2,FALSE),"Non DAC")</f>
        <v>Non DAC</v>
      </c>
      <c r="K135" s="24" t="str">
        <f>IFERROR(VLOOKUP(B135,'[2]Dev Countries List'!$A$1:$B$146,2,FALSE),"Not Developing")</f>
        <v>Developing Country</v>
      </c>
      <c r="L135" s="24" t="str">
        <f>IFERROR(VLOOKUP(D135,'[2]Fragility List'!$A$1:$C$146,3,FALSE),"Not Fragile")</f>
        <v>Fragile</v>
      </c>
      <c r="M135">
        <f>VLOOKUP(B135,[3]Data!$B$7:$Y$270,23,FALSE)</f>
        <v>1977590</v>
      </c>
    </row>
    <row r="136" spans="1:13" x14ac:dyDescent="0.25">
      <c r="A136" s="27" t="s">
        <v>596</v>
      </c>
      <c r="B136" s="28" t="s">
        <v>55</v>
      </c>
      <c r="C136" s="28" t="s">
        <v>593</v>
      </c>
      <c r="D136" s="28" t="s">
        <v>55</v>
      </c>
      <c r="E136" s="27" t="s">
        <v>596</v>
      </c>
      <c r="F136" s="24" t="str">
        <f>IFERROR(VLOOKUP(D136,'[2]OECD Region by Recipient'!$A$1:$B$225,2,FALSE),"")</f>
        <v>South of Sahara</v>
      </c>
      <c r="G136" s="24" t="str">
        <f>IFERROR(VLOOKUP(B136,'[2]Income Groups'!$A$2:$C$219,3,FALSE),"")</f>
        <v>LIC</v>
      </c>
      <c r="H136" s="24" t="str">
        <f>IFERROR(VLOOKUP(B136,'[2]LDC List'!$B$1:$C$47,2,FALSE),"Non LDC")</f>
        <v>LDC</v>
      </c>
      <c r="I136" s="24" t="str">
        <f>IFERROR(VLOOKUP(B136,'[2]SIDS List'!$B$1:$C$57,2,FALSE),"Non SIDS")</f>
        <v>Non SIDS</v>
      </c>
      <c r="J136" s="24" t="str">
        <f>IFERROR(VLOOKUP(B136,'[2]DAC Member List'!$B$1:$C$29,2,FALSE),"Non DAC")</f>
        <v>Non DAC</v>
      </c>
      <c r="K136" s="24" t="str">
        <f>IFERROR(VLOOKUP(B136,'[2]Dev Countries List'!$A$1:$B$146,2,FALSE),"Not Developing")</f>
        <v>Developing Country</v>
      </c>
      <c r="L136" s="24" t="str">
        <f>IFERROR(VLOOKUP(D136,'[2]Fragility List'!$A$1:$C$146,3,FALSE),"Not Fragile")</f>
        <v>Fragile</v>
      </c>
      <c r="M136">
        <f>VLOOKUP(B136,[3]Data!$B$7:$Y$270,23,FALSE)</f>
        <v>1977590</v>
      </c>
    </row>
    <row r="137" spans="1:13" x14ac:dyDescent="0.25">
      <c r="A137" s="22" t="s">
        <v>345</v>
      </c>
      <c r="B137" s="23" t="s">
        <v>53</v>
      </c>
      <c r="C137" s="23" t="s">
        <v>597</v>
      </c>
      <c r="D137" s="23" t="s">
        <v>53</v>
      </c>
      <c r="E137" s="22" t="s">
        <v>345</v>
      </c>
      <c r="F137" s="24" t="str">
        <f>IFERROR(VLOOKUP(D137,'[2]OECD Region by Recipient'!$A$1:$B$225,2,FALSE),"")</f>
        <v>South Central Asia</v>
      </c>
      <c r="G137" s="24" t="str">
        <f>IFERROR(VLOOKUP(B137,'[2]Income Groups'!$A$2:$C$219,3,FALSE),"")</f>
        <v>LMIC</v>
      </c>
      <c r="H137" s="24" t="str">
        <f>IFERROR(VLOOKUP(B137,'[2]LDC List'!$B$1:$C$47,2,FALSE),"Non LDC")</f>
        <v>Non LDC</v>
      </c>
      <c r="I137" s="24" t="str">
        <f>IFERROR(VLOOKUP(B137,'[2]SIDS List'!$B$1:$C$57,2,FALSE),"Non SIDS")</f>
        <v>Non SIDS</v>
      </c>
      <c r="J137" s="24" t="str">
        <f>IFERROR(VLOOKUP(B137,'[2]DAC Member List'!$B$1:$C$29,2,FALSE),"Non DAC")</f>
        <v>Non DAC</v>
      </c>
      <c r="K137" s="24" t="str">
        <f>IFERROR(VLOOKUP(B137,'[2]Dev Countries List'!$A$1:$B$146,2,FALSE),"Not Developing")</f>
        <v>Developing Country</v>
      </c>
      <c r="L137" s="24" t="str">
        <f>IFERROR(VLOOKUP(D137,'[2]Fragility List'!$A$1:$C$146,3,FALSE),"Not Fragile")</f>
        <v>Not Fragile</v>
      </c>
      <c r="M137">
        <f>VLOOKUP(B137,[3]Data!$B$7:$Y$270,23,FALSE)</f>
        <v>3717100</v>
      </c>
    </row>
    <row r="138" spans="1:13" x14ac:dyDescent="0.25">
      <c r="A138" s="22" t="s">
        <v>598</v>
      </c>
      <c r="B138" s="23" t="s">
        <v>599</v>
      </c>
      <c r="C138" s="23" t="s">
        <v>600</v>
      </c>
      <c r="D138" s="23" t="s">
        <v>599</v>
      </c>
      <c r="E138" s="22" t="s">
        <v>598</v>
      </c>
      <c r="F138" s="24" t="str">
        <f>IFERROR(VLOOKUP(D138,'[2]OECD Region by Recipient'!$A$1:$B$225,2,FALSE),"")</f>
        <v>Europe</v>
      </c>
      <c r="G138" s="24" t="str">
        <f>IFERROR(VLOOKUP(B138,'[2]Income Groups'!$A$2:$C$219,3,FALSE),"")</f>
        <v>HIC</v>
      </c>
      <c r="H138" s="24" t="str">
        <f>IFERROR(VLOOKUP(B138,'[2]LDC List'!$B$1:$C$47,2,FALSE),"Non LDC")</f>
        <v>Non LDC</v>
      </c>
      <c r="I138" s="24" t="str">
        <f>IFERROR(VLOOKUP(B138,'[2]SIDS List'!$B$1:$C$57,2,FALSE),"Non SIDS")</f>
        <v>Non SIDS</v>
      </c>
      <c r="J138" s="24" t="str">
        <f>IFERROR(VLOOKUP(B138,'[2]DAC Member List'!$B$1:$C$29,2,FALSE),"Non DAC")</f>
        <v>DAC</v>
      </c>
      <c r="K138" s="24" t="str">
        <f>IFERROR(VLOOKUP(B138,'[2]Dev Countries List'!$A$1:$B$146,2,FALSE),"Not Developing")</f>
        <v>Not Developing</v>
      </c>
      <c r="L138" s="24" t="str">
        <f>IFERROR(VLOOKUP(D138,'[2]Fragility List'!$A$1:$C$146,3,FALSE),"Not Fragile")</f>
        <v>Not Fragile</v>
      </c>
      <c r="M138">
        <f>VLOOKUP(B138,[3]Data!$B$7:$Y$270,23,FALSE)</f>
        <v>81686611</v>
      </c>
    </row>
    <row r="139" spans="1:13" x14ac:dyDescent="0.25">
      <c r="A139" s="22" t="s">
        <v>237</v>
      </c>
      <c r="B139" s="23" t="s">
        <v>54</v>
      </c>
      <c r="C139" s="23" t="s">
        <v>601</v>
      </c>
      <c r="D139" s="23" t="s">
        <v>54</v>
      </c>
      <c r="E139" s="22" t="s">
        <v>237</v>
      </c>
      <c r="F139" s="24" t="str">
        <f>IFERROR(VLOOKUP(D139,'[2]OECD Region by Recipient'!$A$1:$B$225,2,FALSE),"")</f>
        <v>South of Sahara</v>
      </c>
      <c r="G139" s="24" t="str">
        <f>IFERROR(VLOOKUP(B139,'[2]Income Groups'!$A$2:$C$219,3,FALSE),"")</f>
        <v>LMIC</v>
      </c>
      <c r="H139" s="24" t="str">
        <f>IFERROR(VLOOKUP(B139,'[2]LDC List'!$B$1:$C$47,2,FALSE),"Non LDC")</f>
        <v>Non LDC</v>
      </c>
      <c r="I139" s="24" t="str">
        <f>IFERROR(VLOOKUP(B139,'[2]SIDS List'!$B$1:$C$57,2,FALSE),"Non SIDS")</f>
        <v>Non SIDS</v>
      </c>
      <c r="J139" s="24" t="str">
        <f>IFERROR(VLOOKUP(B139,'[2]DAC Member List'!$B$1:$C$29,2,FALSE),"Non DAC")</f>
        <v>Non DAC</v>
      </c>
      <c r="K139" s="24" t="str">
        <f>IFERROR(VLOOKUP(B139,'[2]Dev Countries List'!$A$1:$B$146,2,FALSE),"Not Developing")</f>
        <v>Developing Country</v>
      </c>
      <c r="L139" s="24" t="str">
        <f>IFERROR(VLOOKUP(D139,'[2]Fragility List'!$A$1:$C$146,3,FALSE),"Not Fragile")</f>
        <v>Not Fragile</v>
      </c>
      <c r="M139">
        <f>VLOOKUP(B139,[3]Data!$B$7:$Y$270,23,FALSE)</f>
        <v>27582821</v>
      </c>
    </row>
    <row r="140" spans="1:13" x14ac:dyDescent="0.25">
      <c r="A140" s="25" t="s">
        <v>198</v>
      </c>
      <c r="B140" s="23" t="s">
        <v>602</v>
      </c>
      <c r="C140" s="23" t="s">
        <v>603</v>
      </c>
      <c r="D140" s="23" t="s">
        <v>602</v>
      </c>
      <c r="E140" s="25" t="s">
        <v>198</v>
      </c>
      <c r="F140" s="24" t="str">
        <f>IFERROR(VLOOKUP(D140,'[2]OECD Region by Recipient'!$A$1:$B$225,2,FALSE),"")</f>
        <v>Europe</v>
      </c>
      <c r="G140" s="24" t="str">
        <f>IFERROR(VLOOKUP(B140,'[2]Income Groups'!$A$2:$C$219,3,FALSE),"")</f>
        <v>HIC</v>
      </c>
      <c r="H140" s="24" t="str">
        <f>IFERROR(VLOOKUP(B140,'[2]LDC List'!$B$1:$C$47,2,FALSE),"Non LDC")</f>
        <v>Non LDC</v>
      </c>
      <c r="I140" s="24" t="str">
        <f>IFERROR(VLOOKUP(B140,'[2]SIDS List'!$B$1:$C$57,2,FALSE),"Non SIDS")</f>
        <v>Non SIDS</v>
      </c>
      <c r="J140" s="24" t="str">
        <f>IFERROR(VLOOKUP(B140,'[2]DAC Member List'!$B$1:$C$29,2,FALSE),"Non DAC")</f>
        <v>Non DAC</v>
      </c>
      <c r="K140" s="24" t="str">
        <f>IFERROR(VLOOKUP(B140,'[2]Dev Countries List'!$A$1:$B$146,2,FALSE),"Not Developing")</f>
        <v>Not Developing</v>
      </c>
      <c r="L140" s="24" t="str">
        <f>IFERROR(VLOOKUP(D140,'[2]Fragility List'!$A$1:$C$146,3,FALSE),"Not Fragile")</f>
        <v>Not Fragile</v>
      </c>
      <c r="M140">
        <f>VLOOKUP(B140,[3]Data!$B$7:$Y$270,23,FALSE)</f>
        <v>34228</v>
      </c>
    </row>
    <row r="141" spans="1:13" x14ac:dyDescent="0.25">
      <c r="A141" s="22" t="s">
        <v>604</v>
      </c>
      <c r="B141" s="23" t="s">
        <v>605</v>
      </c>
      <c r="C141" s="23" t="s">
        <v>606</v>
      </c>
      <c r="D141" s="23" t="s">
        <v>605</v>
      </c>
      <c r="E141" s="22" t="s">
        <v>604</v>
      </c>
      <c r="F141" s="24" t="str">
        <f>IFERROR(VLOOKUP(D141,'[2]OECD Region by Recipient'!$A$1:$B$225,2,FALSE),"")</f>
        <v>Europe</v>
      </c>
      <c r="G141" s="24" t="str">
        <f>IFERROR(VLOOKUP(B141,'[2]Income Groups'!$A$2:$C$219,3,FALSE),"")</f>
        <v>HIC</v>
      </c>
      <c r="H141" s="24" t="str">
        <f>IFERROR(VLOOKUP(B141,'[2]LDC List'!$B$1:$C$47,2,FALSE),"Non LDC")</f>
        <v>Non LDC</v>
      </c>
      <c r="I141" s="24" t="str">
        <f>IFERROR(VLOOKUP(B141,'[2]SIDS List'!$B$1:$C$57,2,FALSE),"Non SIDS")</f>
        <v>Non SIDS</v>
      </c>
      <c r="J141" s="24" t="str">
        <f>IFERROR(VLOOKUP(B141,'[2]DAC Member List'!$B$1:$C$29,2,FALSE),"Non DAC")</f>
        <v>DAC</v>
      </c>
      <c r="K141" s="24" t="str">
        <f>IFERROR(VLOOKUP(B141,'[2]Dev Countries List'!$A$1:$B$146,2,FALSE),"Not Developing")</f>
        <v>Not Developing</v>
      </c>
      <c r="L141" s="24" t="str">
        <f>IFERROR(VLOOKUP(D141,'[2]Fragility List'!$A$1:$C$146,3,FALSE),"Not Fragile")</f>
        <v>Not Fragile</v>
      </c>
      <c r="M141">
        <f>VLOOKUP(B141,[3]Data!$B$7:$Y$270,23,FALSE)</f>
        <v>10820883</v>
      </c>
    </row>
    <row r="142" spans="1:13" x14ac:dyDescent="0.25">
      <c r="A142" s="22" t="s">
        <v>607</v>
      </c>
      <c r="B142" s="23" t="s">
        <v>608</v>
      </c>
      <c r="C142" s="23" t="s">
        <v>609</v>
      </c>
      <c r="D142" s="23" t="s">
        <v>608</v>
      </c>
      <c r="E142" s="22" t="s">
        <v>607</v>
      </c>
      <c r="F142" s="24" t="str">
        <f>IFERROR(VLOOKUP(D142,'[2]OECD Region by Recipient'!$A$1:$B$225,2,FALSE),"")</f>
        <v>North Central America</v>
      </c>
      <c r="G142" s="24" t="str">
        <f>IFERROR(VLOOKUP(B142,'[2]Income Groups'!$A$2:$C$219,3,FALSE),"")</f>
        <v>HIC</v>
      </c>
      <c r="H142" s="24" t="str">
        <f>IFERROR(VLOOKUP(B142,'[2]LDC List'!$B$1:$C$47,2,FALSE),"Non LDC")</f>
        <v>Non LDC</v>
      </c>
      <c r="I142" s="24" t="str">
        <f>IFERROR(VLOOKUP(B142,'[2]SIDS List'!$B$1:$C$57,2,FALSE),"Non SIDS")</f>
        <v>Non SIDS</v>
      </c>
      <c r="J142" s="24" t="str">
        <f>IFERROR(VLOOKUP(B142,'[2]DAC Member List'!$B$1:$C$29,2,FALSE),"Non DAC")</f>
        <v>Non DAC</v>
      </c>
      <c r="K142" s="24" t="str">
        <f>IFERROR(VLOOKUP(B142,'[2]Dev Countries List'!$A$1:$B$146,2,FALSE),"Not Developing")</f>
        <v>Not Developing</v>
      </c>
      <c r="L142" s="24" t="str">
        <f>IFERROR(VLOOKUP(D142,'[2]Fragility List'!$A$1:$C$146,3,FALSE),"Not Fragile")</f>
        <v>Not Fragile</v>
      </c>
      <c r="M142">
        <f>VLOOKUP(B142,[3]Data!$B$7:$Y$270,23,FALSE)</f>
        <v>56114</v>
      </c>
    </row>
    <row r="143" spans="1:13" x14ac:dyDescent="0.25">
      <c r="A143" s="22" t="s">
        <v>287</v>
      </c>
      <c r="B143" s="23" t="s">
        <v>52</v>
      </c>
      <c r="C143" s="23" t="s">
        <v>610</v>
      </c>
      <c r="D143" s="23" t="s">
        <v>52</v>
      </c>
      <c r="E143" s="22" t="s">
        <v>287</v>
      </c>
      <c r="F143" s="24" t="str">
        <f>IFERROR(VLOOKUP(D143,'[2]OECD Region by Recipient'!$A$1:$B$225,2,FALSE),"")</f>
        <v>North Central America</v>
      </c>
      <c r="G143" s="24" t="str">
        <f>IFERROR(VLOOKUP(B143,'[2]Income Groups'!$A$2:$C$219,3,FALSE),"")</f>
        <v>UMIC</v>
      </c>
      <c r="H143" s="24" t="str">
        <f>IFERROR(VLOOKUP(B143,'[2]LDC List'!$B$1:$C$47,2,FALSE),"Non LDC")</f>
        <v>Non LDC</v>
      </c>
      <c r="I143" s="24" t="str">
        <f>IFERROR(VLOOKUP(B143,'[2]SIDS List'!$B$1:$C$57,2,FALSE),"Non SIDS")</f>
        <v>SIDS</v>
      </c>
      <c r="J143" s="24" t="str">
        <f>IFERROR(VLOOKUP(B143,'[2]DAC Member List'!$B$1:$C$29,2,FALSE),"Non DAC")</f>
        <v>Non DAC</v>
      </c>
      <c r="K143" s="24" t="str">
        <f>IFERROR(VLOOKUP(B143,'[2]Dev Countries List'!$A$1:$B$146,2,FALSE),"Not Developing")</f>
        <v>Developing Country</v>
      </c>
      <c r="L143" s="24" t="str">
        <f>IFERROR(VLOOKUP(D143,'[2]Fragility List'!$A$1:$C$146,3,FALSE),"Not Fragile")</f>
        <v>Not Fragile</v>
      </c>
      <c r="M143">
        <f>VLOOKUP(B143,[3]Data!$B$7:$Y$270,23,FALSE)</f>
        <v>106823</v>
      </c>
    </row>
    <row r="144" spans="1:13" x14ac:dyDescent="0.25">
      <c r="A144" s="22" t="s">
        <v>611</v>
      </c>
      <c r="B144" s="23" t="s">
        <v>612</v>
      </c>
      <c r="C144" s="23" t="s">
        <v>613</v>
      </c>
      <c r="D144" s="23" t="s">
        <v>612</v>
      </c>
      <c r="E144" s="22" t="s">
        <v>611</v>
      </c>
      <c r="F144" s="24" t="str">
        <f>IFERROR(VLOOKUP(D144,'[2]OECD Region by Recipient'!$A$1:$B$225,2,FALSE),"")</f>
        <v/>
      </c>
      <c r="G144" s="24" t="str">
        <f>IFERROR(VLOOKUP(B144,'[2]Income Groups'!$A$2:$C$219,3,FALSE),"")</f>
        <v/>
      </c>
      <c r="H144" s="24" t="str">
        <f>IFERROR(VLOOKUP(B144,'[2]LDC List'!$B$1:$C$47,2,FALSE),"Non LDC")</f>
        <v>Non LDC</v>
      </c>
      <c r="I144" s="24" t="str">
        <f>IFERROR(VLOOKUP(B144,'[2]SIDS List'!$B$1:$C$57,2,FALSE),"Non SIDS")</f>
        <v>SIDS</v>
      </c>
      <c r="J144" s="24" t="str">
        <f>IFERROR(VLOOKUP(B144,'[2]DAC Member List'!$B$1:$C$29,2,FALSE),"Non DAC")</f>
        <v>Non DAC</v>
      </c>
      <c r="K144" s="24" t="str">
        <f>IFERROR(VLOOKUP(B144,'[2]Dev Countries List'!$A$1:$B$146,2,FALSE),"Not Developing")</f>
        <v>Not Developing</v>
      </c>
      <c r="L144" s="24" t="str">
        <f>IFERROR(VLOOKUP(D144,'[2]Fragility List'!$A$1:$C$146,3,FALSE),"Not Fragile")</f>
        <v>Not Fragile</v>
      </c>
      <c r="M144" t="e">
        <f>VLOOKUP(B144,[3]Data!$B$7:$Y$270,23,FALSE)</f>
        <v>#N/A</v>
      </c>
    </row>
    <row r="145" spans="1:13" x14ac:dyDescent="0.25">
      <c r="A145" s="22" t="s">
        <v>614</v>
      </c>
      <c r="B145" s="23" t="s">
        <v>615</v>
      </c>
      <c r="C145" s="23" t="s">
        <v>616</v>
      </c>
      <c r="D145" s="23" t="s">
        <v>615</v>
      </c>
      <c r="E145" s="22" t="s">
        <v>614</v>
      </c>
      <c r="F145" s="24" t="str">
        <f>IFERROR(VLOOKUP(D145,'[2]OECD Region by Recipient'!$A$1:$B$225,2,FALSE),"")</f>
        <v>Oceania</v>
      </c>
      <c r="G145" s="24" t="str">
        <f>IFERROR(VLOOKUP(B145,'[2]Income Groups'!$A$2:$C$219,3,FALSE),"")</f>
        <v>HIC</v>
      </c>
      <c r="H145" s="24" t="str">
        <f>IFERROR(VLOOKUP(B145,'[2]LDC List'!$B$1:$C$47,2,FALSE),"Non LDC")</f>
        <v>Non LDC</v>
      </c>
      <c r="I145" s="24" t="str">
        <f>IFERROR(VLOOKUP(B145,'[2]SIDS List'!$B$1:$C$57,2,FALSE),"Non SIDS")</f>
        <v>SIDS</v>
      </c>
      <c r="J145" s="24" t="str">
        <f>IFERROR(VLOOKUP(B145,'[2]DAC Member List'!$B$1:$C$29,2,FALSE),"Non DAC")</f>
        <v>Non DAC</v>
      </c>
      <c r="K145" s="24" t="str">
        <f>IFERROR(VLOOKUP(B145,'[2]Dev Countries List'!$A$1:$B$146,2,FALSE),"Not Developing")</f>
        <v>Not Developing</v>
      </c>
      <c r="L145" s="24" t="str">
        <f>IFERROR(VLOOKUP(D145,'[2]Fragility List'!$A$1:$C$146,3,FALSE),"Not Fragile")</f>
        <v>Not Fragile</v>
      </c>
      <c r="M145">
        <f>VLOOKUP(B145,[3]Data!$B$7:$Y$270,23,FALSE)</f>
        <v>161797</v>
      </c>
    </row>
    <row r="146" spans="1:13" x14ac:dyDescent="0.25">
      <c r="A146" s="22" t="s">
        <v>288</v>
      </c>
      <c r="B146" s="23" t="s">
        <v>58</v>
      </c>
      <c r="C146" s="23" t="s">
        <v>617</v>
      </c>
      <c r="D146" s="23" t="s">
        <v>58</v>
      </c>
      <c r="E146" s="22" t="s">
        <v>288</v>
      </c>
      <c r="F146" s="24" t="str">
        <f>IFERROR(VLOOKUP(D146,'[2]OECD Region by Recipient'!$A$1:$B$225,2,FALSE),"")</f>
        <v>North Central America</v>
      </c>
      <c r="G146" s="24" t="str">
        <f>IFERROR(VLOOKUP(B146,'[2]Income Groups'!$A$2:$C$219,3,FALSE),"")</f>
        <v>LMIC</v>
      </c>
      <c r="H146" s="24" t="str">
        <f>IFERROR(VLOOKUP(B146,'[2]LDC List'!$B$1:$C$47,2,FALSE),"Non LDC")</f>
        <v>Non LDC</v>
      </c>
      <c r="I146" s="24" t="str">
        <f>IFERROR(VLOOKUP(B146,'[2]SIDS List'!$B$1:$C$57,2,FALSE),"Non SIDS")</f>
        <v>Non SIDS</v>
      </c>
      <c r="J146" s="24" t="str">
        <f>IFERROR(VLOOKUP(B146,'[2]DAC Member List'!$B$1:$C$29,2,FALSE),"Non DAC")</f>
        <v>Non DAC</v>
      </c>
      <c r="K146" s="24" t="str">
        <f>IFERROR(VLOOKUP(B146,'[2]Dev Countries List'!$A$1:$B$146,2,FALSE),"Not Developing")</f>
        <v>Developing Country</v>
      </c>
      <c r="L146" s="24" t="str">
        <f>IFERROR(VLOOKUP(D146,'[2]Fragility List'!$A$1:$C$146,3,FALSE),"Not Fragile")</f>
        <v>Fragile</v>
      </c>
      <c r="M146">
        <f>VLOOKUP(B146,[3]Data!$B$7:$Y$270,23,FALSE)</f>
        <v>16252429</v>
      </c>
    </row>
    <row r="147" spans="1:13" x14ac:dyDescent="0.25">
      <c r="A147" s="25" t="s">
        <v>618</v>
      </c>
      <c r="B147" s="23" t="s">
        <v>619</v>
      </c>
      <c r="C147" s="23" t="s">
        <v>620</v>
      </c>
      <c r="D147" s="23" t="s">
        <v>619</v>
      </c>
      <c r="E147" s="25" t="s">
        <v>618</v>
      </c>
      <c r="F147" s="24" t="str">
        <f>IFERROR(VLOOKUP(D147,'[2]OECD Region by Recipient'!$A$1:$B$225,2,FALSE),"")</f>
        <v/>
      </c>
      <c r="G147" s="24" t="str">
        <f>IFERROR(VLOOKUP(B147,'[2]Income Groups'!$A$2:$C$219,3,FALSE),"")</f>
        <v/>
      </c>
      <c r="H147" s="24" t="str">
        <f>IFERROR(VLOOKUP(B147,'[2]LDC List'!$B$1:$C$47,2,FALSE),"Non LDC")</f>
        <v>Non LDC</v>
      </c>
      <c r="I147" s="24" t="str">
        <f>IFERROR(VLOOKUP(B147,'[2]SIDS List'!$B$1:$C$57,2,FALSE),"Non SIDS")</f>
        <v>Non SIDS</v>
      </c>
      <c r="J147" s="24" t="str">
        <f>IFERROR(VLOOKUP(B147,'[2]DAC Member List'!$B$1:$C$29,2,FALSE),"Non DAC")</f>
        <v>Non DAC</v>
      </c>
      <c r="K147" s="24" t="str">
        <f>IFERROR(VLOOKUP(B147,'[2]Dev Countries List'!$A$1:$B$146,2,FALSE),"Not Developing")</f>
        <v>Not Developing</v>
      </c>
      <c r="L147" s="24" t="str">
        <f>IFERROR(VLOOKUP(D147,'[2]Fragility List'!$A$1:$C$146,3,FALSE),"Not Fragile")</f>
        <v>Not Fragile</v>
      </c>
      <c r="M147" t="e">
        <f>VLOOKUP(B147,[3]Data!$B$7:$Y$270,23,FALSE)</f>
        <v>#N/A</v>
      </c>
    </row>
    <row r="148" spans="1:13" x14ac:dyDescent="0.25">
      <c r="A148" s="22" t="s">
        <v>238</v>
      </c>
      <c r="B148" s="23" t="s">
        <v>56</v>
      </c>
      <c r="C148" s="23" t="s">
        <v>621</v>
      </c>
      <c r="D148" s="23" t="s">
        <v>56</v>
      </c>
      <c r="E148" s="22" t="s">
        <v>238</v>
      </c>
      <c r="F148" s="24" t="str">
        <f>IFERROR(VLOOKUP(D148,'[2]OECD Region by Recipient'!$A$1:$B$225,2,FALSE),"")</f>
        <v>South of Sahara</v>
      </c>
      <c r="G148" s="24" t="str">
        <f>IFERROR(VLOOKUP(B148,'[2]Income Groups'!$A$2:$C$219,3,FALSE),"")</f>
        <v>LIC</v>
      </c>
      <c r="H148" s="24" t="str">
        <f>IFERROR(VLOOKUP(B148,'[2]LDC List'!$B$1:$C$47,2,FALSE),"Non LDC")</f>
        <v>LDC</v>
      </c>
      <c r="I148" s="24" t="str">
        <f>IFERROR(VLOOKUP(B148,'[2]SIDS List'!$B$1:$C$57,2,FALSE),"Non SIDS")</f>
        <v>Non SIDS</v>
      </c>
      <c r="J148" s="24" t="str">
        <f>IFERROR(VLOOKUP(B148,'[2]DAC Member List'!$B$1:$C$29,2,FALSE),"Non DAC")</f>
        <v>Non DAC</v>
      </c>
      <c r="K148" s="24" t="str">
        <f>IFERROR(VLOOKUP(B148,'[2]Dev Countries List'!$A$1:$B$146,2,FALSE),"Not Developing")</f>
        <v>Developing Country</v>
      </c>
      <c r="L148" s="24" t="str">
        <f>IFERROR(VLOOKUP(D148,'[2]Fragility List'!$A$1:$C$146,3,FALSE),"Not Fragile")</f>
        <v>Fragile</v>
      </c>
      <c r="M148">
        <f>VLOOKUP(B148,[3]Data!$B$7:$Y$270,23,FALSE)</f>
        <v>12091533</v>
      </c>
    </row>
    <row r="149" spans="1:13" x14ac:dyDescent="0.25">
      <c r="A149" s="27" t="s">
        <v>239</v>
      </c>
      <c r="B149" s="28" t="s">
        <v>59</v>
      </c>
      <c r="C149" s="28" t="s">
        <v>622</v>
      </c>
      <c r="D149" s="28" t="s">
        <v>59</v>
      </c>
      <c r="E149" s="27" t="s">
        <v>239</v>
      </c>
      <c r="F149" s="24" t="str">
        <f>IFERROR(VLOOKUP(D149,'[2]OECD Region by Recipient'!$A$1:$B$225,2,FALSE),"")</f>
        <v>South of Sahara</v>
      </c>
      <c r="G149" s="24" t="str">
        <f>IFERROR(VLOOKUP(B149,'[2]Income Groups'!$A$2:$C$219,3,FALSE),"")</f>
        <v>LIC</v>
      </c>
      <c r="H149" s="24" t="str">
        <f>IFERROR(VLOOKUP(B149,'[2]LDC List'!$B$1:$C$47,2,FALSE),"Non LDC")</f>
        <v>LDC</v>
      </c>
      <c r="I149" s="24" t="str">
        <f>IFERROR(VLOOKUP(B149,'[2]SIDS List'!$B$1:$C$57,2,FALSE),"Non SIDS")</f>
        <v>SIDS</v>
      </c>
      <c r="J149" s="24" t="str">
        <f>IFERROR(VLOOKUP(B149,'[2]DAC Member List'!$B$1:$C$29,2,FALSE),"Non DAC")</f>
        <v>Non DAC</v>
      </c>
      <c r="K149" s="24" t="str">
        <f>IFERROR(VLOOKUP(B149,'[2]Dev Countries List'!$A$1:$B$146,2,FALSE),"Not Developing")</f>
        <v>Developing Country</v>
      </c>
      <c r="L149" s="24" t="str">
        <f>IFERROR(VLOOKUP(D149,'[2]Fragility List'!$A$1:$C$146,3,FALSE),"Not Fragile")</f>
        <v>Fragile</v>
      </c>
      <c r="M149">
        <f>VLOOKUP(B149,[3]Data!$B$7:$Y$270,23,FALSE)</f>
        <v>1770526</v>
      </c>
    </row>
    <row r="150" spans="1:13" x14ac:dyDescent="0.25">
      <c r="A150" s="27" t="s">
        <v>623</v>
      </c>
      <c r="B150" s="28" t="s">
        <v>59</v>
      </c>
      <c r="C150" s="28" t="s">
        <v>622</v>
      </c>
      <c r="D150" s="28" t="s">
        <v>59</v>
      </c>
      <c r="E150" s="27" t="s">
        <v>623</v>
      </c>
      <c r="F150" s="24" t="str">
        <f>IFERROR(VLOOKUP(D150,'[2]OECD Region by Recipient'!$A$1:$B$225,2,FALSE),"")</f>
        <v>South of Sahara</v>
      </c>
      <c r="G150" s="24" t="str">
        <f>IFERROR(VLOOKUP(B150,'[2]Income Groups'!$A$2:$C$219,3,FALSE),"")</f>
        <v>LIC</v>
      </c>
      <c r="H150" s="24" t="str">
        <f>IFERROR(VLOOKUP(B150,'[2]LDC List'!$B$1:$C$47,2,FALSE),"Non LDC")</f>
        <v>LDC</v>
      </c>
      <c r="I150" s="24" t="str">
        <f>IFERROR(VLOOKUP(B150,'[2]SIDS List'!$B$1:$C$57,2,FALSE),"Non SIDS")</f>
        <v>SIDS</v>
      </c>
      <c r="J150" s="24" t="str">
        <f>IFERROR(VLOOKUP(B150,'[2]DAC Member List'!$B$1:$C$29,2,FALSE),"Non DAC")</f>
        <v>Non DAC</v>
      </c>
      <c r="K150" s="24" t="str">
        <f>IFERROR(VLOOKUP(B150,'[2]Dev Countries List'!$A$1:$B$146,2,FALSE),"Not Developing")</f>
        <v>Developing Country</v>
      </c>
      <c r="L150" s="24" t="str">
        <f>IFERROR(VLOOKUP(D150,'[2]Fragility List'!$A$1:$C$146,3,FALSE),"Not Fragile")</f>
        <v>Fragile</v>
      </c>
      <c r="M150">
        <f>VLOOKUP(B150,[3]Data!$B$7:$Y$270,23,FALSE)</f>
        <v>1770526</v>
      </c>
    </row>
    <row r="151" spans="1:13" x14ac:dyDescent="0.25">
      <c r="A151" s="22" t="s">
        <v>311</v>
      </c>
      <c r="B151" s="23" t="s">
        <v>60</v>
      </c>
      <c r="C151" s="23" t="s">
        <v>624</v>
      </c>
      <c r="D151" s="23" t="s">
        <v>60</v>
      </c>
      <c r="E151" s="22" t="s">
        <v>311</v>
      </c>
      <c r="F151" s="24" t="str">
        <f>IFERROR(VLOOKUP(D151,'[2]OECD Region by Recipient'!$A$1:$B$225,2,FALSE),"")</f>
        <v>South America</v>
      </c>
      <c r="G151" s="24" t="str">
        <f>IFERROR(VLOOKUP(B151,'[2]Income Groups'!$A$2:$C$219,3,FALSE),"")</f>
        <v>UMIC</v>
      </c>
      <c r="H151" s="24" t="str">
        <f>IFERROR(VLOOKUP(B151,'[2]LDC List'!$B$1:$C$47,2,FALSE),"Non LDC")</f>
        <v>Non LDC</v>
      </c>
      <c r="I151" s="24" t="str">
        <f>IFERROR(VLOOKUP(B151,'[2]SIDS List'!$B$1:$C$57,2,FALSE),"Non SIDS")</f>
        <v>SIDS</v>
      </c>
      <c r="J151" s="24" t="str">
        <f>IFERROR(VLOOKUP(B151,'[2]DAC Member List'!$B$1:$C$29,2,FALSE),"Non DAC")</f>
        <v>Non DAC</v>
      </c>
      <c r="K151" s="24" t="str">
        <f>IFERROR(VLOOKUP(B151,'[2]Dev Countries List'!$A$1:$B$146,2,FALSE),"Not Developing")</f>
        <v>Developing Country</v>
      </c>
      <c r="L151" s="24" t="str">
        <f>IFERROR(VLOOKUP(D151,'[2]Fragility List'!$A$1:$C$146,3,FALSE),"Not Fragile")</f>
        <v>Not Fragile</v>
      </c>
      <c r="M151">
        <f>VLOOKUP(B151,[3]Data!$B$7:$Y$270,23,FALSE)</f>
        <v>768514</v>
      </c>
    </row>
    <row r="152" spans="1:13" x14ac:dyDescent="0.25">
      <c r="A152" s="22" t="s">
        <v>289</v>
      </c>
      <c r="B152" s="23" t="s">
        <v>64</v>
      </c>
      <c r="C152" s="23" t="s">
        <v>625</v>
      </c>
      <c r="D152" s="23" t="s">
        <v>64</v>
      </c>
      <c r="E152" s="22" t="s">
        <v>289</v>
      </c>
      <c r="F152" s="24" t="str">
        <f>IFERROR(VLOOKUP(D152,'[2]OECD Region by Recipient'!$A$1:$B$225,2,FALSE),"")</f>
        <v>North Central America</v>
      </c>
      <c r="G152" s="24" t="str">
        <f>IFERROR(VLOOKUP(B152,'[2]Income Groups'!$A$2:$C$219,3,FALSE),"")</f>
        <v>LIC</v>
      </c>
      <c r="H152" s="24" t="str">
        <f>IFERROR(VLOOKUP(B152,'[2]LDC List'!$B$1:$C$47,2,FALSE),"Non LDC")</f>
        <v>LDC</v>
      </c>
      <c r="I152" s="24" t="str">
        <f>IFERROR(VLOOKUP(B152,'[2]SIDS List'!$B$1:$C$57,2,FALSE),"Non SIDS")</f>
        <v>SIDS</v>
      </c>
      <c r="J152" s="24" t="str">
        <f>IFERROR(VLOOKUP(B152,'[2]DAC Member List'!$B$1:$C$29,2,FALSE),"Non DAC")</f>
        <v>Non DAC</v>
      </c>
      <c r="K152" s="24" t="str">
        <f>IFERROR(VLOOKUP(B152,'[2]Dev Countries List'!$A$1:$B$146,2,FALSE),"Not Developing")</f>
        <v>Developing Country</v>
      </c>
      <c r="L152" s="24" t="str">
        <f>IFERROR(VLOOKUP(D152,'[2]Fragility List'!$A$1:$C$146,3,FALSE),"Not Fragile")</f>
        <v>Extremely fragile</v>
      </c>
      <c r="M152">
        <f>VLOOKUP(B152,[3]Data!$B$7:$Y$270,23,FALSE)</f>
        <v>10711061</v>
      </c>
    </row>
    <row r="153" spans="1:13" x14ac:dyDescent="0.25">
      <c r="A153" s="25" t="s">
        <v>626</v>
      </c>
      <c r="B153" s="23" t="s">
        <v>627</v>
      </c>
      <c r="C153" s="23" t="s">
        <v>628</v>
      </c>
      <c r="D153" s="23" t="s">
        <v>627</v>
      </c>
      <c r="E153" s="25" t="s">
        <v>626</v>
      </c>
      <c r="F153" s="24" t="str">
        <f>IFERROR(VLOOKUP(D153,'[2]OECD Region by Recipient'!$A$1:$B$225,2,FALSE),"")</f>
        <v/>
      </c>
      <c r="G153" s="24" t="str">
        <f>IFERROR(VLOOKUP(B153,'[2]Income Groups'!$A$2:$C$219,3,FALSE),"")</f>
        <v/>
      </c>
      <c r="H153" s="24" t="str">
        <f>IFERROR(VLOOKUP(B153,'[2]LDC List'!$B$1:$C$47,2,FALSE),"Non LDC")</f>
        <v>Non LDC</v>
      </c>
      <c r="I153" s="24" t="str">
        <f>IFERROR(VLOOKUP(B153,'[2]SIDS List'!$B$1:$C$57,2,FALSE),"Non SIDS")</f>
        <v>Non SIDS</v>
      </c>
      <c r="J153" s="24" t="str">
        <f>IFERROR(VLOOKUP(B153,'[2]DAC Member List'!$B$1:$C$29,2,FALSE),"Non DAC")</f>
        <v>Non DAC</v>
      </c>
      <c r="K153" s="24" t="str">
        <f>IFERROR(VLOOKUP(B153,'[2]Dev Countries List'!$A$1:$B$146,2,FALSE),"Not Developing")</f>
        <v>Not Developing</v>
      </c>
      <c r="L153" s="24" t="str">
        <f>IFERROR(VLOOKUP(D153,'[2]Fragility List'!$A$1:$C$146,3,FALSE),"Not Fragile")</f>
        <v>Not Fragile</v>
      </c>
      <c r="M153" t="e">
        <f>VLOOKUP(B153,[3]Data!$B$7:$Y$270,23,FALSE)</f>
        <v>#N/A</v>
      </c>
    </row>
    <row r="154" spans="1:13" x14ac:dyDescent="0.25">
      <c r="A154" s="22" t="s">
        <v>629</v>
      </c>
      <c r="B154" s="23" t="s">
        <v>630</v>
      </c>
      <c r="C154" s="23" t="s">
        <v>631</v>
      </c>
      <c r="D154" s="23" t="s">
        <v>630</v>
      </c>
      <c r="E154" s="22" t="s">
        <v>629</v>
      </c>
      <c r="F154" s="24" t="str">
        <f>IFERROR(VLOOKUP(D154,'[2]OECD Region by Recipient'!$A$1:$B$225,2,FALSE),"")</f>
        <v/>
      </c>
      <c r="G154" s="24" t="str">
        <f>IFERROR(VLOOKUP(B154,'[2]Income Groups'!$A$2:$C$219,3,FALSE),"")</f>
        <v/>
      </c>
      <c r="H154" s="24" t="str">
        <f>IFERROR(VLOOKUP(B154,'[2]LDC List'!$B$1:$C$47,2,FALSE),"Non LDC")</f>
        <v>Non LDC</v>
      </c>
      <c r="I154" s="24" t="str">
        <f>IFERROR(VLOOKUP(B154,'[2]SIDS List'!$B$1:$C$57,2,FALSE),"Non SIDS")</f>
        <v>Non SIDS</v>
      </c>
      <c r="J154" s="24" t="str">
        <f>IFERROR(VLOOKUP(B154,'[2]DAC Member List'!$B$1:$C$29,2,FALSE),"Non DAC")</f>
        <v>Non DAC</v>
      </c>
      <c r="K154" s="24" t="str">
        <f>IFERROR(VLOOKUP(B154,'[2]Dev Countries List'!$A$1:$B$146,2,FALSE),"Not Developing")</f>
        <v>Not Developing</v>
      </c>
      <c r="L154" s="24" t="str">
        <f>IFERROR(VLOOKUP(D154,'[2]Fragility List'!$A$1:$C$146,3,FALSE),"Not Fragile")</f>
        <v>Not Fragile</v>
      </c>
      <c r="M154" t="e">
        <f>VLOOKUP(B154,[3]Data!$B$7:$Y$270,23,FALSE)</f>
        <v>#N/A</v>
      </c>
    </row>
    <row r="155" spans="1:13" x14ac:dyDescent="0.25">
      <c r="A155" s="22" t="s">
        <v>632</v>
      </c>
      <c r="B155" s="23" t="s">
        <v>630</v>
      </c>
      <c r="C155" s="23" t="s">
        <v>631</v>
      </c>
      <c r="D155" s="23" t="s">
        <v>630</v>
      </c>
      <c r="E155" s="22" t="s">
        <v>632</v>
      </c>
      <c r="F155" s="24" t="str">
        <f>IFERROR(VLOOKUP(D155,'[2]OECD Region by Recipient'!$A$1:$B$225,2,FALSE),"")</f>
        <v/>
      </c>
      <c r="G155" s="24" t="str">
        <f>IFERROR(VLOOKUP(B155,'[2]Income Groups'!$A$2:$C$219,3,FALSE),"")</f>
        <v/>
      </c>
      <c r="H155" s="24" t="str">
        <f>IFERROR(VLOOKUP(B155,'[2]LDC List'!$B$1:$C$47,2,FALSE),"Non LDC")</f>
        <v>Non LDC</v>
      </c>
      <c r="I155" s="24" t="str">
        <f>IFERROR(VLOOKUP(B155,'[2]SIDS List'!$B$1:$C$57,2,FALSE),"Non SIDS")</f>
        <v>Non SIDS</v>
      </c>
      <c r="J155" s="24" t="str">
        <f>IFERROR(VLOOKUP(B155,'[2]DAC Member List'!$B$1:$C$29,2,FALSE),"Non DAC")</f>
        <v>Non DAC</v>
      </c>
      <c r="K155" s="24" t="str">
        <f>IFERROR(VLOOKUP(B155,'[2]Dev Countries List'!$A$1:$B$146,2,FALSE),"Not Developing")</f>
        <v>Not Developing</v>
      </c>
      <c r="L155" s="24" t="str">
        <f>IFERROR(VLOOKUP(D155,'[2]Fragility List'!$A$1:$C$146,3,FALSE),"Not Fragile")</f>
        <v>Not Fragile</v>
      </c>
      <c r="M155" t="e">
        <f>VLOOKUP(B155,[3]Data!$B$7:$Y$270,23,FALSE)</f>
        <v>#N/A</v>
      </c>
    </row>
    <row r="156" spans="1:13" x14ac:dyDescent="0.25">
      <c r="A156" s="22" t="s">
        <v>290</v>
      </c>
      <c r="B156" s="23" t="s">
        <v>62</v>
      </c>
      <c r="C156" s="23" t="s">
        <v>633</v>
      </c>
      <c r="D156" s="23" t="s">
        <v>62</v>
      </c>
      <c r="E156" s="22" t="s">
        <v>290</v>
      </c>
      <c r="F156" s="24" t="str">
        <f>IFERROR(VLOOKUP(D156,'[2]OECD Region by Recipient'!$A$1:$B$225,2,FALSE),"")</f>
        <v>North Central America</v>
      </c>
      <c r="G156" s="24" t="str">
        <f>IFERROR(VLOOKUP(B156,'[2]Income Groups'!$A$2:$C$219,3,FALSE),"")</f>
        <v>LMIC</v>
      </c>
      <c r="H156" s="24" t="str">
        <f>IFERROR(VLOOKUP(B156,'[2]LDC List'!$B$1:$C$47,2,FALSE),"Non LDC")</f>
        <v>Non LDC</v>
      </c>
      <c r="I156" s="24" t="str">
        <f>IFERROR(VLOOKUP(B156,'[2]SIDS List'!$B$1:$C$57,2,FALSE),"Non SIDS")</f>
        <v>Non SIDS</v>
      </c>
      <c r="J156" s="24" t="str">
        <f>IFERROR(VLOOKUP(B156,'[2]DAC Member List'!$B$1:$C$29,2,FALSE),"Non DAC")</f>
        <v>Non DAC</v>
      </c>
      <c r="K156" s="24" t="str">
        <f>IFERROR(VLOOKUP(B156,'[2]Dev Countries List'!$A$1:$B$146,2,FALSE),"Not Developing")</f>
        <v>Developing Country</v>
      </c>
      <c r="L156" s="24" t="str">
        <f>IFERROR(VLOOKUP(D156,'[2]Fragility List'!$A$1:$C$146,3,FALSE),"Not Fragile")</f>
        <v>Fragile</v>
      </c>
      <c r="M156">
        <f>VLOOKUP(B156,[3]Data!$B$7:$Y$270,23,FALSE)</f>
        <v>8960829</v>
      </c>
    </row>
    <row r="157" spans="1:13" x14ac:dyDescent="0.25">
      <c r="A157" s="22" t="s">
        <v>634</v>
      </c>
      <c r="B157" s="23" t="s">
        <v>635</v>
      </c>
      <c r="C157" s="23" t="s">
        <v>636</v>
      </c>
      <c r="D157" s="23" t="s">
        <v>635</v>
      </c>
      <c r="E157" s="22" t="s">
        <v>634</v>
      </c>
      <c r="F157" s="24" t="str">
        <f>IFERROR(VLOOKUP(D157,'[2]OECD Region by Recipient'!$A$1:$B$225,2,FALSE),"")</f>
        <v>Europe</v>
      </c>
      <c r="G157" s="24" t="str">
        <f>IFERROR(VLOOKUP(B157,'[2]Income Groups'!$A$2:$C$219,3,FALSE),"")</f>
        <v>HIC</v>
      </c>
      <c r="H157" s="24" t="str">
        <f>IFERROR(VLOOKUP(B157,'[2]LDC List'!$B$1:$C$47,2,FALSE),"Non LDC")</f>
        <v>Non LDC</v>
      </c>
      <c r="I157" s="24" t="str">
        <f>IFERROR(VLOOKUP(B157,'[2]SIDS List'!$B$1:$C$57,2,FALSE),"Non SIDS")</f>
        <v>Non SIDS</v>
      </c>
      <c r="J157" s="24" t="str">
        <f>IFERROR(VLOOKUP(B157,'[2]DAC Member List'!$B$1:$C$29,2,FALSE),"Non DAC")</f>
        <v>DAC</v>
      </c>
      <c r="K157" s="24" t="str">
        <f>IFERROR(VLOOKUP(B157,'[2]Dev Countries List'!$A$1:$B$146,2,FALSE),"Not Developing")</f>
        <v>Not Developing</v>
      </c>
      <c r="L157" s="24" t="str">
        <f>IFERROR(VLOOKUP(D157,'[2]Fragility List'!$A$1:$C$146,3,FALSE),"Not Fragile")</f>
        <v>Not Fragile</v>
      </c>
      <c r="M157">
        <f>VLOOKUP(B157,[3]Data!$B$7:$Y$270,23,FALSE)</f>
        <v>9843028</v>
      </c>
    </row>
    <row r="158" spans="1:13" x14ac:dyDescent="0.25">
      <c r="A158" s="22" t="s">
        <v>637</v>
      </c>
      <c r="B158" s="23" t="s">
        <v>638</v>
      </c>
      <c r="C158" s="23" t="s">
        <v>639</v>
      </c>
      <c r="D158" s="23" t="s">
        <v>638</v>
      </c>
      <c r="E158" s="22" t="s">
        <v>637</v>
      </c>
      <c r="F158" s="24" t="str">
        <f>IFERROR(VLOOKUP(D158,'[2]OECD Region by Recipient'!$A$1:$B$225,2,FALSE),"")</f>
        <v>Europe</v>
      </c>
      <c r="G158" s="24" t="str">
        <f>IFERROR(VLOOKUP(B158,'[2]Income Groups'!$A$2:$C$219,3,FALSE),"")</f>
        <v>HIC</v>
      </c>
      <c r="H158" s="24" t="str">
        <f>IFERROR(VLOOKUP(B158,'[2]LDC List'!$B$1:$C$47,2,FALSE),"Non LDC")</f>
        <v>Non LDC</v>
      </c>
      <c r="I158" s="24" t="str">
        <f>IFERROR(VLOOKUP(B158,'[2]SIDS List'!$B$1:$C$57,2,FALSE),"Non SIDS")</f>
        <v>Non SIDS</v>
      </c>
      <c r="J158" s="24" t="str">
        <f>IFERROR(VLOOKUP(B158,'[2]DAC Member List'!$B$1:$C$29,2,FALSE),"Non DAC")</f>
        <v>DAC</v>
      </c>
      <c r="K158" s="24" t="str">
        <f>IFERROR(VLOOKUP(B158,'[2]Dev Countries List'!$A$1:$B$146,2,FALSE),"Not Developing")</f>
        <v>Not Developing</v>
      </c>
      <c r="L158" s="24" t="str">
        <f>IFERROR(VLOOKUP(D158,'[2]Fragility List'!$A$1:$C$146,3,FALSE),"Not Fragile")</f>
        <v>Not Fragile</v>
      </c>
      <c r="M158">
        <f>VLOOKUP(B158,[3]Data!$B$7:$Y$270,23,FALSE)</f>
        <v>330815</v>
      </c>
    </row>
    <row r="159" spans="1:13" x14ac:dyDescent="0.25">
      <c r="A159" s="22" t="s">
        <v>346</v>
      </c>
      <c r="B159" s="23" t="s">
        <v>67</v>
      </c>
      <c r="C159" s="23" t="s">
        <v>640</v>
      </c>
      <c r="D159" s="23" t="s">
        <v>67</v>
      </c>
      <c r="E159" s="22" t="s">
        <v>346</v>
      </c>
      <c r="F159" s="24" t="str">
        <f>IFERROR(VLOOKUP(D159,'[2]OECD Region by Recipient'!$A$1:$B$225,2,FALSE),"")</f>
        <v>South Central Asia</v>
      </c>
      <c r="G159" s="24" t="str">
        <f>IFERROR(VLOOKUP(B159,'[2]Income Groups'!$A$2:$C$219,3,FALSE),"")</f>
        <v>LMIC</v>
      </c>
      <c r="H159" s="24" t="str">
        <f>IFERROR(VLOOKUP(B159,'[2]LDC List'!$B$1:$C$47,2,FALSE),"Non LDC")</f>
        <v>Non LDC</v>
      </c>
      <c r="I159" s="24" t="str">
        <f>IFERROR(VLOOKUP(B159,'[2]SIDS List'!$B$1:$C$57,2,FALSE),"Non SIDS")</f>
        <v>Non SIDS</v>
      </c>
      <c r="J159" s="24" t="str">
        <f>IFERROR(VLOOKUP(B159,'[2]DAC Member List'!$B$1:$C$29,2,FALSE),"Non DAC")</f>
        <v>Non DAC</v>
      </c>
      <c r="K159" s="24" t="str">
        <f>IFERROR(VLOOKUP(B159,'[2]Dev Countries List'!$A$1:$B$146,2,FALSE),"Not Developing")</f>
        <v>Developing Country</v>
      </c>
      <c r="L159" s="24" t="str">
        <f>IFERROR(VLOOKUP(D159,'[2]Fragility List'!$A$1:$C$146,3,FALSE),"Not Fragile")</f>
        <v>Not Fragile</v>
      </c>
      <c r="M159">
        <f>VLOOKUP(B159,[3]Data!$B$7:$Y$270,23,FALSE)</f>
        <v>1309053980</v>
      </c>
    </row>
    <row r="160" spans="1:13" x14ac:dyDescent="0.25">
      <c r="A160" s="22" t="s">
        <v>326</v>
      </c>
      <c r="B160" s="23" t="s">
        <v>65</v>
      </c>
      <c r="C160" s="23" t="s">
        <v>641</v>
      </c>
      <c r="D160" s="23" t="s">
        <v>65</v>
      </c>
      <c r="E160" s="22" t="s">
        <v>326</v>
      </c>
      <c r="F160" s="24" t="str">
        <f>IFERROR(VLOOKUP(D160,'[2]OECD Region by Recipient'!$A$1:$B$225,2,FALSE),"")</f>
        <v>East Asia</v>
      </c>
      <c r="G160" s="24" t="str">
        <f>IFERROR(VLOOKUP(B160,'[2]Income Groups'!$A$2:$C$219,3,FALSE),"")</f>
        <v>LMIC</v>
      </c>
      <c r="H160" s="24" t="str">
        <f>IFERROR(VLOOKUP(B160,'[2]LDC List'!$B$1:$C$47,2,FALSE),"Non LDC")</f>
        <v>Non LDC</v>
      </c>
      <c r="I160" s="24" t="str">
        <f>IFERROR(VLOOKUP(B160,'[2]SIDS List'!$B$1:$C$57,2,FALSE),"Non SIDS")</f>
        <v>Non SIDS</v>
      </c>
      <c r="J160" s="24" t="str">
        <f>IFERROR(VLOOKUP(B160,'[2]DAC Member List'!$B$1:$C$29,2,FALSE),"Non DAC")</f>
        <v>Non DAC</v>
      </c>
      <c r="K160" s="24" t="str">
        <f>IFERROR(VLOOKUP(B160,'[2]Dev Countries List'!$A$1:$B$146,2,FALSE),"Not Developing")</f>
        <v>Developing Country</v>
      </c>
      <c r="L160" s="24" t="str">
        <f>IFERROR(VLOOKUP(D160,'[2]Fragility List'!$A$1:$C$146,3,FALSE),"Not Fragile")</f>
        <v>Not Fragile</v>
      </c>
      <c r="M160">
        <f>VLOOKUP(B160,[3]Data!$B$7:$Y$270,23,FALSE)</f>
        <v>258162113</v>
      </c>
    </row>
    <row r="161" spans="1:13" x14ac:dyDescent="0.25">
      <c r="A161" s="27" t="s">
        <v>362</v>
      </c>
      <c r="B161" s="28" t="s">
        <v>69</v>
      </c>
      <c r="C161" s="28" t="s">
        <v>642</v>
      </c>
      <c r="D161" s="28" t="s">
        <v>69</v>
      </c>
      <c r="E161" s="27" t="s">
        <v>362</v>
      </c>
      <c r="F161" s="24" t="str">
        <f>IFERROR(VLOOKUP(D161,'[2]OECD Region by Recipient'!$A$1:$B$225,2,FALSE),"")</f>
        <v>Middle East</v>
      </c>
      <c r="G161" s="24" t="str">
        <f>IFERROR(VLOOKUP(B161,'[2]Income Groups'!$A$2:$C$219,3,FALSE),"")</f>
        <v>UMIC</v>
      </c>
      <c r="H161" s="24" t="str">
        <f>IFERROR(VLOOKUP(B161,'[2]LDC List'!$B$1:$C$47,2,FALSE),"Non LDC")</f>
        <v>Non LDC</v>
      </c>
      <c r="I161" s="24" t="str">
        <f>IFERROR(VLOOKUP(B161,'[2]SIDS List'!$B$1:$C$57,2,FALSE),"Non SIDS")</f>
        <v>Non SIDS</v>
      </c>
      <c r="J161" s="24" t="str">
        <f>IFERROR(VLOOKUP(B161,'[2]DAC Member List'!$B$1:$C$29,2,FALSE),"Non DAC")</f>
        <v>Non DAC</v>
      </c>
      <c r="K161" s="24" t="str">
        <f>IFERROR(VLOOKUP(B161,'[2]Dev Countries List'!$A$1:$B$146,2,FALSE),"Not Developing")</f>
        <v>Developing Country</v>
      </c>
      <c r="L161" s="24" t="str">
        <f>IFERROR(VLOOKUP(D161,'[2]Fragility List'!$A$1:$C$146,3,FALSE),"Not Fragile")</f>
        <v>Not Fragile</v>
      </c>
      <c r="M161">
        <f>VLOOKUP(B161,[3]Data!$B$7:$Y$270,23,FALSE)</f>
        <v>79360487</v>
      </c>
    </row>
    <row r="162" spans="1:13" x14ac:dyDescent="0.25">
      <c r="A162" s="27" t="s">
        <v>643</v>
      </c>
      <c r="B162" s="28" t="s">
        <v>69</v>
      </c>
      <c r="C162" s="28" t="s">
        <v>642</v>
      </c>
      <c r="D162" s="28" t="s">
        <v>69</v>
      </c>
      <c r="E162" s="27" t="s">
        <v>643</v>
      </c>
      <c r="F162" s="24" t="str">
        <f>IFERROR(VLOOKUP(D162,'[2]OECD Region by Recipient'!$A$1:$B$225,2,FALSE),"")</f>
        <v>Middle East</v>
      </c>
      <c r="G162" s="24" t="str">
        <f>IFERROR(VLOOKUP(B162,'[2]Income Groups'!$A$2:$C$219,3,FALSE),"")</f>
        <v>UMIC</v>
      </c>
      <c r="H162" s="24" t="str">
        <f>IFERROR(VLOOKUP(B162,'[2]LDC List'!$B$1:$C$47,2,FALSE),"Non LDC")</f>
        <v>Non LDC</v>
      </c>
      <c r="I162" s="24" t="str">
        <f>IFERROR(VLOOKUP(B162,'[2]SIDS List'!$B$1:$C$57,2,FALSE),"Non SIDS")</f>
        <v>Non SIDS</v>
      </c>
      <c r="J162" s="24" t="str">
        <f>IFERROR(VLOOKUP(B162,'[2]DAC Member List'!$B$1:$C$29,2,FALSE),"Non DAC")</f>
        <v>Non DAC</v>
      </c>
      <c r="K162" s="24" t="str">
        <f>IFERROR(VLOOKUP(B162,'[2]Dev Countries List'!$A$1:$B$146,2,FALSE),"Not Developing")</f>
        <v>Developing Country</v>
      </c>
      <c r="L162" s="24" t="str">
        <f>IFERROR(VLOOKUP(D162,'[2]Fragility List'!$A$1:$C$146,3,FALSE),"Not Fragile")</f>
        <v>Not Fragile</v>
      </c>
      <c r="M162">
        <f>VLOOKUP(B162,[3]Data!$B$7:$Y$270,23,FALSE)</f>
        <v>79360487</v>
      </c>
    </row>
    <row r="163" spans="1:13" x14ac:dyDescent="0.25">
      <c r="A163" s="27" t="s">
        <v>644</v>
      </c>
      <c r="B163" s="28" t="s">
        <v>69</v>
      </c>
      <c r="C163" s="28" t="s">
        <v>642</v>
      </c>
      <c r="D163" s="28" t="s">
        <v>69</v>
      </c>
      <c r="E163" s="27" t="s">
        <v>644</v>
      </c>
      <c r="F163" s="24" t="str">
        <f>IFERROR(VLOOKUP(D163,'[2]OECD Region by Recipient'!$A$1:$B$225,2,FALSE),"")</f>
        <v>Middle East</v>
      </c>
      <c r="G163" s="24" t="str">
        <f>IFERROR(VLOOKUP(B163,'[2]Income Groups'!$A$2:$C$219,3,FALSE),"")</f>
        <v>UMIC</v>
      </c>
      <c r="H163" s="24" t="str">
        <f>IFERROR(VLOOKUP(B163,'[2]LDC List'!$B$1:$C$47,2,FALSE),"Non LDC")</f>
        <v>Non LDC</v>
      </c>
      <c r="I163" s="24" t="str">
        <f>IFERROR(VLOOKUP(B163,'[2]SIDS List'!$B$1:$C$57,2,FALSE),"Non SIDS")</f>
        <v>Non SIDS</v>
      </c>
      <c r="J163" s="24" t="str">
        <f>IFERROR(VLOOKUP(B163,'[2]DAC Member List'!$B$1:$C$29,2,FALSE),"Non DAC")</f>
        <v>Non DAC</v>
      </c>
      <c r="K163" s="24" t="str">
        <f>IFERROR(VLOOKUP(B163,'[2]Dev Countries List'!$A$1:$B$146,2,FALSE),"Not Developing")</f>
        <v>Developing Country</v>
      </c>
      <c r="L163" s="24" t="str">
        <f>IFERROR(VLOOKUP(D163,'[2]Fragility List'!$A$1:$C$146,3,FALSE),"Not Fragile")</f>
        <v>Not Fragile</v>
      </c>
      <c r="M163">
        <f>VLOOKUP(B163,[3]Data!$B$7:$Y$270,23,FALSE)</f>
        <v>79360487</v>
      </c>
    </row>
    <row r="164" spans="1:13" x14ac:dyDescent="0.25">
      <c r="A164" s="27" t="s">
        <v>645</v>
      </c>
      <c r="B164" s="28" t="s">
        <v>69</v>
      </c>
      <c r="C164" s="28" t="s">
        <v>642</v>
      </c>
      <c r="D164" s="28" t="s">
        <v>69</v>
      </c>
      <c r="E164" s="27" t="s">
        <v>645</v>
      </c>
      <c r="F164" s="24" t="str">
        <f>IFERROR(VLOOKUP(D164,'[2]OECD Region by Recipient'!$A$1:$B$225,2,FALSE),"")</f>
        <v>Middle East</v>
      </c>
      <c r="G164" s="24" t="str">
        <f>IFERROR(VLOOKUP(B164,'[2]Income Groups'!$A$2:$C$219,3,FALSE),"")</f>
        <v>UMIC</v>
      </c>
      <c r="H164" s="24" t="str">
        <f>IFERROR(VLOOKUP(B164,'[2]LDC List'!$B$1:$C$47,2,FALSE),"Non LDC")</f>
        <v>Non LDC</v>
      </c>
      <c r="I164" s="24" t="str">
        <f>IFERROR(VLOOKUP(B164,'[2]SIDS List'!$B$1:$C$57,2,FALSE),"Non SIDS")</f>
        <v>Non SIDS</v>
      </c>
      <c r="J164" s="24" t="str">
        <f>IFERROR(VLOOKUP(B164,'[2]DAC Member List'!$B$1:$C$29,2,FALSE),"Non DAC")</f>
        <v>Non DAC</v>
      </c>
      <c r="K164" s="24" t="str">
        <f>IFERROR(VLOOKUP(B164,'[2]Dev Countries List'!$A$1:$B$146,2,FALSE),"Not Developing")</f>
        <v>Developing Country</v>
      </c>
      <c r="L164" s="24" t="str">
        <f>IFERROR(VLOOKUP(D164,'[2]Fragility List'!$A$1:$C$146,3,FALSE),"Not Fragile")</f>
        <v>Not Fragile</v>
      </c>
      <c r="M164">
        <f>VLOOKUP(B164,[3]Data!$B$7:$Y$270,23,FALSE)</f>
        <v>79360487</v>
      </c>
    </row>
    <row r="165" spans="1:13" x14ac:dyDescent="0.25">
      <c r="A165" s="27" t="s">
        <v>646</v>
      </c>
      <c r="B165" s="28" t="s">
        <v>69</v>
      </c>
      <c r="C165" s="28" t="s">
        <v>642</v>
      </c>
      <c r="D165" s="28" t="s">
        <v>69</v>
      </c>
      <c r="E165" s="27" t="s">
        <v>646</v>
      </c>
      <c r="F165" s="24" t="str">
        <f>IFERROR(VLOOKUP(D165,'[2]OECD Region by Recipient'!$A$1:$B$225,2,FALSE),"")</f>
        <v>Middle East</v>
      </c>
      <c r="G165" s="24" t="str">
        <f>IFERROR(VLOOKUP(B165,'[2]Income Groups'!$A$2:$C$219,3,FALSE),"")</f>
        <v>UMIC</v>
      </c>
      <c r="H165" s="24" t="str">
        <f>IFERROR(VLOOKUP(B165,'[2]LDC List'!$B$1:$C$47,2,FALSE),"Non LDC")</f>
        <v>Non LDC</v>
      </c>
      <c r="I165" s="24" t="str">
        <f>IFERROR(VLOOKUP(B165,'[2]SIDS List'!$B$1:$C$57,2,FALSE),"Non SIDS")</f>
        <v>Non SIDS</v>
      </c>
      <c r="J165" s="24" t="str">
        <f>IFERROR(VLOOKUP(B165,'[2]DAC Member List'!$B$1:$C$29,2,FALSE),"Non DAC")</f>
        <v>Non DAC</v>
      </c>
      <c r="K165" s="24" t="str">
        <f>IFERROR(VLOOKUP(B165,'[2]Dev Countries List'!$A$1:$B$146,2,FALSE),"Not Developing")</f>
        <v>Developing Country</v>
      </c>
      <c r="L165" s="24" t="str">
        <f>IFERROR(VLOOKUP(D165,'[2]Fragility List'!$A$1:$C$146,3,FALSE),"Not Fragile")</f>
        <v>Not Fragile</v>
      </c>
      <c r="M165">
        <f>VLOOKUP(B165,[3]Data!$B$7:$Y$270,23,FALSE)</f>
        <v>79360487</v>
      </c>
    </row>
    <row r="166" spans="1:13" x14ac:dyDescent="0.25">
      <c r="A166" s="27" t="s">
        <v>647</v>
      </c>
      <c r="B166" s="28" t="s">
        <v>69</v>
      </c>
      <c r="C166" s="28" t="s">
        <v>642</v>
      </c>
      <c r="D166" s="28" t="s">
        <v>69</v>
      </c>
      <c r="E166" s="27" t="s">
        <v>647</v>
      </c>
      <c r="F166" s="24" t="str">
        <f>IFERROR(VLOOKUP(D166,'[2]OECD Region by Recipient'!$A$1:$B$225,2,FALSE),"")</f>
        <v>Middle East</v>
      </c>
      <c r="G166" s="24" t="str">
        <f>IFERROR(VLOOKUP(B166,'[2]Income Groups'!$A$2:$C$219,3,FALSE),"")</f>
        <v>UMIC</v>
      </c>
      <c r="H166" s="24" t="str">
        <f>IFERROR(VLOOKUP(B166,'[2]LDC List'!$B$1:$C$47,2,FALSE),"Non LDC")</f>
        <v>Non LDC</v>
      </c>
      <c r="I166" s="24" t="str">
        <f>IFERROR(VLOOKUP(B166,'[2]SIDS List'!$B$1:$C$57,2,FALSE),"Non SIDS")</f>
        <v>Non SIDS</v>
      </c>
      <c r="J166" s="24" t="str">
        <f>IFERROR(VLOOKUP(B166,'[2]DAC Member List'!$B$1:$C$29,2,FALSE),"Non DAC")</f>
        <v>Non DAC</v>
      </c>
      <c r="K166" s="24" t="str">
        <f>IFERROR(VLOOKUP(B166,'[2]Dev Countries List'!$A$1:$B$146,2,FALSE),"Not Developing")</f>
        <v>Developing Country</v>
      </c>
      <c r="L166" s="24" t="str">
        <f>IFERROR(VLOOKUP(D166,'[2]Fragility List'!$A$1:$C$146,3,FALSE),"Not Fragile")</f>
        <v>Not Fragile</v>
      </c>
      <c r="M166">
        <f>VLOOKUP(B166,[3]Data!$B$7:$Y$270,23,FALSE)</f>
        <v>79360487</v>
      </c>
    </row>
    <row r="167" spans="1:13" x14ac:dyDescent="0.25">
      <c r="A167" s="27" t="s">
        <v>648</v>
      </c>
      <c r="B167" s="28" t="s">
        <v>69</v>
      </c>
      <c r="C167" s="28" t="s">
        <v>642</v>
      </c>
      <c r="D167" s="28" t="s">
        <v>69</v>
      </c>
      <c r="E167" s="27" t="s">
        <v>648</v>
      </c>
      <c r="F167" s="24" t="str">
        <f>IFERROR(VLOOKUP(D167,'[2]OECD Region by Recipient'!$A$1:$B$225,2,FALSE),"")</f>
        <v>Middle East</v>
      </c>
      <c r="G167" s="24" t="str">
        <f>IFERROR(VLOOKUP(B167,'[2]Income Groups'!$A$2:$C$219,3,FALSE),"")</f>
        <v>UMIC</v>
      </c>
      <c r="H167" s="24" t="str">
        <f>IFERROR(VLOOKUP(B167,'[2]LDC List'!$B$1:$C$47,2,FALSE),"Non LDC")</f>
        <v>Non LDC</v>
      </c>
      <c r="I167" s="24" t="str">
        <f>IFERROR(VLOOKUP(B167,'[2]SIDS List'!$B$1:$C$57,2,FALSE),"Non SIDS")</f>
        <v>Non SIDS</v>
      </c>
      <c r="J167" s="24" t="str">
        <f>IFERROR(VLOOKUP(B167,'[2]DAC Member List'!$B$1:$C$29,2,FALSE),"Non DAC")</f>
        <v>Non DAC</v>
      </c>
      <c r="K167" s="24" t="str">
        <f>IFERROR(VLOOKUP(B167,'[2]Dev Countries List'!$A$1:$B$146,2,FALSE),"Not Developing")</f>
        <v>Developing Country</v>
      </c>
      <c r="L167" s="24" t="str">
        <f>IFERROR(VLOOKUP(D167,'[2]Fragility List'!$A$1:$C$146,3,FALSE),"Not Fragile")</f>
        <v>Not Fragile</v>
      </c>
      <c r="M167">
        <f>VLOOKUP(B167,[3]Data!$B$7:$Y$270,23,FALSE)</f>
        <v>79360487</v>
      </c>
    </row>
    <row r="168" spans="1:13" x14ac:dyDescent="0.25">
      <c r="A168" s="22" t="s">
        <v>363</v>
      </c>
      <c r="B168" s="23" t="s">
        <v>68</v>
      </c>
      <c r="C168" s="23" t="s">
        <v>649</v>
      </c>
      <c r="D168" s="23" t="s">
        <v>68</v>
      </c>
      <c r="E168" s="22" t="s">
        <v>363</v>
      </c>
      <c r="F168" s="24" t="str">
        <f>IFERROR(VLOOKUP(D168,'[2]OECD Region by Recipient'!$A$1:$B$225,2,FALSE),"")</f>
        <v>Middle East</v>
      </c>
      <c r="G168" s="24" t="str">
        <f>IFERROR(VLOOKUP(B168,'[2]Income Groups'!$A$2:$C$219,3,FALSE),"")</f>
        <v>UMIC</v>
      </c>
      <c r="H168" s="24" t="str">
        <f>IFERROR(VLOOKUP(B168,'[2]LDC List'!$B$1:$C$47,2,FALSE),"Non LDC")</f>
        <v>Non LDC</v>
      </c>
      <c r="I168" s="24" t="str">
        <f>IFERROR(VLOOKUP(B168,'[2]SIDS List'!$B$1:$C$57,2,FALSE),"Non SIDS")</f>
        <v>Non SIDS</v>
      </c>
      <c r="J168" s="24" t="str">
        <f>IFERROR(VLOOKUP(B168,'[2]DAC Member List'!$B$1:$C$29,2,FALSE),"Non DAC")</f>
        <v>Non DAC</v>
      </c>
      <c r="K168" s="24" t="str">
        <f>IFERROR(VLOOKUP(B168,'[2]Dev Countries List'!$A$1:$B$146,2,FALSE),"Not Developing")</f>
        <v>Developing Country</v>
      </c>
      <c r="L168" s="24" t="str">
        <f>IFERROR(VLOOKUP(D168,'[2]Fragility List'!$A$1:$C$146,3,FALSE),"Not Fragile")</f>
        <v>Extremely fragile</v>
      </c>
      <c r="M168">
        <f>VLOOKUP(B168,[3]Data!$B$7:$Y$270,23,FALSE)</f>
        <v>36115649</v>
      </c>
    </row>
    <row r="169" spans="1:13" x14ac:dyDescent="0.25">
      <c r="A169" s="22" t="s">
        <v>650</v>
      </c>
      <c r="B169" s="23" t="s">
        <v>651</v>
      </c>
      <c r="C169" s="23" t="s">
        <v>652</v>
      </c>
      <c r="D169" s="23" t="s">
        <v>651</v>
      </c>
      <c r="E169" s="22" t="s">
        <v>650</v>
      </c>
      <c r="F169" s="24" t="str">
        <f>IFERROR(VLOOKUP(D169,'[2]OECD Region by Recipient'!$A$1:$B$225,2,FALSE),"")</f>
        <v>Europe</v>
      </c>
      <c r="G169" s="24" t="str">
        <f>IFERROR(VLOOKUP(B169,'[2]Income Groups'!$A$2:$C$219,3,FALSE),"")</f>
        <v>HIC</v>
      </c>
      <c r="H169" s="24" t="str">
        <f>IFERROR(VLOOKUP(B169,'[2]LDC List'!$B$1:$C$47,2,FALSE),"Non LDC")</f>
        <v>Non LDC</v>
      </c>
      <c r="I169" s="24" t="str">
        <f>IFERROR(VLOOKUP(B169,'[2]SIDS List'!$B$1:$C$57,2,FALSE),"Non SIDS")</f>
        <v>Non SIDS</v>
      </c>
      <c r="J169" s="24" t="str">
        <f>IFERROR(VLOOKUP(B169,'[2]DAC Member List'!$B$1:$C$29,2,FALSE),"Non DAC")</f>
        <v>DAC</v>
      </c>
      <c r="K169" s="24" t="str">
        <f>IFERROR(VLOOKUP(B169,'[2]Dev Countries List'!$A$1:$B$146,2,FALSE),"Not Developing")</f>
        <v>Not Developing</v>
      </c>
      <c r="L169" s="24" t="str">
        <f>IFERROR(VLOOKUP(D169,'[2]Fragility List'!$A$1:$C$146,3,FALSE),"Not Fragile")</f>
        <v>Not Fragile</v>
      </c>
      <c r="M169">
        <f>VLOOKUP(B169,[3]Data!$B$7:$Y$270,23,FALSE)</f>
        <v>4676835</v>
      </c>
    </row>
    <row r="170" spans="1:13" x14ac:dyDescent="0.25">
      <c r="A170" s="25" t="s">
        <v>653</v>
      </c>
      <c r="B170" s="23" t="s">
        <v>654</v>
      </c>
      <c r="C170" s="23" t="s">
        <v>655</v>
      </c>
      <c r="D170" s="23" t="s">
        <v>654</v>
      </c>
      <c r="E170" s="25" t="s">
        <v>653</v>
      </c>
      <c r="F170" s="24" t="str">
        <f>IFERROR(VLOOKUP(D170,'[2]OECD Region by Recipient'!$A$1:$B$225,2,FALSE),"")</f>
        <v>Europe</v>
      </c>
      <c r="G170" s="24" t="str">
        <f>IFERROR(VLOOKUP(B170,'[2]Income Groups'!$A$2:$C$219,3,FALSE),"")</f>
        <v>HIC</v>
      </c>
      <c r="H170" s="24" t="str">
        <f>IFERROR(VLOOKUP(B170,'[2]LDC List'!$B$1:$C$47,2,FALSE),"Non LDC")</f>
        <v>Non LDC</v>
      </c>
      <c r="I170" s="24" t="str">
        <f>IFERROR(VLOOKUP(B170,'[2]SIDS List'!$B$1:$C$57,2,FALSE),"Non SIDS")</f>
        <v>Non SIDS</v>
      </c>
      <c r="J170" s="24" t="str">
        <f>IFERROR(VLOOKUP(B170,'[2]DAC Member List'!$B$1:$C$29,2,FALSE),"Non DAC")</f>
        <v>Non DAC</v>
      </c>
      <c r="K170" s="24" t="str">
        <f>IFERROR(VLOOKUP(B170,'[2]Dev Countries List'!$A$1:$B$146,2,FALSE),"Not Developing")</f>
        <v>Not Developing</v>
      </c>
      <c r="L170" s="24" t="str">
        <f>IFERROR(VLOOKUP(D170,'[2]Fragility List'!$A$1:$C$146,3,FALSE),"Not Fragile")</f>
        <v>Not Fragile</v>
      </c>
      <c r="M170">
        <f>VLOOKUP(B170,[3]Data!$B$7:$Y$270,23,FALSE)</f>
        <v>83167</v>
      </c>
    </row>
    <row r="171" spans="1:13" x14ac:dyDescent="0.25">
      <c r="A171" s="22" t="s">
        <v>364</v>
      </c>
      <c r="B171" s="23" t="s">
        <v>66</v>
      </c>
      <c r="C171" s="23" t="s">
        <v>656</v>
      </c>
      <c r="D171" s="23" t="s">
        <v>66</v>
      </c>
      <c r="E171" s="22" t="s">
        <v>364</v>
      </c>
      <c r="F171" s="24" t="str">
        <f>IFERROR(VLOOKUP(D171,'[2]OECD Region by Recipient'!$A$1:$B$225,2,FALSE),"")</f>
        <v>Middle East</v>
      </c>
      <c r="G171" s="24" t="str">
        <f>IFERROR(VLOOKUP(B171,'[2]Income Groups'!$A$2:$C$219,3,FALSE),"")</f>
        <v>HIC</v>
      </c>
      <c r="H171" s="24" t="str">
        <f>IFERROR(VLOOKUP(B171,'[2]LDC List'!$B$1:$C$47,2,FALSE),"Non LDC")</f>
        <v>Non LDC</v>
      </c>
      <c r="I171" s="24" t="str">
        <f>IFERROR(VLOOKUP(B171,'[2]SIDS List'!$B$1:$C$57,2,FALSE),"Non SIDS")</f>
        <v>Non SIDS</v>
      </c>
      <c r="J171" s="24" t="str">
        <f>IFERROR(VLOOKUP(B171,'[2]DAC Member List'!$B$1:$C$29,2,FALSE),"Non DAC")</f>
        <v>Non DAC</v>
      </c>
      <c r="K171" s="24" t="str">
        <f>IFERROR(VLOOKUP(B171,'[2]Dev Countries List'!$A$1:$B$146,2,FALSE),"Not Developing")</f>
        <v>Not Developing</v>
      </c>
      <c r="L171" s="24" t="str">
        <f>IFERROR(VLOOKUP(D171,'[2]Fragility List'!$A$1:$C$146,3,FALSE),"Not Fragile")</f>
        <v>Not Fragile</v>
      </c>
      <c r="M171">
        <f>VLOOKUP(B171,[3]Data!$B$7:$Y$270,23,FALSE)</f>
        <v>8380100</v>
      </c>
    </row>
    <row r="172" spans="1:13" x14ac:dyDescent="0.25">
      <c r="A172" s="22" t="s">
        <v>657</v>
      </c>
      <c r="B172" s="23" t="s">
        <v>658</v>
      </c>
      <c r="C172" s="23" t="s">
        <v>659</v>
      </c>
      <c r="D172" s="23" t="s">
        <v>658</v>
      </c>
      <c r="E172" s="22" t="s">
        <v>657</v>
      </c>
      <c r="F172" s="24" t="str">
        <f>IFERROR(VLOOKUP(D172,'[2]OECD Region by Recipient'!$A$1:$B$225,2,FALSE),"")</f>
        <v>Europe</v>
      </c>
      <c r="G172" s="24" t="str">
        <f>IFERROR(VLOOKUP(B172,'[2]Income Groups'!$A$2:$C$219,3,FALSE),"")</f>
        <v>HIC</v>
      </c>
      <c r="H172" s="24" t="str">
        <f>IFERROR(VLOOKUP(B172,'[2]LDC List'!$B$1:$C$47,2,FALSE),"Non LDC")</f>
        <v>Non LDC</v>
      </c>
      <c r="I172" s="24" t="str">
        <f>IFERROR(VLOOKUP(B172,'[2]SIDS List'!$B$1:$C$57,2,FALSE),"Non SIDS")</f>
        <v>Non SIDS</v>
      </c>
      <c r="J172" s="24" t="str">
        <f>IFERROR(VLOOKUP(B172,'[2]DAC Member List'!$B$1:$C$29,2,FALSE),"Non DAC")</f>
        <v>DAC</v>
      </c>
      <c r="K172" s="24" t="str">
        <f>IFERROR(VLOOKUP(B172,'[2]Dev Countries List'!$A$1:$B$146,2,FALSE),"Not Developing")</f>
        <v>Not Developing</v>
      </c>
      <c r="L172" s="24" t="str">
        <f>IFERROR(VLOOKUP(D172,'[2]Fragility List'!$A$1:$C$146,3,FALSE),"Not Fragile")</f>
        <v>Not Fragile</v>
      </c>
      <c r="M172">
        <f>VLOOKUP(B172,[3]Data!$B$7:$Y$270,23,FALSE)</f>
        <v>60730582</v>
      </c>
    </row>
    <row r="173" spans="1:13" x14ac:dyDescent="0.25">
      <c r="A173" s="22" t="s">
        <v>291</v>
      </c>
      <c r="B173" s="23" t="s">
        <v>70</v>
      </c>
      <c r="C173" s="23" t="s">
        <v>660</v>
      </c>
      <c r="D173" s="23" t="s">
        <v>70</v>
      </c>
      <c r="E173" s="22" t="s">
        <v>291</v>
      </c>
      <c r="F173" s="24" t="str">
        <f>IFERROR(VLOOKUP(D173,'[2]OECD Region by Recipient'!$A$1:$B$225,2,FALSE),"")</f>
        <v>North Central America</v>
      </c>
      <c r="G173" s="24" t="str">
        <f>IFERROR(VLOOKUP(B173,'[2]Income Groups'!$A$2:$C$219,3,FALSE),"")</f>
        <v>UMIC</v>
      </c>
      <c r="H173" s="24" t="str">
        <f>IFERROR(VLOOKUP(B173,'[2]LDC List'!$B$1:$C$47,2,FALSE),"Non LDC")</f>
        <v>Non LDC</v>
      </c>
      <c r="I173" s="24" t="str">
        <f>IFERROR(VLOOKUP(B173,'[2]SIDS List'!$B$1:$C$57,2,FALSE),"Non SIDS")</f>
        <v>SIDS</v>
      </c>
      <c r="J173" s="24" t="str">
        <f>IFERROR(VLOOKUP(B173,'[2]DAC Member List'!$B$1:$C$29,2,FALSE),"Non DAC")</f>
        <v>Non DAC</v>
      </c>
      <c r="K173" s="24" t="str">
        <f>IFERROR(VLOOKUP(B173,'[2]Dev Countries List'!$A$1:$B$146,2,FALSE),"Not Developing")</f>
        <v>Developing Country</v>
      </c>
      <c r="L173" s="24" t="str">
        <f>IFERROR(VLOOKUP(D173,'[2]Fragility List'!$A$1:$C$146,3,FALSE),"Not Fragile")</f>
        <v>Not Fragile</v>
      </c>
      <c r="M173">
        <f>VLOOKUP(B173,[3]Data!$B$7:$Y$270,23,FALSE)</f>
        <v>2871934</v>
      </c>
    </row>
    <row r="174" spans="1:13" x14ac:dyDescent="0.25">
      <c r="A174" s="22" t="s">
        <v>661</v>
      </c>
      <c r="B174" s="23" t="s">
        <v>662</v>
      </c>
      <c r="C174" s="23" t="s">
        <v>663</v>
      </c>
      <c r="D174" s="23" t="s">
        <v>662</v>
      </c>
      <c r="E174" s="22" t="s">
        <v>661</v>
      </c>
      <c r="F174" s="24" t="str">
        <f>IFERROR(VLOOKUP(D174,'[2]OECD Region by Recipient'!$A$1:$B$225,2,FALSE),"")</f>
        <v>East Asia</v>
      </c>
      <c r="G174" s="24" t="str">
        <f>IFERROR(VLOOKUP(B174,'[2]Income Groups'!$A$2:$C$219,3,FALSE),"")</f>
        <v>HIC</v>
      </c>
      <c r="H174" s="24" t="str">
        <f>IFERROR(VLOOKUP(B174,'[2]LDC List'!$B$1:$C$47,2,FALSE),"Non LDC")</f>
        <v>Non LDC</v>
      </c>
      <c r="I174" s="24" t="str">
        <f>IFERROR(VLOOKUP(B174,'[2]SIDS List'!$B$1:$C$57,2,FALSE),"Non SIDS")</f>
        <v>Non SIDS</v>
      </c>
      <c r="J174" s="24" t="str">
        <f>IFERROR(VLOOKUP(B174,'[2]DAC Member List'!$B$1:$C$29,2,FALSE),"Non DAC")</f>
        <v>DAC</v>
      </c>
      <c r="K174" s="24" t="str">
        <f>IFERROR(VLOOKUP(B174,'[2]Dev Countries List'!$A$1:$B$146,2,FALSE),"Not Developing")</f>
        <v>Not Developing</v>
      </c>
      <c r="L174" s="24" t="str">
        <f>IFERROR(VLOOKUP(D174,'[2]Fragility List'!$A$1:$C$146,3,FALSE),"Not Fragile")</f>
        <v>Not Fragile</v>
      </c>
      <c r="M174">
        <f>VLOOKUP(B174,[3]Data!$B$7:$Y$270,23,FALSE)</f>
        <v>127141000</v>
      </c>
    </row>
    <row r="175" spans="1:13" x14ac:dyDescent="0.25">
      <c r="A175" s="25" t="s">
        <v>664</v>
      </c>
      <c r="B175" s="23" t="s">
        <v>665</v>
      </c>
      <c r="C175" s="23" t="s">
        <v>666</v>
      </c>
      <c r="D175" s="23" t="s">
        <v>665</v>
      </c>
      <c r="E175" s="25" t="s">
        <v>664</v>
      </c>
      <c r="F175" s="24" t="str">
        <f>IFERROR(VLOOKUP(D175,'[2]OECD Region by Recipient'!$A$1:$B$225,2,FALSE),"")</f>
        <v/>
      </c>
      <c r="G175" s="24" t="str">
        <f>IFERROR(VLOOKUP(B175,'[2]Income Groups'!$A$2:$C$219,3,FALSE),"")</f>
        <v/>
      </c>
      <c r="H175" s="24" t="str">
        <f>IFERROR(VLOOKUP(B175,'[2]LDC List'!$B$1:$C$47,2,FALSE),"Non LDC")</f>
        <v>Non LDC</v>
      </c>
      <c r="I175" s="24" t="str">
        <f>IFERROR(VLOOKUP(B175,'[2]SIDS List'!$B$1:$C$57,2,FALSE),"Non SIDS")</f>
        <v>Non SIDS</v>
      </c>
      <c r="J175" s="24" t="str">
        <f>IFERROR(VLOOKUP(B175,'[2]DAC Member List'!$B$1:$C$29,2,FALSE),"Non DAC")</f>
        <v>Non DAC</v>
      </c>
      <c r="K175" s="24" t="str">
        <f>IFERROR(VLOOKUP(B175,'[2]Dev Countries List'!$A$1:$B$146,2,FALSE),"Not Developing")</f>
        <v>Not Developing</v>
      </c>
      <c r="L175" s="24" t="str">
        <f>IFERROR(VLOOKUP(D175,'[2]Fragility List'!$A$1:$C$146,3,FALSE),"Not Fragile")</f>
        <v>Not Fragile</v>
      </c>
      <c r="M175" t="e">
        <f>VLOOKUP(B175,[3]Data!$B$7:$Y$270,23,FALSE)</f>
        <v>#N/A</v>
      </c>
    </row>
    <row r="176" spans="1:13" x14ac:dyDescent="0.25">
      <c r="A176" s="22" t="s">
        <v>365</v>
      </c>
      <c r="B176" s="23" t="s">
        <v>71</v>
      </c>
      <c r="C176" s="23" t="s">
        <v>667</v>
      </c>
      <c r="D176" s="23" t="s">
        <v>71</v>
      </c>
      <c r="E176" s="22" t="s">
        <v>365</v>
      </c>
      <c r="F176" s="24" t="str">
        <f>IFERROR(VLOOKUP(D176,'[2]OECD Region by Recipient'!$A$1:$B$225,2,FALSE),"")</f>
        <v>Middle East</v>
      </c>
      <c r="G176" s="24" t="str">
        <f>IFERROR(VLOOKUP(B176,'[2]Income Groups'!$A$2:$C$219,3,FALSE),"")</f>
        <v>LMIC</v>
      </c>
      <c r="H176" s="24" t="str">
        <f>IFERROR(VLOOKUP(B176,'[2]LDC List'!$B$1:$C$47,2,FALSE),"Non LDC")</f>
        <v>Non LDC</v>
      </c>
      <c r="I176" s="24" t="str">
        <f>IFERROR(VLOOKUP(B176,'[2]SIDS List'!$B$1:$C$57,2,FALSE),"Non SIDS")</f>
        <v>Non SIDS</v>
      </c>
      <c r="J176" s="24" t="str">
        <f>IFERROR(VLOOKUP(B176,'[2]DAC Member List'!$B$1:$C$29,2,FALSE),"Non DAC")</f>
        <v>Non DAC</v>
      </c>
      <c r="K176" s="24" t="str">
        <f>IFERROR(VLOOKUP(B176,'[2]Dev Countries List'!$A$1:$B$146,2,FALSE),"Not Developing")</f>
        <v>Developing Country</v>
      </c>
      <c r="L176" s="24" t="str">
        <f>IFERROR(VLOOKUP(D176,'[2]Fragility List'!$A$1:$C$146,3,FALSE),"Not Fragile")</f>
        <v>Not Fragile</v>
      </c>
      <c r="M176">
        <f>VLOOKUP(B176,[3]Data!$B$7:$Y$270,23,FALSE)</f>
        <v>9159302</v>
      </c>
    </row>
    <row r="177" spans="1:13" x14ac:dyDescent="0.25">
      <c r="A177" s="22" t="s">
        <v>347</v>
      </c>
      <c r="B177" s="23" t="s">
        <v>81</v>
      </c>
      <c r="C177" s="23" t="s">
        <v>668</v>
      </c>
      <c r="D177" s="23" t="s">
        <v>81</v>
      </c>
      <c r="E177" s="22" t="s">
        <v>347</v>
      </c>
      <c r="F177" s="24" t="str">
        <f>IFERROR(VLOOKUP(D177,'[2]OECD Region by Recipient'!$A$1:$B$225,2,FALSE),"")</f>
        <v>South Central Asia</v>
      </c>
      <c r="G177" s="24" t="str">
        <f>IFERROR(VLOOKUP(B177,'[2]Income Groups'!$A$2:$C$219,3,FALSE),"")</f>
        <v>UMIC</v>
      </c>
      <c r="H177" s="24" t="str">
        <f>IFERROR(VLOOKUP(B177,'[2]LDC List'!$B$1:$C$47,2,FALSE),"Non LDC")</f>
        <v>Non LDC</v>
      </c>
      <c r="I177" s="24" t="str">
        <f>IFERROR(VLOOKUP(B177,'[2]SIDS List'!$B$1:$C$57,2,FALSE),"Non SIDS")</f>
        <v>Non SIDS</v>
      </c>
      <c r="J177" s="24" t="str">
        <f>IFERROR(VLOOKUP(B177,'[2]DAC Member List'!$B$1:$C$29,2,FALSE),"Non DAC")</f>
        <v>Non DAC</v>
      </c>
      <c r="K177" s="24" t="str">
        <f>IFERROR(VLOOKUP(B177,'[2]Dev Countries List'!$A$1:$B$146,2,FALSE),"Not Developing")</f>
        <v>Developing Country</v>
      </c>
      <c r="L177" s="24" t="str">
        <f>IFERROR(VLOOKUP(D177,'[2]Fragility List'!$A$1:$C$146,3,FALSE),"Not Fragile")</f>
        <v>Not Fragile</v>
      </c>
      <c r="M177">
        <f>VLOOKUP(B177,[3]Data!$B$7:$Y$270,23,FALSE)</f>
        <v>17544126</v>
      </c>
    </row>
    <row r="178" spans="1:13" x14ac:dyDescent="0.25">
      <c r="A178" s="22" t="s">
        <v>240</v>
      </c>
      <c r="B178" s="23" t="s">
        <v>72</v>
      </c>
      <c r="C178" s="23" t="s">
        <v>669</v>
      </c>
      <c r="D178" s="23" t="s">
        <v>72</v>
      </c>
      <c r="E178" s="22" t="s">
        <v>240</v>
      </c>
      <c r="F178" s="24" t="str">
        <f>IFERROR(VLOOKUP(D178,'[2]OECD Region by Recipient'!$A$1:$B$225,2,FALSE),"")</f>
        <v>South of Sahara</v>
      </c>
      <c r="G178" s="24" t="str">
        <f>IFERROR(VLOOKUP(B178,'[2]Income Groups'!$A$2:$C$219,3,FALSE),"")</f>
        <v>LMIC</v>
      </c>
      <c r="H178" s="24" t="str">
        <f>IFERROR(VLOOKUP(B178,'[2]LDC List'!$B$1:$C$47,2,FALSE),"Non LDC")</f>
        <v>Non LDC</v>
      </c>
      <c r="I178" s="24" t="str">
        <f>IFERROR(VLOOKUP(B178,'[2]SIDS List'!$B$1:$C$57,2,FALSE),"Non SIDS")</f>
        <v>Non SIDS</v>
      </c>
      <c r="J178" s="24" t="str">
        <f>IFERROR(VLOOKUP(B178,'[2]DAC Member List'!$B$1:$C$29,2,FALSE),"Non DAC")</f>
        <v>Non DAC</v>
      </c>
      <c r="K178" s="24" t="str">
        <f>IFERROR(VLOOKUP(B178,'[2]Dev Countries List'!$A$1:$B$146,2,FALSE),"Not Developing")</f>
        <v>Developing Country</v>
      </c>
      <c r="L178" s="24" t="str">
        <f>IFERROR(VLOOKUP(D178,'[2]Fragility List'!$A$1:$C$146,3,FALSE),"Not Fragile")</f>
        <v>Fragile</v>
      </c>
      <c r="M178">
        <f>VLOOKUP(B178,[3]Data!$B$7:$Y$270,23,FALSE)</f>
        <v>47236259</v>
      </c>
    </row>
    <row r="179" spans="1:13" x14ac:dyDescent="0.25">
      <c r="A179" s="22" t="s">
        <v>381</v>
      </c>
      <c r="B179" s="23" t="s">
        <v>75</v>
      </c>
      <c r="C179" s="23" t="s">
        <v>670</v>
      </c>
      <c r="D179" s="23" t="s">
        <v>75</v>
      </c>
      <c r="E179" s="22" t="s">
        <v>381</v>
      </c>
      <c r="F179" s="24" t="str">
        <f>IFERROR(VLOOKUP(D179,'[2]OECD Region by Recipient'!$A$1:$B$225,2,FALSE),"")</f>
        <v>Oceania</v>
      </c>
      <c r="G179" s="24" t="str">
        <f>IFERROR(VLOOKUP(B179,'[2]Income Groups'!$A$2:$C$219,3,FALSE),"")</f>
        <v>LMIC</v>
      </c>
      <c r="H179" s="24" t="str">
        <f>IFERROR(VLOOKUP(B179,'[2]LDC List'!$B$1:$C$47,2,FALSE),"Non LDC")</f>
        <v>LDC</v>
      </c>
      <c r="I179" s="24" t="str">
        <f>IFERROR(VLOOKUP(B179,'[2]SIDS List'!$B$1:$C$57,2,FALSE),"Non SIDS")</f>
        <v>SIDS</v>
      </c>
      <c r="J179" s="24" t="str">
        <f>IFERROR(VLOOKUP(B179,'[2]DAC Member List'!$B$1:$C$29,2,FALSE),"Non DAC")</f>
        <v>Non DAC</v>
      </c>
      <c r="K179" s="24" t="str">
        <f>IFERROR(VLOOKUP(B179,'[2]Dev Countries List'!$A$1:$B$146,2,FALSE),"Not Developing")</f>
        <v>Developing Country</v>
      </c>
      <c r="L179" s="24" t="str">
        <f>IFERROR(VLOOKUP(D179,'[2]Fragility List'!$A$1:$C$146,3,FALSE),"Not Fragile")</f>
        <v>Not Fragile</v>
      </c>
      <c r="M179">
        <f>VLOOKUP(B179,[3]Data!$B$7:$Y$270,23,FALSE)</f>
        <v>112407</v>
      </c>
    </row>
    <row r="180" spans="1:13" x14ac:dyDescent="0.25">
      <c r="A180" s="22" t="s">
        <v>199</v>
      </c>
      <c r="B180" s="23" t="s">
        <v>164</v>
      </c>
      <c r="C180" s="23" t="s">
        <v>671</v>
      </c>
      <c r="D180" s="23" t="s">
        <v>164</v>
      </c>
      <c r="E180" s="22" t="s">
        <v>199</v>
      </c>
      <c r="F180" s="24" t="str">
        <f>IFERROR(VLOOKUP(D180,'[2]OECD Region by Recipient'!$A$1:$B$225,2,FALSE),"")</f>
        <v>Europe</v>
      </c>
      <c r="G180" s="24" t="str">
        <f>IFERROR(VLOOKUP(B180,'[2]Income Groups'!$A$2:$C$219,3,FALSE),"")</f>
        <v>LMIC</v>
      </c>
      <c r="H180" s="24" t="str">
        <f>IFERROR(VLOOKUP(B180,'[2]LDC List'!$B$1:$C$47,2,FALSE),"Non LDC")</f>
        <v>Non LDC</v>
      </c>
      <c r="I180" s="24" t="str">
        <f>IFERROR(VLOOKUP(B180,'[2]SIDS List'!$B$1:$C$57,2,FALSE),"Non SIDS")</f>
        <v>Non SIDS</v>
      </c>
      <c r="J180" s="24" t="str">
        <f>IFERROR(VLOOKUP(B180,'[2]DAC Member List'!$B$1:$C$29,2,FALSE),"Non DAC")</f>
        <v>Non DAC</v>
      </c>
      <c r="K180" s="24" t="str">
        <f>IFERROR(VLOOKUP(B180,'[2]Dev Countries List'!$A$1:$B$146,2,FALSE),"Not Developing")</f>
        <v>Developing Country</v>
      </c>
      <c r="L180" s="24" t="str">
        <f>IFERROR(VLOOKUP(D180,'[2]Fragility List'!$A$1:$C$146,3,FALSE),"Not Fragile")</f>
        <v>Not Fragile</v>
      </c>
      <c r="M180">
        <f>VLOOKUP(B180,[3]Data!$B$7:$Y$270,23,FALSE)</f>
        <v>1801800</v>
      </c>
    </row>
    <row r="181" spans="1:13" x14ac:dyDescent="0.25">
      <c r="A181" s="27" t="s">
        <v>324</v>
      </c>
      <c r="B181" s="28" t="s">
        <v>672</v>
      </c>
      <c r="C181" s="28" t="s">
        <v>673</v>
      </c>
      <c r="D181" s="28" t="s">
        <v>672</v>
      </c>
      <c r="E181" s="27" t="s">
        <v>324</v>
      </c>
      <c r="F181" s="24" t="str">
        <f>IFERROR(VLOOKUP(D181,'[2]OECD Region by Recipient'!$A$1:$B$225,2,FALSE),"")</f>
        <v>East Asia</v>
      </c>
      <c r="G181" s="24" t="str">
        <f>IFERROR(VLOOKUP(B181,'[2]Income Groups'!$A$2:$C$219,3,FALSE),"")</f>
        <v>LIC</v>
      </c>
      <c r="H181" s="24" t="str">
        <f>IFERROR(VLOOKUP(B181,'[2]LDC List'!$B$1:$C$47,2,FALSE),"Non LDC")</f>
        <v>Non LDC</v>
      </c>
      <c r="I181" s="24" t="str">
        <f>IFERROR(VLOOKUP(B181,'[2]SIDS List'!$B$1:$C$57,2,FALSE),"Non SIDS")</f>
        <v>Non SIDS</v>
      </c>
      <c r="J181" s="24" t="str">
        <f>IFERROR(VLOOKUP(B181,'[2]DAC Member List'!$B$1:$C$29,2,FALSE),"Non DAC")</f>
        <v>Non DAC</v>
      </c>
      <c r="K181" s="24" t="str">
        <f>IFERROR(VLOOKUP(B181,'[2]Dev Countries List'!$A$1:$B$146,2,FALSE),"Not Developing")</f>
        <v>Developing Country</v>
      </c>
      <c r="L181" s="24" t="str">
        <f>IFERROR(VLOOKUP(D181,'[2]Fragility List'!$A$1:$C$146,3,FALSE),"Not Fragile")</f>
        <v>Fragile</v>
      </c>
      <c r="M181">
        <f>VLOOKUP(B181,[3]Data!$B$7:$Y$270,23,FALSE)</f>
        <v>25243917</v>
      </c>
    </row>
    <row r="182" spans="1:13" x14ac:dyDescent="0.25">
      <c r="A182" s="27" t="s">
        <v>674</v>
      </c>
      <c r="B182" s="28" t="s">
        <v>672</v>
      </c>
      <c r="C182" s="28" t="s">
        <v>673</v>
      </c>
      <c r="D182" s="28" t="s">
        <v>672</v>
      </c>
      <c r="E182" s="27" t="s">
        <v>674</v>
      </c>
      <c r="F182" s="24" t="str">
        <f>IFERROR(VLOOKUP(D182,'[2]OECD Region by Recipient'!$A$1:$B$225,2,FALSE),"")</f>
        <v>East Asia</v>
      </c>
      <c r="G182" s="24" t="str">
        <f>IFERROR(VLOOKUP(B182,'[2]Income Groups'!$A$2:$C$219,3,FALSE),"")</f>
        <v>LIC</v>
      </c>
      <c r="H182" s="24" t="str">
        <f>IFERROR(VLOOKUP(B182,'[2]LDC List'!$B$1:$C$47,2,FALSE),"Non LDC")</f>
        <v>Non LDC</v>
      </c>
      <c r="I182" s="24" t="str">
        <f>IFERROR(VLOOKUP(B182,'[2]SIDS List'!$B$1:$C$57,2,FALSE),"Non SIDS")</f>
        <v>Non SIDS</v>
      </c>
      <c r="J182" s="24" t="str">
        <f>IFERROR(VLOOKUP(B182,'[2]DAC Member List'!$B$1:$C$29,2,FALSE),"Non DAC")</f>
        <v>Non DAC</v>
      </c>
      <c r="K182" s="24" t="str">
        <f>IFERROR(VLOOKUP(B182,'[2]Dev Countries List'!$A$1:$B$146,2,FALSE),"Not Developing")</f>
        <v>Developing Country</v>
      </c>
      <c r="L182" s="24" t="str">
        <f>IFERROR(VLOOKUP(D182,'[2]Fragility List'!$A$1:$C$146,3,FALSE),"Not Fragile")</f>
        <v>Fragile</v>
      </c>
      <c r="M182">
        <f>VLOOKUP(B182,[3]Data!$B$7:$Y$270,23,FALSE)</f>
        <v>25243917</v>
      </c>
    </row>
    <row r="183" spans="1:13" x14ac:dyDescent="0.25">
      <c r="A183" s="27" t="s">
        <v>675</v>
      </c>
      <c r="B183" s="28" t="s">
        <v>672</v>
      </c>
      <c r="C183" s="28" t="s">
        <v>673</v>
      </c>
      <c r="D183" s="28" t="s">
        <v>672</v>
      </c>
      <c r="E183" s="27" t="s">
        <v>675</v>
      </c>
      <c r="F183" s="24" t="str">
        <f>IFERROR(VLOOKUP(D183,'[2]OECD Region by Recipient'!$A$1:$B$225,2,FALSE),"")</f>
        <v>East Asia</v>
      </c>
      <c r="G183" s="24" t="str">
        <f>IFERROR(VLOOKUP(B183,'[2]Income Groups'!$A$2:$C$219,3,FALSE),"")</f>
        <v>LIC</v>
      </c>
      <c r="H183" s="24" t="str">
        <f>IFERROR(VLOOKUP(B183,'[2]LDC List'!$B$1:$C$47,2,FALSE),"Non LDC")</f>
        <v>Non LDC</v>
      </c>
      <c r="I183" s="24" t="str">
        <f>IFERROR(VLOOKUP(B183,'[2]SIDS List'!$B$1:$C$57,2,FALSE),"Non SIDS")</f>
        <v>Non SIDS</v>
      </c>
      <c r="J183" s="24" t="str">
        <f>IFERROR(VLOOKUP(B183,'[2]DAC Member List'!$B$1:$C$29,2,FALSE),"Non DAC")</f>
        <v>Non DAC</v>
      </c>
      <c r="K183" s="24" t="str">
        <f>IFERROR(VLOOKUP(B183,'[2]Dev Countries List'!$A$1:$B$146,2,FALSE),"Not Developing")</f>
        <v>Developing Country</v>
      </c>
      <c r="L183" s="24" t="str">
        <f>IFERROR(VLOOKUP(D183,'[2]Fragility List'!$A$1:$C$146,3,FALSE),"Not Fragile")</f>
        <v>Fragile</v>
      </c>
      <c r="M183">
        <f>VLOOKUP(B183,[3]Data!$B$7:$Y$270,23,FALSE)</f>
        <v>25243917</v>
      </c>
    </row>
    <row r="184" spans="1:13" x14ac:dyDescent="0.25">
      <c r="A184" s="27" t="s">
        <v>676</v>
      </c>
      <c r="B184" s="28" t="s">
        <v>672</v>
      </c>
      <c r="C184" s="28" t="s">
        <v>673</v>
      </c>
      <c r="D184" s="28" t="s">
        <v>672</v>
      </c>
      <c r="E184" s="27" t="s">
        <v>676</v>
      </c>
      <c r="F184" s="24" t="str">
        <f>IFERROR(VLOOKUP(D184,'[2]OECD Region by Recipient'!$A$1:$B$225,2,FALSE),"")</f>
        <v>East Asia</v>
      </c>
      <c r="G184" s="24" t="str">
        <f>IFERROR(VLOOKUP(B184,'[2]Income Groups'!$A$2:$C$219,3,FALSE),"")</f>
        <v>LIC</v>
      </c>
      <c r="H184" s="24" t="str">
        <f>IFERROR(VLOOKUP(B184,'[2]LDC List'!$B$1:$C$47,2,FALSE),"Non LDC")</f>
        <v>Non LDC</v>
      </c>
      <c r="I184" s="24" t="str">
        <f>IFERROR(VLOOKUP(B184,'[2]SIDS List'!$B$1:$C$57,2,FALSE),"Non SIDS")</f>
        <v>Non SIDS</v>
      </c>
      <c r="J184" s="24" t="str">
        <f>IFERROR(VLOOKUP(B184,'[2]DAC Member List'!$B$1:$C$29,2,FALSE),"Non DAC")</f>
        <v>Non DAC</v>
      </c>
      <c r="K184" s="24" t="str">
        <f>IFERROR(VLOOKUP(B184,'[2]Dev Countries List'!$A$1:$B$146,2,FALSE),"Not Developing")</f>
        <v>Developing Country</v>
      </c>
      <c r="L184" s="24" t="str">
        <f>IFERROR(VLOOKUP(D184,'[2]Fragility List'!$A$1:$C$146,3,FALSE),"Not Fragile")</f>
        <v>Fragile</v>
      </c>
      <c r="M184">
        <f>VLOOKUP(B184,[3]Data!$B$7:$Y$270,23,FALSE)</f>
        <v>25243917</v>
      </c>
    </row>
    <row r="185" spans="1:13" x14ac:dyDescent="0.25">
      <c r="A185" s="27" t="s">
        <v>677</v>
      </c>
      <c r="B185" s="28" t="s">
        <v>672</v>
      </c>
      <c r="C185" s="28" t="s">
        <v>673</v>
      </c>
      <c r="D185" s="28" t="s">
        <v>672</v>
      </c>
      <c r="E185" s="27" t="s">
        <v>677</v>
      </c>
      <c r="F185" s="24" t="str">
        <f>IFERROR(VLOOKUP(D185,'[2]OECD Region by Recipient'!$A$1:$B$225,2,FALSE),"")</f>
        <v>East Asia</v>
      </c>
      <c r="G185" s="24" t="str">
        <f>IFERROR(VLOOKUP(B185,'[2]Income Groups'!$A$2:$C$219,3,FALSE),"")</f>
        <v>LIC</v>
      </c>
      <c r="H185" s="24" t="str">
        <f>IFERROR(VLOOKUP(B185,'[2]LDC List'!$B$1:$C$47,2,FALSE),"Non LDC")</f>
        <v>Non LDC</v>
      </c>
      <c r="I185" s="24" t="str">
        <f>IFERROR(VLOOKUP(B185,'[2]SIDS List'!$B$1:$C$57,2,FALSE),"Non SIDS")</f>
        <v>Non SIDS</v>
      </c>
      <c r="J185" s="24" t="str">
        <f>IFERROR(VLOOKUP(B185,'[2]DAC Member List'!$B$1:$C$29,2,FALSE),"Non DAC")</f>
        <v>Non DAC</v>
      </c>
      <c r="K185" s="24" t="str">
        <f>IFERROR(VLOOKUP(B185,'[2]Dev Countries List'!$A$1:$B$146,2,FALSE),"Not Developing")</f>
        <v>Developing Country</v>
      </c>
      <c r="L185" s="24" t="str">
        <f>IFERROR(VLOOKUP(D185,'[2]Fragility List'!$A$1:$C$146,3,FALSE),"Not Fragile")</f>
        <v>Fragile</v>
      </c>
      <c r="M185">
        <f>VLOOKUP(B185,[3]Data!$B$7:$Y$270,23,FALSE)</f>
        <v>25243917</v>
      </c>
    </row>
    <row r="186" spans="1:13" x14ac:dyDescent="0.25">
      <c r="A186" s="27" t="s">
        <v>678</v>
      </c>
      <c r="B186" s="28" t="s">
        <v>672</v>
      </c>
      <c r="C186" s="28" t="s">
        <v>673</v>
      </c>
      <c r="D186" s="28" t="s">
        <v>672</v>
      </c>
      <c r="E186" s="27" t="s">
        <v>678</v>
      </c>
      <c r="F186" s="24" t="str">
        <f>IFERROR(VLOOKUP(D186,'[2]OECD Region by Recipient'!$A$1:$B$225,2,FALSE),"")</f>
        <v>East Asia</v>
      </c>
      <c r="G186" s="24" t="str">
        <f>IFERROR(VLOOKUP(B186,'[2]Income Groups'!$A$2:$C$219,3,FALSE),"")</f>
        <v>LIC</v>
      </c>
      <c r="H186" s="24" t="str">
        <f>IFERROR(VLOOKUP(B186,'[2]LDC List'!$B$1:$C$47,2,FALSE),"Non LDC")</f>
        <v>Non LDC</v>
      </c>
      <c r="I186" s="24" t="str">
        <f>IFERROR(VLOOKUP(B186,'[2]SIDS List'!$B$1:$C$57,2,FALSE),"Non SIDS")</f>
        <v>Non SIDS</v>
      </c>
      <c r="J186" s="24" t="str">
        <f>IFERROR(VLOOKUP(B186,'[2]DAC Member List'!$B$1:$C$29,2,FALSE),"Non DAC")</f>
        <v>Non DAC</v>
      </c>
      <c r="K186" s="24" t="str">
        <f>IFERROR(VLOOKUP(B186,'[2]Dev Countries List'!$A$1:$B$146,2,FALSE),"Not Developing")</f>
        <v>Developing Country</v>
      </c>
      <c r="L186" s="24" t="str">
        <f>IFERROR(VLOOKUP(D186,'[2]Fragility List'!$A$1:$C$146,3,FALSE),"Not Fragile")</f>
        <v>Fragile</v>
      </c>
      <c r="M186">
        <f>VLOOKUP(B186,[3]Data!$B$7:$Y$270,23,FALSE)</f>
        <v>25243917</v>
      </c>
    </row>
    <row r="187" spans="1:13" x14ac:dyDescent="0.25">
      <c r="A187" s="27" t="s">
        <v>679</v>
      </c>
      <c r="B187" s="28" t="s">
        <v>672</v>
      </c>
      <c r="C187" s="28" t="s">
        <v>673</v>
      </c>
      <c r="D187" s="28" t="s">
        <v>672</v>
      </c>
      <c r="E187" s="27" t="s">
        <v>679</v>
      </c>
      <c r="F187" s="24" t="str">
        <f>IFERROR(VLOOKUP(D187,'[2]OECD Region by Recipient'!$A$1:$B$225,2,FALSE),"")</f>
        <v>East Asia</v>
      </c>
      <c r="G187" s="24" t="str">
        <f>IFERROR(VLOOKUP(B187,'[2]Income Groups'!$A$2:$C$219,3,FALSE),"")</f>
        <v>LIC</v>
      </c>
      <c r="H187" s="24" t="str">
        <f>IFERROR(VLOOKUP(B187,'[2]LDC List'!$B$1:$C$47,2,FALSE),"Non LDC")</f>
        <v>Non LDC</v>
      </c>
      <c r="I187" s="24" t="str">
        <f>IFERROR(VLOOKUP(B187,'[2]SIDS List'!$B$1:$C$57,2,FALSE),"Non SIDS")</f>
        <v>Non SIDS</v>
      </c>
      <c r="J187" s="24" t="str">
        <f>IFERROR(VLOOKUP(B187,'[2]DAC Member List'!$B$1:$C$29,2,FALSE),"Non DAC")</f>
        <v>Non DAC</v>
      </c>
      <c r="K187" s="24" t="str">
        <f>IFERROR(VLOOKUP(B187,'[2]Dev Countries List'!$A$1:$B$146,2,FALSE),"Not Developing")</f>
        <v>Developing Country</v>
      </c>
      <c r="L187" s="24" t="str">
        <f>IFERROR(VLOOKUP(D187,'[2]Fragility List'!$A$1:$C$146,3,FALSE),"Not Fragile")</f>
        <v>Fragile</v>
      </c>
      <c r="M187">
        <f>VLOOKUP(B187,[3]Data!$B$7:$Y$270,23,FALSE)</f>
        <v>25243917</v>
      </c>
    </row>
    <row r="188" spans="1:13" x14ac:dyDescent="0.25">
      <c r="A188" s="30" t="s">
        <v>680</v>
      </c>
      <c r="B188" s="28" t="s">
        <v>672</v>
      </c>
      <c r="C188" s="28" t="s">
        <v>673</v>
      </c>
      <c r="D188" s="28" t="s">
        <v>672</v>
      </c>
      <c r="E188" s="30" t="s">
        <v>680</v>
      </c>
      <c r="F188" s="24" t="str">
        <f>IFERROR(VLOOKUP(D188,'[2]OECD Region by Recipient'!$A$1:$B$225,2,FALSE),"")</f>
        <v>East Asia</v>
      </c>
      <c r="G188" s="24" t="str">
        <f>IFERROR(VLOOKUP(B188,'[2]Income Groups'!$A$2:$C$219,3,FALSE),"")</f>
        <v>LIC</v>
      </c>
      <c r="H188" s="24" t="str">
        <f>IFERROR(VLOOKUP(B188,'[2]LDC List'!$B$1:$C$47,2,FALSE),"Non LDC")</f>
        <v>Non LDC</v>
      </c>
      <c r="I188" s="24" t="str">
        <f>IFERROR(VLOOKUP(B188,'[2]SIDS List'!$B$1:$C$57,2,FALSE),"Non SIDS")</f>
        <v>Non SIDS</v>
      </c>
      <c r="J188" s="24" t="str">
        <f>IFERROR(VLOOKUP(B188,'[2]DAC Member List'!$B$1:$C$29,2,FALSE),"Non DAC")</f>
        <v>Non DAC</v>
      </c>
      <c r="K188" s="24" t="str">
        <f>IFERROR(VLOOKUP(B188,'[2]Dev Countries List'!$A$1:$B$146,2,FALSE),"Not Developing")</f>
        <v>Developing Country</v>
      </c>
      <c r="L188" s="24" t="str">
        <f>IFERROR(VLOOKUP(D188,'[2]Fragility List'!$A$1:$C$146,3,FALSE),"Not Fragile")</f>
        <v>Fragile</v>
      </c>
      <c r="M188">
        <f>VLOOKUP(B188,[3]Data!$B$7:$Y$270,23,FALSE)</f>
        <v>25243917</v>
      </c>
    </row>
    <row r="189" spans="1:13" x14ac:dyDescent="0.25">
      <c r="A189" s="27" t="s">
        <v>681</v>
      </c>
      <c r="B189" s="28" t="s">
        <v>672</v>
      </c>
      <c r="C189" s="28" t="s">
        <v>673</v>
      </c>
      <c r="D189" s="28" t="s">
        <v>672</v>
      </c>
      <c r="E189" s="27" t="s">
        <v>681</v>
      </c>
      <c r="F189" s="24" t="str">
        <f>IFERROR(VLOOKUP(D189,'[2]OECD Region by Recipient'!$A$1:$B$225,2,FALSE),"")</f>
        <v>East Asia</v>
      </c>
      <c r="G189" s="24" t="str">
        <f>IFERROR(VLOOKUP(B189,'[2]Income Groups'!$A$2:$C$219,3,FALSE),"")</f>
        <v>LIC</v>
      </c>
      <c r="H189" s="24" t="str">
        <f>IFERROR(VLOOKUP(B189,'[2]LDC List'!$B$1:$C$47,2,FALSE),"Non LDC")</f>
        <v>Non LDC</v>
      </c>
      <c r="I189" s="24" t="str">
        <f>IFERROR(VLOOKUP(B189,'[2]SIDS List'!$B$1:$C$57,2,FALSE),"Non SIDS")</f>
        <v>Non SIDS</v>
      </c>
      <c r="J189" s="24" t="str">
        <f>IFERROR(VLOOKUP(B189,'[2]DAC Member List'!$B$1:$C$29,2,FALSE),"Non DAC")</f>
        <v>Non DAC</v>
      </c>
      <c r="K189" s="24" t="str">
        <f>IFERROR(VLOOKUP(B189,'[2]Dev Countries List'!$A$1:$B$146,2,FALSE),"Not Developing")</f>
        <v>Developing Country</v>
      </c>
      <c r="L189" s="24" t="str">
        <f>IFERROR(VLOOKUP(D189,'[2]Fragility List'!$A$1:$C$146,3,FALSE),"Not Fragile")</f>
        <v>Fragile</v>
      </c>
      <c r="M189">
        <f>VLOOKUP(B189,[3]Data!$B$7:$Y$270,23,FALSE)</f>
        <v>25243917</v>
      </c>
    </row>
    <row r="190" spans="1:13" x14ac:dyDescent="0.25">
      <c r="A190" s="27" t="s">
        <v>327</v>
      </c>
      <c r="B190" s="28" t="s">
        <v>78</v>
      </c>
      <c r="C190" s="28" t="s">
        <v>682</v>
      </c>
      <c r="D190" s="28" t="s">
        <v>78</v>
      </c>
      <c r="E190" s="27" t="s">
        <v>327</v>
      </c>
      <c r="F190" s="24" t="str">
        <f>IFERROR(VLOOKUP(D190,'[2]OECD Region by Recipient'!$A$1:$B$225,2,FALSE),"")</f>
        <v>East Asia</v>
      </c>
      <c r="G190" s="24" t="str">
        <f>IFERROR(VLOOKUP(B190,'[2]Income Groups'!$A$2:$C$219,3,FALSE),"")</f>
        <v>HIC</v>
      </c>
      <c r="H190" s="24" t="str">
        <f>IFERROR(VLOOKUP(B190,'[2]LDC List'!$B$1:$C$47,2,FALSE),"Non LDC")</f>
        <v>Non LDC</v>
      </c>
      <c r="I190" s="24" t="str">
        <f>IFERROR(VLOOKUP(B190,'[2]SIDS List'!$B$1:$C$57,2,FALSE),"Non SIDS")</f>
        <v>Non SIDS</v>
      </c>
      <c r="J190" s="24" t="str">
        <f>IFERROR(VLOOKUP(B190,'[2]DAC Member List'!$B$1:$C$29,2,FALSE),"Non DAC")</f>
        <v>DAC</v>
      </c>
      <c r="K190" s="24" t="str">
        <f>IFERROR(VLOOKUP(B190,'[2]Dev Countries List'!$A$1:$B$146,2,FALSE),"Not Developing")</f>
        <v>Not Developing</v>
      </c>
      <c r="L190" s="24" t="str">
        <f>IFERROR(VLOOKUP(D190,'[2]Fragility List'!$A$1:$C$146,3,FALSE),"Not Fragile")</f>
        <v>Not Fragile</v>
      </c>
      <c r="M190">
        <f>VLOOKUP(B190,[3]Data!$B$7:$Y$270,23,FALSE)</f>
        <v>51014947</v>
      </c>
    </row>
    <row r="191" spans="1:13" x14ac:dyDescent="0.25">
      <c r="A191" s="27" t="s">
        <v>683</v>
      </c>
      <c r="B191" s="28" t="s">
        <v>78</v>
      </c>
      <c r="C191" s="28" t="s">
        <v>682</v>
      </c>
      <c r="D191" s="28" t="s">
        <v>78</v>
      </c>
      <c r="E191" s="27" t="s">
        <v>683</v>
      </c>
      <c r="F191" s="24" t="str">
        <f>IFERROR(VLOOKUP(D191,'[2]OECD Region by Recipient'!$A$1:$B$225,2,FALSE),"")</f>
        <v>East Asia</v>
      </c>
      <c r="G191" s="24" t="str">
        <f>IFERROR(VLOOKUP(B191,'[2]Income Groups'!$A$2:$C$219,3,FALSE),"")</f>
        <v>HIC</v>
      </c>
      <c r="H191" s="24" t="str">
        <f>IFERROR(VLOOKUP(B191,'[2]LDC List'!$B$1:$C$47,2,FALSE),"Non LDC")</f>
        <v>Non LDC</v>
      </c>
      <c r="I191" s="24" t="str">
        <f>IFERROR(VLOOKUP(B191,'[2]SIDS List'!$B$1:$C$57,2,FALSE),"Non SIDS")</f>
        <v>Non SIDS</v>
      </c>
      <c r="J191" s="24" t="str">
        <f>IFERROR(VLOOKUP(B191,'[2]DAC Member List'!$B$1:$C$29,2,FALSE),"Non DAC")</f>
        <v>DAC</v>
      </c>
      <c r="K191" s="24" t="str">
        <f>IFERROR(VLOOKUP(B191,'[2]Dev Countries List'!$A$1:$B$146,2,FALSE),"Not Developing")</f>
        <v>Not Developing</v>
      </c>
      <c r="L191" s="24" t="str">
        <f>IFERROR(VLOOKUP(D191,'[2]Fragility List'!$A$1:$C$146,3,FALSE),"Not Fragile")</f>
        <v>Not Fragile</v>
      </c>
      <c r="M191">
        <f>VLOOKUP(B191,[3]Data!$B$7:$Y$270,23,FALSE)</f>
        <v>51014947</v>
      </c>
    </row>
    <row r="192" spans="1:13" x14ac:dyDescent="0.25">
      <c r="A192" s="27" t="s">
        <v>684</v>
      </c>
      <c r="B192" s="28" t="s">
        <v>78</v>
      </c>
      <c r="C192" s="28" t="s">
        <v>682</v>
      </c>
      <c r="D192" s="28" t="s">
        <v>78</v>
      </c>
      <c r="E192" s="27" t="s">
        <v>684</v>
      </c>
      <c r="F192" s="24" t="str">
        <f>IFERROR(VLOOKUP(D192,'[2]OECD Region by Recipient'!$A$1:$B$225,2,FALSE),"")</f>
        <v>East Asia</v>
      </c>
      <c r="G192" s="24" t="str">
        <f>IFERROR(VLOOKUP(B192,'[2]Income Groups'!$A$2:$C$219,3,FALSE),"")</f>
        <v>HIC</v>
      </c>
      <c r="H192" s="24" t="str">
        <f>IFERROR(VLOOKUP(B192,'[2]LDC List'!$B$1:$C$47,2,FALSE),"Non LDC")</f>
        <v>Non LDC</v>
      </c>
      <c r="I192" s="24" t="str">
        <f>IFERROR(VLOOKUP(B192,'[2]SIDS List'!$B$1:$C$57,2,FALSE),"Non SIDS")</f>
        <v>Non SIDS</v>
      </c>
      <c r="J192" s="24" t="str">
        <f>IFERROR(VLOOKUP(B192,'[2]DAC Member List'!$B$1:$C$29,2,FALSE),"Non DAC")</f>
        <v>DAC</v>
      </c>
      <c r="K192" s="24" t="str">
        <f>IFERROR(VLOOKUP(B192,'[2]Dev Countries List'!$A$1:$B$146,2,FALSE),"Not Developing")</f>
        <v>Not Developing</v>
      </c>
      <c r="L192" s="24" t="str">
        <f>IFERROR(VLOOKUP(D192,'[2]Fragility List'!$A$1:$C$146,3,FALSE),"Not Fragile")</f>
        <v>Not Fragile</v>
      </c>
      <c r="M192">
        <f>VLOOKUP(B192,[3]Data!$B$7:$Y$270,23,FALSE)</f>
        <v>51014947</v>
      </c>
    </row>
    <row r="193" spans="1:13" x14ac:dyDescent="0.25">
      <c r="A193" s="27" t="s">
        <v>685</v>
      </c>
      <c r="B193" s="28" t="s">
        <v>78</v>
      </c>
      <c r="C193" s="28" t="s">
        <v>682</v>
      </c>
      <c r="D193" s="28" t="s">
        <v>78</v>
      </c>
      <c r="E193" s="27" t="s">
        <v>685</v>
      </c>
      <c r="F193" s="24" t="str">
        <f>IFERROR(VLOOKUP(D193,'[2]OECD Region by Recipient'!$A$1:$B$225,2,FALSE),"")</f>
        <v>East Asia</v>
      </c>
      <c r="G193" s="24" t="str">
        <f>IFERROR(VLOOKUP(B193,'[2]Income Groups'!$A$2:$C$219,3,FALSE),"")</f>
        <v>HIC</v>
      </c>
      <c r="H193" s="24" t="str">
        <f>IFERROR(VLOOKUP(B193,'[2]LDC List'!$B$1:$C$47,2,FALSE),"Non LDC")</f>
        <v>Non LDC</v>
      </c>
      <c r="I193" s="24" t="str">
        <f>IFERROR(VLOOKUP(B193,'[2]SIDS List'!$B$1:$C$57,2,FALSE),"Non SIDS")</f>
        <v>Non SIDS</v>
      </c>
      <c r="J193" s="24" t="str">
        <f>IFERROR(VLOOKUP(B193,'[2]DAC Member List'!$B$1:$C$29,2,FALSE),"Non DAC")</f>
        <v>DAC</v>
      </c>
      <c r="K193" s="24" t="str">
        <f>IFERROR(VLOOKUP(B193,'[2]Dev Countries List'!$A$1:$B$146,2,FALSE),"Not Developing")</f>
        <v>Not Developing</v>
      </c>
      <c r="L193" s="24" t="str">
        <f>IFERROR(VLOOKUP(D193,'[2]Fragility List'!$A$1:$C$146,3,FALSE),"Not Fragile")</f>
        <v>Not Fragile</v>
      </c>
      <c r="M193">
        <f>VLOOKUP(B193,[3]Data!$B$7:$Y$270,23,FALSE)</f>
        <v>51014947</v>
      </c>
    </row>
    <row r="194" spans="1:13" x14ac:dyDescent="0.25">
      <c r="A194" s="30" t="s">
        <v>686</v>
      </c>
      <c r="B194" s="28" t="s">
        <v>78</v>
      </c>
      <c r="C194" s="28" t="s">
        <v>682</v>
      </c>
      <c r="D194" s="28" t="s">
        <v>78</v>
      </c>
      <c r="E194" s="30" t="s">
        <v>686</v>
      </c>
      <c r="F194" s="24" t="str">
        <f>IFERROR(VLOOKUP(D194,'[2]OECD Region by Recipient'!$A$1:$B$225,2,FALSE),"")</f>
        <v>East Asia</v>
      </c>
      <c r="G194" s="24" t="str">
        <f>IFERROR(VLOOKUP(B194,'[2]Income Groups'!$A$2:$C$219,3,FALSE),"")</f>
        <v>HIC</v>
      </c>
      <c r="H194" s="24" t="str">
        <f>IFERROR(VLOOKUP(B194,'[2]LDC List'!$B$1:$C$47,2,FALSE),"Non LDC")</f>
        <v>Non LDC</v>
      </c>
      <c r="I194" s="24" t="str">
        <f>IFERROR(VLOOKUP(B194,'[2]SIDS List'!$B$1:$C$57,2,FALSE),"Non SIDS")</f>
        <v>Non SIDS</v>
      </c>
      <c r="J194" s="24" t="str">
        <f>IFERROR(VLOOKUP(B194,'[2]DAC Member List'!$B$1:$C$29,2,FALSE),"Non DAC")</f>
        <v>DAC</v>
      </c>
      <c r="K194" s="24" t="str">
        <f>IFERROR(VLOOKUP(B194,'[2]Dev Countries List'!$A$1:$B$146,2,FALSE),"Not Developing")</f>
        <v>Not Developing</v>
      </c>
      <c r="L194" s="24" t="str">
        <f>IFERROR(VLOOKUP(D194,'[2]Fragility List'!$A$1:$C$146,3,FALSE),"Not Fragile")</f>
        <v>Not Fragile</v>
      </c>
      <c r="M194">
        <f>VLOOKUP(B194,[3]Data!$B$7:$Y$270,23,FALSE)</f>
        <v>51014947</v>
      </c>
    </row>
    <row r="195" spans="1:13" x14ac:dyDescent="0.25">
      <c r="A195" s="22" t="s">
        <v>366</v>
      </c>
      <c r="B195" s="23" t="s">
        <v>79</v>
      </c>
      <c r="C195" s="23" t="s">
        <v>687</v>
      </c>
      <c r="D195" s="23" t="s">
        <v>79</v>
      </c>
      <c r="E195" s="22" t="s">
        <v>366</v>
      </c>
      <c r="F195" s="24" t="str">
        <f>IFERROR(VLOOKUP(D195,'[2]OECD Region by Recipient'!$A$1:$B$225,2,FALSE),"")</f>
        <v>Middle East</v>
      </c>
      <c r="G195" s="24" t="str">
        <f>IFERROR(VLOOKUP(B195,'[2]Income Groups'!$A$2:$C$219,3,FALSE),"")</f>
        <v>HIC</v>
      </c>
      <c r="H195" s="24" t="str">
        <f>IFERROR(VLOOKUP(B195,'[2]LDC List'!$B$1:$C$47,2,FALSE),"Non LDC")</f>
        <v>Non LDC</v>
      </c>
      <c r="I195" s="24" t="str">
        <f>IFERROR(VLOOKUP(B195,'[2]SIDS List'!$B$1:$C$57,2,FALSE),"Non SIDS")</f>
        <v>Non SIDS</v>
      </c>
      <c r="J195" s="24" t="str">
        <f>IFERROR(VLOOKUP(B195,'[2]DAC Member List'!$B$1:$C$29,2,FALSE),"Non DAC")</f>
        <v>Non DAC</v>
      </c>
      <c r="K195" s="24" t="str">
        <f>IFERROR(VLOOKUP(B195,'[2]Dev Countries List'!$A$1:$B$146,2,FALSE),"Not Developing")</f>
        <v>Not Developing</v>
      </c>
      <c r="L195" s="24" t="str">
        <f>IFERROR(VLOOKUP(D195,'[2]Fragility List'!$A$1:$C$146,3,FALSE),"Not Fragile")</f>
        <v>Not Fragile</v>
      </c>
      <c r="M195">
        <f>VLOOKUP(B195,[3]Data!$B$7:$Y$270,23,FALSE)</f>
        <v>3935794</v>
      </c>
    </row>
    <row r="196" spans="1:13" x14ac:dyDescent="0.25">
      <c r="A196" s="27" t="s">
        <v>348</v>
      </c>
      <c r="B196" s="28" t="s">
        <v>73</v>
      </c>
      <c r="C196" s="28" t="s">
        <v>688</v>
      </c>
      <c r="D196" s="28" t="s">
        <v>73</v>
      </c>
      <c r="E196" s="27" t="s">
        <v>348</v>
      </c>
      <c r="F196" s="24" t="str">
        <f>IFERROR(VLOOKUP(D196,'[2]OECD Region by Recipient'!$A$1:$B$225,2,FALSE),"")</f>
        <v>South Central Asia</v>
      </c>
      <c r="G196" s="24" t="str">
        <f>IFERROR(VLOOKUP(B196,'[2]Income Groups'!$A$2:$C$219,3,FALSE),"")</f>
        <v>LMIC</v>
      </c>
      <c r="H196" s="24" t="str">
        <f>IFERROR(VLOOKUP(B196,'[2]LDC List'!$B$1:$C$47,2,FALSE),"Non LDC")</f>
        <v>Non LDC</v>
      </c>
      <c r="I196" s="24" t="str">
        <f>IFERROR(VLOOKUP(B196,'[2]SIDS List'!$B$1:$C$57,2,FALSE),"Non SIDS")</f>
        <v>Non SIDS</v>
      </c>
      <c r="J196" s="24" t="str">
        <f>IFERROR(VLOOKUP(B196,'[2]DAC Member List'!$B$1:$C$29,2,FALSE),"Non DAC")</f>
        <v>Non DAC</v>
      </c>
      <c r="K196" s="24" t="str">
        <f>IFERROR(VLOOKUP(B196,'[2]Dev Countries List'!$A$1:$B$146,2,FALSE),"Not Developing")</f>
        <v>Developing Country</v>
      </c>
      <c r="L196" s="24" t="str">
        <f>IFERROR(VLOOKUP(D196,'[2]Fragility List'!$A$1:$C$146,3,FALSE),"Not Fragile")</f>
        <v>Not Fragile</v>
      </c>
      <c r="M196">
        <f>VLOOKUP(B196,[3]Data!$B$7:$Y$270,23,FALSE)</f>
        <v>5956900</v>
      </c>
    </row>
    <row r="197" spans="1:13" x14ac:dyDescent="0.25">
      <c r="A197" s="27" t="s">
        <v>689</v>
      </c>
      <c r="B197" s="28" t="s">
        <v>73</v>
      </c>
      <c r="C197" s="28" t="s">
        <v>688</v>
      </c>
      <c r="D197" s="28" t="s">
        <v>73</v>
      </c>
      <c r="E197" s="27" t="s">
        <v>689</v>
      </c>
      <c r="F197" s="24" t="str">
        <f>IFERROR(VLOOKUP(D197,'[2]OECD Region by Recipient'!$A$1:$B$225,2,FALSE),"")</f>
        <v>South Central Asia</v>
      </c>
      <c r="G197" s="24" t="str">
        <f>IFERROR(VLOOKUP(B197,'[2]Income Groups'!$A$2:$C$219,3,FALSE),"")</f>
        <v>LMIC</v>
      </c>
      <c r="H197" s="24" t="str">
        <f>IFERROR(VLOOKUP(B197,'[2]LDC List'!$B$1:$C$47,2,FALSE),"Non LDC")</f>
        <v>Non LDC</v>
      </c>
      <c r="I197" s="24" t="str">
        <f>IFERROR(VLOOKUP(B197,'[2]SIDS List'!$B$1:$C$57,2,FALSE),"Non SIDS")</f>
        <v>Non SIDS</v>
      </c>
      <c r="J197" s="24" t="str">
        <f>IFERROR(VLOOKUP(B197,'[2]DAC Member List'!$B$1:$C$29,2,FALSE),"Non DAC")</f>
        <v>Non DAC</v>
      </c>
      <c r="K197" s="24" t="str">
        <f>IFERROR(VLOOKUP(B197,'[2]Dev Countries List'!$A$1:$B$146,2,FALSE),"Not Developing")</f>
        <v>Developing Country</v>
      </c>
      <c r="L197" s="24" t="str">
        <f>IFERROR(VLOOKUP(D197,'[2]Fragility List'!$A$1:$C$146,3,FALSE),"Not Fragile")</f>
        <v>Not Fragile</v>
      </c>
      <c r="M197">
        <f>VLOOKUP(B197,[3]Data!$B$7:$Y$270,23,FALSE)</f>
        <v>5956900</v>
      </c>
    </row>
    <row r="198" spans="1:13" x14ac:dyDescent="0.25">
      <c r="A198" s="27" t="s">
        <v>690</v>
      </c>
      <c r="B198" s="28" t="s">
        <v>82</v>
      </c>
      <c r="C198" s="28" t="s">
        <v>691</v>
      </c>
      <c r="D198" s="28" t="s">
        <v>82</v>
      </c>
      <c r="E198" s="27" t="s">
        <v>690</v>
      </c>
      <c r="F198" s="24" t="str">
        <f>IFERROR(VLOOKUP(D198,'[2]OECD Region by Recipient'!$A$1:$B$225,2,FALSE),"")</f>
        <v>East Asia</v>
      </c>
      <c r="G198" s="24" t="str">
        <f>IFERROR(VLOOKUP(B198,'[2]Income Groups'!$A$2:$C$219,3,FALSE),"")</f>
        <v>LMIC</v>
      </c>
      <c r="H198" s="24" t="str">
        <f>IFERROR(VLOOKUP(B198,'[2]LDC List'!$B$1:$C$47,2,FALSE),"Non LDC")</f>
        <v>Non LDC</v>
      </c>
      <c r="I198" s="24" t="str">
        <f>IFERROR(VLOOKUP(B198,'[2]SIDS List'!$B$1:$C$57,2,FALSE),"Non SIDS")</f>
        <v>Non SIDS</v>
      </c>
      <c r="J198" s="24" t="str">
        <f>IFERROR(VLOOKUP(B198,'[2]DAC Member List'!$B$1:$C$29,2,FALSE),"Non DAC")</f>
        <v>Non DAC</v>
      </c>
      <c r="K198" s="24" t="str">
        <f>IFERROR(VLOOKUP(B198,'[2]Dev Countries List'!$A$1:$B$146,2,FALSE),"Not Developing")</f>
        <v>Developing Country</v>
      </c>
      <c r="L198" s="24" t="str">
        <f>IFERROR(VLOOKUP(D198,'[2]Fragility List'!$A$1:$C$146,3,FALSE),"Not Fragile")</f>
        <v>Fragile</v>
      </c>
      <c r="M198">
        <f>VLOOKUP(B198,[3]Data!$B$7:$Y$270,23,FALSE)</f>
        <v>6663967</v>
      </c>
    </row>
    <row r="199" spans="1:13" x14ac:dyDescent="0.25">
      <c r="A199" s="27" t="s">
        <v>692</v>
      </c>
      <c r="B199" s="28" t="s">
        <v>82</v>
      </c>
      <c r="C199" s="28" t="s">
        <v>691</v>
      </c>
      <c r="D199" s="28" t="s">
        <v>82</v>
      </c>
      <c r="E199" s="27" t="s">
        <v>692</v>
      </c>
      <c r="F199" s="24" t="str">
        <f>IFERROR(VLOOKUP(D199,'[2]OECD Region by Recipient'!$A$1:$B$225,2,FALSE),"")</f>
        <v>East Asia</v>
      </c>
      <c r="G199" s="24" t="str">
        <f>IFERROR(VLOOKUP(B199,'[2]Income Groups'!$A$2:$C$219,3,FALSE),"")</f>
        <v>LMIC</v>
      </c>
      <c r="H199" s="24" t="str">
        <f>IFERROR(VLOOKUP(B199,'[2]LDC List'!$B$1:$C$47,2,FALSE),"Non LDC")</f>
        <v>Non LDC</v>
      </c>
      <c r="I199" s="24" t="str">
        <f>IFERROR(VLOOKUP(B199,'[2]SIDS List'!$B$1:$C$57,2,FALSE),"Non SIDS")</f>
        <v>Non SIDS</v>
      </c>
      <c r="J199" s="24" t="str">
        <f>IFERROR(VLOOKUP(B199,'[2]DAC Member List'!$B$1:$C$29,2,FALSE),"Non DAC")</f>
        <v>Non DAC</v>
      </c>
      <c r="K199" s="24" t="str">
        <f>IFERROR(VLOOKUP(B199,'[2]Dev Countries List'!$A$1:$B$146,2,FALSE),"Not Developing")</f>
        <v>Developing Country</v>
      </c>
      <c r="L199" s="24" t="str">
        <f>IFERROR(VLOOKUP(D199,'[2]Fragility List'!$A$1:$C$146,3,FALSE),"Not Fragile")</f>
        <v>Fragile</v>
      </c>
      <c r="M199">
        <f>VLOOKUP(B199,[3]Data!$B$7:$Y$270,23,FALSE)</f>
        <v>6663967</v>
      </c>
    </row>
    <row r="200" spans="1:13" x14ac:dyDescent="0.25">
      <c r="A200" s="27" t="s">
        <v>328</v>
      </c>
      <c r="B200" s="28" t="s">
        <v>82</v>
      </c>
      <c r="C200" s="28" t="s">
        <v>691</v>
      </c>
      <c r="D200" s="28" t="s">
        <v>82</v>
      </c>
      <c r="E200" s="27" t="s">
        <v>328</v>
      </c>
      <c r="F200" s="24" t="str">
        <f>IFERROR(VLOOKUP(D200,'[2]OECD Region by Recipient'!$A$1:$B$225,2,FALSE),"")</f>
        <v>East Asia</v>
      </c>
      <c r="G200" s="24" t="str">
        <f>IFERROR(VLOOKUP(B200,'[2]Income Groups'!$A$2:$C$219,3,FALSE),"")</f>
        <v>LMIC</v>
      </c>
      <c r="H200" s="24" t="str">
        <f>IFERROR(VLOOKUP(B200,'[2]LDC List'!$B$1:$C$47,2,FALSE),"Non LDC")</f>
        <v>Non LDC</v>
      </c>
      <c r="I200" s="24" t="str">
        <f>IFERROR(VLOOKUP(B200,'[2]SIDS List'!$B$1:$C$57,2,FALSE),"Non SIDS")</f>
        <v>Non SIDS</v>
      </c>
      <c r="J200" s="24" t="str">
        <f>IFERROR(VLOOKUP(B200,'[2]DAC Member List'!$B$1:$C$29,2,FALSE),"Non DAC")</f>
        <v>Non DAC</v>
      </c>
      <c r="K200" s="24" t="str">
        <f>IFERROR(VLOOKUP(B200,'[2]Dev Countries List'!$A$1:$B$146,2,FALSE),"Not Developing")</f>
        <v>Developing Country</v>
      </c>
      <c r="L200" s="24" t="str">
        <f>IFERROR(VLOOKUP(D200,'[2]Fragility List'!$A$1:$C$146,3,FALSE),"Not Fragile")</f>
        <v>Fragile</v>
      </c>
      <c r="M200">
        <f>VLOOKUP(B200,[3]Data!$B$7:$Y$270,23,FALSE)</f>
        <v>6663967</v>
      </c>
    </row>
    <row r="201" spans="1:13" x14ac:dyDescent="0.25">
      <c r="A201" s="27" t="s">
        <v>693</v>
      </c>
      <c r="B201" s="28" t="s">
        <v>82</v>
      </c>
      <c r="C201" s="28" t="s">
        <v>691</v>
      </c>
      <c r="D201" s="28" t="s">
        <v>82</v>
      </c>
      <c r="E201" s="27" t="s">
        <v>693</v>
      </c>
      <c r="F201" s="24" t="str">
        <f>IFERROR(VLOOKUP(D201,'[2]OECD Region by Recipient'!$A$1:$B$225,2,FALSE),"")</f>
        <v>East Asia</v>
      </c>
      <c r="G201" s="24" t="str">
        <f>IFERROR(VLOOKUP(B201,'[2]Income Groups'!$A$2:$C$219,3,FALSE),"")</f>
        <v>LMIC</v>
      </c>
      <c r="H201" s="24" t="str">
        <f>IFERROR(VLOOKUP(B201,'[2]LDC List'!$B$1:$C$47,2,FALSE),"Non LDC")</f>
        <v>Non LDC</v>
      </c>
      <c r="I201" s="24" t="str">
        <f>IFERROR(VLOOKUP(B201,'[2]SIDS List'!$B$1:$C$57,2,FALSE),"Non SIDS")</f>
        <v>Non SIDS</v>
      </c>
      <c r="J201" s="24" t="str">
        <f>IFERROR(VLOOKUP(B201,'[2]DAC Member List'!$B$1:$C$29,2,FALSE),"Non DAC")</f>
        <v>Non DAC</v>
      </c>
      <c r="K201" s="24" t="str">
        <f>IFERROR(VLOOKUP(B201,'[2]Dev Countries List'!$A$1:$B$146,2,FALSE),"Not Developing")</f>
        <v>Developing Country</v>
      </c>
      <c r="L201" s="24" t="str">
        <f>IFERROR(VLOOKUP(D201,'[2]Fragility List'!$A$1:$C$146,3,FALSE),"Not Fragile")</f>
        <v>Fragile</v>
      </c>
      <c r="M201">
        <f>VLOOKUP(B201,[3]Data!$B$7:$Y$270,23,FALSE)</f>
        <v>6663967</v>
      </c>
    </row>
    <row r="202" spans="1:13" x14ac:dyDescent="0.25">
      <c r="A202" s="22" t="s">
        <v>694</v>
      </c>
      <c r="B202" s="23" t="s">
        <v>695</v>
      </c>
      <c r="C202" s="23" t="s">
        <v>696</v>
      </c>
      <c r="D202" s="23" t="s">
        <v>695</v>
      </c>
      <c r="E202" s="22" t="s">
        <v>694</v>
      </c>
      <c r="F202" s="24" t="str">
        <f>IFERROR(VLOOKUP(D202,'[2]OECD Region by Recipient'!$A$1:$B$225,2,FALSE),"")</f>
        <v>Europe</v>
      </c>
      <c r="G202" s="24" t="str">
        <f>IFERROR(VLOOKUP(B202,'[2]Income Groups'!$A$2:$C$219,3,FALSE),"")</f>
        <v>HIC</v>
      </c>
      <c r="H202" s="24" t="str">
        <f>IFERROR(VLOOKUP(B202,'[2]LDC List'!$B$1:$C$47,2,FALSE),"Non LDC")</f>
        <v>Non LDC</v>
      </c>
      <c r="I202" s="24" t="str">
        <f>IFERROR(VLOOKUP(B202,'[2]SIDS List'!$B$1:$C$57,2,FALSE),"Non SIDS")</f>
        <v>Non SIDS</v>
      </c>
      <c r="J202" s="24" t="str">
        <f>IFERROR(VLOOKUP(B202,'[2]DAC Member List'!$B$1:$C$29,2,FALSE),"Non DAC")</f>
        <v>Non DAC</v>
      </c>
      <c r="K202" s="24" t="str">
        <f>IFERROR(VLOOKUP(B202,'[2]Dev Countries List'!$A$1:$B$146,2,FALSE),"Not Developing")</f>
        <v>Not Developing</v>
      </c>
      <c r="L202" s="24" t="str">
        <f>IFERROR(VLOOKUP(D202,'[2]Fragility List'!$A$1:$C$146,3,FALSE),"Not Fragile")</f>
        <v>Not Fragile</v>
      </c>
      <c r="M202">
        <f>VLOOKUP(B202,[3]Data!$B$7:$Y$270,23,FALSE)</f>
        <v>1977527</v>
      </c>
    </row>
    <row r="203" spans="1:13" x14ac:dyDescent="0.25">
      <c r="A203" s="22" t="s">
        <v>367</v>
      </c>
      <c r="B203" s="23" t="s">
        <v>83</v>
      </c>
      <c r="C203" s="23" t="s">
        <v>697</v>
      </c>
      <c r="D203" s="23" t="s">
        <v>83</v>
      </c>
      <c r="E203" s="22" t="s">
        <v>367</v>
      </c>
      <c r="F203" s="24" t="str">
        <f>IFERROR(VLOOKUP(D203,'[2]OECD Region by Recipient'!$A$1:$B$225,2,FALSE),"")</f>
        <v>Middle East</v>
      </c>
      <c r="G203" s="24" t="str">
        <f>IFERROR(VLOOKUP(B203,'[2]Income Groups'!$A$2:$C$219,3,FALSE),"")</f>
        <v>UMIC</v>
      </c>
      <c r="H203" s="24" t="str">
        <f>IFERROR(VLOOKUP(B203,'[2]LDC List'!$B$1:$C$47,2,FALSE),"Non LDC")</f>
        <v>Non LDC</v>
      </c>
      <c r="I203" s="24" t="str">
        <f>IFERROR(VLOOKUP(B203,'[2]SIDS List'!$B$1:$C$57,2,FALSE),"Non SIDS")</f>
        <v>Non SIDS</v>
      </c>
      <c r="J203" s="24" t="str">
        <f>IFERROR(VLOOKUP(B203,'[2]DAC Member List'!$B$1:$C$29,2,FALSE),"Non DAC")</f>
        <v>Non DAC</v>
      </c>
      <c r="K203" s="24" t="str">
        <f>IFERROR(VLOOKUP(B203,'[2]Dev Countries List'!$A$1:$B$146,2,FALSE),"Not Developing")</f>
        <v>Developing Country</v>
      </c>
      <c r="L203" s="24" t="str">
        <f>IFERROR(VLOOKUP(D203,'[2]Fragility List'!$A$1:$C$146,3,FALSE),"Not Fragile")</f>
        <v>Not Fragile</v>
      </c>
      <c r="M203">
        <f>VLOOKUP(B203,[3]Data!$B$7:$Y$270,23,FALSE)</f>
        <v>5851479</v>
      </c>
    </row>
    <row r="204" spans="1:13" x14ac:dyDescent="0.25">
      <c r="A204" s="22" t="s">
        <v>241</v>
      </c>
      <c r="B204" s="23" t="s">
        <v>87</v>
      </c>
      <c r="C204" s="23" t="s">
        <v>698</v>
      </c>
      <c r="D204" s="23" t="s">
        <v>87</v>
      </c>
      <c r="E204" s="22" t="s">
        <v>241</v>
      </c>
      <c r="F204" s="24" t="str">
        <f>IFERROR(VLOOKUP(D204,'[2]OECD Region by Recipient'!$A$1:$B$225,2,FALSE),"")</f>
        <v>South of Sahara</v>
      </c>
      <c r="G204" s="24" t="str">
        <f>IFERROR(VLOOKUP(B204,'[2]Income Groups'!$A$2:$C$219,3,FALSE),"")</f>
        <v>LMIC</v>
      </c>
      <c r="H204" s="24" t="str">
        <f>IFERROR(VLOOKUP(B204,'[2]LDC List'!$B$1:$C$47,2,FALSE),"Non LDC")</f>
        <v>LDC</v>
      </c>
      <c r="I204" s="24" t="str">
        <f>IFERROR(VLOOKUP(B204,'[2]SIDS List'!$B$1:$C$57,2,FALSE),"Non SIDS")</f>
        <v>Non SIDS</v>
      </c>
      <c r="J204" s="24" t="str">
        <f>IFERROR(VLOOKUP(B204,'[2]DAC Member List'!$B$1:$C$29,2,FALSE),"Non DAC")</f>
        <v>Non DAC</v>
      </c>
      <c r="K204" s="24" t="str">
        <f>IFERROR(VLOOKUP(B204,'[2]Dev Countries List'!$A$1:$B$146,2,FALSE),"Not Developing")</f>
        <v>Developing Country</v>
      </c>
      <c r="L204" s="24" t="str">
        <f>IFERROR(VLOOKUP(D204,'[2]Fragility List'!$A$1:$C$146,3,FALSE),"Not Fragile")</f>
        <v>Fragile</v>
      </c>
      <c r="M204">
        <f>VLOOKUP(B204,[3]Data!$B$7:$Y$270,23,FALSE)</f>
        <v>2174645</v>
      </c>
    </row>
    <row r="205" spans="1:13" x14ac:dyDescent="0.25">
      <c r="A205" s="22" t="s">
        <v>242</v>
      </c>
      <c r="B205" s="23" t="s">
        <v>86</v>
      </c>
      <c r="C205" s="23" t="s">
        <v>699</v>
      </c>
      <c r="D205" s="23" t="s">
        <v>86</v>
      </c>
      <c r="E205" s="22" t="s">
        <v>242</v>
      </c>
      <c r="F205" s="24" t="str">
        <f>IFERROR(VLOOKUP(D205,'[2]OECD Region by Recipient'!$A$1:$B$225,2,FALSE),"")</f>
        <v>South of Sahara</v>
      </c>
      <c r="G205" s="24" t="str">
        <f>IFERROR(VLOOKUP(B205,'[2]Income Groups'!$A$2:$C$219,3,FALSE),"")</f>
        <v>LIC</v>
      </c>
      <c r="H205" s="24" t="str">
        <f>IFERROR(VLOOKUP(B205,'[2]LDC List'!$B$1:$C$47,2,FALSE),"Non LDC")</f>
        <v>LDC</v>
      </c>
      <c r="I205" s="24" t="str">
        <f>IFERROR(VLOOKUP(B205,'[2]SIDS List'!$B$1:$C$57,2,FALSE),"Non SIDS")</f>
        <v>Non SIDS</v>
      </c>
      <c r="J205" s="24" t="str">
        <f>IFERROR(VLOOKUP(B205,'[2]DAC Member List'!$B$1:$C$29,2,FALSE),"Non DAC")</f>
        <v>Non DAC</v>
      </c>
      <c r="K205" s="24" t="str">
        <f>IFERROR(VLOOKUP(B205,'[2]Dev Countries List'!$A$1:$B$146,2,FALSE),"Not Developing")</f>
        <v>Developing Country</v>
      </c>
      <c r="L205" s="24" t="str">
        <f>IFERROR(VLOOKUP(D205,'[2]Fragility List'!$A$1:$C$146,3,FALSE),"Not Fragile")</f>
        <v>Fragile</v>
      </c>
      <c r="M205">
        <f>VLOOKUP(B205,[3]Data!$B$7:$Y$270,23,FALSE)</f>
        <v>4499621</v>
      </c>
    </row>
    <row r="206" spans="1:13" x14ac:dyDescent="0.25">
      <c r="A206" s="22" t="s">
        <v>213</v>
      </c>
      <c r="B206" s="23" t="s">
        <v>88</v>
      </c>
      <c r="C206" s="23" t="s">
        <v>700</v>
      </c>
      <c r="D206" s="23" t="s">
        <v>88</v>
      </c>
      <c r="E206" s="22" t="s">
        <v>213</v>
      </c>
      <c r="F206" s="24" t="str">
        <f>IFERROR(VLOOKUP(D206,'[2]OECD Region by Recipient'!$A$1:$B$225,2,FALSE),"")</f>
        <v>North of Sahara</v>
      </c>
      <c r="G206" s="24" t="str">
        <f>IFERROR(VLOOKUP(B206,'[2]Income Groups'!$A$2:$C$219,3,FALSE),"")</f>
        <v>UMIC</v>
      </c>
      <c r="H206" s="24" t="str">
        <f>IFERROR(VLOOKUP(B206,'[2]LDC List'!$B$1:$C$47,2,FALSE),"Non LDC")</f>
        <v>Non LDC</v>
      </c>
      <c r="I206" s="24" t="str">
        <f>IFERROR(VLOOKUP(B206,'[2]SIDS List'!$B$1:$C$57,2,FALSE),"Non SIDS")</f>
        <v>Non SIDS</v>
      </c>
      <c r="J206" s="24" t="str">
        <f>IFERROR(VLOOKUP(B206,'[2]DAC Member List'!$B$1:$C$29,2,FALSE),"Non DAC")</f>
        <v>Non DAC</v>
      </c>
      <c r="K206" s="24" t="str">
        <f>IFERROR(VLOOKUP(B206,'[2]Dev Countries List'!$A$1:$B$146,2,FALSE),"Not Developing")</f>
        <v>Developing Country</v>
      </c>
      <c r="L206" s="24" t="str">
        <f>IFERROR(VLOOKUP(D206,'[2]Fragility List'!$A$1:$C$146,3,FALSE),"Not Fragile")</f>
        <v>Fragile</v>
      </c>
      <c r="M206">
        <f>VLOOKUP(B206,[3]Data!$B$7:$Y$270,23,FALSE)</f>
        <v>6234955</v>
      </c>
    </row>
    <row r="207" spans="1:13" x14ac:dyDescent="0.25">
      <c r="A207" s="22" t="s">
        <v>701</v>
      </c>
      <c r="B207" s="23" t="s">
        <v>702</v>
      </c>
      <c r="C207" s="23" t="s">
        <v>703</v>
      </c>
      <c r="D207" s="23" t="s">
        <v>702</v>
      </c>
      <c r="E207" s="22" t="s">
        <v>701</v>
      </c>
      <c r="F207" s="24" t="str">
        <f>IFERROR(VLOOKUP(D207,'[2]OECD Region by Recipient'!$A$1:$B$225,2,FALSE),"")</f>
        <v>Europe</v>
      </c>
      <c r="G207" s="24" t="str">
        <f>IFERROR(VLOOKUP(B207,'[2]Income Groups'!$A$2:$C$219,3,FALSE),"")</f>
        <v>HIC</v>
      </c>
      <c r="H207" s="24" t="str">
        <f>IFERROR(VLOOKUP(B207,'[2]LDC List'!$B$1:$C$47,2,FALSE),"Non LDC")</f>
        <v>Non LDC</v>
      </c>
      <c r="I207" s="24" t="str">
        <f>IFERROR(VLOOKUP(B207,'[2]SIDS List'!$B$1:$C$57,2,FALSE),"Non SIDS")</f>
        <v>Non SIDS</v>
      </c>
      <c r="J207" s="24" t="str">
        <f>IFERROR(VLOOKUP(B207,'[2]DAC Member List'!$B$1:$C$29,2,FALSE),"Non DAC")</f>
        <v>Non DAC</v>
      </c>
      <c r="K207" s="24" t="str">
        <f>IFERROR(VLOOKUP(B207,'[2]Dev Countries List'!$A$1:$B$146,2,FALSE),"Not Developing")</f>
        <v>Not Developing</v>
      </c>
      <c r="L207" s="24" t="str">
        <f>IFERROR(VLOOKUP(D207,'[2]Fragility List'!$A$1:$C$146,3,FALSE),"Not Fragile")</f>
        <v>Not Fragile</v>
      </c>
      <c r="M207">
        <f>VLOOKUP(B207,[3]Data!$B$7:$Y$270,23,FALSE)</f>
        <v>37403</v>
      </c>
    </row>
    <row r="208" spans="1:13" x14ac:dyDescent="0.25">
      <c r="A208" s="22" t="s">
        <v>704</v>
      </c>
      <c r="B208" s="23" t="s">
        <v>705</v>
      </c>
      <c r="C208" s="23" t="s">
        <v>706</v>
      </c>
      <c r="D208" s="23" t="s">
        <v>705</v>
      </c>
      <c r="E208" s="22" t="s">
        <v>704</v>
      </c>
      <c r="F208" s="24" t="str">
        <f>IFERROR(VLOOKUP(D208,'[2]OECD Region by Recipient'!$A$1:$B$225,2,FALSE),"")</f>
        <v>Europe</v>
      </c>
      <c r="G208" s="24" t="str">
        <f>IFERROR(VLOOKUP(B208,'[2]Income Groups'!$A$2:$C$219,3,FALSE),"")</f>
        <v>HIC</v>
      </c>
      <c r="H208" s="24" t="str">
        <f>IFERROR(VLOOKUP(B208,'[2]LDC List'!$B$1:$C$47,2,FALSE),"Non LDC")</f>
        <v>Non LDC</v>
      </c>
      <c r="I208" s="24" t="str">
        <f>IFERROR(VLOOKUP(B208,'[2]SIDS List'!$B$1:$C$57,2,FALSE),"Non SIDS")</f>
        <v>Non SIDS</v>
      </c>
      <c r="J208" s="24" t="str">
        <f>IFERROR(VLOOKUP(B208,'[2]DAC Member List'!$B$1:$C$29,2,FALSE),"Non DAC")</f>
        <v>Non DAC</v>
      </c>
      <c r="K208" s="24" t="str">
        <f>IFERROR(VLOOKUP(B208,'[2]Dev Countries List'!$A$1:$B$146,2,FALSE),"Not Developing")</f>
        <v>Not Developing</v>
      </c>
      <c r="L208" s="24" t="str">
        <f>IFERROR(VLOOKUP(D208,'[2]Fragility List'!$A$1:$C$146,3,FALSE),"Not Fragile")</f>
        <v>Not Fragile</v>
      </c>
      <c r="M208">
        <f>VLOOKUP(B208,[3]Data!$B$7:$Y$270,23,FALSE)</f>
        <v>2904910</v>
      </c>
    </row>
    <row r="209" spans="1:13" x14ac:dyDescent="0.25">
      <c r="A209" s="22" t="s">
        <v>707</v>
      </c>
      <c r="B209" s="23" t="s">
        <v>708</v>
      </c>
      <c r="C209" s="23" t="s">
        <v>709</v>
      </c>
      <c r="D209" s="23" t="s">
        <v>708</v>
      </c>
      <c r="E209" s="22" t="s">
        <v>707</v>
      </c>
      <c r="F209" s="24" t="str">
        <f>IFERROR(VLOOKUP(D209,'[2]OECD Region by Recipient'!$A$1:$B$225,2,FALSE),"")</f>
        <v>Europe</v>
      </c>
      <c r="G209" s="24" t="str">
        <f>IFERROR(VLOOKUP(B209,'[2]Income Groups'!$A$2:$C$219,3,FALSE),"")</f>
        <v>HIC</v>
      </c>
      <c r="H209" s="24" t="str">
        <f>IFERROR(VLOOKUP(B209,'[2]LDC List'!$B$1:$C$47,2,FALSE),"Non LDC")</f>
        <v>Non LDC</v>
      </c>
      <c r="I209" s="24" t="str">
        <f>IFERROR(VLOOKUP(B209,'[2]SIDS List'!$B$1:$C$57,2,FALSE),"Non SIDS")</f>
        <v>Non SIDS</v>
      </c>
      <c r="J209" s="24" t="str">
        <f>IFERROR(VLOOKUP(B209,'[2]DAC Member List'!$B$1:$C$29,2,FALSE),"Non DAC")</f>
        <v>DAC</v>
      </c>
      <c r="K209" s="24" t="str">
        <f>IFERROR(VLOOKUP(B209,'[2]Dev Countries List'!$A$1:$B$146,2,FALSE),"Not Developing")</f>
        <v>Not Developing</v>
      </c>
      <c r="L209" s="24" t="str">
        <f>IFERROR(VLOOKUP(D209,'[2]Fragility List'!$A$1:$C$146,3,FALSE),"Not Fragile")</f>
        <v>Not Fragile</v>
      </c>
      <c r="M209">
        <f>VLOOKUP(B209,[3]Data!$B$7:$Y$270,23,FALSE)</f>
        <v>569604</v>
      </c>
    </row>
    <row r="210" spans="1:13" x14ac:dyDescent="0.25">
      <c r="A210" s="27" t="s">
        <v>710</v>
      </c>
      <c r="B210" s="28" t="s">
        <v>94</v>
      </c>
      <c r="C210" s="28" t="s">
        <v>711</v>
      </c>
      <c r="D210" s="28" t="s">
        <v>94</v>
      </c>
      <c r="E210" s="27" t="s">
        <v>710</v>
      </c>
      <c r="F210" s="24" t="str">
        <f>IFERROR(VLOOKUP(D210,'[2]OECD Region by Recipient'!$A$1:$B$225,2,FALSE),"")</f>
        <v>Europe</v>
      </c>
      <c r="G210" s="24" t="str">
        <f>IFERROR(VLOOKUP(B210,'[2]Income Groups'!$A$2:$C$219,3,FALSE),"")</f>
        <v>UMIC</v>
      </c>
      <c r="H210" s="24" t="str">
        <f>IFERROR(VLOOKUP(B210,'[2]LDC List'!$B$1:$C$47,2,FALSE),"Non LDC")</f>
        <v>Non LDC</v>
      </c>
      <c r="I210" s="24" t="str">
        <f>IFERROR(VLOOKUP(B210,'[2]SIDS List'!$B$1:$C$57,2,FALSE),"Non SIDS")</f>
        <v>Non SIDS</v>
      </c>
      <c r="J210" s="24" t="str">
        <f>IFERROR(VLOOKUP(B210,'[2]DAC Member List'!$B$1:$C$29,2,FALSE),"Non DAC")</f>
        <v>Non DAC</v>
      </c>
      <c r="K210" s="24" t="str">
        <f>IFERROR(VLOOKUP(B210,'[2]Dev Countries List'!$A$1:$B$146,2,FALSE),"Not Developing")</f>
        <v>Developing Country</v>
      </c>
      <c r="L210" s="24" t="str">
        <f>IFERROR(VLOOKUP(D210,'[2]Fragility List'!$A$1:$C$146,3,FALSE),"Not Fragile")</f>
        <v>Not Fragile</v>
      </c>
      <c r="M210">
        <f>VLOOKUP(B210,[3]Data!$B$7:$Y$270,23,FALSE)</f>
        <v>2079308</v>
      </c>
    </row>
    <row r="211" spans="1:13" x14ac:dyDescent="0.25">
      <c r="A211" s="27" t="s">
        <v>712</v>
      </c>
      <c r="B211" s="28" t="s">
        <v>94</v>
      </c>
      <c r="C211" s="28" t="s">
        <v>711</v>
      </c>
      <c r="D211" s="28" t="s">
        <v>94</v>
      </c>
      <c r="E211" s="27" t="s">
        <v>712</v>
      </c>
      <c r="F211" s="24" t="str">
        <f>IFERROR(VLOOKUP(D211,'[2]OECD Region by Recipient'!$A$1:$B$225,2,FALSE),"")</f>
        <v>Europe</v>
      </c>
      <c r="G211" s="24" t="str">
        <f>IFERROR(VLOOKUP(B211,'[2]Income Groups'!$A$2:$C$219,3,FALSE),"")</f>
        <v>UMIC</v>
      </c>
      <c r="H211" s="24" t="str">
        <f>IFERROR(VLOOKUP(B211,'[2]LDC List'!$B$1:$C$47,2,FALSE),"Non LDC")</f>
        <v>Non LDC</v>
      </c>
      <c r="I211" s="24" t="str">
        <f>IFERROR(VLOOKUP(B211,'[2]SIDS List'!$B$1:$C$57,2,FALSE),"Non SIDS")</f>
        <v>Non SIDS</v>
      </c>
      <c r="J211" s="24" t="str">
        <f>IFERROR(VLOOKUP(B211,'[2]DAC Member List'!$B$1:$C$29,2,FALSE),"Non DAC")</f>
        <v>Non DAC</v>
      </c>
      <c r="K211" s="24" t="str">
        <f>IFERROR(VLOOKUP(B211,'[2]Dev Countries List'!$A$1:$B$146,2,FALSE),"Not Developing")</f>
        <v>Developing Country</v>
      </c>
      <c r="L211" s="24" t="str">
        <f>IFERROR(VLOOKUP(D211,'[2]Fragility List'!$A$1:$C$146,3,FALSE),"Not Fragile")</f>
        <v>Not Fragile</v>
      </c>
      <c r="M211">
        <f>VLOOKUP(B211,[3]Data!$B$7:$Y$270,23,FALSE)</f>
        <v>2079308</v>
      </c>
    </row>
    <row r="212" spans="1:13" x14ac:dyDescent="0.25">
      <c r="A212" s="27" t="s">
        <v>713</v>
      </c>
      <c r="B212" s="28" t="s">
        <v>94</v>
      </c>
      <c r="C212" s="28" t="s">
        <v>711</v>
      </c>
      <c r="D212" s="28" t="s">
        <v>94</v>
      </c>
      <c r="E212" s="27" t="s">
        <v>713</v>
      </c>
      <c r="F212" s="24" t="str">
        <f>IFERROR(VLOOKUP(D212,'[2]OECD Region by Recipient'!$A$1:$B$225,2,FALSE),"")</f>
        <v>Europe</v>
      </c>
      <c r="G212" s="24" t="str">
        <f>IFERROR(VLOOKUP(B212,'[2]Income Groups'!$A$2:$C$219,3,FALSE),"")</f>
        <v>UMIC</v>
      </c>
      <c r="H212" s="24" t="str">
        <f>IFERROR(VLOOKUP(B212,'[2]LDC List'!$B$1:$C$47,2,FALSE),"Non LDC")</f>
        <v>Non LDC</v>
      </c>
      <c r="I212" s="24" t="str">
        <f>IFERROR(VLOOKUP(B212,'[2]SIDS List'!$B$1:$C$57,2,FALSE),"Non SIDS")</f>
        <v>Non SIDS</v>
      </c>
      <c r="J212" s="24" t="str">
        <f>IFERROR(VLOOKUP(B212,'[2]DAC Member List'!$B$1:$C$29,2,FALSE),"Non DAC")</f>
        <v>Non DAC</v>
      </c>
      <c r="K212" s="24" t="str">
        <f>IFERROR(VLOOKUP(B212,'[2]Dev Countries List'!$A$1:$B$146,2,FALSE),"Not Developing")</f>
        <v>Developing Country</v>
      </c>
      <c r="L212" s="24" t="str">
        <f>IFERROR(VLOOKUP(D212,'[2]Fragility List'!$A$1:$C$146,3,FALSE),"Not Fragile")</f>
        <v>Not Fragile</v>
      </c>
      <c r="M212">
        <f>VLOOKUP(B212,[3]Data!$B$7:$Y$270,23,FALSE)</f>
        <v>2079308</v>
      </c>
    </row>
    <row r="213" spans="1:13" x14ac:dyDescent="0.25">
      <c r="A213" s="27" t="s">
        <v>714</v>
      </c>
      <c r="B213" s="28" t="s">
        <v>94</v>
      </c>
      <c r="C213" s="28" t="s">
        <v>711</v>
      </c>
      <c r="D213" s="28" t="s">
        <v>94</v>
      </c>
      <c r="E213" s="27" t="s">
        <v>714</v>
      </c>
      <c r="F213" s="24" t="str">
        <f>IFERROR(VLOOKUP(D213,'[2]OECD Region by Recipient'!$A$1:$B$225,2,FALSE),"")</f>
        <v>Europe</v>
      </c>
      <c r="G213" s="24" t="str">
        <f>IFERROR(VLOOKUP(B213,'[2]Income Groups'!$A$2:$C$219,3,FALSE),"")</f>
        <v>UMIC</v>
      </c>
      <c r="H213" s="24" t="str">
        <f>IFERROR(VLOOKUP(B213,'[2]LDC List'!$B$1:$C$47,2,FALSE),"Non LDC")</f>
        <v>Non LDC</v>
      </c>
      <c r="I213" s="24" t="str">
        <f>IFERROR(VLOOKUP(B213,'[2]SIDS List'!$B$1:$C$57,2,FALSE),"Non SIDS")</f>
        <v>Non SIDS</v>
      </c>
      <c r="J213" s="24" t="str">
        <f>IFERROR(VLOOKUP(B213,'[2]DAC Member List'!$B$1:$C$29,2,FALSE),"Non DAC")</f>
        <v>Non DAC</v>
      </c>
      <c r="K213" s="24" t="str">
        <f>IFERROR(VLOOKUP(B213,'[2]Dev Countries List'!$A$1:$B$146,2,FALSE),"Not Developing")</f>
        <v>Developing Country</v>
      </c>
      <c r="L213" s="24" t="str">
        <f>IFERROR(VLOOKUP(D213,'[2]Fragility List'!$A$1:$C$146,3,FALSE),"Not Fragile")</f>
        <v>Not Fragile</v>
      </c>
      <c r="M213">
        <f>VLOOKUP(B213,[3]Data!$B$7:$Y$270,23,FALSE)</f>
        <v>2079308</v>
      </c>
    </row>
    <row r="214" spans="1:13" x14ac:dyDescent="0.25">
      <c r="A214" s="27" t="s">
        <v>715</v>
      </c>
      <c r="B214" s="28" t="s">
        <v>94</v>
      </c>
      <c r="C214" s="28" t="s">
        <v>711</v>
      </c>
      <c r="D214" s="28" t="s">
        <v>94</v>
      </c>
      <c r="E214" s="27" t="s">
        <v>715</v>
      </c>
      <c r="F214" s="24" t="str">
        <f>IFERROR(VLOOKUP(D214,'[2]OECD Region by Recipient'!$A$1:$B$225,2,FALSE),"")</f>
        <v>Europe</v>
      </c>
      <c r="G214" s="24" t="str">
        <f>IFERROR(VLOOKUP(B214,'[2]Income Groups'!$A$2:$C$219,3,FALSE),"")</f>
        <v>UMIC</v>
      </c>
      <c r="H214" s="24" t="str">
        <f>IFERROR(VLOOKUP(B214,'[2]LDC List'!$B$1:$C$47,2,FALSE),"Non LDC")</f>
        <v>Non LDC</v>
      </c>
      <c r="I214" s="24" t="str">
        <f>IFERROR(VLOOKUP(B214,'[2]SIDS List'!$B$1:$C$57,2,FALSE),"Non SIDS")</f>
        <v>Non SIDS</v>
      </c>
      <c r="J214" s="24" t="str">
        <f>IFERROR(VLOOKUP(B214,'[2]DAC Member List'!$B$1:$C$29,2,FALSE),"Non DAC")</f>
        <v>Non DAC</v>
      </c>
      <c r="K214" s="24" t="str">
        <f>IFERROR(VLOOKUP(B214,'[2]Dev Countries List'!$A$1:$B$146,2,FALSE),"Not Developing")</f>
        <v>Developing Country</v>
      </c>
      <c r="L214" s="24" t="str">
        <f>IFERROR(VLOOKUP(D214,'[2]Fragility List'!$A$1:$C$146,3,FALSE),"Not Fragile")</f>
        <v>Not Fragile</v>
      </c>
      <c r="M214">
        <f>VLOOKUP(B214,[3]Data!$B$7:$Y$270,23,FALSE)</f>
        <v>2079308</v>
      </c>
    </row>
    <row r="215" spans="1:13" x14ac:dyDescent="0.25">
      <c r="A215" s="30" t="s">
        <v>716</v>
      </c>
      <c r="B215" s="28" t="s">
        <v>94</v>
      </c>
      <c r="C215" s="28" t="s">
        <v>711</v>
      </c>
      <c r="D215" s="28" t="s">
        <v>94</v>
      </c>
      <c r="E215" s="30" t="s">
        <v>716</v>
      </c>
      <c r="F215" s="24" t="str">
        <f>IFERROR(VLOOKUP(D215,'[2]OECD Region by Recipient'!$A$1:$B$225,2,FALSE),"")</f>
        <v>Europe</v>
      </c>
      <c r="G215" s="24" t="str">
        <f>IFERROR(VLOOKUP(B215,'[2]Income Groups'!$A$2:$C$219,3,FALSE),"")</f>
        <v>UMIC</v>
      </c>
      <c r="H215" s="24" t="str">
        <f>IFERROR(VLOOKUP(B215,'[2]LDC List'!$B$1:$C$47,2,FALSE),"Non LDC")</f>
        <v>Non LDC</v>
      </c>
      <c r="I215" s="24" t="str">
        <f>IFERROR(VLOOKUP(B215,'[2]SIDS List'!$B$1:$C$57,2,FALSE),"Non SIDS")</f>
        <v>Non SIDS</v>
      </c>
      <c r="J215" s="24" t="str">
        <f>IFERROR(VLOOKUP(B215,'[2]DAC Member List'!$B$1:$C$29,2,FALSE),"Non DAC")</f>
        <v>Non DAC</v>
      </c>
      <c r="K215" s="24" t="str">
        <f>IFERROR(VLOOKUP(B215,'[2]Dev Countries List'!$A$1:$B$146,2,FALSE),"Not Developing")</f>
        <v>Developing Country</v>
      </c>
      <c r="L215" s="24" t="str">
        <f>IFERROR(VLOOKUP(D215,'[2]Fragility List'!$A$1:$C$146,3,FALSE),"Not Fragile")</f>
        <v>Not Fragile</v>
      </c>
      <c r="M215">
        <f>VLOOKUP(B215,[3]Data!$B$7:$Y$270,23,FALSE)</f>
        <v>2079308</v>
      </c>
    </row>
    <row r="216" spans="1:13" x14ac:dyDescent="0.25">
      <c r="A216" s="27" t="s">
        <v>717</v>
      </c>
      <c r="B216" s="28" t="s">
        <v>94</v>
      </c>
      <c r="C216" s="28" t="s">
        <v>711</v>
      </c>
      <c r="D216" s="28" t="s">
        <v>94</v>
      </c>
      <c r="E216" s="27" t="s">
        <v>717</v>
      </c>
      <c r="F216" s="24" t="str">
        <f>IFERROR(VLOOKUP(D216,'[2]OECD Region by Recipient'!$A$1:$B$225,2,FALSE),"")</f>
        <v>Europe</v>
      </c>
      <c r="G216" s="24" t="str">
        <f>IFERROR(VLOOKUP(B216,'[2]Income Groups'!$A$2:$C$219,3,FALSE),"")</f>
        <v>UMIC</v>
      </c>
      <c r="H216" s="24" t="str">
        <f>IFERROR(VLOOKUP(B216,'[2]LDC List'!$B$1:$C$47,2,FALSE),"Non LDC")</f>
        <v>Non LDC</v>
      </c>
      <c r="I216" s="24" t="str">
        <f>IFERROR(VLOOKUP(B216,'[2]SIDS List'!$B$1:$C$57,2,FALSE),"Non SIDS")</f>
        <v>Non SIDS</v>
      </c>
      <c r="J216" s="24" t="str">
        <f>IFERROR(VLOOKUP(B216,'[2]DAC Member List'!$B$1:$C$29,2,FALSE),"Non DAC")</f>
        <v>Non DAC</v>
      </c>
      <c r="K216" s="24" t="str">
        <f>IFERROR(VLOOKUP(B216,'[2]Dev Countries List'!$A$1:$B$146,2,FALSE),"Not Developing")</f>
        <v>Developing Country</v>
      </c>
      <c r="L216" s="24" t="str">
        <f>IFERROR(VLOOKUP(D216,'[2]Fragility List'!$A$1:$C$146,3,FALSE),"Not Fragile")</f>
        <v>Not Fragile</v>
      </c>
      <c r="M216">
        <f>VLOOKUP(B216,[3]Data!$B$7:$Y$270,23,FALSE)</f>
        <v>2079308</v>
      </c>
    </row>
    <row r="217" spans="1:13" x14ac:dyDescent="0.25">
      <c r="A217" s="31" t="s">
        <v>197</v>
      </c>
      <c r="B217" s="28" t="s">
        <v>94</v>
      </c>
      <c r="C217" s="28" t="s">
        <v>711</v>
      </c>
      <c r="D217" s="28" t="s">
        <v>94</v>
      </c>
      <c r="E217" s="31" t="s">
        <v>197</v>
      </c>
      <c r="F217" s="24" t="str">
        <f>IFERROR(VLOOKUP(D217,'[2]OECD Region by Recipient'!$A$1:$B$225,2,FALSE),"")</f>
        <v>Europe</v>
      </c>
      <c r="G217" s="24" t="str">
        <f>IFERROR(VLOOKUP(B217,'[2]Income Groups'!$A$2:$C$219,3,FALSE),"")</f>
        <v>UMIC</v>
      </c>
      <c r="H217" s="24" t="str">
        <f>IFERROR(VLOOKUP(B217,'[2]LDC List'!$B$1:$C$47,2,FALSE),"Non LDC")</f>
        <v>Non LDC</v>
      </c>
      <c r="I217" s="24" t="str">
        <f>IFERROR(VLOOKUP(B217,'[2]SIDS List'!$B$1:$C$57,2,FALSE),"Non SIDS")</f>
        <v>Non SIDS</v>
      </c>
      <c r="J217" s="24" t="str">
        <f>IFERROR(VLOOKUP(B217,'[2]DAC Member List'!$B$1:$C$29,2,FALSE),"Non DAC")</f>
        <v>Non DAC</v>
      </c>
      <c r="K217" s="24" t="str">
        <f>IFERROR(VLOOKUP(B217,'[2]Dev Countries List'!$A$1:$B$146,2,FALSE),"Not Developing")</f>
        <v>Developing Country</v>
      </c>
      <c r="L217" s="24" t="str">
        <f>IFERROR(VLOOKUP(D217,'[2]Fragility List'!$A$1:$C$146,3,FALSE),"Not Fragile")</f>
        <v>Not Fragile</v>
      </c>
      <c r="M217">
        <f>VLOOKUP(B217,[3]Data!$B$7:$Y$270,23,FALSE)</f>
        <v>2079308</v>
      </c>
    </row>
    <row r="218" spans="1:13" x14ac:dyDescent="0.25">
      <c r="A218" s="31" t="s">
        <v>718</v>
      </c>
      <c r="B218" s="28" t="s">
        <v>94</v>
      </c>
      <c r="C218" s="28" t="s">
        <v>711</v>
      </c>
      <c r="D218" s="28" t="s">
        <v>94</v>
      </c>
      <c r="E218" s="31" t="s">
        <v>718</v>
      </c>
      <c r="F218" s="24" t="str">
        <f>IFERROR(VLOOKUP(D218,'[2]OECD Region by Recipient'!$A$1:$B$225,2,FALSE),"")</f>
        <v>Europe</v>
      </c>
      <c r="G218" s="24" t="str">
        <f>IFERROR(VLOOKUP(B218,'[2]Income Groups'!$A$2:$C$219,3,FALSE),"")</f>
        <v>UMIC</v>
      </c>
      <c r="H218" s="24" t="str">
        <f>IFERROR(VLOOKUP(B218,'[2]LDC List'!$B$1:$C$47,2,FALSE),"Non LDC")</f>
        <v>Non LDC</v>
      </c>
      <c r="I218" s="24" t="str">
        <f>IFERROR(VLOOKUP(B218,'[2]SIDS List'!$B$1:$C$57,2,FALSE),"Non SIDS")</f>
        <v>Non SIDS</v>
      </c>
      <c r="J218" s="24" t="str">
        <f>IFERROR(VLOOKUP(B218,'[2]DAC Member List'!$B$1:$C$29,2,FALSE),"Non DAC")</f>
        <v>Non DAC</v>
      </c>
      <c r="K218" s="24" t="str">
        <f>IFERROR(VLOOKUP(B218,'[2]Dev Countries List'!$A$1:$B$146,2,FALSE),"Not Developing")</f>
        <v>Developing Country</v>
      </c>
      <c r="L218" s="24" t="str">
        <f>IFERROR(VLOOKUP(D218,'[2]Fragility List'!$A$1:$C$146,3,FALSE),"Not Fragile")</f>
        <v>Not Fragile</v>
      </c>
      <c r="M218">
        <f>VLOOKUP(B218,[3]Data!$B$7:$Y$270,23,FALSE)</f>
        <v>2079308</v>
      </c>
    </row>
    <row r="219" spans="1:13" x14ac:dyDescent="0.25">
      <c r="A219" s="22" t="s">
        <v>243</v>
      </c>
      <c r="B219" s="23" t="s">
        <v>92</v>
      </c>
      <c r="C219" s="23" t="s">
        <v>719</v>
      </c>
      <c r="D219" s="23" t="s">
        <v>92</v>
      </c>
      <c r="E219" s="22" t="s">
        <v>243</v>
      </c>
      <c r="F219" s="24" t="str">
        <f>IFERROR(VLOOKUP(D219,'[2]OECD Region by Recipient'!$A$1:$B$225,2,FALSE),"")</f>
        <v>South of Sahara</v>
      </c>
      <c r="G219" s="24" t="str">
        <f>IFERROR(VLOOKUP(B219,'[2]Income Groups'!$A$2:$C$219,3,FALSE),"")</f>
        <v>LIC</v>
      </c>
      <c r="H219" s="24" t="str">
        <f>IFERROR(VLOOKUP(B219,'[2]LDC List'!$B$1:$C$47,2,FALSE),"Non LDC")</f>
        <v>LDC</v>
      </c>
      <c r="I219" s="24" t="str">
        <f>IFERROR(VLOOKUP(B219,'[2]SIDS List'!$B$1:$C$57,2,FALSE),"Non SIDS")</f>
        <v>Non SIDS</v>
      </c>
      <c r="J219" s="24" t="str">
        <f>IFERROR(VLOOKUP(B219,'[2]DAC Member List'!$B$1:$C$29,2,FALSE),"Non DAC")</f>
        <v>Non DAC</v>
      </c>
      <c r="K219" s="24" t="str">
        <f>IFERROR(VLOOKUP(B219,'[2]Dev Countries List'!$A$1:$B$146,2,FALSE),"Not Developing")</f>
        <v>Developing Country</v>
      </c>
      <c r="L219" s="24" t="str">
        <f>IFERROR(VLOOKUP(D219,'[2]Fragility List'!$A$1:$C$146,3,FALSE),"Not Fragile")</f>
        <v>Fragile</v>
      </c>
      <c r="M219">
        <f>VLOOKUP(B219,[3]Data!$B$7:$Y$270,23,FALSE)</f>
        <v>24234088</v>
      </c>
    </row>
    <row r="220" spans="1:13" x14ac:dyDescent="0.25">
      <c r="A220" s="22" t="s">
        <v>244</v>
      </c>
      <c r="B220" s="23" t="s">
        <v>104</v>
      </c>
      <c r="C220" s="23" t="s">
        <v>720</v>
      </c>
      <c r="D220" s="23" t="s">
        <v>104</v>
      </c>
      <c r="E220" s="22" t="s">
        <v>244</v>
      </c>
      <c r="F220" s="24" t="str">
        <f>IFERROR(VLOOKUP(D220,'[2]OECD Region by Recipient'!$A$1:$B$225,2,FALSE),"")</f>
        <v>South of Sahara</v>
      </c>
      <c r="G220" s="24" t="str">
        <f>IFERROR(VLOOKUP(B220,'[2]Income Groups'!$A$2:$C$219,3,FALSE),"")</f>
        <v>LIC</v>
      </c>
      <c r="H220" s="24" t="str">
        <f>IFERROR(VLOOKUP(B220,'[2]LDC List'!$B$1:$C$47,2,FALSE),"Non LDC")</f>
        <v>LDC</v>
      </c>
      <c r="I220" s="24" t="str">
        <f>IFERROR(VLOOKUP(B220,'[2]SIDS List'!$B$1:$C$57,2,FALSE),"Non SIDS")</f>
        <v>Non SIDS</v>
      </c>
      <c r="J220" s="24" t="str">
        <f>IFERROR(VLOOKUP(B220,'[2]DAC Member List'!$B$1:$C$29,2,FALSE),"Non DAC")</f>
        <v>Non DAC</v>
      </c>
      <c r="K220" s="24" t="str">
        <f>IFERROR(VLOOKUP(B220,'[2]Dev Countries List'!$A$1:$B$146,2,FALSE),"Not Developing")</f>
        <v>Developing Country</v>
      </c>
      <c r="L220" s="24" t="str">
        <f>IFERROR(VLOOKUP(D220,'[2]Fragility List'!$A$1:$C$146,3,FALSE),"Not Fragile")</f>
        <v>Fragile</v>
      </c>
      <c r="M220">
        <f>VLOOKUP(B220,[3]Data!$B$7:$Y$270,23,FALSE)</f>
        <v>17573607</v>
      </c>
    </row>
    <row r="221" spans="1:13" x14ac:dyDescent="0.25">
      <c r="A221" s="22" t="s">
        <v>330</v>
      </c>
      <c r="B221" s="23" t="s">
        <v>106</v>
      </c>
      <c r="C221" s="23" t="s">
        <v>721</v>
      </c>
      <c r="D221" s="23" t="s">
        <v>106</v>
      </c>
      <c r="E221" s="22" t="s">
        <v>330</v>
      </c>
      <c r="F221" s="24" t="str">
        <f>IFERROR(VLOOKUP(D221,'[2]OECD Region by Recipient'!$A$1:$B$225,2,FALSE),"")</f>
        <v>East Asia</v>
      </c>
      <c r="G221" s="24" t="str">
        <f>IFERROR(VLOOKUP(B221,'[2]Income Groups'!$A$2:$C$219,3,FALSE),"")</f>
        <v>UMIC</v>
      </c>
      <c r="H221" s="24" t="str">
        <f>IFERROR(VLOOKUP(B221,'[2]LDC List'!$B$1:$C$47,2,FALSE),"Non LDC")</f>
        <v>Non LDC</v>
      </c>
      <c r="I221" s="24" t="str">
        <f>IFERROR(VLOOKUP(B221,'[2]SIDS List'!$B$1:$C$57,2,FALSE),"Non SIDS")</f>
        <v>Non SIDS</v>
      </c>
      <c r="J221" s="24" t="str">
        <f>IFERROR(VLOOKUP(B221,'[2]DAC Member List'!$B$1:$C$29,2,FALSE),"Non DAC")</f>
        <v>Non DAC</v>
      </c>
      <c r="K221" s="24" t="str">
        <f>IFERROR(VLOOKUP(B221,'[2]Dev Countries List'!$A$1:$B$146,2,FALSE),"Not Developing")</f>
        <v>Developing Country</v>
      </c>
      <c r="L221" s="24" t="str">
        <f>IFERROR(VLOOKUP(D221,'[2]Fragility List'!$A$1:$C$146,3,FALSE),"Not Fragile")</f>
        <v>Not Fragile</v>
      </c>
      <c r="M221">
        <f>VLOOKUP(B221,[3]Data!$B$7:$Y$270,23,FALSE)</f>
        <v>30723155</v>
      </c>
    </row>
    <row r="222" spans="1:13" x14ac:dyDescent="0.25">
      <c r="A222" s="22" t="s">
        <v>349</v>
      </c>
      <c r="B222" s="23" t="s">
        <v>103</v>
      </c>
      <c r="C222" s="23" t="s">
        <v>722</v>
      </c>
      <c r="D222" s="23" t="s">
        <v>103</v>
      </c>
      <c r="E222" s="22" t="s">
        <v>349</v>
      </c>
      <c r="F222" s="24" t="str">
        <f>IFERROR(VLOOKUP(D222,'[2]OECD Region by Recipient'!$A$1:$B$225,2,FALSE),"")</f>
        <v>South Central Asia</v>
      </c>
      <c r="G222" s="24" t="str">
        <f>IFERROR(VLOOKUP(B222,'[2]Income Groups'!$A$2:$C$219,3,FALSE),"")</f>
        <v>UMIC</v>
      </c>
      <c r="H222" s="24" t="str">
        <f>IFERROR(VLOOKUP(B222,'[2]LDC List'!$B$1:$C$47,2,FALSE),"Non LDC")</f>
        <v>Non LDC</v>
      </c>
      <c r="I222" s="24" t="str">
        <f>IFERROR(VLOOKUP(B222,'[2]SIDS List'!$B$1:$C$57,2,FALSE),"Non SIDS")</f>
        <v>SIDS</v>
      </c>
      <c r="J222" s="24" t="str">
        <f>IFERROR(VLOOKUP(B222,'[2]DAC Member List'!$B$1:$C$29,2,FALSE),"Non DAC")</f>
        <v>Non DAC</v>
      </c>
      <c r="K222" s="24" t="str">
        <f>IFERROR(VLOOKUP(B222,'[2]Dev Countries List'!$A$1:$B$146,2,FALSE),"Not Developing")</f>
        <v>Developing Country</v>
      </c>
      <c r="L222" s="24" t="str">
        <f>IFERROR(VLOOKUP(D222,'[2]Fragility List'!$A$1:$C$146,3,FALSE),"Not Fragile")</f>
        <v>Not Fragile</v>
      </c>
      <c r="M222">
        <f>VLOOKUP(B222,[3]Data!$B$7:$Y$270,23,FALSE)</f>
        <v>409163</v>
      </c>
    </row>
    <row r="223" spans="1:13" x14ac:dyDescent="0.25">
      <c r="A223" s="22" t="s">
        <v>245</v>
      </c>
      <c r="B223" s="23" t="s">
        <v>95</v>
      </c>
      <c r="C223" s="23" t="s">
        <v>723</v>
      </c>
      <c r="D223" s="23" t="s">
        <v>95</v>
      </c>
      <c r="E223" s="22" t="s">
        <v>245</v>
      </c>
      <c r="F223" s="24" t="str">
        <f>IFERROR(VLOOKUP(D223,'[2]OECD Region by Recipient'!$A$1:$B$225,2,FALSE),"")</f>
        <v>South of Sahara</v>
      </c>
      <c r="G223" s="24" t="str">
        <f>IFERROR(VLOOKUP(B223,'[2]Income Groups'!$A$2:$C$219,3,FALSE),"")</f>
        <v>LIC</v>
      </c>
      <c r="H223" s="24" t="str">
        <f>IFERROR(VLOOKUP(B223,'[2]LDC List'!$B$1:$C$47,2,FALSE),"Non LDC")</f>
        <v>LDC</v>
      </c>
      <c r="I223" s="24" t="str">
        <f>IFERROR(VLOOKUP(B223,'[2]SIDS List'!$B$1:$C$57,2,FALSE),"Non SIDS")</f>
        <v>Non SIDS</v>
      </c>
      <c r="J223" s="24" t="str">
        <f>IFERROR(VLOOKUP(B223,'[2]DAC Member List'!$B$1:$C$29,2,FALSE),"Non DAC")</f>
        <v>Non DAC</v>
      </c>
      <c r="K223" s="24" t="str">
        <f>IFERROR(VLOOKUP(B223,'[2]Dev Countries List'!$A$1:$B$146,2,FALSE),"Not Developing")</f>
        <v>Developing Country</v>
      </c>
      <c r="L223" s="24" t="str">
        <f>IFERROR(VLOOKUP(D223,'[2]Fragility List'!$A$1:$C$146,3,FALSE),"Not Fragile")</f>
        <v>Extremely fragile</v>
      </c>
      <c r="M223">
        <f>VLOOKUP(B223,[3]Data!$B$7:$Y$270,23,FALSE)</f>
        <v>17467905</v>
      </c>
    </row>
    <row r="224" spans="1:13" x14ac:dyDescent="0.25">
      <c r="A224" s="22" t="s">
        <v>200</v>
      </c>
      <c r="B224" s="23" t="s">
        <v>101</v>
      </c>
      <c r="C224" s="23" t="s">
        <v>724</v>
      </c>
      <c r="D224" s="23" t="s">
        <v>101</v>
      </c>
      <c r="E224" s="22" t="s">
        <v>200</v>
      </c>
      <c r="F224" s="24" t="str">
        <f>IFERROR(VLOOKUP(D224,'[2]OECD Region by Recipient'!$A$1:$B$225,2,FALSE),"")</f>
        <v>Europe</v>
      </c>
      <c r="G224" s="24" t="str">
        <f>IFERROR(VLOOKUP(B224,'[2]Income Groups'!$A$2:$C$219,3,FALSE),"")</f>
        <v>HIC</v>
      </c>
      <c r="H224" s="24" t="str">
        <f>IFERROR(VLOOKUP(B224,'[2]LDC List'!$B$1:$C$47,2,FALSE),"Non LDC")</f>
        <v>Non LDC</v>
      </c>
      <c r="I224" s="24" t="str">
        <f>IFERROR(VLOOKUP(B224,'[2]SIDS List'!$B$1:$C$57,2,FALSE),"Non SIDS")</f>
        <v>Non SIDS</v>
      </c>
      <c r="J224" s="24" t="str">
        <f>IFERROR(VLOOKUP(B224,'[2]DAC Member List'!$B$1:$C$29,2,FALSE),"Non DAC")</f>
        <v>Non DAC</v>
      </c>
      <c r="K224" s="24" t="str">
        <f>IFERROR(VLOOKUP(B224,'[2]Dev Countries List'!$A$1:$B$146,2,FALSE),"Not Developing")</f>
        <v>Not Developing</v>
      </c>
      <c r="L224" s="24" t="str">
        <f>IFERROR(VLOOKUP(D224,'[2]Fragility List'!$A$1:$C$146,3,FALSE),"Not Fragile")</f>
        <v>Not Fragile</v>
      </c>
      <c r="M224">
        <f>VLOOKUP(B224,[3]Data!$B$7:$Y$270,23,FALSE)</f>
        <v>431874</v>
      </c>
    </row>
    <row r="225" spans="1:13" x14ac:dyDescent="0.25">
      <c r="A225" s="22" t="s">
        <v>382</v>
      </c>
      <c r="B225" s="23" t="s">
        <v>93</v>
      </c>
      <c r="C225" s="23" t="s">
        <v>725</v>
      </c>
      <c r="D225" s="23" t="s">
        <v>93</v>
      </c>
      <c r="E225" s="22" t="s">
        <v>382</v>
      </c>
      <c r="F225" s="24" t="str">
        <f>IFERROR(VLOOKUP(D225,'[2]OECD Region by Recipient'!$A$1:$B$225,2,FALSE),"")</f>
        <v>Oceania</v>
      </c>
      <c r="G225" s="24" t="str">
        <f>IFERROR(VLOOKUP(B225,'[2]Income Groups'!$A$2:$C$219,3,FALSE),"")</f>
        <v>UMIC</v>
      </c>
      <c r="H225" s="24" t="str">
        <f>IFERROR(VLOOKUP(B225,'[2]LDC List'!$B$1:$C$47,2,FALSE),"Non LDC")</f>
        <v>Non LDC</v>
      </c>
      <c r="I225" s="24" t="str">
        <f>IFERROR(VLOOKUP(B225,'[2]SIDS List'!$B$1:$C$57,2,FALSE),"Non SIDS")</f>
        <v>SIDS</v>
      </c>
      <c r="J225" s="24" t="str">
        <f>IFERROR(VLOOKUP(B225,'[2]DAC Member List'!$B$1:$C$29,2,FALSE),"Non DAC")</f>
        <v>Non DAC</v>
      </c>
      <c r="K225" s="24" t="str">
        <f>IFERROR(VLOOKUP(B225,'[2]Dev Countries List'!$A$1:$B$146,2,FALSE),"Not Developing")</f>
        <v>Developing Country</v>
      </c>
      <c r="L225" s="24" t="str">
        <f>IFERROR(VLOOKUP(D225,'[2]Fragility List'!$A$1:$C$146,3,FALSE),"Not Fragile")</f>
        <v>Not Fragile</v>
      </c>
      <c r="M225">
        <f>VLOOKUP(B225,[3]Data!$B$7:$Y$270,23,FALSE)</f>
        <v>52994</v>
      </c>
    </row>
    <row r="226" spans="1:13" x14ac:dyDescent="0.25">
      <c r="A226" s="22" t="s">
        <v>726</v>
      </c>
      <c r="B226" s="23" t="s">
        <v>727</v>
      </c>
      <c r="C226" s="23" t="s">
        <v>728</v>
      </c>
      <c r="D226" s="23" t="s">
        <v>727</v>
      </c>
      <c r="E226" s="22" t="s">
        <v>726</v>
      </c>
      <c r="F226" s="24" t="str">
        <f>IFERROR(VLOOKUP(D226,'[2]OECD Region by Recipient'!$A$1:$B$225,2,FALSE),"")</f>
        <v/>
      </c>
      <c r="G226" s="24" t="str">
        <f>IFERROR(VLOOKUP(B226,'[2]Income Groups'!$A$2:$C$219,3,FALSE),"")</f>
        <v/>
      </c>
      <c r="H226" s="24" t="str">
        <f>IFERROR(VLOOKUP(B226,'[2]LDC List'!$B$1:$C$47,2,FALSE),"Non LDC")</f>
        <v>Non LDC</v>
      </c>
      <c r="I226" s="24" t="str">
        <f>IFERROR(VLOOKUP(B226,'[2]SIDS List'!$B$1:$C$57,2,FALSE),"Non SIDS")</f>
        <v>SIDS</v>
      </c>
      <c r="J226" s="24" t="str">
        <f>IFERROR(VLOOKUP(B226,'[2]DAC Member List'!$B$1:$C$29,2,FALSE),"Non DAC")</f>
        <v>Non DAC</v>
      </c>
      <c r="K226" s="24" t="str">
        <f>IFERROR(VLOOKUP(B226,'[2]Dev Countries List'!$A$1:$B$146,2,FALSE),"Not Developing")</f>
        <v>Not Developing</v>
      </c>
      <c r="L226" s="24" t="str">
        <f>IFERROR(VLOOKUP(D226,'[2]Fragility List'!$A$1:$C$146,3,FALSE),"Not Fragile")</f>
        <v>Not Fragile</v>
      </c>
      <c r="M226" t="e">
        <f>VLOOKUP(B226,[3]Data!$B$7:$Y$270,23,FALSE)</f>
        <v>#N/A</v>
      </c>
    </row>
    <row r="227" spans="1:13" x14ac:dyDescent="0.25">
      <c r="A227" s="22" t="s">
        <v>246</v>
      </c>
      <c r="B227" s="23" t="s">
        <v>100</v>
      </c>
      <c r="C227" s="23" t="s">
        <v>729</v>
      </c>
      <c r="D227" s="23" t="s">
        <v>100</v>
      </c>
      <c r="E227" s="22" t="s">
        <v>246</v>
      </c>
      <c r="F227" s="24" t="str">
        <f>IFERROR(VLOOKUP(D227,'[2]OECD Region by Recipient'!$A$1:$B$225,2,FALSE),"")</f>
        <v>South of Sahara</v>
      </c>
      <c r="G227" s="24" t="str">
        <f>IFERROR(VLOOKUP(B227,'[2]Income Groups'!$A$2:$C$219,3,FALSE),"")</f>
        <v>LMIC</v>
      </c>
      <c r="H227" s="24" t="str">
        <f>IFERROR(VLOOKUP(B227,'[2]LDC List'!$B$1:$C$47,2,FALSE),"Non LDC")</f>
        <v>LDC</v>
      </c>
      <c r="I227" s="24" t="str">
        <f>IFERROR(VLOOKUP(B227,'[2]SIDS List'!$B$1:$C$57,2,FALSE),"Non SIDS")</f>
        <v>Non SIDS</v>
      </c>
      <c r="J227" s="24" t="str">
        <f>IFERROR(VLOOKUP(B227,'[2]DAC Member List'!$B$1:$C$29,2,FALSE),"Non DAC")</f>
        <v>Non DAC</v>
      </c>
      <c r="K227" s="24" t="str">
        <f>IFERROR(VLOOKUP(B227,'[2]Dev Countries List'!$A$1:$B$146,2,FALSE),"Not Developing")</f>
        <v>Developing Country</v>
      </c>
      <c r="L227" s="24" t="str">
        <f>IFERROR(VLOOKUP(D227,'[2]Fragility List'!$A$1:$C$146,3,FALSE),"Not Fragile")</f>
        <v>Fragile</v>
      </c>
      <c r="M227">
        <f>VLOOKUP(B227,[3]Data!$B$7:$Y$270,23,FALSE)</f>
        <v>4182341</v>
      </c>
    </row>
    <row r="228" spans="1:13" x14ac:dyDescent="0.25">
      <c r="A228" s="22" t="s">
        <v>247</v>
      </c>
      <c r="B228" s="23" t="s">
        <v>102</v>
      </c>
      <c r="C228" s="23" t="s">
        <v>730</v>
      </c>
      <c r="D228" s="23" t="s">
        <v>102</v>
      </c>
      <c r="E228" s="22" t="s">
        <v>247</v>
      </c>
      <c r="F228" s="24" t="str">
        <f>IFERROR(VLOOKUP(D228,'[2]OECD Region by Recipient'!$A$1:$B$225,2,FALSE),"")</f>
        <v>South of Sahara</v>
      </c>
      <c r="G228" s="24" t="str">
        <f>IFERROR(VLOOKUP(B228,'[2]Income Groups'!$A$2:$C$219,3,FALSE),"")</f>
        <v>UMIC</v>
      </c>
      <c r="H228" s="24" t="str">
        <f>IFERROR(VLOOKUP(B228,'[2]LDC List'!$B$1:$C$47,2,FALSE),"Non LDC")</f>
        <v>Non LDC</v>
      </c>
      <c r="I228" s="24" t="str">
        <f>IFERROR(VLOOKUP(B228,'[2]SIDS List'!$B$1:$C$57,2,FALSE),"Non SIDS")</f>
        <v>SIDS</v>
      </c>
      <c r="J228" s="24" t="str">
        <f>IFERROR(VLOOKUP(B228,'[2]DAC Member List'!$B$1:$C$29,2,FALSE),"Non DAC")</f>
        <v>Non DAC</v>
      </c>
      <c r="K228" s="24" t="str">
        <f>IFERROR(VLOOKUP(B228,'[2]Dev Countries List'!$A$1:$B$146,2,FALSE),"Not Developing")</f>
        <v>Developing Country</v>
      </c>
      <c r="L228" s="24" t="str">
        <f>IFERROR(VLOOKUP(D228,'[2]Fragility List'!$A$1:$C$146,3,FALSE),"Not Fragile")</f>
        <v>Not Fragile</v>
      </c>
      <c r="M228">
        <f>VLOOKUP(B228,[3]Data!$B$7:$Y$270,23,FALSE)</f>
        <v>1262605</v>
      </c>
    </row>
    <row r="229" spans="1:13" x14ac:dyDescent="0.25">
      <c r="A229" s="25" t="s">
        <v>248</v>
      </c>
      <c r="B229" s="23" t="s">
        <v>731</v>
      </c>
      <c r="C229" s="23" t="s">
        <v>732</v>
      </c>
      <c r="D229" s="23" t="s">
        <v>731</v>
      </c>
      <c r="E229" s="25" t="s">
        <v>248</v>
      </c>
      <c r="F229" s="24" t="str">
        <f>IFERROR(VLOOKUP(D229,'[2]OECD Region by Recipient'!$A$1:$B$225,2,FALSE),"")</f>
        <v>South of Sahara</v>
      </c>
      <c r="G229" s="24" t="str">
        <f>IFERROR(VLOOKUP(B229,'[2]Income Groups'!$A$2:$C$219,3,FALSE),"")</f>
        <v/>
      </c>
      <c r="H229" s="24" t="str">
        <f>IFERROR(VLOOKUP(B229,'[2]LDC List'!$B$1:$C$47,2,FALSE),"Non LDC")</f>
        <v>Non LDC</v>
      </c>
      <c r="I229" s="24" t="str">
        <f>IFERROR(VLOOKUP(B229,'[2]SIDS List'!$B$1:$C$57,2,FALSE),"Non SIDS")</f>
        <v>Non SIDS</v>
      </c>
      <c r="J229" s="24" t="str">
        <f>IFERROR(VLOOKUP(B229,'[2]DAC Member List'!$B$1:$C$29,2,FALSE),"Non DAC")</f>
        <v>Non DAC</v>
      </c>
      <c r="K229" s="24" t="str">
        <f>IFERROR(VLOOKUP(B229,'[2]Dev Countries List'!$A$1:$B$146,2,FALSE),"Not Developing")</f>
        <v>Not Developing</v>
      </c>
      <c r="L229" s="24" t="str">
        <f>IFERROR(VLOOKUP(D229,'[2]Fragility List'!$A$1:$C$146,3,FALSE),"Not Fragile")</f>
        <v>Not Fragile</v>
      </c>
      <c r="M229" t="e">
        <f>VLOOKUP(B229,[3]Data!$B$7:$Y$270,23,FALSE)</f>
        <v>#N/A</v>
      </c>
    </row>
    <row r="230" spans="1:13" x14ac:dyDescent="0.25">
      <c r="A230" s="22" t="s">
        <v>292</v>
      </c>
      <c r="B230" s="23" t="s">
        <v>105</v>
      </c>
      <c r="C230" s="23" t="s">
        <v>733</v>
      </c>
      <c r="D230" s="23" t="s">
        <v>105</v>
      </c>
      <c r="E230" s="22" t="s">
        <v>292</v>
      </c>
      <c r="F230" s="24" t="str">
        <f>IFERROR(VLOOKUP(D230,'[2]OECD Region by Recipient'!$A$1:$B$225,2,FALSE),"")</f>
        <v>North Central America</v>
      </c>
      <c r="G230" s="24" t="str">
        <f>IFERROR(VLOOKUP(B230,'[2]Income Groups'!$A$2:$C$219,3,FALSE),"")</f>
        <v>UMIC</v>
      </c>
      <c r="H230" s="24" t="str">
        <f>IFERROR(VLOOKUP(B230,'[2]LDC List'!$B$1:$C$47,2,FALSE),"Non LDC")</f>
        <v>Non LDC</v>
      </c>
      <c r="I230" s="24" t="str">
        <f>IFERROR(VLOOKUP(B230,'[2]SIDS List'!$B$1:$C$57,2,FALSE),"Non SIDS")</f>
        <v>Non SIDS</v>
      </c>
      <c r="J230" s="24" t="str">
        <f>IFERROR(VLOOKUP(B230,'[2]DAC Member List'!$B$1:$C$29,2,FALSE),"Non DAC")</f>
        <v>Non DAC</v>
      </c>
      <c r="K230" s="24" t="str">
        <f>IFERROR(VLOOKUP(B230,'[2]Dev Countries List'!$A$1:$B$146,2,FALSE),"Not Developing")</f>
        <v>Developing Country</v>
      </c>
      <c r="L230" s="24" t="str">
        <f>IFERROR(VLOOKUP(D230,'[2]Fragility List'!$A$1:$C$146,3,FALSE),"Not Fragile")</f>
        <v>Not Fragile</v>
      </c>
      <c r="M230">
        <f>VLOOKUP(B230,[3]Data!$B$7:$Y$270,23,FALSE)</f>
        <v>125890949</v>
      </c>
    </row>
    <row r="231" spans="1:13" x14ac:dyDescent="0.25">
      <c r="A231" s="27" t="s">
        <v>734</v>
      </c>
      <c r="B231" s="28" t="s">
        <v>50</v>
      </c>
      <c r="C231" s="28" t="s">
        <v>735</v>
      </c>
      <c r="D231" s="28" t="s">
        <v>50</v>
      </c>
      <c r="E231" s="27" t="s">
        <v>734</v>
      </c>
      <c r="F231" s="24" t="str">
        <f>IFERROR(VLOOKUP(D231,'[2]OECD Region by Recipient'!$A$1:$B$225,2,FALSE),"")</f>
        <v>Oceania</v>
      </c>
      <c r="G231" s="24" t="str">
        <f>IFERROR(VLOOKUP(B231,'[2]Income Groups'!$A$2:$C$219,3,FALSE),"")</f>
        <v>LMIC</v>
      </c>
      <c r="H231" s="24" t="str">
        <f>IFERROR(VLOOKUP(B231,'[2]LDC List'!$B$1:$C$47,2,FALSE),"Non LDC")</f>
        <v>Non LDC</v>
      </c>
      <c r="I231" s="24" t="str">
        <f>IFERROR(VLOOKUP(B231,'[2]SIDS List'!$B$1:$C$57,2,FALSE),"Non SIDS")</f>
        <v>SIDS</v>
      </c>
      <c r="J231" s="24" t="str">
        <f>IFERROR(VLOOKUP(B231,'[2]DAC Member List'!$B$1:$C$29,2,FALSE),"Non DAC")</f>
        <v>Non DAC</v>
      </c>
      <c r="K231" s="24" t="str">
        <f>IFERROR(VLOOKUP(B231,'[2]Dev Countries List'!$A$1:$B$146,2,FALSE),"Not Developing")</f>
        <v>Developing Country</v>
      </c>
      <c r="L231" s="24" t="str">
        <f>IFERROR(VLOOKUP(D231,'[2]Fragility List'!$A$1:$C$146,3,FALSE),"Not Fragile")</f>
        <v>Not Fragile</v>
      </c>
      <c r="M231">
        <f>VLOOKUP(B231,[3]Data!$B$7:$Y$270,23,FALSE)</f>
        <v>104433</v>
      </c>
    </row>
    <row r="232" spans="1:13" x14ac:dyDescent="0.25">
      <c r="A232" s="27" t="s">
        <v>736</v>
      </c>
      <c r="B232" s="28" t="s">
        <v>50</v>
      </c>
      <c r="C232" s="28" t="s">
        <v>735</v>
      </c>
      <c r="D232" s="28" t="s">
        <v>50</v>
      </c>
      <c r="E232" s="27" t="s">
        <v>736</v>
      </c>
      <c r="F232" s="24" t="str">
        <f>IFERROR(VLOOKUP(D232,'[2]OECD Region by Recipient'!$A$1:$B$225,2,FALSE),"")</f>
        <v>Oceania</v>
      </c>
      <c r="G232" s="24" t="str">
        <f>IFERROR(VLOOKUP(B232,'[2]Income Groups'!$A$2:$C$219,3,FALSE),"")</f>
        <v>LMIC</v>
      </c>
      <c r="H232" s="24" t="str">
        <f>IFERROR(VLOOKUP(B232,'[2]LDC List'!$B$1:$C$47,2,FALSE),"Non LDC")</f>
        <v>Non LDC</v>
      </c>
      <c r="I232" s="24" t="str">
        <f>IFERROR(VLOOKUP(B232,'[2]SIDS List'!$B$1:$C$57,2,FALSE),"Non SIDS")</f>
        <v>SIDS</v>
      </c>
      <c r="J232" s="24" t="str">
        <f>IFERROR(VLOOKUP(B232,'[2]DAC Member List'!$B$1:$C$29,2,FALSE),"Non DAC")</f>
        <v>Non DAC</v>
      </c>
      <c r="K232" s="24" t="str">
        <f>IFERROR(VLOOKUP(B232,'[2]Dev Countries List'!$A$1:$B$146,2,FALSE),"Not Developing")</f>
        <v>Developing Country</v>
      </c>
      <c r="L232" s="24" t="str">
        <f>IFERROR(VLOOKUP(D232,'[2]Fragility List'!$A$1:$C$146,3,FALSE),"Not Fragile")</f>
        <v>Not Fragile</v>
      </c>
      <c r="M232">
        <f>VLOOKUP(B232,[3]Data!$B$7:$Y$270,23,FALSE)</f>
        <v>104433</v>
      </c>
    </row>
    <row r="233" spans="1:13" x14ac:dyDescent="0.25">
      <c r="A233" s="27" t="s">
        <v>737</v>
      </c>
      <c r="B233" s="28" t="s">
        <v>50</v>
      </c>
      <c r="C233" s="28" t="s">
        <v>735</v>
      </c>
      <c r="D233" s="28" t="s">
        <v>50</v>
      </c>
      <c r="E233" s="27" t="s">
        <v>737</v>
      </c>
      <c r="F233" s="24" t="str">
        <f>IFERROR(VLOOKUP(D233,'[2]OECD Region by Recipient'!$A$1:$B$225,2,FALSE),"")</f>
        <v>Oceania</v>
      </c>
      <c r="G233" s="24" t="str">
        <f>IFERROR(VLOOKUP(B233,'[2]Income Groups'!$A$2:$C$219,3,FALSE),"")</f>
        <v>LMIC</v>
      </c>
      <c r="H233" s="24" t="str">
        <f>IFERROR(VLOOKUP(B233,'[2]LDC List'!$B$1:$C$47,2,FALSE),"Non LDC")</f>
        <v>Non LDC</v>
      </c>
      <c r="I233" s="24" t="str">
        <f>IFERROR(VLOOKUP(B233,'[2]SIDS List'!$B$1:$C$57,2,FALSE),"Non SIDS")</f>
        <v>SIDS</v>
      </c>
      <c r="J233" s="24" t="str">
        <f>IFERROR(VLOOKUP(B233,'[2]DAC Member List'!$B$1:$C$29,2,FALSE),"Non DAC")</f>
        <v>Non DAC</v>
      </c>
      <c r="K233" s="24" t="str">
        <f>IFERROR(VLOOKUP(B233,'[2]Dev Countries List'!$A$1:$B$146,2,FALSE),"Not Developing")</f>
        <v>Developing Country</v>
      </c>
      <c r="L233" s="24" t="str">
        <f>IFERROR(VLOOKUP(D233,'[2]Fragility List'!$A$1:$C$146,3,FALSE),"Not Fragile")</f>
        <v>Not Fragile</v>
      </c>
      <c r="M233">
        <f>VLOOKUP(B233,[3]Data!$B$7:$Y$270,23,FALSE)</f>
        <v>104433</v>
      </c>
    </row>
    <row r="234" spans="1:13" x14ac:dyDescent="0.25">
      <c r="A234" s="27" t="s">
        <v>738</v>
      </c>
      <c r="B234" s="28" t="s">
        <v>50</v>
      </c>
      <c r="C234" s="28" t="s">
        <v>735</v>
      </c>
      <c r="D234" s="28" t="s">
        <v>50</v>
      </c>
      <c r="E234" s="27" t="s">
        <v>738</v>
      </c>
      <c r="F234" s="24" t="str">
        <f>IFERROR(VLOOKUP(D234,'[2]OECD Region by Recipient'!$A$1:$B$225,2,FALSE),"")</f>
        <v>Oceania</v>
      </c>
      <c r="G234" s="24" t="str">
        <f>IFERROR(VLOOKUP(B234,'[2]Income Groups'!$A$2:$C$219,3,FALSE),"")</f>
        <v>LMIC</v>
      </c>
      <c r="H234" s="24" t="str">
        <f>IFERROR(VLOOKUP(B234,'[2]LDC List'!$B$1:$C$47,2,FALSE),"Non LDC")</f>
        <v>Non LDC</v>
      </c>
      <c r="I234" s="24" t="str">
        <f>IFERROR(VLOOKUP(B234,'[2]SIDS List'!$B$1:$C$57,2,FALSE),"Non SIDS")</f>
        <v>SIDS</v>
      </c>
      <c r="J234" s="24" t="str">
        <f>IFERROR(VLOOKUP(B234,'[2]DAC Member List'!$B$1:$C$29,2,FALSE),"Non DAC")</f>
        <v>Non DAC</v>
      </c>
      <c r="K234" s="24" t="str">
        <f>IFERROR(VLOOKUP(B234,'[2]Dev Countries List'!$A$1:$B$146,2,FALSE),"Not Developing")</f>
        <v>Developing Country</v>
      </c>
      <c r="L234" s="24" t="str">
        <f>IFERROR(VLOOKUP(D234,'[2]Fragility List'!$A$1:$C$146,3,FALSE),"Not Fragile")</f>
        <v>Not Fragile</v>
      </c>
      <c r="M234">
        <f>VLOOKUP(B234,[3]Data!$B$7:$Y$270,23,FALSE)</f>
        <v>104433</v>
      </c>
    </row>
    <row r="235" spans="1:13" x14ac:dyDescent="0.25">
      <c r="A235" s="27" t="s">
        <v>739</v>
      </c>
      <c r="B235" s="28" t="s">
        <v>50</v>
      </c>
      <c r="C235" s="28" t="s">
        <v>735</v>
      </c>
      <c r="D235" s="28" t="s">
        <v>50</v>
      </c>
      <c r="E235" s="27" t="s">
        <v>739</v>
      </c>
      <c r="F235" s="24" t="str">
        <f>IFERROR(VLOOKUP(D235,'[2]OECD Region by Recipient'!$A$1:$B$225,2,FALSE),"")</f>
        <v>Oceania</v>
      </c>
      <c r="G235" s="24" t="str">
        <f>IFERROR(VLOOKUP(B235,'[2]Income Groups'!$A$2:$C$219,3,FALSE),"")</f>
        <v>LMIC</v>
      </c>
      <c r="H235" s="24" t="str">
        <f>IFERROR(VLOOKUP(B235,'[2]LDC List'!$B$1:$C$47,2,FALSE),"Non LDC")</f>
        <v>Non LDC</v>
      </c>
      <c r="I235" s="24" t="str">
        <f>IFERROR(VLOOKUP(B235,'[2]SIDS List'!$B$1:$C$57,2,FALSE),"Non SIDS")</f>
        <v>SIDS</v>
      </c>
      <c r="J235" s="24" t="str">
        <f>IFERROR(VLOOKUP(B235,'[2]DAC Member List'!$B$1:$C$29,2,FALSE),"Non DAC")</f>
        <v>Non DAC</v>
      </c>
      <c r="K235" s="24" t="str">
        <f>IFERROR(VLOOKUP(B235,'[2]Dev Countries List'!$A$1:$B$146,2,FALSE),"Not Developing")</f>
        <v>Developing Country</v>
      </c>
      <c r="L235" s="24" t="str">
        <f>IFERROR(VLOOKUP(D235,'[2]Fragility List'!$A$1:$C$146,3,FALSE),"Not Fragile")</f>
        <v>Not Fragile</v>
      </c>
      <c r="M235">
        <f>VLOOKUP(B235,[3]Data!$B$7:$Y$270,23,FALSE)</f>
        <v>104433</v>
      </c>
    </row>
    <row r="236" spans="1:13" x14ac:dyDescent="0.25">
      <c r="A236" s="27" t="s">
        <v>383</v>
      </c>
      <c r="B236" s="28" t="s">
        <v>50</v>
      </c>
      <c r="C236" s="28" t="s">
        <v>735</v>
      </c>
      <c r="D236" s="28" t="s">
        <v>50</v>
      </c>
      <c r="E236" s="27" t="s">
        <v>383</v>
      </c>
      <c r="F236" s="24" t="str">
        <f>IFERROR(VLOOKUP(D236,'[2]OECD Region by Recipient'!$A$1:$B$225,2,FALSE),"")</f>
        <v>Oceania</v>
      </c>
      <c r="G236" s="24" t="str">
        <f>IFERROR(VLOOKUP(B236,'[2]Income Groups'!$A$2:$C$219,3,FALSE),"")</f>
        <v>LMIC</v>
      </c>
      <c r="H236" s="24" t="str">
        <f>IFERROR(VLOOKUP(B236,'[2]LDC List'!$B$1:$C$47,2,FALSE),"Non LDC")</f>
        <v>Non LDC</v>
      </c>
      <c r="I236" s="24" t="str">
        <f>IFERROR(VLOOKUP(B236,'[2]SIDS List'!$B$1:$C$57,2,FALSE),"Non SIDS")</f>
        <v>SIDS</v>
      </c>
      <c r="J236" s="24" t="str">
        <f>IFERROR(VLOOKUP(B236,'[2]DAC Member List'!$B$1:$C$29,2,FALSE),"Non DAC")</f>
        <v>Non DAC</v>
      </c>
      <c r="K236" s="24" t="str">
        <f>IFERROR(VLOOKUP(B236,'[2]Dev Countries List'!$A$1:$B$146,2,FALSE),"Not Developing")</f>
        <v>Developing Country</v>
      </c>
      <c r="L236" s="24" t="str">
        <f>IFERROR(VLOOKUP(D236,'[2]Fragility List'!$A$1:$C$146,3,FALSE),"Not Fragile")</f>
        <v>Not Fragile</v>
      </c>
      <c r="M236">
        <f>VLOOKUP(B236,[3]Data!$B$7:$Y$270,23,FALSE)</f>
        <v>104433</v>
      </c>
    </row>
    <row r="237" spans="1:13" x14ac:dyDescent="0.25">
      <c r="A237" s="27" t="s">
        <v>201</v>
      </c>
      <c r="B237" s="28" t="s">
        <v>90</v>
      </c>
      <c r="C237" s="28" t="s">
        <v>740</v>
      </c>
      <c r="D237" s="28" t="s">
        <v>90</v>
      </c>
      <c r="E237" s="27" t="s">
        <v>201</v>
      </c>
      <c r="F237" s="24" t="str">
        <f>IFERROR(VLOOKUP(D237,'[2]OECD Region by Recipient'!$A$1:$B$225,2,FALSE),"")</f>
        <v>Europe</v>
      </c>
      <c r="G237" s="24" t="str">
        <f>IFERROR(VLOOKUP(B237,'[2]Income Groups'!$A$2:$C$219,3,FALSE),"")</f>
        <v>LMIC</v>
      </c>
      <c r="H237" s="24" t="str">
        <f>IFERROR(VLOOKUP(B237,'[2]LDC List'!$B$1:$C$47,2,FALSE),"Non LDC")</f>
        <v>Non LDC</v>
      </c>
      <c r="I237" s="24" t="str">
        <f>IFERROR(VLOOKUP(B237,'[2]SIDS List'!$B$1:$C$57,2,FALSE),"Non SIDS")</f>
        <v>Non SIDS</v>
      </c>
      <c r="J237" s="24" t="str">
        <f>IFERROR(VLOOKUP(B237,'[2]DAC Member List'!$B$1:$C$29,2,FALSE),"Non DAC")</f>
        <v>Non DAC</v>
      </c>
      <c r="K237" s="24" t="str">
        <f>IFERROR(VLOOKUP(B237,'[2]Dev Countries List'!$A$1:$B$146,2,FALSE),"Not Developing")</f>
        <v>Developing Country</v>
      </c>
      <c r="L237" s="24" t="str">
        <f>IFERROR(VLOOKUP(D237,'[2]Fragility List'!$A$1:$C$146,3,FALSE),"Not Fragile")</f>
        <v>Not Fragile</v>
      </c>
      <c r="M237">
        <f>VLOOKUP(B237,[3]Data!$B$7:$Y$270,23,FALSE)</f>
        <v>3554108</v>
      </c>
    </row>
    <row r="238" spans="1:13" x14ac:dyDescent="0.25">
      <c r="A238" s="27" t="s">
        <v>741</v>
      </c>
      <c r="B238" s="28" t="s">
        <v>90</v>
      </c>
      <c r="C238" s="28" t="s">
        <v>740</v>
      </c>
      <c r="D238" s="28" t="s">
        <v>90</v>
      </c>
      <c r="E238" s="27" t="s">
        <v>741</v>
      </c>
      <c r="F238" s="24" t="str">
        <f>IFERROR(VLOOKUP(D238,'[2]OECD Region by Recipient'!$A$1:$B$225,2,FALSE),"")</f>
        <v>Europe</v>
      </c>
      <c r="G238" s="24" t="str">
        <f>IFERROR(VLOOKUP(B238,'[2]Income Groups'!$A$2:$C$219,3,FALSE),"")</f>
        <v>LMIC</v>
      </c>
      <c r="H238" s="24" t="str">
        <f>IFERROR(VLOOKUP(B238,'[2]LDC List'!$B$1:$C$47,2,FALSE),"Non LDC")</f>
        <v>Non LDC</v>
      </c>
      <c r="I238" s="24" t="str">
        <f>IFERROR(VLOOKUP(B238,'[2]SIDS List'!$B$1:$C$57,2,FALSE),"Non SIDS")</f>
        <v>Non SIDS</v>
      </c>
      <c r="J238" s="24" t="str">
        <f>IFERROR(VLOOKUP(B238,'[2]DAC Member List'!$B$1:$C$29,2,FALSE),"Non DAC")</f>
        <v>Non DAC</v>
      </c>
      <c r="K238" s="24" t="str">
        <f>IFERROR(VLOOKUP(B238,'[2]Dev Countries List'!$A$1:$B$146,2,FALSE),"Not Developing")</f>
        <v>Developing Country</v>
      </c>
      <c r="L238" s="24" t="str">
        <f>IFERROR(VLOOKUP(D238,'[2]Fragility List'!$A$1:$C$146,3,FALSE),"Not Fragile")</f>
        <v>Not Fragile</v>
      </c>
      <c r="M238">
        <f>VLOOKUP(B238,[3]Data!$B$7:$Y$270,23,FALSE)</f>
        <v>3554108</v>
      </c>
    </row>
    <row r="239" spans="1:13" x14ac:dyDescent="0.25">
      <c r="A239" s="22" t="s">
        <v>742</v>
      </c>
      <c r="B239" s="23" t="s">
        <v>743</v>
      </c>
      <c r="C239" s="23" t="s">
        <v>744</v>
      </c>
      <c r="D239" s="23" t="s">
        <v>743</v>
      </c>
      <c r="E239" s="22" t="s">
        <v>742</v>
      </c>
      <c r="F239" s="24" t="str">
        <f>IFERROR(VLOOKUP(D239,'[2]OECD Region by Recipient'!$A$1:$B$225,2,FALSE),"")</f>
        <v>Europe</v>
      </c>
      <c r="G239" s="24" t="str">
        <f>IFERROR(VLOOKUP(B239,'[2]Income Groups'!$A$2:$C$219,3,FALSE),"")</f>
        <v>HIC</v>
      </c>
      <c r="H239" s="24" t="str">
        <f>IFERROR(VLOOKUP(B239,'[2]LDC List'!$B$1:$C$47,2,FALSE),"Non LDC")</f>
        <v>Non LDC</v>
      </c>
      <c r="I239" s="24" t="str">
        <f>IFERROR(VLOOKUP(B239,'[2]SIDS List'!$B$1:$C$57,2,FALSE),"Non SIDS")</f>
        <v>Non SIDS</v>
      </c>
      <c r="J239" s="24" t="str">
        <f>IFERROR(VLOOKUP(B239,'[2]DAC Member List'!$B$1:$C$29,2,FALSE),"Non DAC")</f>
        <v>Non DAC</v>
      </c>
      <c r="K239" s="24" t="str">
        <f>IFERROR(VLOOKUP(B239,'[2]Dev Countries List'!$A$1:$B$146,2,FALSE),"Not Developing")</f>
        <v>Not Developing</v>
      </c>
      <c r="L239" s="24" t="str">
        <f>IFERROR(VLOOKUP(D239,'[2]Fragility List'!$A$1:$C$146,3,FALSE),"Not Fragile")</f>
        <v>Not Fragile</v>
      </c>
      <c r="M239">
        <f>VLOOKUP(B239,[3]Data!$B$7:$Y$270,23,FALSE)</f>
        <v>38307</v>
      </c>
    </row>
    <row r="240" spans="1:13" x14ac:dyDescent="0.25">
      <c r="A240" s="22" t="s">
        <v>331</v>
      </c>
      <c r="B240" s="23" t="s">
        <v>97</v>
      </c>
      <c r="C240" s="23" t="s">
        <v>745</v>
      </c>
      <c r="D240" s="23" t="s">
        <v>97</v>
      </c>
      <c r="E240" s="22" t="s">
        <v>331</v>
      </c>
      <c r="F240" s="24" t="str">
        <f>IFERROR(VLOOKUP(D240,'[2]OECD Region by Recipient'!$A$1:$B$225,2,FALSE),"")</f>
        <v>East Asia</v>
      </c>
      <c r="G240" s="24" t="str">
        <f>IFERROR(VLOOKUP(B240,'[2]Income Groups'!$A$2:$C$219,3,FALSE),"")</f>
        <v>LMIC</v>
      </c>
      <c r="H240" s="24" t="str">
        <f>IFERROR(VLOOKUP(B240,'[2]LDC List'!$B$1:$C$47,2,FALSE),"Non LDC")</f>
        <v>Non LDC</v>
      </c>
      <c r="I240" s="24" t="str">
        <f>IFERROR(VLOOKUP(B240,'[2]SIDS List'!$B$1:$C$57,2,FALSE),"Non SIDS")</f>
        <v>Non SIDS</v>
      </c>
      <c r="J240" s="24" t="str">
        <f>IFERROR(VLOOKUP(B240,'[2]DAC Member List'!$B$1:$C$29,2,FALSE),"Non DAC")</f>
        <v>Non DAC</v>
      </c>
      <c r="K240" s="24" t="str">
        <f>IFERROR(VLOOKUP(B240,'[2]Dev Countries List'!$A$1:$B$146,2,FALSE),"Not Developing")</f>
        <v>Developing Country</v>
      </c>
      <c r="L240" s="24" t="str">
        <f>IFERROR(VLOOKUP(D240,'[2]Fragility List'!$A$1:$C$146,3,FALSE),"Not Fragile")</f>
        <v>Not Fragile</v>
      </c>
      <c r="M240">
        <f>VLOOKUP(B240,[3]Data!$B$7:$Y$270,23,FALSE)</f>
        <v>2976877</v>
      </c>
    </row>
    <row r="241" spans="1:13" x14ac:dyDescent="0.25">
      <c r="A241" s="22" t="s">
        <v>202</v>
      </c>
      <c r="B241" s="23" t="s">
        <v>91</v>
      </c>
      <c r="C241" s="23" t="s">
        <v>746</v>
      </c>
      <c r="D241" s="23" t="s">
        <v>91</v>
      </c>
      <c r="E241" s="22" t="s">
        <v>202</v>
      </c>
      <c r="F241" s="24" t="str">
        <f>IFERROR(VLOOKUP(D241,'[2]OECD Region by Recipient'!$A$1:$B$225,2,FALSE),"")</f>
        <v>Europe</v>
      </c>
      <c r="G241" s="24" t="str">
        <f>IFERROR(VLOOKUP(B241,'[2]Income Groups'!$A$2:$C$219,3,FALSE),"")</f>
        <v>UMIC</v>
      </c>
      <c r="H241" s="24" t="str">
        <f>IFERROR(VLOOKUP(B241,'[2]LDC List'!$B$1:$C$47,2,FALSE),"Non LDC")</f>
        <v>Non LDC</v>
      </c>
      <c r="I241" s="24" t="str">
        <f>IFERROR(VLOOKUP(B241,'[2]SIDS List'!$B$1:$C$57,2,FALSE),"Non SIDS")</f>
        <v>Non SIDS</v>
      </c>
      <c r="J241" s="24" t="str">
        <f>IFERROR(VLOOKUP(B241,'[2]DAC Member List'!$B$1:$C$29,2,FALSE),"Non DAC")</f>
        <v>Non DAC</v>
      </c>
      <c r="K241" s="24" t="str">
        <f>IFERROR(VLOOKUP(B241,'[2]Dev Countries List'!$A$1:$B$146,2,FALSE),"Not Developing")</f>
        <v>Developing Country</v>
      </c>
      <c r="L241" s="24" t="str">
        <f>IFERROR(VLOOKUP(D241,'[2]Fragility List'!$A$1:$C$146,3,FALSE),"Not Fragile")</f>
        <v>Not Fragile</v>
      </c>
      <c r="M241">
        <f>VLOOKUP(B241,[3]Data!$B$7:$Y$270,23,FALSE)</f>
        <v>622159</v>
      </c>
    </row>
    <row r="242" spans="1:13" x14ac:dyDescent="0.25">
      <c r="A242" s="22" t="s">
        <v>293</v>
      </c>
      <c r="B242" s="23" t="s">
        <v>747</v>
      </c>
      <c r="C242" s="23" t="s">
        <v>748</v>
      </c>
      <c r="D242" s="23" t="s">
        <v>747</v>
      </c>
      <c r="E242" s="22" t="s">
        <v>293</v>
      </c>
      <c r="F242" s="24" t="str">
        <f>IFERROR(VLOOKUP(D242,'[2]OECD Region by Recipient'!$A$1:$B$225,2,FALSE),"")</f>
        <v>North Central America</v>
      </c>
      <c r="G242" s="24" t="str">
        <f>IFERROR(VLOOKUP(B242,'[2]Income Groups'!$A$2:$C$219,3,FALSE),"")</f>
        <v/>
      </c>
      <c r="H242" s="24" t="str">
        <f>IFERROR(VLOOKUP(B242,'[2]LDC List'!$B$1:$C$47,2,FALSE),"Non LDC")</f>
        <v>Non LDC</v>
      </c>
      <c r="I242" s="24" t="str">
        <f>IFERROR(VLOOKUP(B242,'[2]SIDS List'!$B$1:$C$57,2,FALSE),"Non SIDS")</f>
        <v>SIDS</v>
      </c>
      <c r="J242" s="24" t="str">
        <f>IFERROR(VLOOKUP(B242,'[2]DAC Member List'!$B$1:$C$29,2,FALSE),"Non DAC")</f>
        <v>Non DAC</v>
      </c>
      <c r="K242" s="24" t="str">
        <f>IFERROR(VLOOKUP(B242,'[2]Dev Countries List'!$A$1:$B$146,2,FALSE),"Not Developing")</f>
        <v>Developing Country</v>
      </c>
      <c r="L242" s="24" t="str">
        <f>IFERROR(VLOOKUP(D242,'[2]Fragility List'!$A$1:$C$146,3,FALSE),"Not Fragile")</f>
        <v>Not Fragile</v>
      </c>
      <c r="M242" t="e">
        <f>VLOOKUP(B242,[3]Data!$B$7:$Y$270,23,FALSE)</f>
        <v>#N/A</v>
      </c>
    </row>
    <row r="243" spans="1:13" x14ac:dyDescent="0.25">
      <c r="A243" s="22" t="s">
        <v>214</v>
      </c>
      <c r="B243" s="23" t="s">
        <v>89</v>
      </c>
      <c r="C243" s="23" t="s">
        <v>749</v>
      </c>
      <c r="D243" s="23" t="s">
        <v>89</v>
      </c>
      <c r="E243" s="22" t="s">
        <v>214</v>
      </c>
      <c r="F243" s="24" t="str">
        <f>IFERROR(VLOOKUP(D243,'[2]OECD Region by Recipient'!$A$1:$B$225,2,FALSE),"")</f>
        <v>North of Sahara</v>
      </c>
      <c r="G243" s="24" t="str">
        <f>IFERROR(VLOOKUP(B243,'[2]Income Groups'!$A$2:$C$219,3,FALSE),"")</f>
        <v>LMIC</v>
      </c>
      <c r="H243" s="24" t="str">
        <f>IFERROR(VLOOKUP(B243,'[2]LDC List'!$B$1:$C$47,2,FALSE),"Non LDC")</f>
        <v>Non LDC</v>
      </c>
      <c r="I243" s="24" t="str">
        <f>IFERROR(VLOOKUP(B243,'[2]SIDS List'!$B$1:$C$57,2,FALSE),"Non SIDS")</f>
        <v>Non SIDS</v>
      </c>
      <c r="J243" s="24" t="str">
        <f>IFERROR(VLOOKUP(B243,'[2]DAC Member List'!$B$1:$C$29,2,FALSE),"Non DAC")</f>
        <v>Non DAC</v>
      </c>
      <c r="K243" s="24" t="str">
        <f>IFERROR(VLOOKUP(B243,'[2]Dev Countries List'!$A$1:$B$146,2,FALSE),"Not Developing")</f>
        <v>Developing Country</v>
      </c>
      <c r="L243" s="24" t="str">
        <f>IFERROR(VLOOKUP(D243,'[2]Fragility List'!$A$1:$C$146,3,FALSE),"Not Fragile")</f>
        <v>Not Fragile</v>
      </c>
      <c r="M243">
        <f>VLOOKUP(B243,[3]Data!$B$7:$Y$270,23,FALSE)</f>
        <v>34803322</v>
      </c>
    </row>
    <row r="244" spans="1:13" x14ac:dyDescent="0.25">
      <c r="A244" s="22" t="s">
        <v>249</v>
      </c>
      <c r="B244" s="23" t="s">
        <v>107</v>
      </c>
      <c r="C244" s="23" t="s">
        <v>750</v>
      </c>
      <c r="D244" s="23" t="s">
        <v>107</v>
      </c>
      <c r="E244" s="22" t="s">
        <v>249</v>
      </c>
      <c r="F244" s="24" t="str">
        <f>IFERROR(VLOOKUP(D244,'[2]OECD Region by Recipient'!$A$1:$B$225,2,FALSE),"")</f>
        <v>South of Sahara</v>
      </c>
      <c r="G244" s="24" t="str">
        <f>IFERROR(VLOOKUP(B244,'[2]Income Groups'!$A$2:$C$219,3,FALSE),"")</f>
        <v>LIC</v>
      </c>
      <c r="H244" s="24" t="str">
        <f>IFERROR(VLOOKUP(B244,'[2]LDC List'!$B$1:$C$47,2,FALSE),"Non LDC")</f>
        <v>LDC</v>
      </c>
      <c r="I244" s="24" t="str">
        <f>IFERROR(VLOOKUP(B244,'[2]SIDS List'!$B$1:$C$57,2,FALSE),"Non SIDS")</f>
        <v>Non SIDS</v>
      </c>
      <c r="J244" s="24" t="str">
        <f>IFERROR(VLOOKUP(B244,'[2]DAC Member List'!$B$1:$C$29,2,FALSE),"Non DAC")</f>
        <v>Non DAC</v>
      </c>
      <c r="K244" s="24" t="str">
        <f>IFERROR(VLOOKUP(B244,'[2]Dev Countries List'!$A$1:$B$146,2,FALSE),"Not Developing")</f>
        <v>Developing Country</v>
      </c>
      <c r="L244" s="24" t="str">
        <f>IFERROR(VLOOKUP(D244,'[2]Fragility List'!$A$1:$C$146,3,FALSE),"Not Fragile")</f>
        <v>Fragile</v>
      </c>
      <c r="M244">
        <f>VLOOKUP(B244,[3]Data!$B$7:$Y$270,23,FALSE)</f>
        <v>28010691</v>
      </c>
    </row>
    <row r="245" spans="1:13" x14ac:dyDescent="0.25">
      <c r="A245" s="22" t="s">
        <v>350</v>
      </c>
      <c r="B245" s="23" t="s">
        <v>96</v>
      </c>
      <c r="C245" s="23" t="s">
        <v>751</v>
      </c>
      <c r="D245" s="23" t="s">
        <v>96</v>
      </c>
      <c r="E245" s="22" t="s">
        <v>350</v>
      </c>
      <c r="F245" s="24" t="str">
        <f>IFERROR(VLOOKUP(D245,'[2]OECD Region by Recipient'!$A$1:$B$225,2,FALSE),"")</f>
        <v>South Central Asia</v>
      </c>
      <c r="G245" s="24" t="str">
        <f>IFERROR(VLOOKUP(B245,'[2]Income Groups'!$A$2:$C$219,3,FALSE),"")</f>
        <v>LMIC</v>
      </c>
      <c r="H245" s="24" t="str">
        <f>IFERROR(VLOOKUP(B245,'[2]LDC List'!$B$1:$C$47,2,FALSE),"Non LDC")</f>
        <v>LDC</v>
      </c>
      <c r="I245" s="24" t="str">
        <f>IFERROR(VLOOKUP(B245,'[2]SIDS List'!$B$1:$C$57,2,FALSE),"Non SIDS")</f>
        <v>Non SIDS</v>
      </c>
      <c r="J245" s="24" t="str">
        <f>IFERROR(VLOOKUP(B245,'[2]DAC Member List'!$B$1:$C$29,2,FALSE),"Non DAC")</f>
        <v>Non DAC</v>
      </c>
      <c r="K245" s="24" t="str">
        <f>IFERROR(VLOOKUP(B245,'[2]Dev Countries List'!$A$1:$B$146,2,FALSE),"Not Developing")</f>
        <v>Developing Country</v>
      </c>
      <c r="L245" s="24" t="str">
        <f>IFERROR(VLOOKUP(D245,'[2]Fragility List'!$A$1:$C$146,3,FALSE),"Not Fragile")</f>
        <v>Fragile</v>
      </c>
      <c r="M245">
        <f>VLOOKUP(B245,[3]Data!$B$7:$Y$270,23,FALSE)</f>
        <v>52403669</v>
      </c>
    </row>
    <row r="246" spans="1:13" x14ac:dyDescent="0.25">
      <c r="A246" s="22" t="s">
        <v>250</v>
      </c>
      <c r="B246" s="23" t="s">
        <v>5</v>
      </c>
      <c r="C246" s="23" t="s">
        <v>752</v>
      </c>
      <c r="D246" s="23" t="s">
        <v>5</v>
      </c>
      <c r="E246" s="22" t="s">
        <v>250</v>
      </c>
      <c r="F246" s="24" t="str">
        <f>IFERROR(VLOOKUP(D246,'[2]OECD Region by Recipient'!$A$1:$B$225,2,FALSE),"")</f>
        <v>South of Sahara</v>
      </c>
      <c r="G246" s="24" t="str">
        <f>IFERROR(VLOOKUP(B246,'[2]Income Groups'!$A$2:$C$219,3,FALSE),"")</f>
        <v>UMIC</v>
      </c>
      <c r="H246" s="24" t="str">
        <f>IFERROR(VLOOKUP(B246,'[2]LDC List'!$B$1:$C$47,2,FALSE),"Non LDC")</f>
        <v>Non LDC</v>
      </c>
      <c r="I246" s="24" t="str">
        <f>IFERROR(VLOOKUP(B246,'[2]SIDS List'!$B$1:$C$57,2,FALSE),"Non SIDS")</f>
        <v>Non SIDS</v>
      </c>
      <c r="J246" s="24" t="str">
        <f>IFERROR(VLOOKUP(B246,'[2]DAC Member List'!$B$1:$C$29,2,FALSE),"Non DAC")</f>
        <v>Non DAC</v>
      </c>
      <c r="K246" s="24" t="str">
        <f>IFERROR(VLOOKUP(B246,'[2]Dev Countries List'!$A$1:$B$146,2,FALSE),"Not Developing")</f>
        <v>Developing Country</v>
      </c>
      <c r="L246" s="24" t="str">
        <f>IFERROR(VLOOKUP(D246,'[2]Fragility List'!$A$1:$C$146,3,FALSE),"Not Fragile")</f>
        <v>Not Fragile</v>
      </c>
      <c r="M246">
        <f>VLOOKUP(B246,[3]Data!$B$7:$Y$270,23,FALSE)</f>
        <v>2425561</v>
      </c>
    </row>
    <row r="247" spans="1:13" x14ac:dyDescent="0.25">
      <c r="A247" s="22" t="s">
        <v>384</v>
      </c>
      <c r="B247" s="23" t="s">
        <v>113</v>
      </c>
      <c r="C247" s="23" t="s">
        <v>753</v>
      </c>
      <c r="D247" s="23" t="s">
        <v>113</v>
      </c>
      <c r="E247" s="22" t="s">
        <v>384</v>
      </c>
      <c r="F247" s="24" t="str">
        <f>IFERROR(VLOOKUP(D247,'[2]OECD Region by Recipient'!$A$1:$B$225,2,FALSE),"")</f>
        <v>Oceania</v>
      </c>
      <c r="G247" s="24" t="str">
        <f>IFERROR(VLOOKUP(B247,'[2]Income Groups'!$A$2:$C$219,3,FALSE),"")</f>
        <v>UMIC</v>
      </c>
      <c r="H247" s="24" t="str">
        <f>IFERROR(VLOOKUP(B247,'[2]LDC List'!$B$1:$C$47,2,FALSE),"Non LDC")</f>
        <v>Non LDC</v>
      </c>
      <c r="I247" s="24" t="str">
        <f>IFERROR(VLOOKUP(B247,'[2]SIDS List'!$B$1:$C$57,2,FALSE),"Non SIDS")</f>
        <v>SIDS</v>
      </c>
      <c r="J247" s="24" t="str">
        <f>IFERROR(VLOOKUP(B247,'[2]DAC Member List'!$B$1:$C$29,2,FALSE),"Non DAC")</f>
        <v>Non DAC</v>
      </c>
      <c r="K247" s="24" t="str">
        <f>IFERROR(VLOOKUP(B247,'[2]Dev Countries List'!$A$1:$B$146,2,FALSE),"Not Developing")</f>
        <v>Developing Country</v>
      </c>
      <c r="L247" s="24" t="str">
        <f>IFERROR(VLOOKUP(D247,'[2]Fragility List'!$A$1:$C$146,3,FALSE),"Not Fragile")</f>
        <v>Not Fragile</v>
      </c>
      <c r="M247">
        <f>VLOOKUP(B247,[3]Data!$B$7:$Y$270,23,FALSE)</f>
        <v>12475</v>
      </c>
    </row>
    <row r="248" spans="1:13" x14ac:dyDescent="0.25">
      <c r="A248" s="22" t="s">
        <v>351</v>
      </c>
      <c r="B248" s="23" t="s">
        <v>112</v>
      </c>
      <c r="C248" s="23" t="s">
        <v>754</v>
      </c>
      <c r="D248" s="23" t="s">
        <v>112</v>
      </c>
      <c r="E248" s="22" t="s">
        <v>351</v>
      </c>
      <c r="F248" s="24" t="str">
        <f>IFERROR(VLOOKUP(D248,'[2]OECD Region by Recipient'!$A$1:$B$225,2,FALSE),"")</f>
        <v>South Central Asia</v>
      </c>
      <c r="G248" s="24" t="str">
        <f>IFERROR(VLOOKUP(B248,'[2]Income Groups'!$A$2:$C$219,3,FALSE),"")</f>
        <v>LIC</v>
      </c>
      <c r="H248" s="24" t="str">
        <f>IFERROR(VLOOKUP(B248,'[2]LDC List'!$B$1:$C$47,2,FALSE),"Non LDC")</f>
        <v>LDC</v>
      </c>
      <c r="I248" s="24" t="str">
        <f>IFERROR(VLOOKUP(B248,'[2]SIDS List'!$B$1:$C$57,2,FALSE),"Non SIDS")</f>
        <v>Non SIDS</v>
      </c>
      <c r="J248" s="24" t="str">
        <f>IFERROR(VLOOKUP(B248,'[2]DAC Member List'!$B$1:$C$29,2,FALSE),"Non DAC")</f>
        <v>Non DAC</v>
      </c>
      <c r="K248" s="24" t="str">
        <f>IFERROR(VLOOKUP(B248,'[2]Dev Countries List'!$A$1:$B$146,2,FALSE),"Not Developing")</f>
        <v>Developing Country</v>
      </c>
      <c r="L248" s="24" t="str">
        <f>IFERROR(VLOOKUP(D248,'[2]Fragility List'!$A$1:$C$146,3,FALSE),"Not Fragile")</f>
        <v>Not Fragile</v>
      </c>
      <c r="M248">
        <f>VLOOKUP(B248,[3]Data!$B$7:$Y$270,23,FALSE)</f>
        <v>28656282</v>
      </c>
    </row>
    <row r="249" spans="1:13" x14ac:dyDescent="0.25">
      <c r="A249" s="27" t="s">
        <v>755</v>
      </c>
      <c r="B249" s="28" t="s">
        <v>756</v>
      </c>
      <c r="C249" s="28" t="s">
        <v>757</v>
      </c>
      <c r="D249" s="28" t="s">
        <v>756</v>
      </c>
      <c r="E249" s="27" t="s">
        <v>755</v>
      </c>
      <c r="F249" s="24" t="str">
        <f>IFERROR(VLOOKUP(D249,'[2]OECD Region by Recipient'!$A$1:$B$225,2,FALSE),"")</f>
        <v>Europe</v>
      </c>
      <c r="G249" s="24" t="str">
        <f>IFERROR(VLOOKUP(B249,'[2]Income Groups'!$A$2:$C$219,3,FALSE),"")</f>
        <v>HIC</v>
      </c>
      <c r="H249" s="24" t="str">
        <f>IFERROR(VLOOKUP(B249,'[2]LDC List'!$B$1:$C$47,2,FALSE),"Non LDC")</f>
        <v>Non LDC</v>
      </c>
      <c r="I249" s="24" t="str">
        <f>IFERROR(VLOOKUP(B249,'[2]SIDS List'!$B$1:$C$57,2,FALSE),"Non SIDS")</f>
        <v>Non SIDS</v>
      </c>
      <c r="J249" s="24" t="str">
        <f>IFERROR(VLOOKUP(B249,'[2]DAC Member List'!$B$1:$C$29,2,FALSE),"Non DAC")</f>
        <v>DAC</v>
      </c>
      <c r="K249" s="24" t="str">
        <f>IFERROR(VLOOKUP(B249,'[2]Dev Countries List'!$A$1:$B$146,2,FALSE),"Not Developing")</f>
        <v>Not Developing</v>
      </c>
      <c r="L249" s="24" t="str">
        <f>IFERROR(VLOOKUP(D249,'[2]Fragility List'!$A$1:$C$146,3,FALSE),"Not Fragile")</f>
        <v>Not Fragile</v>
      </c>
      <c r="M249">
        <f>VLOOKUP(B249,[3]Data!$B$7:$Y$270,23,FALSE)</f>
        <v>16939923</v>
      </c>
    </row>
    <row r="250" spans="1:13" x14ac:dyDescent="0.25">
      <c r="A250" s="27" t="s">
        <v>758</v>
      </c>
      <c r="B250" s="28" t="s">
        <v>756</v>
      </c>
      <c r="C250" s="28" t="s">
        <v>757</v>
      </c>
      <c r="D250" s="28" t="s">
        <v>756</v>
      </c>
      <c r="E250" s="27" t="s">
        <v>758</v>
      </c>
      <c r="F250" s="24" t="str">
        <f>IFERROR(VLOOKUP(D250,'[2]OECD Region by Recipient'!$A$1:$B$225,2,FALSE),"")</f>
        <v>Europe</v>
      </c>
      <c r="G250" s="24" t="str">
        <f>IFERROR(VLOOKUP(B250,'[2]Income Groups'!$A$2:$C$219,3,FALSE),"")</f>
        <v>HIC</v>
      </c>
      <c r="H250" s="24" t="str">
        <f>IFERROR(VLOOKUP(B250,'[2]LDC List'!$B$1:$C$47,2,FALSE),"Non LDC")</f>
        <v>Non LDC</v>
      </c>
      <c r="I250" s="24" t="str">
        <f>IFERROR(VLOOKUP(B250,'[2]SIDS List'!$B$1:$C$57,2,FALSE),"Non SIDS")</f>
        <v>Non SIDS</v>
      </c>
      <c r="J250" s="24" t="str">
        <f>IFERROR(VLOOKUP(B250,'[2]DAC Member List'!$B$1:$C$29,2,FALSE),"Non DAC")</f>
        <v>DAC</v>
      </c>
      <c r="K250" s="24" t="str">
        <f>IFERROR(VLOOKUP(B250,'[2]Dev Countries List'!$A$1:$B$146,2,FALSE),"Not Developing")</f>
        <v>Not Developing</v>
      </c>
      <c r="L250" s="24" t="str">
        <f>IFERROR(VLOOKUP(D250,'[2]Fragility List'!$A$1:$C$146,3,FALSE),"Not Fragile")</f>
        <v>Not Fragile</v>
      </c>
      <c r="M250">
        <f>VLOOKUP(B250,[3]Data!$B$7:$Y$270,23,FALSE)</f>
        <v>16939923</v>
      </c>
    </row>
    <row r="251" spans="1:13" x14ac:dyDescent="0.25">
      <c r="A251" s="27" t="s">
        <v>759</v>
      </c>
      <c r="B251" s="28" t="s">
        <v>756</v>
      </c>
      <c r="C251" s="28" t="s">
        <v>757</v>
      </c>
      <c r="D251" s="28" t="s">
        <v>756</v>
      </c>
      <c r="E251" s="27" t="s">
        <v>759</v>
      </c>
      <c r="F251" s="24" t="str">
        <f>IFERROR(VLOOKUP(D251,'[2]OECD Region by Recipient'!$A$1:$B$225,2,FALSE),"")</f>
        <v>Europe</v>
      </c>
      <c r="G251" s="24" t="str">
        <f>IFERROR(VLOOKUP(B251,'[2]Income Groups'!$A$2:$C$219,3,FALSE),"")</f>
        <v>HIC</v>
      </c>
      <c r="H251" s="24" t="str">
        <f>IFERROR(VLOOKUP(B251,'[2]LDC List'!$B$1:$C$47,2,FALSE),"Non LDC")</f>
        <v>Non LDC</v>
      </c>
      <c r="I251" s="24" t="str">
        <f>IFERROR(VLOOKUP(B251,'[2]SIDS List'!$B$1:$C$57,2,FALSE),"Non SIDS")</f>
        <v>Non SIDS</v>
      </c>
      <c r="J251" s="24" t="str">
        <f>IFERROR(VLOOKUP(B251,'[2]DAC Member List'!$B$1:$C$29,2,FALSE),"Non DAC")</f>
        <v>DAC</v>
      </c>
      <c r="K251" s="24" t="str">
        <f>IFERROR(VLOOKUP(B251,'[2]Dev Countries List'!$A$1:$B$146,2,FALSE),"Not Developing")</f>
        <v>Not Developing</v>
      </c>
      <c r="L251" s="24" t="str">
        <f>IFERROR(VLOOKUP(D251,'[2]Fragility List'!$A$1:$C$146,3,FALSE),"Not Fragile")</f>
        <v>Not Fragile</v>
      </c>
      <c r="M251">
        <f>VLOOKUP(B251,[3]Data!$B$7:$Y$270,23,FALSE)</f>
        <v>16939923</v>
      </c>
    </row>
    <row r="252" spans="1:13" x14ac:dyDescent="0.25">
      <c r="A252" s="22" t="s">
        <v>294</v>
      </c>
      <c r="B252" s="23" t="s">
        <v>760</v>
      </c>
      <c r="C252" s="23" t="s">
        <v>761</v>
      </c>
      <c r="D252" s="23" t="s">
        <v>760</v>
      </c>
      <c r="E252" s="22" t="s">
        <v>294</v>
      </c>
      <c r="F252" s="24" t="str">
        <f>IFERROR(VLOOKUP(D252,'[2]OECD Region by Recipient'!$A$1:$B$225,2,FALSE),"")</f>
        <v/>
      </c>
      <c r="G252" s="24" t="str">
        <f>IFERROR(VLOOKUP(B252,'[2]Income Groups'!$A$2:$C$219,3,FALSE),"")</f>
        <v/>
      </c>
      <c r="H252" s="24" t="str">
        <f>IFERROR(VLOOKUP(B252,'[2]LDC List'!$B$1:$C$47,2,FALSE),"Non LDC")</f>
        <v>Non LDC</v>
      </c>
      <c r="I252" s="24" t="str">
        <f>IFERROR(VLOOKUP(B252,'[2]SIDS List'!$B$1:$C$57,2,FALSE),"Non SIDS")</f>
        <v>Non SIDS</v>
      </c>
      <c r="J252" s="24" t="str">
        <f>IFERROR(VLOOKUP(B252,'[2]DAC Member List'!$B$1:$C$29,2,FALSE),"Non DAC")</f>
        <v>Non DAC</v>
      </c>
      <c r="K252" s="24" t="str">
        <f>IFERROR(VLOOKUP(B252,'[2]Dev Countries List'!$A$1:$B$146,2,FALSE),"Not Developing")</f>
        <v>Not Developing</v>
      </c>
      <c r="L252" s="24" t="str">
        <f>IFERROR(VLOOKUP(D252,'[2]Fragility List'!$A$1:$C$146,3,FALSE),"Not Fragile")</f>
        <v>Not Fragile</v>
      </c>
      <c r="M252" t="e">
        <f>VLOOKUP(B252,[3]Data!$B$7:$Y$270,23,FALSE)</f>
        <v>#N/A</v>
      </c>
    </row>
    <row r="253" spans="1:13" x14ac:dyDescent="0.25">
      <c r="A253" s="22" t="s">
        <v>385</v>
      </c>
      <c r="B253" s="23" t="s">
        <v>108</v>
      </c>
      <c r="C253" s="23" t="s">
        <v>762</v>
      </c>
      <c r="D253" s="23" t="s">
        <v>108</v>
      </c>
      <c r="E253" s="22" t="s">
        <v>385</v>
      </c>
      <c r="F253" s="24" t="str">
        <f>IFERROR(VLOOKUP(D253,'[2]OECD Region by Recipient'!$A$1:$B$225,2,FALSE),"")</f>
        <v>Oceania</v>
      </c>
      <c r="G253" s="24" t="str">
        <f>IFERROR(VLOOKUP(B253,'[2]Income Groups'!$A$2:$C$219,3,FALSE),"")</f>
        <v>HIC</v>
      </c>
      <c r="H253" s="24" t="str">
        <f>IFERROR(VLOOKUP(B253,'[2]LDC List'!$B$1:$C$47,2,FALSE),"Non LDC")</f>
        <v>Non LDC</v>
      </c>
      <c r="I253" s="24" t="str">
        <f>IFERROR(VLOOKUP(B253,'[2]SIDS List'!$B$1:$C$57,2,FALSE),"Non SIDS")</f>
        <v>SIDS</v>
      </c>
      <c r="J253" s="24" t="str">
        <f>IFERROR(VLOOKUP(B253,'[2]DAC Member List'!$B$1:$C$29,2,FALSE),"Non DAC")</f>
        <v>Non DAC</v>
      </c>
      <c r="K253" s="24" t="str">
        <f>IFERROR(VLOOKUP(B253,'[2]Dev Countries List'!$A$1:$B$146,2,FALSE),"Not Developing")</f>
        <v>Not Developing</v>
      </c>
      <c r="L253" s="24" t="str">
        <f>IFERROR(VLOOKUP(D253,'[2]Fragility List'!$A$1:$C$146,3,FALSE),"Not Fragile")</f>
        <v>Not Fragile</v>
      </c>
      <c r="M253">
        <f>VLOOKUP(B253,[3]Data!$B$7:$Y$270,23,FALSE)</f>
        <v>273000</v>
      </c>
    </row>
    <row r="254" spans="1:13" x14ac:dyDescent="0.25">
      <c r="A254" s="22" t="s">
        <v>763</v>
      </c>
      <c r="B254" s="23" t="s">
        <v>764</v>
      </c>
      <c r="C254" s="23" t="s">
        <v>765</v>
      </c>
      <c r="D254" s="23" t="s">
        <v>764</v>
      </c>
      <c r="E254" s="22" t="s">
        <v>763</v>
      </c>
      <c r="F254" s="24" t="str">
        <f>IFERROR(VLOOKUP(D254,'[2]OECD Region by Recipient'!$A$1:$B$225,2,FALSE),"")</f>
        <v>Oceania</v>
      </c>
      <c r="G254" s="24" t="str">
        <f>IFERROR(VLOOKUP(B254,'[2]Income Groups'!$A$2:$C$219,3,FALSE),"")</f>
        <v>HIC</v>
      </c>
      <c r="H254" s="24" t="str">
        <f>IFERROR(VLOOKUP(B254,'[2]LDC List'!$B$1:$C$47,2,FALSE),"Non LDC")</f>
        <v>Non LDC</v>
      </c>
      <c r="I254" s="24" t="str">
        <f>IFERROR(VLOOKUP(B254,'[2]SIDS List'!$B$1:$C$57,2,FALSE),"Non SIDS")</f>
        <v>Non SIDS</v>
      </c>
      <c r="J254" s="24" t="str">
        <f>IFERROR(VLOOKUP(B254,'[2]DAC Member List'!$B$1:$C$29,2,FALSE),"Non DAC")</f>
        <v>DAC</v>
      </c>
      <c r="K254" s="24" t="str">
        <f>IFERROR(VLOOKUP(B254,'[2]Dev Countries List'!$A$1:$B$146,2,FALSE),"Not Developing")</f>
        <v>Not Developing</v>
      </c>
      <c r="L254" s="24" t="str">
        <f>IFERROR(VLOOKUP(D254,'[2]Fragility List'!$A$1:$C$146,3,FALSE),"Not Fragile")</f>
        <v>Not Fragile</v>
      </c>
      <c r="M254">
        <f>VLOOKUP(B254,[3]Data!$B$7:$Y$270,23,FALSE)</f>
        <v>4595700</v>
      </c>
    </row>
    <row r="255" spans="1:13" x14ac:dyDescent="0.25">
      <c r="A255" s="22" t="s">
        <v>295</v>
      </c>
      <c r="B255" s="23" t="s">
        <v>111</v>
      </c>
      <c r="C255" s="23" t="s">
        <v>766</v>
      </c>
      <c r="D255" s="23" t="s">
        <v>111</v>
      </c>
      <c r="E255" s="22" t="s">
        <v>295</v>
      </c>
      <c r="F255" s="24" t="str">
        <f>IFERROR(VLOOKUP(D255,'[2]OECD Region by Recipient'!$A$1:$B$225,2,FALSE),"")</f>
        <v>North Central America</v>
      </c>
      <c r="G255" s="24" t="str">
        <f>IFERROR(VLOOKUP(B255,'[2]Income Groups'!$A$2:$C$219,3,FALSE),"")</f>
        <v>LMIC</v>
      </c>
      <c r="H255" s="24" t="str">
        <f>IFERROR(VLOOKUP(B255,'[2]LDC List'!$B$1:$C$47,2,FALSE),"Non LDC")</f>
        <v>Non LDC</v>
      </c>
      <c r="I255" s="24" t="str">
        <f>IFERROR(VLOOKUP(B255,'[2]SIDS List'!$B$1:$C$57,2,FALSE),"Non SIDS")</f>
        <v>Non SIDS</v>
      </c>
      <c r="J255" s="24" t="str">
        <f>IFERROR(VLOOKUP(B255,'[2]DAC Member List'!$B$1:$C$29,2,FALSE),"Non DAC")</f>
        <v>Non DAC</v>
      </c>
      <c r="K255" s="24" t="str">
        <f>IFERROR(VLOOKUP(B255,'[2]Dev Countries List'!$A$1:$B$146,2,FALSE),"Not Developing")</f>
        <v>Developing Country</v>
      </c>
      <c r="L255" s="24" t="str">
        <f>IFERROR(VLOOKUP(D255,'[2]Fragility List'!$A$1:$C$146,3,FALSE),"Not Fragile")</f>
        <v>Not Fragile</v>
      </c>
      <c r="M255">
        <f>VLOOKUP(B255,[3]Data!$B$7:$Y$270,23,FALSE)</f>
        <v>6082035</v>
      </c>
    </row>
    <row r="256" spans="1:13" x14ac:dyDescent="0.25">
      <c r="A256" s="22" t="s">
        <v>251</v>
      </c>
      <c r="B256" s="23" t="s">
        <v>109</v>
      </c>
      <c r="C256" s="23" t="s">
        <v>767</v>
      </c>
      <c r="D256" s="23" t="s">
        <v>109</v>
      </c>
      <c r="E256" s="22" t="s">
        <v>251</v>
      </c>
      <c r="F256" s="24" t="str">
        <f>IFERROR(VLOOKUP(D256,'[2]OECD Region by Recipient'!$A$1:$B$225,2,FALSE),"")</f>
        <v>South of Sahara</v>
      </c>
      <c r="G256" s="24" t="str">
        <f>IFERROR(VLOOKUP(B256,'[2]Income Groups'!$A$2:$C$219,3,FALSE),"")</f>
        <v>LIC</v>
      </c>
      <c r="H256" s="24" t="str">
        <f>IFERROR(VLOOKUP(B256,'[2]LDC List'!$B$1:$C$47,2,FALSE),"Non LDC")</f>
        <v>LDC</v>
      </c>
      <c r="I256" s="24" t="str">
        <f>IFERROR(VLOOKUP(B256,'[2]SIDS List'!$B$1:$C$57,2,FALSE),"Non SIDS")</f>
        <v>Non SIDS</v>
      </c>
      <c r="J256" s="24" t="str">
        <f>IFERROR(VLOOKUP(B256,'[2]DAC Member List'!$B$1:$C$29,2,FALSE),"Non DAC")</f>
        <v>Non DAC</v>
      </c>
      <c r="K256" s="24" t="str">
        <f>IFERROR(VLOOKUP(B256,'[2]Dev Countries List'!$A$1:$B$146,2,FALSE),"Not Developing")</f>
        <v>Developing Country</v>
      </c>
      <c r="L256" s="24" t="str">
        <f>IFERROR(VLOOKUP(D256,'[2]Fragility List'!$A$1:$C$146,3,FALSE),"Not Fragile")</f>
        <v>Fragile</v>
      </c>
      <c r="M256">
        <f>VLOOKUP(B256,[3]Data!$B$7:$Y$270,23,FALSE)</f>
        <v>19896965</v>
      </c>
    </row>
    <row r="257" spans="1:13" x14ac:dyDescent="0.25">
      <c r="A257" s="22" t="s">
        <v>252</v>
      </c>
      <c r="B257" s="23" t="s">
        <v>110</v>
      </c>
      <c r="C257" s="23" t="s">
        <v>768</v>
      </c>
      <c r="D257" s="23" t="s">
        <v>110</v>
      </c>
      <c r="E257" s="22" t="s">
        <v>252</v>
      </c>
      <c r="F257" s="24" t="str">
        <f>IFERROR(VLOOKUP(D257,'[2]OECD Region by Recipient'!$A$1:$B$225,2,FALSE),"")</f>
        <v>South of Sahara</v>
      </c>
      <c r="G257" s="24" t="str">
        <f>IFERROR(VLOOKUP(B257,'[2]Income Groups'!$A$2:$C$219,3,FALSE),"")</f>
        <v>LMIC</v>
      </c>
      <c r="H257" s="24" t="str">
        <f>IFERROR(VLOOKUP(B257,'[2]LDC List'!$B$1:$C$47,2,FALSE),"Non LDC")</f>
        <v>Non LDC</v>
      </c>
      <c r="I257" s="24" t="str">
        <f>IFERROR(VLOOKUP(B257,'[2]SIDS List'!$B$1:$C$57,2,FALSE),"Non SIDS")</f>
        <v>Non SIDS</v>
      </c>
      <c r="J257" s="24" t="str">
        <f>IFERROR(VLOOKUP(B257,'[2]DAC Member List'!$B$1:$C$29,2,FALSE),"Non DAC")</f>
        <v>Non DAC</v>
      </c>
      <c r="K257" s="24" t="str">
        <f>IFERROR(VLOOKUP(B257,'[2]Dev Countries List'!$A$1:$B$146,2,FALSE),"Not Developing")</f>
        <v>Developing Country</v>
      </c>
      <c r="L257" s="24" t="str">
        <f>IFERROR(VLOOKUP(D257,'[2]Fragility List'!$A$1:$C$146,3,FALSE),"Not Fragile")</f>
        <v>Fragile</v>
      </c>
      <c r="M257">
        <f>VLOOKUP(B257,[3]Data!$B$7:$Y$270,23,FALSE)</f>
        <v>181181744</v>
      </c>
    </row>
    <row r="258" spans="1:13" x14ac:dyDescent="0.25">
      <c r="A258" s="25" t="s">
        <v>386</v>
      </c>
      <c r="B258" s="23" t="s">
        <v>769</v>
      </c>
      <c r="C258" s="23" t="s">
        <v>770</v>
      </c>
      <c r="D258" s="23" t="s">
        <v>769</v>
      </c>
      <c r="E258" s="25" t="s">
        <v>386</v>
      </c>
      <c r="F258" s="24" t="str">
        <f>IFERROR(VLOOKUP(D258,'[2]OECD Region by Recipient'!$A$1:$B$225,2,FALSE),"")</f>
        <v>Oceania</v>
      </c>
      <c r="G258" s="24" t="str">
        <f>IFERROR(VLOOKUP(B258,'[2]Income Groups'!$A$2:$C$219,3,FALSE),"")</f>
        <v/>
      </c>
      <c r="H258" s="24" t="str">
        <f>IFERROR(VLOOKUP(B258,'[2]LDC List'!$B$1:$C$47,2,FALSE),"Non LDC")</f>
        <v>Non LDC</v>
      </c>
      <c r="I258" s="24" t="str">
        <f>IFERROR(VLOOKUP(B258,'[2]SIDS List'!$B$1:$C$57,2,FALSE),"Non SIDS")</f>
        <v>SIDS</v>
      </c>
      <c r="J258" s="24" t="str">
        <f>IFERROR(VLOOKUP(B258,'[2]DAC Member List'!$B$1:$C$29,2,FALSE),"Non DAC")</f>
        <v>Non DAC</v>
      </c>
      <c r="K258" s="24" t="str">
        <f>IFERROR(VLOOKUP(B258,'[2]Dev Countries List'!$A$1:$B$146,2,FALSE),"Not Developing")</f>
        <v>Developing Country</v>
      </c>
      <c r="L258" s="24" t="str">
        <f>IFERROR(VLOOKUP(D258,'[2]Fragility List'!$A$1:$C$146,3,FALSE),"Not Fragile")</f>
        <v>Not Fragile</v>
      </c>
      <c r="M258" t="e">
        <f>VLOOKUP(B258,[3]Data!$B$7:$Y$270,23,FALSE)</f>
        <v>#N/A</v>
      </c>
    </row>
    <row r="259" spans="1:13" x14ac:dyDescent="0.25">
      <c r="A259" s="25" t="s">
        <v>771</v>
      </c>
      <c r="B259" s="23" t="s">
        <v>772</v>
      </c>
      <c r="C259" s="23" t="s">
        <v>773</v>
      </c>
      <c r="D259" s="23" t="s">
        <v>772</v>
      </c>
      <c r="E259" s="25" t="s">
        <v>771</v>
      </c>
      <c r="F259" s="24" t="str">
        <f>IFERROR(VLOOKUP(D259,'[2]OECD Region by Recipient'!$A$1:$B$225,2,FALSE),"")</f>
        <v/>
      </c>
      <c r="G259" s="24" t="str">
        <f>IFERROR(VLOOKUP(B259,'[2]Income Groups'!$A$2:$C$219,3,FALSE),"")</f>
        <v/>
      </c>
      <c r="H259" s="24" t="str">
        <f>IFERROR(VLOOKUP(B259,'[2]LDC List'!$B$1:$C$47,2,FALSE),"Non LDC")</f>
        <v>Non LDC</v>
      </c>
      <c r="I259" s="24" t="str">
        <f>IFERROR(VLOOKUP(B259,'[2]SIDS List'!$B$1:$C$57,2,FALSE),"Non SIDS")</f>
        <v>Non SIDS</v>
      </c>
      <c r="J259" s="24" t="str">
        <f>IFERROR(VLOOKUP(B259,'[2]DAC Member List'!$B$1:$C$29,2,FALSE),"Non DAC")</f>
        <v>Non DAC</v>
      </c>
      <c r="K259" s="24" t="str">
        <f>IFERROR(VLOOKUP(B259,'[2]Dev Countries List'!$A$1:$B$146,2,FALSE),"Not Developing")</f>
        <v>Not Developing</v>
      </c>
      <c r="L259" s="24" t="str">
        <f>IFERROR(VLOOKUP(D259,'[2]Fragility List'!$A$1:$C$146,3,FALSE),"Not Fragile")</f>
        <v>Not Fragile</v>
      </c>
      <c r="M259" t="e">
        <f>VLOOKUP(B259,[3]Data!$B$7:$Y$270,23,FALSE)</f>
        <v>#N/A</v>
      </c>
    </row>
    <row r="260" spans="1:13" x14ac:dyDescent="0.25">
      <c r="A260" s="22" t="s">
        <v>387</v>
      </c>
      <c r="B260" s="23" t="s">
        <v>99</v>
      </c>
      <c r="C260" s="23" t="s">
        <v>774</v>
      </c>
      <c r="D260" s="23" t="s">
        <v>99</v>
      </c>
      <c r="E260" s="22" t="s">
        <v>387</v>
      </c>
      <c r="F260" s="24" t="str">
        <f>IFERROR(VLOOKUP(D260,'[2]OECD Region by Recipient'!$A$1:$B$225,2,FALSE),"")</f>
        <v>Oceania</v>
      </c>
      <c r="G260" s="24" t="str">
        <f>IFERROR(VLOOKUP(B260,'[2]Income Groups'!$A$2:$C$219,3,FALSE),"")</f>
        <v>HIC</v>
      </c>
      <c r="H260" s="24" t="str">
        <f>IFERROR(VLOOKUP(B260,'[2]LDC List'!$B$1:$C$47,2,FALSE),"Non LDC")</f>
        <v>Non LDC</v>
      </c>
      <c r="I260" s="24" t="str">
        <f>IFERROR(VLOOKUP(B260,'[2]SIDS List'!$B$1:$C$57,2,FALSE),"Non SIDS")</f>
        <v>Non SIDS</v>
      </c>
      <c r="J260" s="24" t="str">
        <f>IFERROR(VLOOKUP(B260,'[2]DAC Member List'!$B$1:$C$29,2,FALSE),"Non DAC")</f>
        <v>Non DAC</v>
      </c>
      <c r="K260" s="24" t="str">
        <f>IFERROR(VLOOKUP(B260,'[2]Dev Countries List'!$A$1:$B$146,2,FALSE),"Not Developing")</f>
        <v>Not Developing</v>
      </c>
      <c r="L260" s="24" t="str">
        <f>IFERROR(VLOOKUP(D260,'[2]Fragility List'!$A$1:$C$146,3,FALSE),"Not Fragile")</f>
        <v>Not Fragile</v>
      </c>
      <c r="M260">
        <f>VLOOKUP(B260,[3]Data!$B$7:$Y$270,23,FALSE)</f>
        <v>54816</v>
      </c>
    </row>
    <row r="261" spans="1:13" x14ac:dyDescent="0.25">
      <c r="A261" s="22" t="s">
        <v>775</v>
      </c>
      <c r="B261" s="23" t="s">
        <v>776</v>
      </c>
      <c r="C261" s="23" t="s">
        <v>777</v>
      </c>
      <c r="D261" s="23" t="s">
        <v>776</v>
      </c>
      <c r="E261" s="22" t="s">
        <v>775</v>
      </c>
      <c r="F261" s="24" t="str">
        <f>IFERROR(VLOOKUP(D261,'[2]OECD Region by Recipient'!$A$1:$B$225,2,FALSE),"")</f>
        <v>Europe</v>
      </c>
      <c r="G261" s="24" t="str">
        <f>IFERROR(VLOOKUP(B261,'[2]Income Groups'!$A$2:$C$219,3,FALSE),"")</f>
        <v>HIC</v>
      </c>
      <c r="H261" s="24" t="str">
        <f>IFERROR(VLOOKUP(B261,'[2]LDC List'!$B$1:$C$47,2,FALSE),"Non LDC")</f>
        <v>Non LDC</v>
      </c>
      <c r="I261" s="24" t="str">
        <f>IFERROR(VLOOKUP(B261,'[2]SIDS List'!$B$1:$C$57,2,FALSE),"Non SIDS")</f>
        <v>Non SIDS</v>
      </c>
      <c r="J261" s="24" t="str">
        <f>IFERROR(VLOOKUP(B261,'[2]DAC Member List'!$B$1:$C$29,2,FALSE),"Non DAC")</f>
        <v>DAC</v>
      </c>
      <c r="K261" s="24" t="str">
        <f>IFERROR(VLOOKUP(B261,'[2]Dev Countries List'!$A$1:$B$146,2,FALSE),"Not Developing")</f>
        <v>Not Developing</v>
      </c>
      <c r="L261" s="24" t="str">
        <f>IFERROR(VLOOKUP(D261,'[2]Fragility List'!$A$1:$C$146,3,FALSE),"Not Fragile")</f>
        <v>Not Fragile</v>
      </c>
      <c r="M261">
        <f>VLOOKUP(B261,[3]Data!$B$7:$Y$270,23,FALSE)</f>
        <v>5188607</v>
      </c>
    </row>
    <row r="262" spans="1:13" x14ac:dyDescent="0.25">
      <c r="A262" s="22" t="s">
        <v>368</v>
      </c>
      <c r="B262" s="23" t="s">
        <v>114</v>
      </c>
      <c r="C262" s="23" t="s">
        <v>778</v>
      </c>
      <c r="D262" s="23" t="s">
        <v>114</v>
      </c>
      <c r="E262" s="22" t="s">
        <v>368</v>
      </c>
      <c r="F262" s="24" t="str">
        <f>IFERROR(VLOOKUP(D262,'[2]OECD Region by Recipient'!$A$1:$B$225,2,FALSE),"")</f>
        <v>Middle East</v>
      </c>
      <c r="G262" s="24" t="str">
        <f>IFERROR(VLOOKUP(B262,'[2]Income Groups'!$A$2:$C$219,3,FALSE),"")</f>
        <v>HIC</v>
      </c>
      <c r="H262" s="24" t="str">
        <f>IFERROR(VLOOKUP(B262,'[2]LDC List'!$B$1:$C$47,2,FALSE),"Non LDC")</f>
        <v>Non LDC</v>
      </c>
      <c r="I262" s="24" t="str">
        <f>IFERROR(VLOOKUP(B262,'[2]SIDS List'!$B$1:$C$57,2,FALSE),"Non SIDS")</f>
        <v>Non SIDS</v>
      </c>
      <c r="J262" s="24" t="str">
        <f>IFERROR(VLOOKUP(B262,'[2]DAC Member List'!$B$1:$C$29,2,FALSE),"Non DAC")</f>
        <v>Non DAC</v>
      </c>
      <c r="K262" s="24" t="str">
        <f>IFERROR(VLOOKUP(B262,'[2]Dev Countries List'!$A$1:$B$146,2,FALSE),"Not Developing")</f>
        <v>Not Developing</v>
      </c>
      <c r="L262" s="24" t="str">
        <f>IFERROR(VLOOKUP(D262,'[2]Fragility List'!$A$1:$C$146,3,FALSE),"Not Fragile")</f>
        <v>Not Fragile</v>
      </c>
      <c r="M262">
        <f>VLOOKUP(B262,[3]Data!$B$7:$Y$270,23,FALSE)</f>
        <v>4199810</v>
      </c>
    </row>
    <row r="263" spans="1:13" x14ac:dyDescent="0.25">
      <c r="A263" s="22" t="s">
        <v>352</v>
      </c>
      <c r="B263" s="23" t="s">
        <v>120</v>
      </c>
      <c r="C263" s="23" t="s">
        <v>779</v>
      </c>
      <c r="D263" s="23" t="s">
        <v>120</v>
      </c>
      <c r="E263" s="22" t="s">
        <v>352</v>
      </c>
      <c r="F263" s="24" t="str">
        <f>IFERROR(VLOOKUP(D263,'[2]OECD Region by Recipient'!$A$1:$B$225,2,FALSE),"")</f>
        <v>South Central Asia</v>
      </c>
      <c r="G263" s="24" t="str">
        <f>IFERROR(VLOOKUP(B263,'[2]Income Groups'!$A$2:$C$219,3,FALSE),"")</f>
        <v>LMIC</v>
      </c>
      <c r="H263" s="24" t="str">
        <f>IFERROR(VLOOKUP(B263,'[2]LDC List'!$B$1:$C$47,2,FALSE),"Non LDC")</f>
        <v>Non LDC</v>
      </c>
      <c r="I263" s="24" t="str">
        <f>IFERROR(VLOOKUP(B263,'[2]SIDS List'!$B$1:$C$57,2,FALSE),"Non SIDS")</f>
        <v>Non SIDS</v>
      </c>
      <c r="J263" s="24" t="str">
        <f>IFERROR(VLOOKUP(B263,'[2]DAC Member List'!$B$1:$C$29,2,FALSE),"Non DAC")</f>
        <v>Non DAC</v>
      </c>
      <c r="K263" s="24" t="str">
        <f>IFERROR(VLOOKUP(B263,'[2]Dev Countries List'!$A$1:$B$146,2,FALSE),"Not Developing")</f>
        <v>Developing Country</v>
      </c>
      <c r="L263" s="24" t="str">
        <f>IFERROR(VLOOKUP(D263,'[2]Fragility List'!$A$1:$C$146,3,FALSE),"Not Fragile")</f>
        <v>Fragile</v>
      </c>
      <c r="M263">
        <f>VLOOKUP(B263,[3]Data!$B$7:$Y$270,23,FALSE)</f>
        <v>189380513</v>
      </c>
    </row>
    <row r="264" spans="1:13" x14ac:dyDescent="0.25">
      <c r="A264" s="22" t="s">
        <v>388</v>
      </c>
      <c r="B264" s="23" t="s">
        <v>122</v>
      </c>
      <c r="C264" s="23" t="s">
        <v>780</v>
      </c>
      <c r="D264" s="23" t="s">
        <v>122</v>
      </c>
      <c r="E264" s="22" t="s">
        <v>388</v>
      </c>
      <c r="F264" s="24" t="str">
        <f>IFERROR(VLOOKUP(D264,'[2]OECD Region by Recipient'!$A$1:$B$225,2,FALSE),"")</f>
        <v>Oceania</v>
      </c>
      <c r="G264" s="24" t="str">
        <f>IFERROR(VLOOKUP(B264,'[2]Income Groups'!$A$2:$C$219,3,FALSE),"")</f>
        <v>HIC</v>
      </c>
      <c r="H264" s="24" t="str">
        <f>IFERROR(VLOOKUP(B264,'[2]LDC List'!$B$1:$C$47,2,FALSE),"Non LDC")</f>
        <v>Non LDC</v>
      </c>
      <c r="I264" s="24" t="str">
        <f>IFERROR(VLOOKUP(B264,'[2]SIDS List'!$B$1:$C$57,2,FALSE),"Non SIDS")</f>
        <v>SIDS</v>
      </c>
      <c r="J264" s="24" t="str">
        <f>IFERROR(VLOOKUP(B264,'[2]DAC Member List'!$B$1:$C$29,2,FALSE),"Non DAC")</f>
        <v>Non DAC</v>
      </c>
      <c r="K264" s="24" t="str">
        <f>IFERROR(VLOOKUP(B264,'[2]Dev Countries List'!$A$1:$B$146,2,FALSE),"Not Developing")</f>
        <v>Developing Country</v>
      </c>
      <c r="L264" s="24" t="str">
        <f>IFERROR(VLOOKUP(D264,'[2]Fragility List'!$A$1:$C$146,3,FALSE),"Not Fragile")</f>
        <v>Not Fragile</v>
      </c>
      <c r="M264">
        <f>VLOOKUP(B264,[3]Data!$B$7:$Y$270,23,FALSE)</f>
        <v>21288</v>
      </c>
    </row>
    <row r="265" spans="1:13" x14ac:dyDescent="0.25">
      <c r="A265" s="27" t="s">
        <v>373</v>
      </c>
      <c r="B265" s="28" t="s">
        <v>121</v>
      </c>
      <c r="C265" s="28" t="s">
        <v>781</v>
      </c>
      <c r="D265" s="28" t="s">
        <v>121</v>
      </c>
      <c r="E265" s="27" t="s">
        <v>373</v>
      </c>
      <c r="F265" s="24" t="str">
        <f>IFERROR(VLOOKUP(D265,'[2]OECD Region by Recipient'!$A$1:$B$225,2,FALSE),"")</f>
        <v>Middle East</v>
      </c>
      <c r="G265" s="24" t="str">
        <f>IFERROR(VLOOKUP(B265,'[2]Income Groups'!$A$2:$C$219,3,FALSE),"")</f>
        <v>LMIC</v>
      </c>
      <c r="H265" s="24" t="str">
        <f>IFERROR(VLOOKUP(B265,'[2]LDC List'!$B$1:$C$47,2,FALSE),"Non LDC")</f>
        <v>Non LDC</v>
      </c>
      <c r="I265" s="24" t="str">
        <f>IFERROR(VLOOKUP(B265,'[2]SIDS List'!$B$1:$C$57,2,FALSE),"Non SIDS")</f>
        <v>Non SIDS</v>
      </c>
      <c r="J265" s="24" t="str">
        <f>IFERROR(VLOOKUP(B265,'[2]DAC Member List'!$B$1:$C$29,2,FALSE),"Non DAC")</f>
        <v>Non DAC</v>
      </c>
      <c r="K265" s="24" t="str">
        <f>IFERROR(VLOOKUP(B265,'[2]Dev Countries List'!$A$1:$B$146,2,FALSE),"Not Developing")</f>
        <v>Developing Country</v>
      </c>
      <c r="L265" s="24" t="str">
        <f>IFERROR(VLOOKUP(D265,'[2]Fragility List'!$A$1:$C$146,3,FALSE),"Not Fragile")</f>
        <v>Fragile</v>
      </c>
      <c r="M265">
        <f>VLOOKUP(B265,[3]Data!$B$7:$Y$270,23,FALSE)</f>
        <v>4422143</v>
      </c>
    </row>
    <row r="266" spans="1:13" x14ac:dyDescent="0.25">
      <c r="A266" s="27" t="s">
        <v>782</v>
      </c>
      <c r="B266" s="28" t="s">
        <v>121</v>
      </c>
      <c r="C266" s="28" t="s">
        <v>781</v>
      </c>
      <c r="D266" s="28" t="s">
        <v>121</v>
      </c>
      <c r="E266" s="27" t="s">
        <v>782</v>
      </c>
      <c r="F266" s="24" t="str">
        <f>IFERROR(VLOOKUP(D266,'[2]OECD Region by Recipient'!$A$1:$B$225,2,FALSE),"")</f>
        <v>Middle East</v>
      </c>
      <c r="G266" s="24" t="str">
        <f>IFERROR(VLOOKUP(B266,'[2]Income Groups'!$A$2:$C$219,3,FALSE),"")</f>
        <v>LMIC</v>
      </c>
      <c r="H266" s="24" t="str">
        <f>IFERROR(VLOOKUP(B266,'[2]LDC List'!$B$1:$C$47,2,FALSE),"Non LDC")</f>
        <v>Non LDC</v>
      </c>
      <c r="I266" s="24" t="str">
        <f>IFERROR(VLOOKUP(B266,'[2]SIDS List'!$B$1:$C$57,2,FALSE),"Non SIDS")</f>
        <v>Non SIDS</v>
      </c>
      <c r="J266" s="24" t="str">
        <f>IFERROR(VLOOKUP(B266,'[2]DAC Member List'!$B$1:$C$29,2,FALSE),"Non DAC")</f>
        <v>Non DAC</v>
      </c>
      <c r="K266" s="24" t="str">
        <f>IFERROR(VLOOKUP(B266,'[2]Dev Countries List'!$A$1:$B$146,2,FALSE),"Not Developing")</f>
        <v>Developing Country</v>
      </c>
      <c r="L266" s="24" t="str">
        <f>IFERROR(VLOOKUP(D266,'[2]Fragility List'!$A$1:$C$146,3,FALSE),"Not Fragile")</f>
        <v>Fragile</v>
      </c>
      <c r="M266">
        <f>VLOOKUP(B266,[3]Data!$B$7:$Y$270,23,FALSE)</f>
        <v>4422143</v>
      </c>
    </row>
    <row r="267" spans="1:13" x14ac:dyDescent="0.25">
      <c r="A267" s="27" t="s">
        <v>783</v>
      </c>
      <c r="B267" s="28" t="s">
        <v>121</v>
      </c>
      <c r="C267" s="28" t="s">
        <v>781</v>
      </c>
      <c r="D267" s="28" t="s">
        <v>121</v>
      </c>
      <c r="E267" s="27" t="s">
        <v>783</v>
      </c>
      <c r="F267" s="24" t="str">
        <f>IFERROR(VLOOKUP(D267,'[2]OECD Region by Recipient'!$A$1:$B$225,2,FALSE),"")</f>
        <v>Middle East</v>
      </c>
      <c r="G267" s="24" t="str">
        <f>IFERROR(VLOOKUP(B267,'[2]Income Groups'!$A$2:$C$219,3,FALSE),"")</f>
        <v>LMIC</v>
      </c>
      <c r="H267" s="24" t="str">
        <f>IFERROR(VLOOKUP(B267,'[2]LDC List'!$B$1:$C$47,2,FALSE),"Non LDC")</f>
        <v>Non LDC</v>
      </c>
      <c r="I267" s="24" t="str">
        <f>IFERROR(VLOOKUP(B267,'[2]SIDS List'!$B$1:$C$57,2,FALSE),"Non SIDS")</f>
        <v>Non SIDS</v>
      </c>
      <c r="J267" s="24" t="str">
        <f>IFERROR(VLOOKUP(B267,'[2]DAC Member List'!$B$1:$C$29,2,FALSE),"Non DAC")</f>
        <v>Non DAC</v>
      </c>
      <c r="K267" s="24" t="str">
        <f>IFERROR(VLOOKUP(B267,'[2]Dev Countries List'!$A$1:$B$146,2,FALSE),"Not Developing")</f>
        <v>Developing Country</v>
      </c>
      <c r="L267" s="24" t="str">
        <f>IFERROR(VLOOKUP(D267,'[2]Fragility List'!$A$1:$C$146,3,FALSE),"Not Fragile")</f>
        <v>Fragile</v>
      </c>
      <c r="M267">
        <f>VLOOKUP(B267,[3]Data!$B$7:$Y$270,23,FALSE)</f>
        <v>4422143</v>
      </c>
    </row>
    <row r="268" spans="1:13" x14ac:dyDescent="0.25">
      <c r="A268" s="27" t="s">
        <v>784</v>
      </c>
      <c r="B268" s="28" t="s">
        <v>121</v>
      </c>
      <c r="C268" s="28" t="s">
        <v>781</v>
      </c>
      <c r="D268" s="28" t="s">
        <v>121</v>
      </c>
      <c r="E268" s="27" t="s">
        <v>784</v>
      </c>
      <c r="F268" s="24" t="str">
        <f>IFERROR(VLOOKUP(D268,'[2]OECD Region by Recipient'!$A$1:$B$225,2,FALSE),"")</f>
        <v>Middle East</v>
      </c>
      <c r="G268" s="24" t="str">
        <f>IFERROR(VLOOKUP(B268,'[2]Income Groups'!$A$2:$C$219,3,FALSE),"")</f>
        <v>LMIC</v>
      </c>
      <c r="H268" s="24" t="str">
        <f>IFERROR(VLOOKUP(B268,'[2]LDC List'!$B$1:$C$47,2,FALSE),"Non LDC")</f>
        <v>Non LDC</v>
      </c>
      <c r="I268" s="24" t="str">
        <f>IFERROR(VLOOKUP(B268,'[2]SIDS List'!$B$1:$C$57,2,FALSE),"Non SIDS")</f>
        <v>Non SIDS</v>
      </c>
      <c r="J268" s="24" t="str">
        <f>IFERROR(VLOOKUP(B268,'[2]DAC Member List'!$B$1:$C$29,2,FALSE),"Non DAC")</f>
        <v>Non DAC</v>
      </c>
      <c r="K268" s="24" t="str">
        <f>IFERROR(VLOOKUP(B268,'[2]Dev Countries List'!$A$1:$B$146,2,FALSE),"Not Developing")</f>
        <v>Developing Country</v>
      </c>
      <c r="L268" s="24" t="str">
        <f>IFERROR(VLOOKUP(D268,'[2]Fragility List'!$A$1:$C$146,3,FALSE),"Not Fragile")</f>
        <v>Fragile</v>
      </c>
      <c r="M268">
        <f>VLOOKUP(B268,[3]Data!$B$7:$Y$270,23,FALSE)</f>
        <v>4422143</v>
      </c>
    </row>
    <row r="269" spans="1:13" x14ac:dyDescent="0.25">
      <c r="A269" s="27" t="s">
        <v>785</v>
      </c>
      <c r="B269" s="28" t="s">
        <v>121</v>
      </c>
      <c r="C269" s="28" t="s">
        <v>781</v>
      </c>
      <c r="D269" s="28" t="s">
        <v>121</v>
      </c>
      <c r="E269" s="27" t="s">
        <v>785</v>
      </c>
      <c r="F269" s="24" t="str">
        <f>IFERROR(VLOOKUP(D269,'[2]OECD Region by Recipient'!$A$1:$B$225,2,FALSE),"")</f>
        <v>Middle East</v>
      </c>
      <c r="G269" s="24" t="str">
        <f>IFERROR(VLOOKUP(B269,'[2]Income Groups'!$A$2:$C$219,3,FALSE),"")</f>
        <v>LMIC</v>
      </c>
      <c r="H269" s="24" t="str">
        <f>IFERROR(VLOOKUP(B269,'[2]LDC List'!$B$1:$C$47,2,FALSE),"Non LDC")</f>
        <v>Non LDC</v>
      </c>
      <c r="I269" s="24" t="str">
        <f>IFERROR(VLOOKUP(B269,'[2]SIDS List'!$B$1:$C$57,2,FALSE),"Non SIDS")</f>
        <v>Non SIDS</v>
      </c>
      <c r="J269" s="24" t="str">
        <f>IFERROR(VLOOKUP(B269,'[2]DAC Member List'!$B$1:$C$29,2,FALSE),"Non DAC")</f>
        <v>Non DAC</v>
      </c>
      <c r="K269" s="24" t="str">
        <f>IFERROR(VLOOKUP(B269,'[2]Dev Countries List'!$A$1:$B$146,2,FALSE),"Not Developing")</f>
        <v>Developing Country</v>
      </c>
      <c r="L269" s="24" t="str">
        <f>IFERROR(VLOOKUP(D269,'[2]Fragility List'!$A$1:$C$146,3,FALSE),"Not Fragile")</f>
        <v>Fragile</v>
      </c>
      <c r="M269">
        <f>VLOOKUP(B269,[3]Data!$B$7:$Y$270,23,FALSE)</f>
        <v>4422143</v>
      </c>
    </row>
    <row r="270" spans="1:13" x14ac:dyDescent="0.25">
      <c r="A270" s="27" t="s">
        <v>786</v>
      </c>
      <c r="B270" s="28" t="s">
        <v>121</v>
      </c>
      <c r="C270" s="28" t="s">
        <v>781</v>
      </c>
      <c r="D270" s="28" t="s">
        <v>121</v>
      </c>
      <c r="E270" s="27" t="s">
        <v>786</v>
      </c>
      <c r="F270" s="24" t="str">
        <f>IFERROR(VLOOKUP(D270,'[2]OECD Region by Recipient'!$A$1:$B$225,2,FALSE),"")</f>
        <v>Middle East</v>
      </c>
      <c r="G270" s="24" t="str">
        <f>IFERROR(VLOOKUP(B270,'[2]Income Groups'!$A$2:$C$219,3,FALSE),"")</f>
        <v>LMIC</v>
      </c>
      <c r="H270" s="24" t="str">
        <f>IFERROR(VLOOKUP(B270,'[2]LDC List'!$B$1:$C$47,2,FALSE),"Non LDC")</f>
        <v>Non LDC</v>
      </c>
      <c r="I270" s="24" t="str">
        <f>IFERROR(VLOOKUP(B270,'[2]SIDS List'!$B$1:$C$57,2,FALSE),"Non SIDS")</f>
        <v>Non SIDS</v>
      </c>
      <c r="J270" s="24" t="str">
        <f>IFERROR(VLOOKUP(B270,'[2]DAC Member List'!$B$1:$C$29,2,FALSE),"Non DAC")</f>
        <v>Non DAC</v>
      </c>
      <c r="K270" s="24" t="str">
        <f>IFERROR(VLOOKUP(B270,'[2]Dev Countries List'!$A$1:$B$146,2,FALSE),"Not Developing")</f>
        <v>Developing Country</v>
      </c>
      <c r="L270" s="24" t="str">
        <f>IFERROR(VLOOKUP(D270,'[2]Fragility List'!$A$1:$C$146,3,FALSE),"Not Fragile")</f>
        <v>Fragile</v>
      </c>
      <c r="M270">
        <f>VLOOKUP(B270,[3]Data!$B$7:$Y$270,23,FALSE)</f>
        <v>4422143</v>
      </c>
    </row>
    <row r="271" spans="1:13" x14ac:dyDescent="0.25">
      <c r="A271" s="30" t="s">
        <v>787</v>
      </c>
      <c r="B271" s="28" t="s">
        <v>121</v>
      </c>
      <c r="C271" s="28" t="s">
        <v>781</v>
      </c>
      <c r="D271" s="28" t="s">
        <v>121</v>
      </c>
      <c r="E271" s="30" t="s">
        <v>787</v>
      </c>
      <c r="F271" s="24" t="str">
        <f>IFERROR(VLOOKUP(D271,'[2]OECD Region by Recipient'!$A$1:$B$225,2,FALSE),"")</f>
        <v>Middle East</v>
      </c>
      <c r="G271" s="24" t="str">
        <f>IFERROR(VLOOKUP(B271,'[2]Income Groups'!$A$2:$C$219,3,FALSE),"")</f>
        <v>LMIC</v>
      </c>
      <c r="H271" s="24" t="str">
        <f>IFERROR(VLOOKUP(B271,'[2]LDC List'!$B$1:$C$47,2,FALSE),"Non LDC")</f>
        <v>Non LDC</v>
      </c>
      <c r="I271" s="24" t="str">
        <f>IFERROR(VLOOKUP(B271,'[2]SIDS List'!$B$1:$C$57,2,FALSE),"Non SIDS")</f>
        <v>Non SIDS</v>
      </c>
      <c r="J271" s="24" t="str">
        <f>IFERROR(VLOOKUP(B271,'[2]DAC Member List'!$B$1:$C$29,2,FALSE),"Non DAC")</f>
        <v>Non DAC</v>
      </c>
      <c r="K271" s="24" t="str">
        <f>IFERROR(VLOOKUP(B271,'[2]Dev Countries List'!$A$1:$B$146,2,FALSE),"Not Developing")</f>
        <v>Developing Country</v>
      </c>
      <c r="L271" s="24" t="str">
        <f>IFERROR(VLOOKUP(D271,'[2]Fragility List'!$A$1:$C$146,3,FALSE),"Not Fragile")</f>
        <v>Fragile</v>
      </c>
      <c r="M271">
        <f>VLOOKUP(B271,[3]Data!$B$7:$Y$270,23,FALSE)</f>
        <v>4422143</v>
      </c>
    </row>
    <row r="272" spans="1:13" x14ac:dyDescent="0.25">
      <c r="A272" s="22" t="s">
        <v>296</v>
      </c>
      <c r="B272" s="23" t="s">
        <v>115</v>
      </c>
      <c r="C272" s="23" t="s">
        <v>788</v>
      </c>
      <c r="D272" s="23" t="s">
        <v>115</v>
      </c>
      <c r="E272" s="22" t="s">
        <v>296</v>
      </c>
      <c r="F272" s="24" t="str">
        <f>VLOOKUP(D272,'[2]OECD Region by Recipient'!$A$1:$B$225,2,FALSE)</f>
        <v>North Central America</v>
      </c>
      <c r="G272" s="24" t="str">
        <f>IFERROR(VLOOKUP(B272,'[2]Income Groups'!$A$2:$C$219,3,FALSE),"")</f>
        <v>UMIC</v>
      </c>
      <c r="H272" s="24" t="str">
        <f>IFERROR(VLOOKUP(B272,'[2]LDC List'!$B$1:$C$47,2,FALSE),"Non LDC")</f>
        <v>Non LDC</v>
      </c>
      <c r="I272" s="24" t="str">
        <f>IFERROR(VLOOKUP(B272,'[2]SIDS List'!$B$1:$C$57,2,FALSE),"Non SIDS")</f>
        <v>Non SIDS</v>
      </c>
      <c r="J272" s="24" t="str">
        <f>IFERROR(VLOOKUP(B272,'[2]DAC Member List'!$B$1:$C$29,2,FALSE),"Non DAC")</f>
        <v>Non DAC</v>
      </c>
      <c r="K272" s="24" t="str">
        <f>IFERROR(VLOOKUP(B272,'[2]Dev Countries List'!$A$1:$B$146,2,FALSE),"Not Developing")</f>
        <v>Developing Country</v>
      </c>
      <c r="L272" s="24" t="str">
        <f>IFERROR(VLOOKUP(D272,'[2]Fragility List'!$A$1:$C$146,3,FALSE),"Not Fragile")</f>
        <v>Not Fragile</v>
      </c>
      <c r="M272">
        <f>VLOOKUP(B272,[3]Data!$B$7:$Y$270,23,FALSE)</f>
        <v>3969249</v>
      </c>
    </row>
    <row r="273" spans="1:13" x14ac:dyDescent="0.25">
      <c r="A273" s="22" t="s">
        <v>389</v>
      </c>
      <c r="B273" s="23" t="s">
        <v>118</v>
      </c>
      <c r="C273" s="23" t="s">
        <v>789</v>
      </c>
      <c r="D273" s="23" t="s">
        <v>118</v>
      </c>
      <c r="E273" s="22" t="s">
        <v>389</v>
      </c>
      <c r="F273" s="24" t="str">
        <f>VLOOKUP(D273,'[2]OECD Region by Recipient'!$A$1:$B$225,2,FALSE)</f>
        <v>Oceania</v>
      </c>
      <c r="G273" s="24" t="str">
        <f>IFERROR(VLOOKUP(B273,'[2]Income Groups'!$A$2:$C$219,3,FALSE),"")</f>
        <v>LMIC</v>
      </c>
      <c r="H273" s="24" t="str">
        <f>IFERROR(VLOOKUP(B273,'[2]LDC List'!$B$1:$C$47,2,FALSE),"Non LDC")</f>
        <v>Non LDC</v>
      </c>
      <c r="I273" s="24" t="str">
        <f>IFERROR(VLOOKUP(B273,'[2]SIDS List'!$B$1:$C$57,2,FALSE),"Non SIDS")</f>
        <v>SIDS</v>
      </c>
      <c r="J273" s="24" t="str">
        <f>IFERROR(VLOOKUP(B273,'[2]DAC Member List'!$B$1:$C$29,2,FALSE),"Non DAC")</f>
        <v>Non DAC</v>
      </c>
      <c r="K273" s="24" t="str">
        <f>IFERROR(VLOOKUP(B273,'[2]Dev Countries List'!$A$1:$B$146,2,FALSE),"Not Developing")</f>
        <v>Developing Country</v>
      </c>
      <c r="L273" s="24" t="str">
        <f>IFERROR(VLOOKUP(D273,'[2]Fragility List'!$A$1:$C$146,3,FALSE),"Not Fragile")</f>
        <v>Fragile</v>
      </c>
      <c r="M273">
        <f>VLOOKUP(B273,[3]Data!$B$7:$Y$270,23,FALSE)</f>
        <v>7919825</v>
      </c>
    </row>
    <row r="274" spans="1:13" x14ac:dyDescent="0.25">
      <c r="A274" s="22" t="s">
        <v>312</v>
      </c>
      <c r="B274" s="23" t="s">
        <v>123</v>
      </c>
      <c r="C274" s="23" t="s">
        <v>790</v>
      </c>
      <c r="D274" s="23" t="s">
        <v>123</v>
      </c>
      <c r="E274" s="22" t="s">
        <v>312</v>
      </c>
      <c r="F274" s="24" t="str">
        <f>VLOOKUP(D274,'[2]OECD Region by Recipient'!$A$1:$B$225,2,FALSE)</f>
        <v>South America</v>
      </c>
      <c r="G274" s="24" t="str">
        <f>IFERROR(VLOOKUP(B274,'[2]Income Groups'!$A$2:$C$219,3,FALSE),"")</f>
        <v>UMIC</v>
      </c>
      <c r="H274" s="24" t="str">
        <f>IFERROR(VLOOKUP(B274,'[2]LDC List'!$B$1:$C$47,2,FALSE),"Non LDC")</f>
        <v>Non LDC</v>
      </c>
      <c r="I274" s="24" t="str">
        <f>IFERROR(VLOOKUP(B274,'[2]SIDS List'!$B$1:$C$57,2,FALSE),"Non SIDS")</f>
        <v>Non SIDS</v>
      </c>
      <c r="J274" s="24" t="str">
        <f>IFERROR(VLOOKUP(B274,'[2]DAC Member List'!$B$1:$C$29,2,FALSE),"Non DAC")</f>
        <v>Non DAC</v>
      </c>
      <c r="K274" s="24" t="str">
        <f>IFERROR(VLOOKUP(B274,'[2]Dev Countries List'!$A$1:$B$146,2,FALSE),"Not Developing")</f>
        <v>Developing Country</v>
      </c>
      <c r="L274" s="24" t="str">
        <f>IFERROR(VLOOKUP(D274,'[2]Fragility List'!$A$1:$C$146,3,FALSE),"Not Fragile")</f>
        <v>Not Fragile</v>
      </c>
      <c r="M274">
        <f>VLOOKUP(B274,[3]Data!$B$7:$Y$270,23,FALSE)</f>
        <v>6639119</v>
      </c>
    </row>
    <row r="275" spans="1:13" x14ac:dyDescent="0.25">
      <c r="A275" s="22" t="s">
        <v>313</v>
      </c>
      <c r="B275" s="23" t="s">
        <v>116</v>
      </c>
      <c r="C275" s="23" t="s">
        <v>791</v>
      </c>
      <c r="D275" s="23" t="s">
        <v>116</v>
      </c>
      <c r="E275" s="22" t="s">
        <v>313</v>
      </c>
      <c r="F275" s="24" t="str">
        <f>VLOOKUP(D275,'[2]OECD Region by Recipient'!$A$1:$B$225,2,FALSE)</f>
        <v>South America</v>
      </c>
      <c r="G275" s="24" t="str">
        <f>IFERROR(VLOOKUP(B275,'[2]Income Groups'!$A$2:$C$219,3,FALSE),"")</f>
        <v>UMIC</v>
      </c>
      <c r="H275" s="24" t="str">
        <f>IFERROR(VLOOKUP(B275,'[2]LDC List'!$B$1:$C$47,2,FALSE),"Non LDC")</f>
        <v>Non LDC</v>
      </c>
      <c r="I275" s="24" t="str">
        <f>IFERROR(VLOOKUP(B275,'[2]SIDS List'!$B$1:$C$57,2,FALSE),"Non SIDS")</f>
        <v>Non SIDS</v>
      </c>
      <c r="J275" s="24" t="str">
        <f>IFERROR(VLOOKUP(B275,'[2]DAC Member List'!$B$1:$C$29,2,FALSE),"Non DAC")</f>
        <v>Non DAC</v>
      </c>
      <c r="K275" s="24" t="str">
        <f>IFERROR(VLOOKUP(B275,'[2]Dev Countries List'!$A$1:$B$146,2,FALSE),"Not Developing")</f>
        <v>Developing Country</v>
      </c>
      <c r="L275" s="24" t="str">
        <f>IFERROR(VLOOKUP(D275,'[2]Fragility List'!$A$1:$C$146,3,FALSE),"Not Fragile")</f>
        <v>Not Fragile</v>
      </c>
      <c r="M275">
        <f>VLOOKUP(B275,[3]Data!$B$7:$Y$270,23,FALSE)</f>
        <v>31376671</v>
      </c>
    </row>
    <row r="276" spans="1:13" x14ac:dyDescent="0.25">
      <c r="A276" s="27" t="s">
        <v>332</v>
      </c>
      <c r="B276" s="28" t="s">
        <v>119</v>
      </c>
      <c r="C276" s="28" t="s">
        <v>792</v>
      </c>
      <c r="D276" s="28" t="s">
        <v>119</v>
      </c>
      <c r="E276" s="27" t="s">
        <v>332</v>
      </c>
      <c r="F276" s="24" t="str">
        <f>VLOOKUP(D276,'[2]OECD Region by Recipient'!$A$1:$B$225,2,FALSE)</f>
        <v>East Asia</v>
      </c>
      <c r="G276" s="24" t="str">
        <f>IFERROR(VLOOKUP(B276,'[2]Income Groups'!$A$2:$C$219,3,FALSE),"")</f>
        <v>LMIC</v>
      </c>
      <c r="H276" s="24" t="str">
        <f>IFERROR(VLOOKUP(B276,'[2]LDC List'!$B$1:$C$47,2,FALSE),"Non LDC")</f>
        <v>Non LDC</v>
      </c>
      <c r="I276" s="24" t="str">
        <f>IFERROR(VLOOKUP(B276,'[2]SIDS List'!$B$1:$C$57,2,FALSE),"Non SIDS")</f>
        <v>Non SIDS</v>
      </c>
      <c r="J276" s="24" t="str">
        <f>IFERROR(VLOOKUP(B276,'[2]DAC Member List'!$B$1:$C$29,2,FALSE),"Non DAC")</f>
        <v>Non DAC</v>
      </c>
      <c r="K276" s="24" t="str">
        <f>IFERROR(VLOOKUP(B276,'[2]Dev Countries List'!$A$1:$B$146,2,FALSE),"Not Developing")</f>
        <v>Developing Country</v>
      </c>
      <c r="L276" s="24" t="str">
        <f>IFERROR(VLOOKUP(D276,'[2]Fragility List'!$A$1:$C$146,3,FALSE),"Not Fragile")</f>
        <v>Not Fragile</v>
      </c>
      <c r="M276">
        <f>VLOOKUP(B276,[3]Data!$B$7:$Y$270,23,FALSE)</f>
        <v>101716359</v>
      </c>
    </row>
    <row r="277" spans="1:13" x14ac:dyDescent="0.25">
      <c r="A277" s="27" t="s">
        <v>793</v>
      </c>
      <c r="B277" s="28" t="s">
        <v>119</v>
      </c>
      <c r="C277" s="28" t="s">
        <v>792</v>
      </c>
      <c r="D277" s="28" t="s">
        <v>119</v>
      </c>
      <c r="E277" s="27" t="s">
        <v>793</v>
      </c>
      <c r="F277" s="24" t="str">
        <f>VLOOKUP(D277,'[2]OECD Region by Recipient'!$A$1:$B$225,2,FALSE)</f>
        <v>East Asia</v>
      </c>
      <c r="G277" s="24" t="str">
        <f>IFERROR(VLOOKUP(B277,'[2]Income Groups'!$A$2:$C$219,3,FALSE),"")</f>
        <v>LMIC</v>
      </c>
      <c r="H277" s="24" t="str">
        <f>IFERROR(VLOOKUP(B277,'[2]LDC List'!$B$1:$C$47,2,FALSE),"Non LDC")</f>
        <v>Non LDC</v>
      </c>
      <c r="I277" s="24" t="str">
        <f>IFERROR(VLOOKUP(B277,'[2]SIDS List'!$B$1:$C$57,2,FALSE),"Non SIDS")</f>
        <v>Non SIDS</v>
      </c>
      <c r="J277" s="24" t="str">
        <f>IFERROR(VLOOKUP(B277,'[2]DAC Member List'!$B$1:$C$29,2,FALSE),"Non DAC")</f>
        <v>Non DAC</v>
      </c>
      <c r="K277" s="24" t="str">
        <f>IFERROR(VLOOKUP(B277,'[2]Dev Countries List'!$A$1:$B$146,2,FALSE),"Not Developing")</f>
        <v>Developing Country</v>
      </c>
      <c r="L277" s="24" t="str">
        <f>IFERROR(VLOOKUP(D277,'[2]Fragility List'!$A$1:$C$146,3,FALSE),"Not Fragile")</f>
        <v>Not Fragile</v>
      </c>
      <c r="M277">
        <f>VLOOKUP(B277,[3]Data!$B$7:$Y$270,23,FALSE)</f>
        <v>101716359</v>
      </c>
    </row>
    <row r="278" spans="1:13" x14ac:dyDescent="0.25">
      <c r="A278" s="27" t="s">
        <v>794</v>
      </c>
      <c r="B278" s="28" t="s">
        <v>119</v>
      </c>
      <c r="C278" s="28" t="s">
        <v>792</v>
      </c>
      <c r="D278" s="28" t="s">
        <v>119</v>
      </c>
      <c r="E278" s="27" t="s">
        <v>794</v>
      </c>
      <c r="F278" s="24" t="str">
        <f>VLOOKUP(D278,'[2]OECD Region by Recipient'!$A$1:$B$225,2,FALSE)</f>
        <v>East Asia</v>
      </c>
      <c r="G278" s="24" t="str">
        <f>IFERROR(VLOOKUP(B278,'[2]Income Groups'!$A$2:$C$219,3,FALSE),"")</f>
        <v>LMIC</v>
      </c>
      <c r="H278" s="24" t="str">
        <f>IFERROR(VLOOKUP(B278,'[2]LDC List'!$B$1:$C$47,2,FALSE),"Non LDC")</f>
        <v>Non LDC</v>
      </c>
      <c r="I278" s="24" t="str">
        <f>IFERROR(VLOOKUP(B278,'[2]SIDS List'!$B$1:$C$57,2,FALSE),"Non SIDS")</f>
        <v>Non SIDS</v>
      </c>
      <c r="J278" s="24" t="str">
        <f>IFERROR(VLOOKUP(B278,'[2]DAC Member List'!$B$1:$C$29,2,FALSE),"Non DAC")</f>
        <v>Non DAC</v>
      </c>
      <c r="K278" s="24" t="str">
        <f>IFERROR(VLOOKUP(B278,'[2]Dev Countries List'!$A$1:$B$146,2,FALSE),"Not Developing")</f>
        <v>Developing Country</v>
      </c>
      <c r="L278" s="24" t="str">
        <f>IFERROR(VLOOKUP(D278,'[2]Fragility List'!$A$1:$C$146,3,FALSE),"Not Fragile")</f>
        <v>Not Fragile</v>
      </c>
      <c r="M278">
        <f>VLOOKUP(B278,[3]Data!$B$7:$Y$270,23,FALSE)</f>
        <v>101716359</v>
      </c>
    </row>
    <row r="279" spans="1:13" x14ac:dyDescent="0.25">
      <c r="A279" s="22" t="s">
        <v>795</v>
      </c>
      <c r="B279" s="23" t="s">
        <v>796</v>
      </c>
      <c r="C279" s="23" t="s">
        <v>797</v>
      </c>
      <c r="D279" s="23" t="s">
        <v>796</v>
      </c>
      <c r="E279" s="22" t="s">
        <v>795</v>
      </c>
      <c r="F279" s="24" t="e">
        <f>VLOOKUP(D279,'[2]OECD Region by Recipient'!$A$1:$B$225,2,FALSE)</f>
        <v>#N/A</v>
      </c>
      <c r="G279" s="24" t="str">
        <f>IFERROR(VLOOKUP(B279,'[2]Income Groups'!$A$2:$C$219,3,FALSE),"")</f>
        <v/>
      </c>
      <c r="H279" s="24" t="str">
        <f>IFERROR(VLOOKUP(B279,'[2]LDC List'!$B$1:$C$47,2,FALSE),"Non LDC")</f>
        <v>Non LDC</v>
      </c>
      <c r="I279" s="24" t="str">
        <f>IFERROR(VLOOKUP(B279,'[2]SIDS List'!$B$1:$C$57,2,FALSE),"Non SIDS")</f>
        <v>Non SIDS</v>
      </c>
      <c r="J279" s="24" t="str">
        <f>IFERROR(VLOOKUP(B279,'[2]DAC Member List'!$B$1:$C$29,2,FALSE),"Non DAC")</f>
        <v>Non DAC</v>
      </c>
      <c r="K279" s="24" t="str">
        <f>IFERROR(VLOOKUP(B279,'[2]Dev Countries List'!$A$1:$B$146,2,FALSE),"Not Developing")</f>
        <v>Not Developing</v>
      </c>
      <c r="L279" s="24" t="str">
        <f>IFERROR(VLOOKUP(D279,'[2]Fragility List'!$A$1:$C$146,3,FALSE),"Not Fragile")</f>
        <v>Not Fragile</v>
      </c>
      <c r="M279" t="e">
        <f>VLOOKUP(B279,[3]Data!$B$7:$Y$270,23,FALSE)</f>
        <v>#N/A</v>
      </c>
    </row>
    <row r="280" spans="1:13" x14ac:dyDescent="0.25">
      <c r="A280" s="22" t="s">
        <v>798</v>
      </c>
      <c r="B280" s="23" t="s">
        <v>799</v>
      </c>
      <c r="C280" s="23" t="s">
        <v>800</v>
      </c>
      <c r="D280" s="23" t="s">
        <v>799</v>
      </c>
      <c r="E280" s="22" t="s">
        <v>798</v>
      </c>
      <c r="F280" s="24" t="str">
        <f>VLOOKUP(D280,'[2]OECD Region by Recipient'!$A$1:$B$225,2,FALSE)</f>
        <v>Europe</v>
      </c>
      <c r="G280" s="24" t="str">
        <f>IFERROR(VLOOKUP(B280,'[2]Income Groups'!$A$2:$C$219,3,FALSE),"")</f>
        <v>HIC</v>
      </c>
      <c r="H280" s="24" t="str">
        <f>IFERROR(VLOOKUP(B280,'[2]LDC List'!$B$1:$C$47,2,FALSE),"Non LDC")</f>
        <v>Non LDC</v>
      </c>
      <c r="I280" s="24" t="str">
        <f>IFERROR(VLOOKUP(B280,'[2]SIDS List'!$B$1:$C$57,2,FALSE),"Non SIDS")</f>
        <v>Non SIDS</v>
      </c>
      <c r="J280" s="24" t="str">
        <f>IFERROR(VLOOKUP(B280,'[2]DAC Member List'!$B$1:$C$29,2,FALSE),"Non DAC")</f>
        <v>DAC</v>
      </c>
      <c r="K280" s="24" t="str">
        <f>IFERROR(VLOOKUP(B280,'[2]Dev Countries List'!$A$1:$B$146,2,FALSE),"Not Developing")</f>
        <v>Not Developing</v>
      </c>
      <c r="L280" s="24" t="str">
        <f>IFERROR(VLOOKUP(D280,'[2]Fragility List'!$A$1:$C$146,3,FALSE),"Not Fragile")</f>
        <v>Not Fragile</v>
      </c>
      <c r="M280">
        <f>VLOOKUP(B280,[3]Data!$B$7:$Y$270,23,FALSE)</f>
        <v>37986412</v>
      </c>
    </row>
    <row r="281" spans="1:13" x14ac:dyDescent="0.25">
      <c r="A281" s="22" t="s">
        <v>801</v>
      </c>
      <c r="B281" s="23" t="s">
        <v>802</v>
      </c>
      <c r="C281" s="23" t="s">
        <v>803</v>
      </c>
      <c r="D281" s="23" t="s">
        <v>802</v>
      </c>
      <c r="E281" s="22" t="s">
        <v>801</v>
      </c>
      <c r="F281" s="24" t="str">
        <f>VLOOKUP(D281,'[2]OECD Region by Recipient'!$A$1:$B$225,2,FALSE)</f>
        <v>Europe</v>
      </c>
      <c r="G281" s="24" t="str">
        <f>IFERROR(VLOOKUP(B281,'[2]Income Groups'!$A$2:$C$219,3,FALSE),"")</f>
        <v>HIC</v>
      </c>
      <c r="H281" s="24" t="str">
        <f>IFERROR(VLOOKUP(B281,'[2]LDC List'!$B$1:$C$47,2,FALSE),"Non LDC")</f>
        <v>Non LDC</v>
      </c>
      <c r="I281" s="24" t="str">
        <f>IFERROR(VLOOKUP(B281,'[2]SIDS List'!$B$1:$C$57,2,FALSE),"Non SIDS")</f>
        <v>Non SIDS</v>
      </c>
      <c r="J281" s="24" t="str">
        <f>IFERROR(VLOOKUP(B281,'[2]DAC Member List'!$B$1:$C$29,2,FALSE),"Non DAC")</f>
        <v>DAC</v>
      </c>
      <c r="K281" s="24" t="str">
        <f>IFERROR(VLOOKUP(B281,'[2]Dev Countries List'!$A$1:$B$146,2,FALSE),"Not Developing")</f>
        <v>Not Developing</v>
      </c>
      <c r="L281" s="24" t="str">
        <f>IFERROR(VLOOKUP(D281,'[2]Fragility List'!$A$1:$C$146,3,FALSE),"Not Fragile")</f>
        <v>Not Fragile</v>
      </c>
      <c r="M281">
        <f>VLOOKUP(B281,[3]Data!$B$7:$Y$270,23,FALSE)</f>
        <v>10358076</v>
      </c>
    </row>
    <row r="282" spans="1:13" x14ac:dyDescent="0.25">
      <c r="A282" s="22" t="s">
        <v>804</v>
      </c>
      <c r="B282" s="23" t="s">
        <v>805</v>
      </c>
      <c r="C282" s="23" t="s">
        <v>806</v>
      </c>
      <c r="D282" s="23" t="s">
        <v>805</v>
      </c>
      <c r="E282" s="22" t="s">
        <v>804</v>
      </c>
      <c r="F282" s="24" t="str">
        <f>VLOOKUP(D282,'[2]OECD Region by Recipient'!$A$1:$B$225,2,FALSE)</f>
        <v>North Central America</v>
      </c>
      <c r="G282" s="24" t="str">
        <f>IFERROR(VLOOKUP(B282,'[2]Income Groups'!$A$2:$C$219,3,FALSE),"")</f>
        <v>HIC</v>
      </c>
      <c r="H282" s="24" t="str">
        <f>IFERROR(VLOOKUP(B282,'[2]LDC List'!$B$1:$C$47,2,FALSE),"Non LDC")</f>
        <v>Non LDC</v>
      </c>
      <c r="I282" s="24" t="str">
        <f>IFERROR(VLOOKUP(B282,'[2]SIDS List'!$B$1:$C$57,2,FALSE),"Non SIDS")</f>
        <v>SIDS</v>
      </c>
      <c r="J282" s="24" t="str">
        <f>IFERROR(VLOOKUP(B282,'[2]DAC Member List'!$B$1:$C$29,2,FALSE),"Non DAC")</f>
        <v>Non DAC</v>
      </c>
      <c r="K282" s="24" t="str">
        <f>IFERROR(VLOOKUP(B282,'[2]Dev Countries List'!$A$1:$B$146,2,FALSE),"Not Developing")</f>
        <v>Not Developing</v>
      </c>
      <c r="L282" s="24" t="str">
        <f>IFERROR(VLOOKUP(D282,'[2]Fragility List'!$A$1:$C$146,3,FALSE),"Not Fragile")</f>
        <v>Not Fragile</v>
      </c>
      <c r="M282">
        <f>VLOOKUP(B282,[3]Data!$B$7:$Y$270,23,FALSE)</f>
        <v>3473181</v>
      </c>
    </row>
    <row r="283" spans="1:13" x14ac:dyDescent="0.25">
      <c r="A283" s="22" t="s">
        <v>369</v>
      </c>
      <c r="B283" s="23" t="s">
        <v>124</v>
      </c>
      <c r="C283" s="23" t="s">
        <v>807</v>
      </c>
      <c r="D283" s="23" t="s">
        <v>124</v>
      </c>
      <c r="E283" s="22" t="s">
        <v>369</v>
      </c>
      <c r="F283" s="24" t="str">
        <f>VLOOKUP(D283,'[2]OECD Region by Recipient'!$A$1:$B$225,2,FALSE)</f>
        <v>Middle East</v>
      </c>
      <c r="G283" s="24" t="str">
        <f>IFERROR(VLOOKUP(B283,'[2]Income Groups'!$A$2:$C$219,3,FALSE),"")</f>
        <v>HIC</v>
      </c>
      <c r="H283" s="24" t="str">
        <f>IFERROR(VLOOKUP(B283,'[2]LDC List'!$B$1:$C$47,2,FALSE),"Non LDC")</f>
        <v>Non LDC</v>
      </c>
      <c r="I283" s="24" t="str">
        <f>IFERROR(VLOOKUP(B283,'[2]SIDS List'!$B$1:$C$57,2,FALSE),"Non SIDS")</f>
        <v>Non SIDS</v>
      </c>
      <c r="J283" s="24" t="str">
        <f>IFERROR(VLOOKUP(B283,'[2]DAC Member List'!$B$1:$C$29,2,FALSE),"Non DAC")</f>
        <v>Non DAC</v>
      </c>
      <c r="K283" s="24" t="str">
        <f>IFERROR(VLOOKUP(B283,'[2]Dev Countries List'!$A$1:$B$146,2,FALSE),"Not Developing")</f>
        <v>Not Developing</v>
      </c>
      <c r="L283" s="24" t="str">
        <f>IFERROR(VLOOKUP(D283,'[2]Fragility List'!$A$1:$C$146,3,FALSE),"Not Fragile")</f>
        <v>Not Fragile</v>
      </c>
      <c r="M283">
        <f>VLOOKUP(B283,[3]Data!$B$7:$Y$270,23,FALSE)</f>
        <v>2481539</v>
      </c>
    </row>
    <row r="284" spans="1:13" x14ac:dyDescent="0.25">
      <c r="A284" s="22" t="s">
        <v>808</v>
      </c>
      <c r="B284" s="23" t="s">
        <v>809</v>
      </c>
      <c r="C284" s="23" t="s">
        <v>810</v>
      </c>
      <c r="D284" s="23" t="s">
        <v>809</v>
      </c>
      <c r="E284" s="22" t="s">
        <v>808</v>
      </c>
      <c r="F284" s="24" t="e">
        <f>VLOOKUP(D284,'[2]OECD Region by Recipient'!$A$1:$B$225,2,FALSE)</f>
        <v>#N/A</v>
      </c>
      <c r="G284" s="24" t="str">
        <f>IFERROR(VLOOKUP(B284,'[2]Income Groups'!$A$2:$C$219,3,FALSE),"")</f>
        <v/>
      </c>
      <c r="H284" s="24" t="str">
        <f>IFERROR(VLOOKUP(B284,'[2]LDC List'!$B$1:$C$47,2,FALSE),"Non LDC")</f>
        <v>Non LDC</v>
      </c>
      <c r="I284" s="24" t="str">
        <f>IFERROR(VLOOKUP(B284,'[2]SIDS List'!$B$1:$C$57,2,FALSE),"Non SIDS")</f>
        <v>Non SIDS</v>
      </c>
      <c r="J284" s="24" t="str">
        <f>IFERROR(VLOOKUP(B284,'[2]DAC Member List'!$B$1:$C$29,2,FALSE),"Non DAC")</f>
        <v>Non DAC</v>
      </c>
      <c r="K284" s="24" t="str">
        <f>IFERROR(VLOOKUP(B284,'[2]Dev Countries List'!$A$1:$B$146,2,FALSE),"Not Developing")</f>
        <v>Not Developing</v>
      </c>
      <c r="L284" s="24" t="str">
        <f>IFERROR(VLOOKUP(D284,'[2]Fragility List'!$A$1:$C$146,3,FALSE),"Not Fragile")</f>
        <v>Not Fragile</v>
      </c>
      <c r="M284" t="e">
        <f>VLOOKUP(B284,[3]Data!$B$7:$Y$270,23,FALSE)</f>
        <v>#N/A</v>
      </c>
    </row>
    <row r="285" spans="1:13" x14ac:dyDescent="0.25">
      <c r="A285" s="22" t="s">
        <v>811</v>
      </c>
      <c r="B285" s="23" t="s">
        <v>812</v>
      </c>
      <c r="C285" s="23" t="s">
        <v>813</v>
      </c>
      <c r="D285" s="23" t="s">
        <v>812</v>
      </c>
      <c r="E285" s="22" t="s">
        <v>811</v>
      </c>
      <c r="F285" s="24" t="str">
        <f>VLOOKUP(D285,'[2]OECD Region by Recipient'!$A$1:$B$225,2,FALSE)</f>
        <v>Europe</v>
      </c>
      <c r="G285" s="24" t="str">
        <f>IFERROR(VLOOKUP(B285,'[2]Income Groups'!$A$2:$C$219,3,FALSE),"")</f>
        <v>UMIC</v>
      </c>
      <c r="H285" s="24" t="str">
        <f>IFERROR(VLOOKUP(B285,'[2]LDC List'!$B$1:$C$47,2,FALSE),"Non LDC")</f>
        <v>Non LDC</v>
      </c>
      <c r="I285" s="24" t="str">
        <f>IFERROR(VLOOKUP(B285,'[2]SIDS List'!$B$1:$C$57,2,FALSE),"Non SIDS")</f>
        <v>Non SIDS</v>
      </c>
      <c r="J285" s="24" t="str">
        <f>IFERROR(VLOOKUP(B285,'[2]DAC Member List'!$B$1:$C$29,2,FALSE),"Non DAC")</f>
        <v>Non DAC</v>
      </c>
      <c r="K285" s="24" t="str">
        <f>IFERROR(VLOOKUP(B285,'[2]Dev Countries List'!$A$1:$B$146,2,FALSE),"Not Developing")</f>
        <v>Not Developing</v>
      </c>
      <c r="L285" s="24" t="str">
        <f>IFERROR(VLOOKUP(D285,'[2]Fragility List'!$A$1:$C$146,3,FALSE),"Not Fragile")</f>
        <v>Not Fragile</v>
      </c>
      <c r="M285">
        <f>VLOOKUP(B285,[3]Data!$B$7:$Y$270,23,FALSE)</f>
        <v>19815481</v>
      </c>
    </row>
    <row r="286" spans="1:13" x14ac:dyDescent="0.25">
      <c r="A286" s="27" t="s">
        <v>814</v>
      </c>
      <c r="B286" s="28" t="s">
        <v>815</v>
      </c>
      <c r="C286" s="28" t="s">
        <v>816</v>
      </c>
      <c r="D286" s="28" t="s">
        <v>815</v>
      </c>
      <c r="E286" s="27" t="s">
        <v>814</v>
      </c>
      <c r="F286" s="24" t="str">
        <f>VLOOKUP(D286,'[2]OECD Region by Recipient'!$A$1:$B$225,2,FALSE)</f>
        <v>Europe</v>
      </c>
      <c r="G286" s="24" t="str">
        <f>IFERROR(VLOOKUP(B286,'[2]Income Groups'!$A$2:$C$219,3,FALSE),"")</f>
        <v>UMIC</v>
      </c>
      <c r="H286" s="24" t="str">
        <f>IFERROR(VLOOKUP(B286,'[2]LDC List'!$B$1:$C$47,2,FALSE),"Non LDC")</f>
        <v>Non LDC</v>
      </c>
      <c r="I286" s="24" t="str">
        <f>IFERROR(VLOOKUP(B286,'[2]SIDS List'!$B$1:$C$57,2,FALSE),"Non SIDS")</f>
        <v>Non SIDS</v>
      </c>
      <c r="J286" s="24" t="str">
        <f>IFERROR(VLOOKUP(B286,'[2]DAC Member List'!$B$1:$C$29,2,FALSE),"Non DAC")</f>
        <v>Non DAC</v>
      </c>
      <c r="K286" s="24" t="str">
        <f>IFERROR(VLOOKUP(B286,'[2]Dev Countries List'!$A$1:$B$146,2,FALSE),"Not Developing")</f>
        <v>Not Developing</v>
      </c>
      <c r="L286" s="24" t="str">
        <f>IFERROR(VLOOKUP(D286,'[2]Fragility List'!$A$1:$C$146,3,FALSE),"Not Fragile")</f>
        <v>Not Fragile</v>
      </c>
      <c r="M286">
        <f>VLOOKUP(B286,[3]Data!$B$7:$Y$270,23,FALSE)</f>
        <v>144096870</v>
      </c>
    </row>
    <row r="287" spans="1:13" x14ac:dyDescent="0.25">
      <c r="A287" s="27" t="s">
        <v>817</v>
      </c>
      <c r="B287" s="28" t="s">
        <v>815</v>
      </c>
      <c r="C287" s="28" t="s">
        <v>816</v>
      </c>
      <c r="D287" s="28" t="s">
        <v>815</v>
      </c>
      <c r="E287" s="27" t="s">
        <v>817</v>
      </c>
      <c r="F287" s="24" t="str">
        <f>VLOOKUP(D287,'[2]OECD Region by Recipient'!$A$1:$B$225,2,FALSE)</f>
        <v>Europe</v>
      </c>
      <c r="G287" s="24" t="str">
        <f>IFERROR(VLOOKUP(B287,'[2]Income Groups'!$A$2:$C$219,3,FALSE),"")</f>
        <v>UMIC</v>
      </c>
      <c r="H287" s="24" t="str">
        <f>IFERROR(VLOOKUP(B287,'[2]LDC List'!$B$1:$C$47,2,FALSE),"Non LDC")</f>
        <v>Non LDC</v>
      </c>
      <c r="I287" s="24" t="str">
        <f>IFERROR(VLOOKUP(B287,'[2]SIDS List'!$B$1:$C$57,2,FALSE),"Non SIDS")</f>
        <v>Non SIDS</v>
      </c>
      <c r="J287" s="24" t="str">
        <f>IFERROR(VLOOKUP(B287,'[2]DAC Member List'!$B$1:$C$29,2,FALSE),"Non DAC")</f>
        <v>Non DAC</v>
      </c>
      <c r="K287" s="24" t="str">
        <f>IFERROR(VLOOKUP(B287,'[2]Dev Countries List'!$A$1:$B$146,2,FALSE),"Not Developing")</f>
        <v>Not Developing</v>
      </c>
      <c r="L287" s="24" t="str">
        <f>IFERROR(VLOOKUP(D287,'[2]Fragility List'!$A$1:$C$146,3,FALSE),"Not Fragile")</f>
        <v>Not Fragile</v>
      </c>
      <c r="M287">
        <f>VLOOKUP(B287,[3]Data!$B$7:$Y$270,23,FALSE)</f>
        <v>144096870</v>
      </c>
    </row>
    <row r="288" spans="1:13" x14ac:dyDescent="0.25">
      <c r="A288" s="22" t="s">
        <v>253</v>
      </c>
      <c r="B288" s="23" t="s">
        <v>126</v>
      </c>
      <c r="C288" s="23" t="s">
        <v>818</v>
      </c>
      <c r="D288" s="23" t="s">
        <v>126</v>
      </c>
      <c r="E288" s="22" t="s">
        <v>253</v>
      </c>
      <c r="F288" s="24" t="str">
        <f>VLOOKUP(D288,'[2]OECD Region by Recipient'!$A$1:$B$225,2,FALSE)</f>
        <v>South of Sahara</v>
      </c>
      <c r="G288" s="24" t="str">
        <f>IFERROR(VLOOKUP(B288,'[2]Income Groups'!$A$2:$C$219,3,FALSE),"")</f>
        <v>LIC</v>
      </c>
      <c r="H288" s="24" t="str">
        <f>IFERROR(VLOOKUP(B288,'[2]LDC List'!$B$1:$C$47,2,FALSE),"Non LDC")</f>
        <v>LDC</v>
      </c>
      <c r="I288" s="24" t="str">
        <f>IFERROR(VLOOKUP(B288,'[2]SIDS List'!$B$1:$C$57,2,FALSE),"Non SIDS")</f>
        <v>Non SIDS</v>
      </c>
      <c r="J288" s="24" t="str">
        <f>IFERROR(VLOOKUP(B288,'[2]DAC Member List'!$B$1:$C$29,2,FALSE),"Non DAC")</f>
        <v>Non DAC</v>
      </c>
      <c r="K288" s="24" t="str">
        <f>IFERROR(VLOOKUP(B288,'[2]Dev Countries List'!$A$1:$B$146,2,FALSE),"Not Developing")</f>
        <v>Developing Country</v>
      </c>
      <c r="L288" s="24" t="str">
        <f>IFERROR(VLOOKUP(D288,'[2]Fragility List'!$A$1:$C$146,3,FALSE),"Not Fragile")</f>
        <v>Fragile</v>
      </c>
      <c r="M288">
        <f>VLOOKUP(B288,[3]Data!$B$7:$Y$270,23,FALSE)</f>
        <v>11629553</v>
      </c>
    </row>
    <row r="289" spans="1:13" x14ac:dyDescent="0.25">
      <c r="A289" s="25" t="s">
        <v>819</v>
      </c>
      <c r="B289" s="23" t="s">
        <v>820</v>
      </c>
      <c r="C289" s="23" t="s">
        <v>821</v>
      </c>
      <c r="D289" s="23" t="s">
        <v>820</v>
      </c>
      <c r="E289" s="25" t="s">
        <v>819</v>
      </c>
      <c r="F289" s="24" t="e">
        <f>VLOOKUP(D289,'[2]OECD Region by Recipient'!$A$1:$B$225,2,FALSE)</f>
        <v>#N/A</v>
      </c>
      <c r="G289" s="24" t="str">
        <f>IFERROR(VLOOKUP(B289,'[2]Income Groups'!$A$2:$C$219,3,FALSE),"")</f>
        <v/>
      </c>
      <c r="H289" s="24" t="str">
        <f>IFERROR(VLOOKUP(B289,'[2]LDC List'!$B$1:$C$47,2,FALSE),"Non LDC")</f>
        <v>Non LDC</v>
      </c>
      <c r="I289" s="24" t="str">
        <f>IFERROR(VLOOKUP(B289,'[2]SIDS List'!$B$1:$C$57,2,FALSE),"Non SIDS")</f>
        <v>Non SIDS</v>
      </c>
      <c r="J289" s="24" t="str">
        <f>IFERROR(VLOOKUP(B289,'[2]DAC Member List'!$B$1:$C$29,2,FALSE),"Non DAC")</f>
        <v>Non DAC</v>
      </c>
      <c r="K289" s="24" t="str">
        <f>IFERROR(VLOOKUP(B289,'[2]Dev Countries List'!$A$1:$B$146,2,FALSE),"Not Developing")</f>
        <v>Not Developing</v>
      </c>
      <c r="L289" s="24" t="str">
        <f>IFERROR(VLOOKUP(D289,'[2]Fragility List'!$A$1:$C$146,3,FALSE),"Not Fragile")</f>
        <v>Not Fragile</v>
      </c>
      <c r="M289" t="e">
        <f>VLOOKUP(B289,[3]Data!$B$7:$Y$270,23,FALSE)</f>
        <v>#N/A</v>
      </c>
    </row>
    <row r="290" spans="1:13" x14ac:dyDescent="0.25">
      <c r="A290" s="25" t="s">
        <v>254</v>
      </c>
      <c r="B290" s="23" t="s">
        <v>822</v>
      </c>
      <c r="C290" s="23" t="s">
        <v>823</v>
      </c>
      <c r="D290" s="23" t="s">
        <v>822</v>
      </c>
      <c r="E290" s="25" t="s">
        <v>254</v>
      </c>
      <c r="F290" s="24" t="str">
        <f>VLOOKUP(D290,'[2]OECD Region by Recipient'!$A$1:$B$225,2,FALSE)</f>
        <v>South of Sahara</v>
      </c>
      <c r="G290" s="24" t="str">
        <f>IFERROR(VLOOKUP(B290,'[2]Income Groups'!$A$2:$C$219,3,FALSE),"")</f>
        <v/>
      </c>
      <c r="H290" s="24" t="str">
        <f>IFERROR(VLOOKUP(B290,'[2]LDC List'!$B$1:$C$47,2,FALSE),"Non LDC")</f>
        <v>Non LDC</v>
      </c>
      <c r="I290" s="24" t="str">
        <f>IFERROR(VLOOKUP(B290,'[2]SIDS List'!$B$1:$C$57,2,FALSE),"Non SIDS")</f>
        <v>Non SIDS</v>
      </c>
      <c r="J290" s="24" t="str">
        <f>IFERROR(VLOOKUP(B290,'[2]DAC Member List'!$B$1:$C$29,2,FALSE),"Non DAC")</f>
        <v>Non DAC</v>
      </c>
      <c r="K290" s="24" t="str">
        <f>IFERROR(VLOOKUP(B290,'[2]Dev Countries List'!$A$1:$B$146,2,FALSE),"Not Developing")</f>
        <v>Developing Country</v>
      </c>
      <c r="L290" s="24" t="str">
        <f>IFERROR(VLOOKUP(D290,'[2]Fragility List'!$A$1:$C$146,3,FALSE),"Not Fragile")</f>
        <v>Not Fragile</v>
      </c>
      <c r="M290" t="e">
        <f>VLOOKUP(B290,[3]Data!$B$7:$Y$270,23,FALSE)</f>
        <v>#N/A</v>
      </c>
    </row>
    <row r="291" spans="1:13" x14ac:dyDescent="0.25">
      <c r="A291" s="27" t="s">
        <v>297</v>
      </c>
      <c r="B291" s="28" t="s">
        <v>77</v>
      </c>
      <c r="C291" s="28" t="s">
        <v>824</v>
      </c>
      <c r="D291" s="28" t="s">
        <v>77</v>
      </c>
      <c r="E291" s="27" t="s">
        <v>297</v>
      </c>
      <c r="F291" s="24" t="str">
        <f>VLOOKUP(D291,'[2]OECD Region by Recipient'!$A$1:$B$225,2,FALSE)</f>
        <v>North Central America</v>
      </c>
      <c r="G291" s="24" t="str">
        <f>IFERROR(VLOOKUP(B291,'[2]Income Groups'!$A$2:$C$219,3,FALSE),"")</f>
        <v>HIC</v>
      </c>
      <c r="H291" s="24" t="str">
        <f>IFERROR(VLOOKUP(B291,'[2]LDC List'!$B$1:$C$47,2,FALSE),"Non LDC")</f>
        <v>Non LDC</v>
      </c>
      <c r="I291" s="24" t="str">
        <f>IFERROR(VLOOKUP(B291,'[2]SIDS List'!$B$1:$C$57,2,FALSE),"Non SIDS")</f>
        <v>SIDS</v>
      </c>
      <c r="J291" s="24" t="str">
        <f>IFERROR(VLOOKUP(B291,'[2]DAC Member List'!$B$1:$C$29,2,FALSE),"Non DAC")</f>
        <v>Non DAC</v>
      </c>
      <c r="K291" s="24" t="str">
        <f>IFERROR(VLOOKUP(B291,'[2]Dev Countries List'!$A$1:$B$146,2,FALSE),"Not Developing")</f>
        <v>Not Developing</v>
      </c>
      <c r="L291" s="24" t="str">
        <f>IFERROR(VLOOKUP(D291,'[2]Fragility List'!$A$1:$C$146,3,FALSE),"Not Fragile")</f>
        <v>Not Fragile</v>
      </c>
      <c r="M291">
        <f>VLOOKUP(B291,[3]Data!$B$7:$Y$270,23,FALSE)</f>
        <v>54288</v>
      </c>
    </row>
    <row r="292" spans="1:13" x14ac:dyDescent="0.25">
      <c r="A292" s="27" t="s">
        <v>825</v>
      </c>
      <c r="B292" s="28" t="s">
        <v>77</v>
      </c>
      <c r="C292" s="28" t="s">
        <v>824</v>
      </c>
      <c r="D292" s="28" t="s">
        <v>77</v>
      </c>
      <c r="E292" s="27" t="s">
        <v>825</v>
      </c>
      <c r="F292" s="24" t="str">
        <f>VLOOKUP(D292,'[2]OECD Region by Recipient'!$A$1:$B$225,2,FALSE)</f>
        <v>North Central America</v>
      </c>
      <c r="G292" s="24" t="str">
        <f>IFERROR(VLOOKUP(B292,'[2]Income Groups'!$A$2:$C$219,3,FALSE),"")</f>
        <v>HIC</v>
      </c>
      <c r="H292" s="24" t="str">
        <f>IFERROR(VLOOKUP(B292,'[2]LDC List'!$B$1:$C$47,2,FALSE),"Non LDC")</f>
        <v>Non LDC</v>
      </c>
      <c r="I292" s="24" t="str">
        <f>IFERROR(VLOOKUP(B292,'[2]SIDS List'!$B$1:$C$57,2,FALSE),"Non SIDS")</f>
        <v>SIDS</v>
      </c>
      <c r="J292" s="24" t="str">
        <f>IFERROR(VLOOKUP(B292,'[2]DAC Member List'!$B$1:$C$29,2,FALSE),"Non DAC")</f>
        <v>Non DAC</v>
      </c>
      <c r="K292" s="24" t="str">
        <f>IFERROR(VLOOKUP(B292,'[2]Dev Countries List'!$A$1:$B$146,2,FALSE),"Not Developing")</f>
        <v>Not Developing</v>
      </c>
      <c r="L292" s="24" t="str">
        <f>IFERROR(VLOOKUP(D292,'[2]Fragility List'!$A$1:$C$146,3,FALSE),"Not Fragile")</f>
        <v>Not Fragile</v>
      </c>
      <c r="M292">
        <f>VLOOKUP(B292,[3]Data!$B$7:$Y$270,23,FALSE)</f>
        <v>54288</v>
      </c>
    </row>
    <row r="293" spans="1:13" x14ac:dyDescent="0.25">
      <c r="A293" s="27" t="s">
        <v>826</v>
      </c>
      <c r="B293" s="28" t="s">
        <v>77</v>
      </c>
      <c r="C293" s="28" t="s">
        <v>824</v>
      </c>
      <c r="D293" s="28" t="s">
        <v>77</v>
      </c>
      <c r="E293" s="27" t="s">
        <v>826</v>
      </c>
      <c r="F293" s="24" t="str">
        <f>VLOOKUP(D293,'[2]OECD Region by Recipient'!$A$1:$B$225,2,FALSE)</f>
        <v>North Central America</v>
      </c>
      <c r="G293" s="24" t="str">
        <f>IFERROR(VLOOKUP(B293,'[2]Income Groups'!$A$2:$C$219,3,FALSE),"")</f>
        <v>HIC</v>
      </c>
      <c r="H293" s="24" t="str">
        <f>IFERROR(VLOOKUP(B293,'[2]LDC List'!$B$1:$C$47,2,FALSE),"Non LDC")</f>
        <v>Non LDC</v>
      </c>
      <c r="I293" s="24" t="str">
        <f>IFERROR(VLOOKUP(B293,'[2]SIDS List'!$B$1:$C$57,2,FALSE),"Non SIDS")</f>
        <v>SIDS</v>
      </c>
      <c r="J293" s="24" t="str">
        <f>IFERROR(VLOOKUP(B293,'[2]DAC Member List'!$B$1:$C$29,2,FALSE),"Non DAC")</f>
        <v>Non DAC</v>
      </c>
      <c r="K293" s="24" t="str">
        <f>IFERROR(VLOOKUP(B293,'[2]Dev Countries List'!$A$1:$B$146,2,FALSE),"Not Developing")</f>
        <v>Not Developing</v>
      </c>
      <c r="L293" s="24" t="str">
        <f>IFERROR(VLOOKUP(D293,'[2]Fragility List'!$A$1:$C$146,3,FALSE),"Not Fragile")</f>
        <v>Not Fragile</v>
      </c>
      <c r="M293">
        <f>VLOOKUP(B293,[3]Data!$B$7:$Y$270,23,FALSE)</f>
        <v>54288</v>
      </c>
    </row>
    <row r="294" spans="1:13" x14ac:dyDescent="0.25">
      <c r="A294" s="27" t="s">
        <v>827</v>
      </c>
      <c r="B294" s="28" t="s">
        <v>77</v>
      </c>
      <c r="C294" s="28" t="s">
        <v>824</v>
      </c>
      <c r="D294" s="28" t="s">
        <v>77</v>
      </c>
      <c r="E294" s="27" t="s">
        <v>827</v>
      </c>
      <c r="F294" s="24" t="str">
        <f>VLOOKUP(D294,'[2]OECD Region by Recipient'!$A$1:$B$225,2,FALSE)</f>
        <v>North Central America</v>
      </c>
      <c r="G294" s="24" t="str">
        <f>IFERROR(VLOOKUP(B294,'[2]Income Groups'!$A$2:$C$219,3,FALSE),"")</f>
        <v>HIC</v>
      </c>
      <c r="H294" s="24" t="str">
        <f>IFERROR(VLOOKUP(B294,'[2]LDC List'!$B$1:$C$47,2,FALSE),"Non LDC")</f>
        <v>Non LDC</v>
      </c>
      <c r="I294" s="24" t="str">
        <f>IFERROR(VLOOKUP(B294,'[2]SIDS List'!$B$1:$C$57,2,FALSE),"Non SIDS")</f>
        <v>SIDS</v>
      </c>
      <c r="J294" s="24" t="str">
        <f>IFERROR(VLOOKUP(B294,'[2]DAC Member List'!$B$1:$C$29,2,FALSE),"Non DAC")</f>
        <v>Non DAC</v>
      </c>
      <c r="K294" s="24" t="str">
        <f>IFERROR(VLOOKUP(B294,'[2]Dev Countries List'!$A$1:$B$146,2,FALSE),"Not Developing")</f>
        <v>Not Developing</v>
      </c>
      <c r="L294" s="24" t="str">
        <f>IFERROR(VLOOKUP(D294,'[2]Fragility List'!$A$1:$C$146,3,FALSE),"Not Fragile")</f>
        <v>Not Fragile</v>
      </c>
      <c r="M294">
        <f>VLOOKUP(B294,[3]Data!$B$7:$Y$270,23,FALSE)</f>
        <v>54288</v>
      </c>
    </row>
    <row r="295" spans="1:13" x14ac:dyDescent="0.25">
      <c r="A295" s="27" t="s">
        <v>298</v>
      </c>
      <c r="B295" s="28" t="s">
        <v>84</v>
      </c>
      <c r="C295" s="28" t="s">
        <v>828</v>
      </c>
      <c r="D295" s="28" t="s">
        <v>84</v>
      </c>
      <c r="E295" s="27" t="s">
        <v>298</v>
      </c>
      <c r="F295" s="24" t="str">
        <f>VLOOKUP(D295,'[2]OECD Region by Recipient'!$A$1:$B$225,2,FALSE)</f>
        <v>North Central America</v>
      </c>
      <c r="G295" s="24" t="str">
        <f>IFERROR(VLOOKUP(B295,'[2]Income Groups'!$A$2:$C$219,3,FALSE),"")</f>
        <v>UMIC</v>
      </c>
      <c r="H295" s="24" t="str">
        <f>IFERROR(VLOOKUP(B295,'[2]LDC List'!$B$1:$C$47,2,FALSE),"Non LDC")</f>
        <v>Non LDC</v>
      </c>
      <c r="I295" s="24" t="str">
        <f>IFERROR(VLOOKUP(B295,'[2]SIDS List'!$B$1:$C$57,2,FALSE),"Non SIDS")</f>
        <v>SIDS</v>
      </c>
      <c r="J295" s="24" t="str">
        <f>IFERROR(VLOOKUP(B295,'[2]DAC Member List'!$B$1:$C$29,2,FALSE),"Non DAC")</f>
        <v>Non DAC</v>
      </c>
      <c r="K295" s="24" t="str">
        <f>IFERROR(VLOOKUP(B295,'[2]Dev Countries List'!$A$1:$B$146,2,FALSE),"Not Developing")</f>
        <v>Developing Country</v>
      </c>
      <c r="L295" s="24" t="str">
        <f>IFERROR(VLOOKUP(D295,'[2]Fragility List'!$A$1:$C$146,3,FALSE),"Not Fragile")</f>
        <v>Not Fragile</v>
      </c>
      <c r="M295">
        <f>VLOOKUP(B295,[3]Data!$B$7:$Y$270,23,FALSE)</f>
        <v>177206</v>
      </c>
    </row>
    <row r="296" spans="1:13" x14ac:dyDescent="0.25">
      <c r="A296" s="27" t="s">
        <v>829</v>
      </c>
      <c r="B296" s="28" t="s">
        <v>84</v>
      </c>
      <c r="C296" s="28" t="s">
        <v>828</v>
      </c>
      <c r="D296" s="28" t="s">
        <v>84</v>
      </c>
      <c r="E296" s="27" t="s">
        <v>829</v>
      </c>
      <c r="F296" s="24" t="str">
        <f>VLOOKUP(D296,'[2]OECD Region by Recipient'!$A$1:$B$225,2,FALSE)</f>
        <v>North Central America</v>
      </c>
      <c r="G296" s="24" t="str">
        <f>IFERROR(VLOOKUP(B296,'[2]Income Groups'!$A$2:$C$219,3,FALSE),"")</f>
        <v>UMIC</v>
      </c>
      <c r="H296" s="24" t="str">
        <f>IFERROR(VLOOKUP(B296,'[2]LDC List'!$B$1:$C$47,2,FALSE),"Non LDC")</f>
        <v>Non LDC</v>
      </c>
      <c r="I296" s="24" t="str">
        <f>IFERROR(VLOOKUP(B296,'[2]SIDS List'!$B$1:$C$57,2,FALSE),"Non SIDS")</f>
        <v>SIDS</v>
      </c>
      <c r="J296" s="24" t="str">
        <f>IFERROR(VLOOKUP(B296,'[2]DAC Member List'!$B$1:$C$29,2,FALSE),"Non DAC")</f>
        <v>Non DAC</v>
      </c>
      <c r="K296" s="24" t="str">
        <f>IFERROR(VLOOKUP(B296,'[2]Dev Countries List'!$A$1:$B$146,2,FALSE),"Not Developing")</f>
        <v>Developing Country</v>
      </c>
      <c r="L296" s="24" t="str">
        <f>IFERROR(VLOOKUP(D296,'[2]Fragility List'!$A$1:$C$146,3,FALSE),"Not Fragile")</f>
        <v>Not Fragile</v>
      </c>
      <c r="M296">
        <f>VLOOKUP(B296,[3]Data!$B$7:$Y$270,23,FALSE)</f>
        <v>177206</v>
      </c>
    </row>
    <row r="297" spans="1:13" x14ac:dyDescent="0.25">
      <c r="A297" s="32" t="s">
        <v>830</v>
      </c>
      <c r="B297" s="28" t="s">
        <v>831</v>
      </c>
      <c r="C297" s="28" t="s">
        <v>832</v>
      </c>
      <c r="D297" s="28" t="s">
        <v>831</v>
      </c>
      <c r="E297" s="32" t="s">
        <v>830</v>
      </c>
      <c r="F297" s="24" t="str">
        <f>VLOOKUP(D297,'[2]OECD Region by Recipient'!$A$1:$B$225,2,FALSE)</f>
        <v>North Central America</v>
      </c>
      <c r="G297" s="24" t="str">
        <f>IFERROR(VLOOKUP(B297,'[2]Income Groups'!$A$2:$C$219,3,FALSE),"")</f>
        <v>HIC</v>
      </c>
      <c r="H297" s="24" t="str">
        <f>IFERROR(VLOOKUP(B297,'[2]LDC List'!$B$1:$C$47,2,FALSE),"Non LDC")</f>
        <v>Non LDC</v>
      </c>
      <c r="I297" s="24" t="str">
        <f>IFERROR(VLOOKUP(B297,'[2]SIDS List'!$B$1:$C$57,2,FALSE),"Non SIDS")</f>
        <v>Non SIDS</v>
      </c>
      <c r="J297" s="24" t="str">
        <f>IFERROR(VLOOKUP(B297,'[2]DAC Member List'!$B$1:$C$29,2,FALSE),"Non DAC")</f>
        <v>Non DAC</v>
      </c>
      <c r="K297" s="24" t="str">
        <f>IFERROR(VLOOKUP(B297,'[2]Dev Countries List'!$A$1:$B$146,2,FALSE),"Not Developing")</f>
        <v>Not Developing</v>
      </c>
      <c r="L297" s="24" t="str">
        <f>IFERROR(VLOOKUP(D297,'[2]Fragility List'!$A$1:$C$146,3,FALSE),"Not Fragile")</f>
        <v>Not Fragile</v>
      </c>
      <c r="M297">
        <f>VLOOKUP(B297,[3]Data!$B$7:$Y$270,23,FALSE)</f>
        <v>31754</v>
      </c>
    </row>
    <row r="298" spans="1:13" x14ac:dyDescent="0.25">
      <c r="A298" s="32" t="s">
        <v>833</v>
      </c>
      <c r="B298" s="28" t="s">
        <v>831</v>
      </c>
      <c r="C298" s="28" t="s">
        <v>832</v>
      </c>
      <c r="D298" s="28" t="s">
        <v>831</v>
      </c>
      <c r="E298" s="32" t="s">
        <v>833</v>
      </c>
      <c r="F298" s="24" t="str">
        <f>VLOOKUP(D298,'[2]OECD Region by Recipient'!$A$1:$B$225,2,FALSE)</f>
        <v>North Central America</v>
      </c>
      <c r="G298" s="24" t="str">
        <f>IFERROR(VLOOKUP(B298,'[2]Income Groups'!$A$2:$C$219,3,FALSE),"")</f>
        <v>HIC</v>
      </c>
      <c r="H298" s="24" t="str">
        <f>IFERROR(VLOOKUP(B298,'[2]LDC List'!$B$1:$C$47,2,FALSE),"Non LDC")</f>
        <v>Non LDC</v>
      </c>
      <c r="I298" s="24" t="str">
        <f>IFERROR(VLOOKUP(B298,'[2]SIDS List'!$B$1:$C$57,2,FALSE),"Non SIDS")</f>
        <v>Non SIDS</v>
      </c>
      <c r="J298" s="24" t="str">
        <f>IFERROR(VLOOKUP(B298,'[2]DAC Member List'!$B$1:$C$29,2,FALSE),"Non DAC")</f>
        <v>Non DAC</v>
      </c>
      <c r="K298" s="24" t="str">
        <f>IFERROR(VLOOKUP(B298,'[2]Dev Countries List'!$A$1:$B$146,2,FALSE),"Not Developing")</f>
        <v>Not Developing</v>
      </c>
      <c r="L298" s="24" t="str">
        <f>IFERROR(VLOOKUP(D298,'[2]Fragility List'!$A$1:$C$146,3,FALSE),"Not Fragile")</f>
        <v>Not Fragile</v>
      </c>
      <c r="M298">
        <f>VLOOKUP(B298,[3]Data!$B$7:$Y$270,23,FALSE)</f>
        <v>31754</v>
      </c>
    </row>
    <row r="299" spans="1:13" x14ac:dyDescent="0.25">
      <c r="A299" s="32" t="s">
        <v>834</v>
      </c>
      <c r="B299" s="28" t="s">
        <v>831</v>
      </c>
      <c r="C299" s="28" t="s">
        <v>832</v>
      </c>
      <c r="D299" s="28" t="s">
        <v>831</v>
      </c>
      <c r="E299" s="32" t="s">
        <v>834</v>
      </c>
      <c r="F299" s="24" t="str">
        <f>VLOOKUP(D299,'[2]OECD Region by Recipient'!$A$1:$B$225,2,FALSE)</f>
        <v>North Central America</v>
      </c>
      <c r="G299" s="24" t="str">
        <f>IFERROR(VLOOKUP(B299,'[2]Income Groups'!$A$2:$C$219,3,FALSE),"")</f>
        <v>HIC</v>
      </c>
      <c r="H299" s="24" t="str">
        <f>IFERROR(VLOOKUP(B299,'[2]LDC List'!$B$1:$C$47,2,FALSE),"Non LDC")</f>
        <v>Non LDC</v>
      </c>
      <c r="I299" s="24" t="str">
        <f>IFERROR(VLOOKUP(B299,'[2]SIDS List'!$B$1:$C$57,2,FALSE),"Non SIDS")</f>
        <v>Non SIDS</v>
      </c>
      <c r="J299" s="24" t="str">
        <f>IFERROR(VLOOKUP(B299,'[2]DAC Member List'!$B$1:$C$29,2,FALSE),"Non DAC")</f>
        <v>Non DAC</v>
      </c>
      <c r="K299" s="24" t="str">
        <f>IFERROR(VLOOKUP(B299,'[2]Dev Countries List'!$A$1:$B$146,2,FALSE),"Not Developing")</f>
        <v>Not Developing</v>
      </c>
      <c r="L299" s="24" t="str">
        <f>IFERROR(VLOOKUP(D299,'[2]Fragility List'!$A$1:$C$146,3,FALSE),"Not Fragile")</f>
        <v>Not Fragile</v>
      </c>
      <c r="M299">
        <f>VLOOKUP(B299,[3]Data!$B$7:$Y$270,23,FALSE)</f>
        <v>31754</v>
      </c>
    </row>
    <row r="300" spans="1:13" x14ac:dyDescent="0.25">
      <c r="A300" s="32" t="s">
        <v>835</v>
      </c>
      <c r="B300" s="28" t="s">
        <v>831</v>
      </c>
      <c r="C300" s="28" t="s">
        <v>832</v>
      </c>
      <c r="D300" s="28" t="s">
        <v>831</v>
      </c>
      <c r="E300" s="32" t="s">
        <v>835</v>
      </c>
      <c r="F300" s="24" t="str">
        <f>VLOOKUP(D300,'[2]OECD Region by Recipient'!$A$1:$B$225,2,FALSE)</f>
        <v>North Central America</v>
      </c>
      <c r="G300" s="24" t="str">
        <f>IFERROR(VLOOKUP(B300,'[2]Income Groups'!$A$2:$C$219,3,FALSE),"")</f>
        <v>HIC</v>
      </c>
      <c r="H300" s="24" t="str">
        <f>IFERROR(VLOOKUP(B300,'[2]LDC List'!$B$1:$C$47,2,FALSE),"Non LDC")</f>
        <v>Non LDC</v>
      </c>
      <c r="I300" s="24" t="str">
        <f>IFERROR(VLOOKUP(B300,'[2]SIDS List'!$B$1:$C$57,2,FALSE),"Non SIDS")</f>
        <v>Non SIDS</v>
      </c>
      <c r="J300" s="24" t="str">
        <f>IFERROR(VLOOKUP(B300,'[2]DAC Member List'!$B$1:$C$29,2,FALSE),"Non DAC")</f>
        <v>Non DAC</v>
      </c>
      <c r="K300" s="24" t="str">
        <f>IFERROR(VLOOKUP(B300,'[2]Dev Countries List'!$A$1:$B$146,2,FALSE),"Not Developing")</f>
        <v>Not Developing</v>
      </c>
      <c r="L300" s="24" t="str">
        <f>IFERROR(VLOOKUP(D300,'[2]Fragility List'!$A$1:$C$146,3,FALSE),"Not Fragile")</f>
        <v>Not Fragile</v>
      </c>
      <c r="M300">
        <f>VLOOKUP(B300,[3]Data!$B$7:$Y$270,23,FALSE)</f>
        <v>31754</v>
      </c>
    </row>
    <row r="301" spans="1:13" x14ac:dyDescent="0.25">
      <c r="A301" s="32" t="s">
        <v>836</v>
      </c>
      <c r="B301" s="28" t="s">
        <v>837</v>
      </c>
      <c r="C301" s="28" t="s">
        <v>838</v>
      </c>
      <c r="D301" s="28" t="s">
        <v>837</v>
      </c>
      <c r="E301" s="32" t="s">
        <v>836</v>
      </c>
      <c r="F301" s="24" t="str">
        <f>VLOOKUP(D301,'[2]OECD Region by Recipient'!$A$1:$B$225,2,FALSE)</f>
        <v>North Central America</v>
      </c>
      <c r="G301" s="24" t="str">
        <f>IFERROR(VLOOKUP(B301,'[2]Income Groups'!$A$2:$C$219,3,FALSE),"")</f>
        <v>HIC</v>
      </c>
      <c r="H301" s="24" t="str">
        <f>IFERROR(VLOOKUP(B301,'[2]LDC List'!$B$1:$C$47,2,FALSE),"Non LDC")</f>
        <v>Non LDC</v>
      </c>
      <c r="I301" s="24" t="str">
        <f>IFERROR(VLOOKUP(B301,'[2]SIDS List'!$B$1:$C$57,2,FALSE),"Non SIDS")</f>
        <v>SIDS</v>
      </c>
      <c r="J301" s="24" t="str">
        <f>IFERROR(VLOOKUP(B301,'[2]DAC Member List'!$B$1:$C$29,2,FALSE),"Non DAC")</f>
        <v>Non DAC</v>
      </c>
      <c r="K301" s="24" t="str">
        <f>IFERROR(VLOOKUP(B301,'[2]Dev Countries List'!$A$1:$B$146,2,FALSE),"Not Developing")</f>
        <v>Not Developing</v>
      </c>
      <c r="L301" s="24" t="str">
        <f>IFERROR(VLOOKUP(D301,'[2]Fragility List'!$A$1:$C$146,3,FALSE),"Not Fragile")</f>
        <v>Not Fragile</v>
      </c>
      <c r="M301">
        <f>VLOOKUP(B301,[3]Data!$B$7:$Y$270,23,FALSE)</f>
        <v>38824</v>
      </c>
    </row>
    <row r="302" spans="1:13" x14ac:dyDescent="0.25">
      <c r="A302" s="32" t="s">
        <v>839</v>
      </c>
      <c r="B302" s="28" t="s">
        <v>837</v>
      </c>
      <c r="C302" s="28" t="s">
        <v>838</v>
      </c>
      <c r="D302" s="28" t="s">
        <v>837</v>
      </c>
      <c r="E302" s="32" t="s">
        <v>839</v>
      </c>
      <c r="F302" s="24" t="str">
        <f>VLOOKUP(D302,'[2]OECD Region by Recipient'!$A$1:$B$225,2,FALSE)</f>
        <v>North Central America</v>
      </c>
      <c r="G302" s="24" t="str">
        <f>IFERROR(VLOOKUP(B302,'[2]Income Groups'!$A$2:$C$219,3,FALSE),"")</f>
        <v>HIC</v>
      </c>
      <c r="H302" s="24" t="str">
        <f>IFERROR(VLOOKUP(B302,'[2]LDC List'!$B$1:$C$47,2,FALSE),"Non LDC")</f>
        <v>Non LDC</v>
      </c>
      <c r="I302" s="24" t="str">
        <f>IFERROR(VLOOKUP(B302,'[2]SIDS List'!$B$1:$C$57,2,FALSE),"Non SIDS")</f>
        <v>SIDS</v>
      </c>
      <c r="J302" s="24" t="str">
        <f>IFERROR(VLOOKUP(B302,'[2]DAC Member List'!$B$1:$C$29,2,FALSE),"Non DAC")</f>
        <v>Non DAC</v>
      </c>
      <c r="K302" s="24" t="str">
        <f>IFERROR(VLOOKUP(B302,'[2]Dev Countries List'!$A$1:$B$146,2,FALSE),"Not Developing")</f>
        <v>Not Developing</v>
      </c>
      <c r="L302" s="24" t="str">
        <f>IFERROR(VLOOKUP(D302,'[2]Fragility List'!$A$1:$C$146,3,FALSE),"Not Fragile")</f>
        <v>Not Fragile</v>
      </c>
      <c r="M302">
        <f>VLOOKUP(B302,[3]Data!$B$7:$Y$270,23,FALSE)</f>
        <v>38824</v>
      </c>
    </row>
    <row r="303" spans="1:13" x14ac:dyDescent="0.25">
      <c r="A303" s="32" t="s">
        <v>840</v>
      </c>
      <c r="B303" s="28" t="s">
        <v>837</v>
      </c>
      <c r="C303" s="28" t="s">
        <v>838</v>
      </c>
      <c r="D303" s="28" t="s">
        <v>837</v>
      </c>
      <c r="E303" s="32" t="s">
        <v>840</v>
      </c>
      <c r="F303" s="24" t="str">
        <f>VLOOKUP(D303,'[2]OECD Region by Recipient'!$A$1:$B$225,2,FALSE)</f>
        <v>North Central America</v>
      </c>
      <c r="G303" s="24" t="str">
        <f>IFERROR(VLOOKUP(B303,'[2]Income Groups'!$A$2:$C$219,3,FALSE),"")</f>
        <v>HIC</v>
      </c>
      <c r="H303" s="24" t="str">
        <f>IFERROR(VLOOKUP(B303,'[2]LDC List'!$B$1:$C$47,2,FALSE),"Non LDC")</f>
        <v>Non LDC</v>
      </c>
      <c r="I303" s="24" t="str">
        <f>IFERROR(VLOOKUP(B303,'[2]SIDS List'!$B$1:$C$57,2,FALSE),"Non SIDS")</f>
        <v>SIDS</v>
      </c>
      <c r="J303" s="24" t="str">
        <f>IFERROR(VLOOKUP(B303,'[2]DAC Member List'!$B$1:$C$29,2,FALSE),"Non DAC")</f>
        <v>Non DAC</v>
      </c>
      <c r="K303" s="24" t="str">
        <f>IFERROR(VLOOKUP(B303,'[2]Dev Countries List'!$A$1:$B$146,2,FALSE),"Not Developing")</f>
        <v>Not Developing</v>
      </c>
      <c r="L303" s="24" t="str">
        <f>IFERROR(VLOOKUP(D303,'[2]Fragility List'!$A$1:$C$146,3,FALSE),"Not Fragile")</f>
        <v>Not Fragile</v>
      </c>
      <c r="M303">
        <f>VLOOKUP(B303,[3]Data!$B$7:$Y$270,23,FALSE)</f>
        <v>38824</v>
      </c>
    </row>
    <row r="304" spans="1:13" x14ac:dyDescent="0.25">
      <c r="A304" s="25" t="s">
        <v>841</v>
      </c>
      <c r="B304" s="23" t="s">
        <v>842</v>
      </c>
      <c r="C304" s="23" t="s">
        <v>843</v>
      </c>
      <c r="D304" s="23" t="s">
        <v>842</v>
      </c>
      <c r="E304" s="25" t="s">
        <v>841</v>
      </c>
      <c r="F304" s="24" t="e">
        <f>VLOOKUP(D304,'[2]OECD Region by Recipient'!$A$1:$B$225,2,FALSE)</f>
        <v>#N/A</v>
      </c>
      <c r="G304" s="24" t="str">
        <f>IFERROR(VLOOKUP(B304,'[2]Income Groups'!$A$2:$C$219,3,FALSE),"")</f>
        <v/>
      </c>
      <c r="H304" s="24" t="str">
        <f>IFERROR(VLOOKUP(B304,'[2]LDC List'!$B$1:$C$47,2,FALSE),"Non LDC")</f>
        <v>Non LDC</v>
      </c>
      <c r="I304" s="24" t="str">
        <f>IFERROR(VLOOKUP(B304,'[2]SIDS List'!$B$1:$C$57,2,FALSE),"Non SIDS")</f>
        <v>Non SIDS</v>
      </c>
      <c r="J304" s="24" t="str">
        <f>IFERROR(VLOOKUP(B304,'[2]DAC Member List'!$B$1:$C$29,2,FALSE),"Non DAC")</f>
        <v>Non DAC</v>
      </c>
      <c r="K304" s="24" t="str">
        <f>IFERROR(VLOOKUP(B304,'[2]Dev Countries List'!$A$1:$B$146,2,FALSE),"Not Developing")</f>
        <v>Not Developing</v>
      </c>
      <c r="L304" s="24" t="str">
        <f>IFERROR(VLOOKUP(D304,'[2]Fragility List'!$A$1:$C$146,3,FALSE),"Not Fragile")</f>
        <v>Not Fragile</v>
      </c>
      <c r="M304" t="e">
        <f>VLOOKUP(B304,[3]Data!$B$7:$Y$270,23,FALSE)</f>
        <v>#N/A</v>
      </c>
    </row>
    <row r="305" spans="1:13" x14ac:dyDescent="0.25">
      <c r="A305" s="27" t="s">
        <v>844</v>
      </c>
      <c r="B305" s="28" t="s">
        <v>158</v>
      </c>
      <c r="C305" s="28" t="s">
        <v>845</v>
      </c>
      <c r="D305" s="28" t="s">
        <v>158</v>
      </c>
      <c r="E305" s="27" t="s">
        <v>844</v>
      </c>
      <c r="F305" s="24" t="str">
        <f>VLOOKUP(D305,'[2]OECD Region by Recipient'!$A$1:$B$225,2,FALSE)</f>
        <v>North Central America</v>
      </c>
      <c r="G305" s="24" t="str">
        <f>IFERROR(VLOOKUP(B305,'[2]Income Groups'!$A$2:$C$219,3,FALSE),"")</f>
        <v>UMIC</v>
      </c>
      <c r="H305" s="24" t="str">
        <f>IFERROR(VLOOKUP(B305,'[2]LDC List'!$B$1:$C$47,2,FALSE),"Non LDC")</f>
        <v>Non LDC</v>
      </c>
      <c r="I305" s="24" t="str">
        <f>IFERROR(VLOOKUP(B305,'[2]SIDS List'!$B$1:$C$57,2,FALSE),"Non SIDS")</f>
        <v>SIDS</v>
      </c>
      <c r="J305" s="24" t="str">
        <f>IFERROR(VLOOKUP(B305,'[2]DAC Member List'!$B$1:$C$29,2,FALSE),"Non DAC")</f>
        <v>Non DAC</v>
      </c>
      <c r="K305" s="24" t="str">
        <f>IFERROR(VLOOKUP(B305,'[2]Dev Countries List'!$A$1:$B$146,2,FALSE),"Not Developing")</f>
        <v>Developing Country</v>
      </c>
      <c r="L305" s="24" t="str">
        <f>IFERROR(VLOOKUP(D305,'[2]Fragility List'!$A$1:$C$146,3,FALSE),"Not Fragile")</f>
        <v>Not Fragile</v>
      </c>
      <c r="M305">
        <f>VLOOKUP(B305,[3]Data!$B$7:$Y$270,23,FALSE)</f>
        <v>109455</v>
      </c>
    </row>
    <row r="306" spans="1:13" x14ac:dyDescent="0.25">
      <c r="A306" s="27" t="s">
        <v>846</v>
      </c>
      <c r="B306" s="28" t="s">
        <v>158</v>
      </c>
      <c r="C306" s="28" t="s">
        <v>845</v>
      </c>
      <c r="D306" s="28" t="s">
        <v>158</v>
      </c>
      <c r="E306" s="27" t="s">
        <v>846</v>
      </c>
      <c r="F306" s="24" t="str">
        <f>VLOOKUP(D306,'[2]OECD Region by Recipient'!$A$1:$B$225,2,FALSE)</f>
        <v>North Central America</v>
      </c>
      <c r="G306" s="24" t="str">
        <f>IFERROR(VLOOKUP(B306,'[2]Income Groups'!$A$2:$C$219,3,FALSE),"")</f>
        <v>UMIC</v>
      </c>
      <c r="H306" s="24" t="str">
        <f>IFERROR(VLOOKUP(B306,'[2]LDC List'!$B$1:$C$47,2,FALSE),"Non LDC")</f>
        <v>Non LDC</v>
      </c>
      <c r="I306" s="24" t="str">
        <f>IFERROR(VLOOKUP(B306,'[2]SIDS List'!$B$1:$C$57,2,FALSE),"Non SIDS")</f>
        <v>SIDS</v>
      </c>
      <c r="J306" s="24" t="str">
        <f>IFERROR(VLOOKUP(B306,'[2]DAC Member List'!$B$1:$C$29,2,FALSE),"Non DAC")</f>
        <v>Non DAC</v>
      </c>
      <c r="K306" s="24" t="str">
        <f>IFERROR(VLOOKUP(B306,'[2]Dev Countries List'!$A$1:$B$146,2,FALSE),"Not Developing")</f>
        <v>Developing Country</v>
      </c>
      <c r="L306" s="24" t="str">
        <f>IFERROR(VLOOKUP(D306,'[2]Fragility List'!$A$1:$C$146,3,FALSE),"Not Fragile")</f>
        <v>Not Fragile</v>
      </c>
      <c r="M306">
        <f>VLOOKUP(B306,[3]Data!$B$7:$Y$270,23,FALSE)</f>
        <v>109455</v>
      </c>
    </row>
    <row r="307" spans="1:13" x14ac:dyDescent="0.25">
      <c r="A307" s="27" t="s">
        <v>299</v>
      </c>
      <c r="B307" s="28" t="s">
        <v>158</v>
      </c>
      <c r="C307" s="28" t="s">
        <v>845</v>
      </c>
      <c r="D307" s="28" t="s">
        <v>158</v>
      </c>
      <c r="E307" s="27" t="s">
        <v>299</v>
      </c>
      <c r="F307" s="24" t="str">
        <f>VLOOKUP(D307,'[2]OECD Region by Recipient'!$A$1:$B$225,2,FALSE)</f>
        <v>North Central America</v>
      </c>
      <c r="G307" s="24" t="str">
        <f>IFERROR(VLOOKUP(B307,'[2]Income Groups'!$A$2:$C$219,3,FALSE),"")</f>
        <v>UMIC</v>
      </c>
      <c r="H307" s="24" t="str">
        <f>IFERROR(VLOOKUP(B307,'[2]LDC List'!$B$1:$C$47,2,FALSE),"Non LDC")</f>
        <v>Non LDC</v>
      </c>
      <c r="I307" s="24" t="str">
        <f>IFERROR(VLOOKUP(B307,'[2]SIDS List'!$B$1:$C$57,2,FALSE),"Non SIDS")</f>
        <v>SIDS</v>
      </c>
      <c r="J307" s="24" t="str">
        <f>IFERROR(VLOOKUP(B307,'[2]DAC Member List'!$B$1:$C$29,2,FALSE),"Non DAC")</f>
        <v>Non DAC</v>
      </c>
      <c r="K307" s="24" t="str">
        <f>IFERROR(VLOOKUP(B307,'[2]Dev Countries List'!$A$1:$B$146,2,FALSE),"Not Developing")</f>
        <v>Developing Country</v>
      </c>
      <c r="L307" s="24" t="str">
        <f>IFERROR(VLOOKUP(D307,'[2]Fragility List'!$A$1:$C$146,3,FALSE),"Not Fragile")</f>
        <v>Not Fragile</v>
      </c>
      <c r="M307">
        <f>VLOOKUP(B307,[3]Data!$B$7:$Y$270,23,FALSE)</f>
        <v>109455</v>
      </c>
    </row>
    <row r="308" spans="1:13" x14ac:dyDescent="0.25">
      <c r="A308" s="27" t="s">
        <v>847</v>
      </c>
      <c r="B308" s="28" t="s">
        <v>158</v>
      </c>
      <c r="C308" s="28" t="s">
        <v>845</v>
      </c>
      <c r="D308" s="28" t="s">
        <v>158</v>
      </c>
      <c r="E308" s="27" t="s">
        <v>847</v>
      </c>
      <c r="F308" s="24" t="str">
        <f>VLOOKUP(D308,'[2]OECD Region by Recipient'!$A$1:$B$225,2,FALSE)</f>
        <v>North Central America</v>
      </c>
      <c r="G308" s="24" t="str">
        <f>IFERROR(VLOOKUP(B308,'[2]Income Groups'!$A$2:$C$219,3,FALSE),"")</f>
        <v>UMIC</v>
      </c>
      <c r="H308" s="24" t="str">
        <f>IFERROR(VLOOKUP(B308,'[2]LDC List'!$B$1:$C$47,2,FALSE),"Non LDC")</f>
        <v>Non LDC</v>
      </c>
      <c r="I308" s="24" t="str">
        <f>IFERROR(VLOOKUP(B308,'[2]SIDS List'!$B$1:$C$57,2,FALSE),"Non SIDS")</f>
        <v>SIDS</v>
      </c>
      <c r="J308" s="24" t="str">
        <f>IFERROR(VLOOKUP(B308,'[2]DAC Member List'!$B$1:$C$29,2,FALSE),"Non DAC")</f>
        <v>Non DAC</v>
      </c>
      <c r="K308" s="24" t="str">
        <f>IFERROR(VLOOKUP(B308,'[2]Dev Countries List'!$A$1:$B$146,2,FALSE),"Not Developing")</f>
        <v>Developing Country</v>
      </c>
      <c r="L308" s="24" t="str">
        <f>IFERROR(VLOOKUP(D308,'[2]Fragility List'!$A$1:$C$146,3,FALSE),"Not Fragile")</f>
        <v>Not Fragile</v>
      </c>
      <c r="M308">
        <f>VLOOKUP(B308,[3]Data!$B$7:$Y$270,23,FALSE)</f>
        <v>109455</v>
      </c>
    </row>
    <row r="309" spans="1:13" x14ac:dyDescent="0.25">
      <c r="A309" s="27" t="s">
        <v>848</v>
      </c>
      <c r="B309" s="28" t="s">
        <v>158</v>
      </c>
      <c r="C309" s="28" t="s">
        <v>845</v>
      </c>
      <c r="D309" s="28" t="s">
        <v>158</v>
      </c>
      <c r="E309" s="27" t="s">
        <v>848</v>
      </c>
      <c r="F309" s="24" t="str">
        <f>VLOOKUP(D309,'[2]OECD Region by Recipient'!$A$1:$B$225,2,FALSE)</f>
        <v>North Central America</v>
      </c>
      <c r="G309" s="24" t="str">
        <f>IFERROR(VLOOKUP(B309,'[2]Income Groups'!$A$2:$C$219,3,FALSE),"")</f>
        <v>UMIC</v>
      </c>
      <c r="H309" s="24" t="str">
        <f>IFERROR(VLOOKUP(B309,'[2]LDC List'!$B$1:$C$47,2,FALSE),"Non LDC")</f>
        <v>Non LDC</v>
      </c>
      <c r="I309" s="24" t="str">
        <f>IFERROR(VLOOKUP(B309,'[2]SIDS List'!$B$1:$C$57,2,FALSE),"Non SIDS")</f>
        <v>SIDS</v>
      </c>
      <c r="J309" s="24" t="str">
        <f>IFERROR(VLOOKUP(B309,'[2]DAC Member List'!$B$1:$C$29,2,FALSE),"Non DAC")</f>
        <v>Non DAC</v>
      </c>
      <c r="K309" s="24" t="str">
        <f>IFERROR(VLOOKUP(B309,'[2]Dev Countries List'!$A$1:$B$146,2,FALSE),"Not Developing")</f>
        <v>Developing Country</v>
      </c>
      <c r="L309" s="24" t="str">
        <f>IFERROR(VLOOKUP(D309,'[2]Fragility List'!$A$1:$C$146,3,FALSE),"Not Fragile")</f>
        <v>Not Fragile</v>
      </c>
      <c r="M309">
        <f>VLOOKUP(B309,[3]Data!$B$7:$Y$270,23,FALSE)</f>
        <v>109455</v>
      </c>
    </row>
    <row r="310" spans="1:13" x14ac:dyDescent="0.25">
      <c r="A310" s="27" t="s">
        <v>849</v>
      </c>
      <c r="B310" s="28" t="s">
        <v>158</v>
      </c>
      <c r="C310" s="28" t="s">
        <v>845</v>
      </c>
      <c r="D310" s="28" t="s">
        <v>158</v>
      </c>
      <c r="E310" s="27" t="s">
        <v>849</v>
      </c>
      <c r="F310" s="24" t="str">
        <f>VLOOKUP(D310,'[2]OECD Region by Recipient'!$A$1:$B$225,2,FALSE)</f>
        <v>North Central America</v>
      </c>
      <c r="G310" s="24" t="str">
        <f>IFERROR(VLOOKUP(B310,'[2]Income Groups'!$A$2:$C$219,3,FALSE),"")</f>
        <v>UMIC</v>
      </c>
      <c r="H310" s="24" t="str">
        <f>IFERROR(VLOOKUP(B310,'[2]LDC List'!$B$1:$C$47,2,FALSE),"Non LDC")</f>
        <v>Non LDC</v>
      </c>
      <c r="I310" s="24" t="str">
        <f>IFERROR(VLOOKUP(B310,'[2]SIDS List'!$B$1:$C$57,2,FALSE),"Non SIDS")</f>
        <v>SIDS</v>
      </c>
      <c r="J310" s="24" t="str">
        <f>IFERROR(VLOOKUP(B310,'[2]DAC Member List'!$B$1:$C$29,2,FALSE),"Non DAC")</f>
        <v>Non DAC</v>
      </c>
      <c r="K310" s="24" t="str">
        <f>IFERROR(VLOOKUP(B310,'[2]Dev Countries List'!$A$1:$B$146,2,FALSE),"Not Developing")</f>
        <v>Developing Country</v>
      </c>
      <c r="L310" s="24" t="str">
        <f>IFERROR(VLOOKUP(D310,'[2]Fragility List'!$A$1:$C$146,3,FALSE),"Not Fragile")</f>
        <v>Not Fragile</v>
      </c>
      <c r="M310">
        <f>VLOOKUP(B310,[3]Data!$B$7:$Y$270,23,FALSE)</f>
        <v>109455</v>
      </c>
    </row>
    <row r="311" spans="1:13" x14ac:dyDescent="0.25">
      <c r="A311" s="22" t="s">
        <v>390</v>
      </c>
      <c r="B311" s="23" t="s">
        <v>163</v>
      </c>
      <c r="C311" s="23" t="s">
        <v>850</v>
      </c>
      <c r="D311" s="23" t="s">
        <v>163</v>
      </c>
      <c r="E311" s="22" t="s">
        <v>390</v>
      </c>
      <c r="F311" s="24" t="str">
        <f>VLOOKUP(D311,'[2]OECD Region by Recipient'!$A$1:$B$225,2,FALSE)</f>
        <v>Oceania</v>
      </c>
      <c r="G311" s="24" t="str">
        <f>IFERROR(VLOOKUP(B311,'[2]Income Groups'!$A$2:$C$219,3,FALSE),"")</f>
        <v>UMIC</v>
      </c>
      <c r="H311" s="24" t="str">
        <f>IFERROR(VLOOKUP(B311,'[2]LDC List'!$B$1:$C$47,2,FALSE),"Non LDC")</f>
        <v>Non LDC</v>
      </c>
      <c r="I311" s="24" t="str">
        <f>IFERROR(VLOOKUP(B311,'[2]SIDS List'!$B$1:$C$57,2,FALSE),"Non SIDS")</f>
        <v>SIDS</v>
      </c>
      <c r="J311" s="24" t="str">
        <f>IFERROR(VLOOKUP(B311,'[2]DAC Member List'!$B$1:$C$29,2,FALSE),"Non DAC")</f>
        <v>Non DAC</v>
      </c>
      <c r="K311" s="24" t="str">
        <f>IFERROR(VLOOKUP(B311,'[2]Dev Countries List'!$A$1:$B$146,2,FALSE),"Not Developing")</f>
        <v>Developing Country</v>
      </c>
      <c r="L311" s="24" t="str">
        <f>IFERROR(VLOOKUP(D311,'[2]Fragility List'!$A$1:$C$146,3,FALSE),"Not Fragile")</f>
        <v>Not Fragile</v>
      </c>
      <c r="M311">
        <f>VLOOKUP(B311,[3]Data!$B$7:$Y$270,23,FALSE)</f>
        <v>193759</v>
      </c>
    </row>
    <row r="312" spans="1:13" x14ac:dyDescent="0.25">
      <c r="A312" s="22" t="s">
        <v>851</v>
      </c>
      <c r="B312" s="23" t="s">
        <v>852</v>
      </c>
      <c r="C312" s="23" t="s">
        <v>853</v>
      </c>
      <c r="D312" s="23" t="s">
        <v>852</v>
      </c>
      <c r="E312" s="22" t="s">
        <v>851</v>
      </c>
      <c r="F312" s="24" t="str">
        <f>VLOOKUP(D312,'[2]OECD Region by Recipient'!$A$1:$B$225,2,FALSE)</f>
        <v>Europe</v>
      </c>
      <c r="G312" s="24" t="str">
        <f>IFERROR(VLOOKUP(B312,'[2]Income Groups'!$A$2:$C$219,3,FALSE),"")</f>
        <v>HIC</v>
      </c>
      <c r="H312" s="24" t="str">
        <f>IFERROR(VLOOKUP(B312,'[2]LDC List'!$B$1:$C$47,2,FALSE),"Non LDC")</f>
        <v>Non LDC</v>
      </c>
      <c r="I312" s="24" t="str">
        <f>IFERROR(VLOOKUP(B312,'[2]SIDS List'!$B$1:$C$57,2,FALSE),"Non SIDS")</f>
        <v>Non SIDS</v>
      </c>
      <c r="J312" s="24" t="str">
        <f>IFERROR(VLOOKUP(B312,'[2]DAC Member List'!$B$1:$C$29,2,FALSE),"Non DAC")</f>
        <v>Non DAC</v>
      </c>
      <c r="K312" s="24" t="str">
        <f>IFERROR(VLOOKUP(B312,'[2]Dev Countries List'!$A$1:$B$146,2,FALSE),"Not Developing")</f>
        <v>Not Developing</v>
      </c>
      <c r="L312" s="24" t="str">
        <f>IFERROR(VLOOKUP(D312,'[2]Fragility List'!$A$1:$C$146,3,FALSE),"Not Fragile")</f>
        <v>Not Fragile</v>
      </c>
      <c r="M312">
        <f>VLOOKUP(B312,[3]Data!$B$7:$Y$270,23,FALSE)</f>
        <v>32960</v>
      </c>
    </row>
    <row r="313" spans="1:13" x14ac:dyDescent="0.25">
      <c r="A313" s="27" t="s">
        <v>255</v>
      </c>
      <c r="B313" s="28" t="s">
        <v>138</v>
      </c>
      <c r="C313" s="28" t="s">
        <v>854</v>
      </c>
      <c r="D313" s="28" t="s">
        <v>138</v>
      </c>
      <c r="E313" s="27" t="s">
        <v>255</v>
      </c>
      <c r="F313" s="24" t="str">
        <f>VLOOKUP(D313,'[2]OECD Region by Recipient'!$A$1:$B$225,2,FALSE)</f>
        <v>South of Sahara</v>
      </c>
      <c r="G313" s="24" t="str">
        <f>IFERROR(VLOOKUP(B313,'[2]Income Groups'!$A$2:$C$219,3,FALSE),"")</f>
        <v>LMIC</v>
      </c>
      <c r="H313" s="24" t="str">
        <f>IFERROR(VLOOKUP(B313,'[2]LDC List'!$B$1:$C$47,2,FALSE),"Non LDC")</f>
        <v>LDC</v>
      </c>
      <c r="I313" s="24" t="str">
        <f>IFERROR(VLOOKUP(B313,'[2]SIDS List'!$B$1:$C$57,2,FALSE),"Non SIDS")</f>
        <v>SIDS</v>
      </c>
      <c r="J313" s="24" t="str">
        <f>IFERROR(VLOOKUP(B313,'[2]DAC Member List'!$B$1:$C$29,2,FALSE),"Non DAC")</f>
        <v>Non DAC</v>
      </c>
      <c r="K313" s="24" t="str">
        <f>IFERROR(VLOOKUP(B313,'[2]Dev Countries List'!$A$1:$B$146,2,FALSE),"Not Developing")</f>
        <v>Developing Country</v>
      </c>
      <c r="L313" s="24" t="str">
        <f>IFERROR(VLOOKUP(D313,'[2]Fragility List'!$A$1:$C$146,3,FALSE),"Not Fragile")</f>
        <v>Not Fragile</v>
      </c>
      <c r="M313">
        <f>VLOOKUP(B313,[3]Data!$B$7:$Y$270,23,FALSE)</f>
        <v>195553</v>
      </c>
    </row>
    <row r="314" spans="1:13" x14ac:dyDescent="0.25">
      <c r="A314" s="27" t="s">
        <v>855</v>
      </c>
      <c r="B314" s="28" t="s">
        <v>138</v>
      </c>
      <c r="C314" s="28" t="s">
        <v>854</v>
      </c>
      <c r="D314" s="28" t="s">
        <v>138</v>
      </c>
      <c r="E314" s="27" t="s">
        <v>855</v>
      </c>
      <c r="F314" s="24" t="str">
        <f>VLOOKUP(D314,'[2]OECD Region by Recipient'!$A$1:$B$225,2,FALSE)</f>
        <v>South of Sahara</v>
      </c>
      <c r="G314" s="24" t="str">
        <f>IFERROR(VLOOKUP(B314,'[2]Income Groups'!$A$2:$C$219,3,FALSE),"")</f>
        <v>LMIC</v>
      </c>
      <c r="H314" s="24" t="str">
        <f>IFERROR(VLOOKUP(B314,'[2]LDC List'!$B$1:$C$47,2,FALSE),"Non LDC")</f>
        <v>LDC</v>
      </c>
      <c r="I314" s="24" t="str">
        <f>IFERROR(VLOOKUP(B314,'[2]SIDS List'!$B$1:$C$57,2,FALSE),"Non SIDS")</f>
        <v>SIDS</v>
      </c>
      <c r="J314" s="24" t="str">
        <f>IFERROR(VLOOKUP(B314,'[2]DAC Member List'!$B$1:$C$29,2,FALSE),"Non DAC")</f>
        <v>Non DAC</v>
      </c>
      <c r="K314" s="24" t="str">
        <f>IFERROR(VLOOKUP(B314,'[2]Dev Countries List'!$A$1:$B$146,2,FALSE),"Not Developing")</f>
        <v>Developing Country</v>
      </c>
      <c r="L314" s="24" t="str">
        <f>IFERROR(VLOOKUP(D314,'[2]Fragility List'!$A$1:$C$146,3,FALSE),"Not Fragile")</f>
        <v>Not Fragile</v>
      </c>
      <c r="M314">
        <f>VLOOKUP(B314,[3]Data!$B$7:$Y$270,23,FALSE)</f>
        <v>195553</v>
      </c>
    </row>
    <row r="315" spans="1:13" x14ac:dyDescent="0.25">
      <c r="A315" s="33" t="s">
        <v>856</v>
      </c>
      <c r="B315" s="28" t="s">
        <v>138</v>
      </c>
      <c r="C315" s="28" t="s">
        <v>854</v>
      </c>
      <c r="D315" s="28" t="s">
        <v>138</v>
      </c>
      <c r="E315" s="33" t="s">
        <v>856</v>
      </c>
      <c r="F315" s="24" t="str">
        <f>VLOOKUP(D315,'[2]OECD Region by Recipient'!$A$1:$B$225,2,FALSE)</f>
        <v>South of Sahara</v>
      </c>
      <c r="G315" s="24" t="str">
        <f>IFERROR(VLOOKUP(B315,'[2]Income Groups'!$A$2:$C$219,3,FALSE),"")</f>
        <v>LMIC</v>
      </c>
      <c r="H315" s="24" t="str">
        <f>IFERROR(VLOOKUP(B315,'[2]LDC List'!$B$1:$C$47,2,FALSE),"Non LDC")</f>
        <v>LDC</v>
      </c>
      <c r="I315" s="24" t="str">
        <f>IFERROR(VLOOKUP(B315,'[2]SIDS List'!$B$1:$C$57,2,FALSE),"Non SIDS")</f>
        <v>SIDS</v>
      </c>
      <c r="J315" s="24" t="str">
        <f>IFERROR(VLOOKUP(B315,'[2]DAC Member List'!$B$1:$C$29,2,FALSE),"Non DAC")</f>
        <v>Non DAC</v>
      </c>
      <c r="K315" s="24" t="str">
        <f>IFERROR(VLOOKUP(B315,'[2]Dev Countries List'!$A$1:$B$146,2,FALSE),"Not Developing")</f>
        <v>Developing Country</v>
      </c>
      <c r="L315" s="24" t="str">
        <f>IFERROR(VLOOKUP(D315,'[2]Fragility List'!$A$1:$C$146,3,FALSE),"Not Fragile")</f>
        <v>Not Fragile</v>
      </c>
      <c r="M315">
        <f>VLOOKUP(B315,[3]Data!$B$7:$Y$270,23,FALSE)</f>
        <v>195553</v>
      </c>
    </row>
    <row r="316" spans="1:13" x14ac:dyDescent="0.25">
      <c r="A316" s="33" t="s">
        <v>857</v>
      </c>
      <c r="B316" s="28" t="s">
        <v>138</v>
      </c>
      <c r="C316" s="28" t="s">
        <v>854</v>
      </c>
      <c r="D316" s="28" t="s">
        <v>138</v>
      </c>
      <c r="E316" s="33" t="s">
        <v>857</v>
      </c>
      <c r="F316" s="24" t="str">
        <f>VLOOKUP(D316,'[2]OECD Region by Recipient'!$A$1:$B$225,2,FALSE)</f>
        <v>South of Sahara</v>
      </c>
      <c r="G316" s="24" t="str">
        <f>IFERROR(VLOOKUP(B316,'[2]Income Groups'!$A$2:$C$219,3,FALSE),"")</f>
        <v>LMIC</v>
      </c>
      <c r="H316" s="24" t="str">
        <f>IFERROR(VLOOKUP(B316,'[2]LDC List'!$B$1:$C$47,2,FALSE),"Non LDC")</f>
        <v>LDC</v>
      </c>
      <c r="I316" s="24" t="str">
        <f>IFERROR(VLOOKUP(B316,'[2]SIDS List'!$B$1:$C$57,2,FALSE),"Non SIDS")</f>
        <v>SIDS</v>
      </c>
      <c r="J316" s="24" t="str">
        <f>IFERROR(VLOOKUP(B316,'[2]DAC Member List'!$B$1:$C$29,2,FALSE),"Non DAC")</f>
        <v>Non DAC</v>
      </c>
      <c r="K316" s="24" t="str">
        <f>IFERROR(VLOOKUP(B316,'[2]Dev Countries List'!$A$1:$B$146,2,FALSE),"Not Developing")</f>
        <v>Developing Country</v>
      </c>
      <c r="L316" s="24" t="str">
        <f>IFERROR(VLOOKUP(D316,'[2]Fragility List'!$A$1:$C$146,3,FALSE),"Not Fragile")</f>
        <v>Not Fragile</v>
      </c>
      <c r="M316">
        <f>VLOOKUP(B316,[3]Data!$B$7:$Y$270,23,FALSE)</f>
        <v>195553</v>
      </c>
    </row>
    <row r="317" spans="1:13" x14ac:dyDescent="0.25">
      <c r="A317" s="33" t="s">
        <v>858</v>
      </c>
      <c r="B317" s="28" t="s">
        <v>138</v>
      </c>
      <c r="C317" s="28" t="s">
        <v>854</v>
      </c>
      <c r="D317" s="28" t="s">
        <v>138</v>
      </c>
      <c r="E317" s="33" t="s">
        <v>858</v>
      </c>
      <c r="F317" s="24" t="str">
        <f>VLOOKUP(D317,'[2]OECD Region by Recipient'!$A$1:$B$225,2,FALSE)</f>
        <v>South of Sahara</v>
      </c>
      <c r="G317" s="24" t="str">
        <f>IFERROR(VLOOKUP(B317,'[2]Income Groups'!$A$2:$C$219,3,FALSE),"")</f>
        <v>LMIC</v>
      </c>
      <c r="H317" s="24" t="str">
        <f>IFERROR(VLOOKUP(B317,'[2]LDC List'!$B$1:$C$47,2,FALSE),"Non LDC")</f>
        <v>LDC</v>
      </c>
      <c r="I317" s="24" t="str">
        <f>IFERROR(VLOOKUP(B317,'[2]SIDS List'!$B$1:$C$57,2,FALSE),"Non SIDS")</f>
        <v>SIDS</v>
      </c>
      <c r="J317" s="24" t="str">
        <f>IFERROR(VLOOKUP(B317,'[2]DAC Member List'!$B$1:$C$29,2,FALSE),"Non DAC")</f>
        <v>Non DAC</v>
      </c>
      <c r="K317" s="24" t="str">
        <f>IFERROR(VLOOKUP(B317,'[2]Dev Countries List'!$A$1:$B$146,2,FALSE),"Not Developing")</f>
        <v>Developing Country</v>
      </c>
      <c r="L317" s="24" t="str">
        <f>IFERROR(VLOOKUP(D317,'[2]Fragility List'!$A$1:$C$146,3,FALSE),"Not Fragile")</f>
        <v>Not Fragile</v>
      </c>
      <c r="M317">
        <f>VLOOKUP(B317,[3]Data!$B$7:$Y$270,23,FALSE)</f>
        <v>195553</v>
      </c>
    </row>
    <row r="318" spans="1:13" x14ac:dyDescent="0.25">
      <c r="A318" s="33" t="s">
        <v>859</v>
      </c>
      <c r="B318" s="28" t="s">
        <v>138</v>
      </c>
      <c r="C318" s="28" t="s">
        <v>854</v>
      </c>
      <c r="D318" s="28" t="s">
        <v>138</v>
      </c>
      <c r="E318" s="33" t="s">
        <v>857</v>
      </c>
      <c r="F318" s="24" t="str">
        <f>VLOOKUP(D318,'[2]OECD Region by Recipient'!$A$1:$B$225,2,FALSE)</f>
        <v>South of Sahara</v>
      </c>
      <c r="G318" s="24" t="str">
        <f>IFERROR(VLOOKUP(B318,'[2]Income Groups'!$A$2:$C$219,3,FALSE),"")</f>
        <v>LMIC</v>
      </c>
      <c r="H318" s="24" t="str">
        <f>IFERROR(VLOOKUP(B318,'[2]LDC List'!$B$1:$C$47,2,FALSE),"Non LDC")</f>
        <v>LDC</v>
      </c>
      <c r="I318" s="24" t="str">
        <f>IFERROR(VLOOKUP(B318,'[2]SIDS List'!$B$1:$C$57,2,FALSE),"Non SIDS")</f>
        <v>SIDS</v>
      </c>
      <c r="J318" s="24" t="str">
        <f>IFERROR(VLOOKUP(B318,'[2]DAC Member List'!$B$1:$C$29,2,FALSE),"Non DAC")</f>
        <v>Non DAC</v>
      </c>
      <c r="K318" s="24" t="str">
        <f>IFERROR(VLOOKUP(B318,'[2]Dev Countries List'!$A$1:$B$146,2,FALSE),"Not Developing")</f>
        <v>Developing Country</v>
      </c>
      <c r="L318" s="24" t="str">
        <f>IFERROR(VLOOKUP(D318,'[2]Fragility List'!$A$1:$C$146,3,FALSE),"Not Fragile")</f>
        <v>Not Fragile</v>
      </c>
      <c r="M318">
        <f>VLOOKUP(B318,[3]Data!$B$7:$Y$270,23,FALSE)</f>
        <v>195553</v>
      </c>
    </row>
    <row r="319" spans="1:13" x14ac:dyDescent="0.25">
      <c r="A319" s="22" t="s">
        <v>370</v>
      </c>
      <c r="B319" s="23" t="s">
        <v>127</v>
      </c>
      <c r="C319" s="23" t="s">
        <v>860</v>
      </c>
      <c r="D319" s="23" t="s">
        <v>127</v>
      </c>
      <c r="E319" s="22" t="s">
        <v>370</v>
      </c>
      <c r="F319" s="24" t="str">
        <f>VLOOKUP(D319,'[2]OECD Region by Recipient'!$A$1:$B$225,2,FALSE)</f>
        <v>Middle East</v>
      </c>
      <c r="G319" s="24" t="str">
        <f>IFERROR(VLOOKUP(B319,'[2]Income Groups'!$A$2:$C$219,3,FALSE),"")</f>
        <v>HIC</v>
      </c>
      <c r="H319" s="24" t="str">
        <f>IFERROR(VLOOKUP(B319,'[2]LDC List'!$B$1:$C$47,2,FALSE),"Non LDC")</f>
        <v>Non LDC</v>
      </c>
      <c r="I319" s="24" t="str">
        <f>IFERROR(VLOOKUP(B319,'[2]SIDS List'!$B$1:$C$57,2,FALSE),"Non SIDS")</f>
        <v>Non SIDS</v>
      </c>
      <c r="J319" s="24" t="str">
        <f>IFERROR(VLOOKUP(B319,'[2]DAC Member List'!$B$1:$C$29,2,FALSE),"Non DAC")</f>
        <v>Non DAC</v>
      </c>
      <c r="K319" s="24" t="str">
        <f>IFERROR(VLOOKUP(B319,'[2]Dev Countries List'!$A$1:$B$146,2,FALSE),"Not Developing")</f>
        <v>Not Developing</v>
      </c>
      <c r="L319" s="24" t="str">
        <f>IFERROR(VLOOKUP(D319,'[2]Fragility List'!$A$1:$C$146,3,FALSE),"Not Fragile")</f>
        <v>Not Fragile</v>
      </c>
      <c r="M319">
        <f>VLOOKUP(B319,[3]Data!$B$7:$Y$270,23,FALSE)</f>
        <v>31557144</v>
      </c>
    </row>
    <row r="320" spans="1:13" x14ac:dyDescent="0.25">
      <c r="A320" s="22" t="s">
        <v>256</v>
      </c>
      <c r="B320" s="23" t="s">
        <v>134</v>
      </c>
      <c r="C320" s="23" t="s">
        <v>861</v>
      </c>
      <c r="D320" s="23" t="s">
        <v>134</v>
      </c>
      <c r="E320" s="22" t="s">
        <v>256</v>
      </c>
      <c r="F320" s="24" t="str">
        <f>VLOOKUP(D320,'[2]OECD Region by Recipient'!$A$1:$B$225,2,FALSE)</f>
        <v>South of Sahara</v>
      </c>
      <c r="G320" s="24" t="str">
        <f>IFERROR(VLOOKUP(B320,'[2]Income Groups'!$A$2:$C$219,3,FALSE),"")</f>
        <v>LIC</v>
      </c>
      <c r="H320" s="24" t="str">
        <f>IFERROR(VLOOKUP(B320,'[2]LDC List'!$B$1:$C$47,2,FALSE),"Non LDC")</f>
        <v>LDC</v>
      </c>
      <c r="I320" s="24" t="str">
        <f>IFERROR(VLOOKUP(B320,'[2]SIDS List'!$B$1:$C$57,2,FALSE),"Non SIDS")</f>
        <v>Non SIDS</v>
      </c>
      <c r="J320" s="24" t="str">
        <f>IFERROR(VLOOKUP(B320,'[2]DAC Member List'!$B$1:$C$29,2,FALSE),"Non DAC")</f>
        <v>Non DAC</v>
      </c>
      <c r="K320" s="24" t="str">
        <f>IFERROR(VLOOKUP(B320,'[2]Dev Countries List'!$A$1:$B$146,2,FALSE),"Not Developing")</f>
        <v>Developing Country</v>
      </c>
      <c r="L320" s="24" t="str">
        <f>IFERROR(VLOOKUP(D320,'[2]Fragility List'!$A$1:$C$146,3,FALSE),"Not Fragile")</f>
        <v>Not Fragile</v>
      </c>
      <c r="M320">
        <f>VLOOKUP(B320,[3]Data!$B$7:$Y$270,23,FALSE)</f>
        <v>14976994</v>
      </c>
    </row>
    <row r="321" spans="1:13" x14ac:dyDescent="0.25">
      <c r="A321" s="22" t="s">
        <v>203</v>
      </c>
      <c r="B321" s="23" t="s">
        <v>125</v>
      </c>
      <c r="C321" s="23" t="s">
        <v>862</v>
      </c>
      <c r="D321" s="23" t="s">
        <v>125</v>
      </c>
      <c r="E321" s="22" t="s">
        <v>203</v>
      </c>
      <c r="F321" s="24" t="str">
        <f>VLOOKUP(D321,'[2]OECD Region by Recipient'!$A$1:$B$225,2,FALSE)</f>
        <v>Europe</v>
      </c>
      <c r="G321" s="24" t="str">
        <f>IFERROR(VLOOKUP(B321,'[2]Income Groups'!$A$2:$C$219,3,FALSE),"")</f>
        <v>UMIC</v>
      </c>
      <c r="H321" s="24" t="str">
        <f>IFERROR(VLOOKUP(B321,'[2]LDC List'!$B$1:$C$47,2,FALSE),"Non LDC")</f>
        <v>Non LDC</v>
      </c>
      <c r="I321" s="24" t="str">
        <f>IFERROR(VLOOKUP(B321,'[2]SIDS List'!$B$1:$C$57,2,FALSE),"Non SIDS")</f>
        <v>Non SIDS</v>
      </c>
      <c r="J321" s="24" t="str">
        <f>IFERROR(VLOOKUP(B321,'[2]DAC Member List'!$B$1:$C$29,2,FALSE),"Non DAC")</f>
        <v>Non DAC</v>
      </c>
      <c r="K321" s="24" t="str">
        <f>IFERROR(VLOOKUP(B321,'[2]Dev Countries List'!$A$1:$B$146,2,FALSE),"Not Developing")</f>
        <v>Developing Country</v>
      </c>
      <c r="L321" s="24" t="str">
        <f>IFERROR(VLOOKUP(D321,'[2]Fragility List'!$A$1:$C$146,3,FALSE),"Not Fragile")</f>
        <v>Not Fragile</v>
      </c>
      <c r="M321">
        <f>VLOOKUP(B321,[3]Data!$B$7:$Y$270,23,FALSE)</f>
        <v>7095383</v>
      </c>
    </row>
    <row r="322" spans="1:13" x14ac:dyDescent="0.25">
      <c r="A322" s="22" t="s">
        <v>257</v>
      </c>
      <c r="B322" s="23" t="s">
        <v>129</v>
      </c>
      <c r="C322" s="23" t="s">
        <v>863</v>
      </c>
      <c r="D322" s="23" t="s">
        <v>129</v>
      </c>
      <c r="E322" s="22" t="s">
        <v>257</v>
      </c>
      <c r="F322" s="24" t="str">
        <f>VLOOKUP(D322,'[2]OECD Region by Recipient'!$A$1:$B$225,2,FALSE)</f>
        <v>South of Sahara</v>
      </c>
      <c r="G322" s="24" t="str">
        <f>IFERROR(VLOOKUP(B322,'[2]Income Groups'!$A$2:$C$219,3,FALSE),"")</f>
        <v>HIC</v>
      </c>
      <c r="H322" s="24" t="str">
        <f>IFERROR(VLOOKUP(B322,'[2]LDC List'!$B$1:$C$47,2,FALSE),"Non LDC")</f>
        <v>Non LDC</v>
      </c>
      <c r="I322" s="24" t="str">
        <f>IFERROR(VLOOKUP(B322,'[2]SIDS List'!$B$1:$C$57,2,FALSE),"Non SIDS")</f>
        <v>SIDS</v>
      </c>
      <c r="J322" s="24" t="str">
        <f>IFERROR(VLOOKUP(B322,'[2]DAC Member List'!$B$1:$C$29,2,FALSE),"Non DAC")</f>
        <v>Non DAC</v>
      </c>
      <c r="K322" s="24" t="str">
        <f>IFERROR(VLOOKUP(B322,'[2]Dev Countries List'!$A$1:$B$146,2,FALSE),"Not Developing")</f>
        <v>Developing Country</v>
      </c>
      <c r="L322" s="24" t="str">
        <f>IFERROR(VLOOKUP(D322,'[2]Fragility List'!$A$1:$C$146,3,FALSE),"Not Fragile")</f>
        <v>Not Fragile</v>
      </c>
      <c r="M322">
        <f>VLOOKUP(B322,[3]Data!$B$7:$Y$270,23,FALSE)</f>
        <v>93419</v>
      </c>
    </row>
    <row r="323" spans="1:13" x14ac:dyDescent="0.25">
      <c r="A323" s="22" t="s">
        <v>258</v>
      </c>
      <c r="B323" s="23" t="s">
        <v>133</v>
      </c>
      <c r="C323" s="23" t="s">
        <v>864</v>
      </c>
      <c r="D323" s="23" t="s">
        <v>133</v>
      </c>
      <c r="E323" s="22" t="s">
        <v>258</v>
      </c>
      <c r="F323" s="24" t="str">
        <f>VLOOKUP(D323,'[2]OECD Region by Recipient'!$A$1:$B$225,2,FALSE)</f>
        <v>South of Sahara</v>
      </c>
      <c r="G323" s="24" t="str">
        <f>IFERROR(VLOOKUP(B323,'[2]Income Groups'!$A$2:$C$219,3,FALSE),"")</f>
        <v>LIC</v>
      </c>
      <c r="H323" s="24" t="str">
        <f>IFERROR(VLOOKUP(B323,'[2]LDC List'!$B$1:$C$47,2,FALSE),"Non LDC")</f>
        <v>LDC</v>
      </c>
      <c r="I323" s="24" t="str">
        <f>IFERROR(VLOOKUP(B323,'[2]SIDS List'!$B$1:$C$57,2,FALSE),"Non SIDS")</f>
        <v>Non SIDS</v>
      </c>
      <c r="J323" s="24" t="str">
        <f>IFERROR(VLOOKUP(B323,'[2]DAC Member List'!$B$1:$C$29,2,FALSE),"Non DAC")</f>
        <v>Non DAC</v>
      </c>
      <c r="K323" s="24" t="str">
        <f>IFERROR(VLOOKUP(B323,'[2]Dev Countries List'!$A$1:$B$146,2,FALSE),"Not Developing")</f>
        <v>Developing Country</v>
      </c>
      <c r="L323" s="24" t="str">
        <f>IFERROR(VLOOKUP(D323,'[2]Fragility List'!$A$1:$C$146,3,FALSE),"Not Fragile")</f>
        <v>Fragile</v>
      </c>
      <c r="M323">
        <f>VLOOKUP(B323,[3]Data!$B$7:$Y$270,23,FALSE)</f>
        <v>7237025</v>
      </c>
    </row>
    <row r="324" spans="1:13" x14ac:dyDescent="0.25">
      <c r="A324" s="22" t="s">
        <v>333</v>
      </c>
      <c r="B324" s="23" t="s">
        <v>131</v>
      </c>
      <c r="C324" s="23" t="s">
        <v>865</v>
      </c>
      <c r="D324" s="23" t="s">
        <v>131</v>
      </c>
      <c r="E324" s="22" t="s">
        <v>333</v>
      </c>
      <c r="F324" s="24" t="str">
        <f>VLOOKUP(D324,'[2]OECD Region by Recipient'!$A$1:$B$225,2,FALSE)</f>
        <v>East Asia</v>
      </c>
      <c r="G324" s="24" t="str">
        <f>IFERROR(VLOOKUP(B324,'[2]Income Groups'!$A$2:$C$219,3,FALSE),"")</f>
        <v>HIC</v>
      </c>
      <c r="H324" s="24" t="str">
        <f>IFERROR(VLOOKUP(B324,'[2]LDC List'!$B$1:$C$47,2,FALSE),"Non LDC")</f>
        <v>Non LDC</v>
      </c>
      <c r="I324" s="24" t="str">
        <f>IFERROR(VLOOKUP(B324,'[2]SIDS List'!$B$1:$C$57,2,FALSE),"Non SIDS")</f>
        <v>SIDS</v>
      </c>
      <c r="J324" s="24" t="str">
        <f>IFERROR(VLOOKUP(B324,'[2]DAC Member List'!$B$1:$C$29,2,FALSE),"Non DAC")</f>
        <v>Non DAC</v>
      </c>
      <c r="K324" s="24" t="str">
        <f>IFERROR(VLOOKUP(B324,'[2]Dev Countries List'!$A$1:$B$146,2,FALSE),"Not Developing")</f>
        <v>Not Developing</v>
      </c>
      <c r="L324" s="24" t="str">
        <f>IFERROR(VLOOKUP(D324,'[2]Fragility List'!$A$1:$C$146,3,FALSE),"Not Fragile")</f>
        <v>Not Fragile</v>
      </c>
      <c r="M324">
        <f>VLOOKUP(B324,[3]Data!$B$7:$Y$270,23,FALSE)</f>
        <v>5535002</v>
      </c>
    </row>
    <row r="325" spans="1:13" x14ac:dyDescent="0.25">
      <c r="A325" s="27" t="s">
        <v>866</v>
      </c>
      <c r="B325" s="28" t="s">
        <v>867</v>
      </c>
      <c r="C325" s="28" t="s">
        <v>868</v>
      </c>
      <c r="D325" s="28" t="s">
        <v>867</v>
      </c>
      <c r="E325" s="27" t="s">
        <v>866</v>
      </c>
      <c r="F325" s="24" t="str">
        <f>VLOOKUP(D325,'[2]OECD Region by Recipient'!$A$1:$B$225,2,FALSE)</f>
        <v>Europe</v>
      </c>
      <c r="G325" s="24" t="str">
        <f>IFERROR(VLOOKUP(B325,'[2]Income Groups'!$A$2:$C$219,3,FALSE),"")</f>
        <v>HIC</v>
      </c>
      <c r="H325" s="24" t="str">
        <f>IFERROR(VLOOKUP(B325,'[2]LDC List'!$B$1:$C$47,2,FALSE),"Non LDC")</f>
        <v>Non LDC</v>
      </c>
      <c r="I325" s="24" t="str">
        <f>IFERROR(VLOOKUP(B325,'[2]SIDS List'!$B$1:$C$57,2,FALSE),"Non SIDS")</f>
        <v>Non SIDS</v>
      </c>
      <c r="J325" s="24" t="str">
        <f>IFERROR(VLOOKUP(B325,'[2]DAC Member List'!$B$1:$C$29,2,FALSE),"Non DAC")</f>
        <v>DAC</v>
      </c>
      <c r="K325" s="24" t="str">
        <f>IFERROR(VLOOKUP(B325,'[2]Dev Countries List'!$A$1:$B$146,2,FALSE),"Not Developing")</f>
        <v>Not Developing</v>
      </c>
      <c r="L325" s="24" t="str">
        <f>IFERROR(VLOOKUP(D325,'[2]Fragility List'!$A$1:$C$146,3,FALSE),"Not Fragile")</f>
        <v>Not Fragile</v>
      </c>
      <c r="M325">
        <f>VLOOKUP(B325,[3]Data!$B$7:$Y$270,23,FALSE)</f>
        <v>5423801</v>
      </c>
    </row>
    <row r="326" spans="1:13" x14ac:dyDescent="0.25">
      <c r="A326" s="27" t="s">
        <v>869</v>
      </c>
      <c r="B326" s="28" t="s">
        <v>867</v>
      </c>
      <c r="C326" s="28" t="s">
        <v>868</v>
      </c>
      <c r="D326" s="28" t="s">
        <v>867</v>
      </c>
      <c r="E326" s="27" t="s">
        <v>869</v>
      </c>
      <c r="F326" s="24" t="str">
        <f>VLOOKUP(D326,'[2]OECD Region by Recipient'!$A$1:$B$225,2,FALSE)</f>
        <v>Europe</v>
      </c>
      <c r="G326" s="24" t="str">
        <f>IFERROR(VLOOKUP(B326,'[2]Income Groups'!$A$2:$C$219,3,FALSE),"")</f>
        <v>HIC</v>
      </c>
      <c r="H326" s="24" t="str">
        <f>IFERROR(VLOOKUP(B326,'[2]LDC List'!$B$1:$C$47,2,FALSE),"Non LDC")</f>
        <v>Non LDC</v>
      </c>
      <c r="I326" s="24" t="str">
        <f>IFERROR(VLOOKUP(B326,'[2]SIDS List'!$B$1:$C$57,2,FALSE),"Non SIDS")</f>
        <v>Non SIDS</v>
      </c>
      <c r="J326" s="24" t="str">
        <f>IFERROR(VLOOKUP(B326,'[2]DAC Member List'!$B$1:$C$29,2,FALSE),"Non DAC")</f>
        <v>DAC</v>
      </c>
      <c r="K326" s="24" t="str">
        <f>IFERROR(VLOOKUP(B326,'[2]Dev Countries List'!$A$1:$B$146,2,FALSE),"Not Developing")</f>
        <v>Not Developing</v>
      </c>
      <c r="L326" s="24" t="str">
        <f>IFERROR(VLOOKUP(D326,'[2]Fragility List'!$A$1:$C$146,3,FALSE),"Not Fragile")</f>
        <v>Not Fragile</v>
      </c>
      <c r="M326">
        <f>VLOOKUP(B326,[3]Data!$B$7:$Y$270,23,FALSE)</f>
        <v>5423801</v>
      </c>
    </row>
    <row r="327" spans="1:13" x14ac:dyDescent="0.25">
      <c r="A327" s="22" t="s">
        <v>204</v>
      </c>
      <c r="B327" s="23" t="s">
        <v>132</v>
      </c>
      <c r="C327" s="23" t="s">
        <v>870</v>
      </c>
      <c r="D327" s="23" t="s">
        <v>132</v>
      </c>
      <c r="E327" s="22" t="s">
        <v>204</v>
      </c>
      <c r="F327" s="24" t="str">
        <f>VLOOKUP(D327,'[2]OECD Region by Recipient'!$A$1:$B$225,2,FALSE)</f>
        <v>Europe</v>
      </c>
      <c r="G327" s="24" t="str">
        <f>IFERROR(VLOOKUP(B327,'[2]Income Groups'!$A$2:$C$219,3,FALSE),"")</f>
        <v>HIC</v>
      </c>
      <c r="H327" s="24" t="str">
        <f>IFERROR(VLOOKUP(B327,'[2]LDC List'!$B$1:$C$47,2,FALSE),"Non LDC")</f>
        <v>Non LDC</v>
      </c>
      <c r="I327" s="24" t="str">
        <f>IFERROR(VLOOKUP(B327,'[2]SIDS List'!$B$1:$C$57,2,FALSE),"Non SIDS")</f>
        <v>Non SIDS</v>
      </c>
      <c r="J327" s="24" t="str">
        <f>IFERROR(VLOOKUP(B327,'[2]DAC Member List'!$B$1:$C$29,2,FALSE),"Non DAC")</f>
        <v>DAC</v>
      </c>
      <c r="K327" s="24" t="str">
        <f>IFERROR(VLOOKUP(B327,'[2]Dev Countries List'!$A$1:$B$146,2,FALSE),"Not Developing")</f>
        <v>Not Developing</v>
      </c>
      <c r="L327" s="24" t="str">
        <f>IFERROR(VLOOKUP(D327,'[2]Fragility List'!$A$1:$C$146,3,FALSE),"Not Fragile")</f>
        <v>Not Fragile</v>
      </c>
      <c r="M327">
        <f>VLOOKUP(B327,[3]Data!$B$7:$Y$270,23,FALSE)</f>
        <v>2063531</v>
      </c>
    </row>
    <row r="328" spans="1:13" x14ac:dyDescent="0.25">
      <c r="A328" s="22" t="s">
        <v>391</v>
      </c>
      <c r="B328" s="23" t="s">
        <v>128</v>
      </c>
      <c r="C328" s="23" t="s">
        <v>871</v>
      </c>
      <c r="D328" s="23" t="s">
        <v>128</v>
      </c>
      <c r="E328" s="22" t="s">
        <v>391</v>
      </c>
      <c r="F328" s="24" t="str">
        <f>VLOOKUP(D328,'[2]OECD Region by Recipient'!$A$1:$B$225,2,FALSE)</f>
        <v>Oceania</v>
      </c>
      <c r="G328" s="24" t="str">
        <f>IFERROR(VLOOKUP(B328,'[2]Income Groups'!$A$2:$C$219,3,FALSE),"")</f>
        <v>LMIC</v>
      </c>
      <c r="H328" s="24" t="str">
        <f>IFERROR(VLOOKUP(B328,'[2]LDC List'!$B$1:$C$47,2,FALSE),"Non LDC")</f>
        <v>LDC</v>
      </c>
      <c r="I328" s="24" t="str">
        <f>IFERROR(VLOOKUP(B328,'[2]SIDS List'!$B$1:$C$57,2,FALSE),"Non SIDS")</f>
        <v>SIDS</v>
      </c>
      <c r="J328" s="24" t="str">
        <f>IFERROR(VLOOKUP(B328,'[2]DAC Member List'!$B$1:$C$29,2,FALSE),"Non DAC")</f>
        <v>Non DAC</v>
      </c>
      <c r="K328" s="24" t="str">
        <f>IFERROR(VLOOKUP(B328,'[2]Dev Countries List'!$A$1:$B$146,2,FALSE),"Not Developing")</f>
        <v>Developing Country</v>
      </c>
      <c r="L328" s="24" t="str">
        <f>IFERROR(VLOOKUP(D328,'[2]Fragility List'!$A$1:$C$146,3,FALSE),"Not Fragile")</f>
        <v>Fragile</v>
      </c>
      <c r="M328">
        <f>VLOOKUP(B328,[3]Data!$B$7:$Y$270,23,FALSE)</f>
        <v>587482</v>
      </c>
    </row>
    <row r="329" spans="1:13" x14ac:dyDescent="0.25">
      <c r="A329" s="22" t="s">
        <v>259</v>
      </c>
      <c r="B329" s="23" t="s">
        <v>135</v>
      </c>
      <c r="C329" s="23" t="s">
        <v>872</v>
      </c>
      <c r="D329" s="23" t="s">
        <v>135</v>
      </c>
      <c r="E329" s="22" t="s">
        <v>259</v>
      </c>
      <c r="F329" s="24" t="str">
        <f>VLOOKUP(D329,'[2]OECD Region by Recipient'!$A$1:$B$225,2,FALSE)</f>
        <v>South of Sahara</v>
      </c>
      <c r="G329" s="24" t="str">
        <f>IFERROR(VLOOKUP(B329,'[2]Income Groups'!$A$2:$C$219,3,FALSE),"")</f>
        <v>LIC</v>
      </c>
      <c r="H329" s="24" t="str">
        <f>IFERROR(VLOOKUP(B329,'[2]LDC List'!$B$1:$C$47,2,FALSE),"Non LDC")</f>
        <v>LDC</v>
      </c>
      <c r="I329" s="24" t="str">
        <f>IFERROR(VLOOKUP(B329,'[2]SIDS List'!$B$1:$C$57,2,FALSE),"Non SIDS")</f>
        <v>Non SIDS</v>
      </c>
      <c r="J329" s="24" t="str">
        <f>IFERROR(VLOOKUP(B329,'[2]DAC Member List'!$B$1:$C$29,2,FALSE),"Non DAC")</f>
        <v>Non DAC</v>
      </c>
      <c r="K329" s="24" t="str">
        <f>IFERROR(VLOOKUP(B329,'[2]Dev Countries List'!$A$1:$B$146,2,FALSE),"Not Developing")</f>
        <v>Developing Country</v>
      </c>
      <c r="L329" s="24" t="str">
        <f>IFERROR(VLOOKUP(D329,'[2]Fragility List'!$A$1:$C$146,3,FALSE),"Not Fragile")</f>
        <v>Extremely fragile</v>
      </c>
      <c r="M329">
        <f>VLOOKUP(B329,[3]Data!$B$7:$Y$270,23,FALSE)</f>
        <v>13908129</v>
      </c>
    </row>
    <row r="330" spans="1:13" x14ac:dyDescent="0.25">
      <c r="A330" s="22" t="s">
        <v>260</v>
      </c>
      <c r="B330" s="23" t="s">
        <v>166</v>
      </c>
      <c r="C330" s="23" t="s">
        <v>873</v>
      </c>
      <c r="D330" s="23" t="s">
        <v>166</v>
      </c>
      <c r="E330" s="22" t="s">
        <v>260</v>
      </c>
      <c r="F330" s="24" t="str">
        <f>VLOOKUP(D330,'[2]OECD Region by Recipient'!$A$1:$B$225,2,FALSE)</f>
        <v>South of Sahara</v>
      </c>
      <c r="G330" s="24" t="str">
        <f>IFERROR(VLOOKUP(B330,'[2]Income Groups'!$A$2:$C$219,3,FALSE),"")</f>
        <v>UMIC</v>
      </c>
      <c r="H330" s="24" t="str">
        <f>IFERROR(VLOOKUP(B330,'[2]LDC List'!$B$1:$C$47,2,FALSE),"Non LDC")</f>
        <v>Non LDC</v>
      </c>
      <c r="I330" s="24" t="str">
        <f>IFERROR(VLOOKUP(B330,'[2]SIDS List'!$B$1:$C$57,2,FALSE),"Non SIDS")</f>
        <v>Non SIDS</v>
      </c>
      <c r="J330" s="24" t="str">
        <f>IFERROR(VLOOKUP(B330,'[2]DAC Member List'!$B$1:$C$29,2,FALSE),"Non DAC")</f>
        <v>Non DAC</v>
      </c>
      <c r="K330" s="24" t="str">
        <f>IFERROR(VLOOKUP(B330,'[2]Dev Countries List'!$A$1:$B$146,2,FALSE),"Not Developing")</f>
        <v>Developing Country</v>
      </c>
      <c r="L330" s="24" t="str">
        <f>IFERROR(VLOOKUP(D330,'[2]Fragility List'!$A$1:$C$146,3,FALSE),"Not Fragile")</f>
        <v>Not Fragile</v>
      </c>
      <c r="M330">
        <f>VLOOKUP(B330,[3]Data!$B$7:$Y$270,23,FALSE)</f>
        <v>55011976.682029396</v>
      </c>
    </row>
    <row r="331" spans="1:13" x14ac:dyDescent="0.25">
      <c r="A331" s="25" t="s">
        <v>874</v>
      </c>
      <c r="B331" s="23" t="s">
        <v>875</v>
      </c>
      <c r="C331" s="23" t="s">
        <v>876</v>
      </c>
      <c r="D331" s="23" t="s">
        <v>875</v>
      </c>
      <c r="E331" s="25" t="s">
        <v>874</v>
      </c>
      <c r="F331" s="24" t="e">
        <f>VLOOKUP(D331,'[2]OECD Region by Recipient'!$A$1:$B$225,2,FALSE)</f>
        <v>#N/A</v>
      </c>
      <c r="G331" s="24" t="str">
        <f>IFERROR(VLOOKUP(B331,'[2]Income Groups'!$A$2:$C$219,3,FALSE),"")</f>
        <v/>
      </c>
      <c r="H331" s="24" t="str">
        <f>IFERROR(VLOOKUP(B331,'[2]LDC List'!$B$1:$C$47,2,FALSE),"Non LDC")</f>
        <v>Non LDC</v>
      </c>
      <c r="I331" s="24" t="str">
        <f>IFERROR(VLOOKUP(B331,'[2]SIDS List'!$B$1:$C$57,2,FALSE),"Non SIDS")</f>
        <v>Non SIDS</v>
      </c>
      <c r="J331" s="24" t="str">
        <f>IFERROR(VLOOKUP(B331,'[2]DAC Member List'!$B$1:$C$29,2,FALSE),"Non DAC")</f>
        <v>Non DAC</v>
      </c>
      <c r="K331" s="24" t="str">
        <f>IFERROR(VLOOKUP(B331,'[2]Dev Countries List'!$A$1:$B$146,2,FALSE),"Not Developing")</f>
        <v>Not Developing</v>
      </c>
      <c r="L331" s="24" t="str">
        <f>IFERROR(VLOOKUP(D331,'[2]Fragility List'!$A$1:$C$146,3,FALSE),"Not Fragile")</f>
        <v>Not Fragile</v>
      </c>
      <c r="M331" t="e">
        <f>VLOOKUP(B331,[3]Data!$B$7:$Y$270,23,FALSE)</f>
        <v>#N/A</v>
      </c>
    </row>
    <row r="332" spans="1:13" x14ac:dyDescent="0.25">
      <c r="A332" s="26" t="s">
        <v>261</v>
      </c>
      <c r="B332" s="23" t="s">
        <v>137</v>
      </c>
      <c r="C332" s="23" t="s">
        <v>877</v>
      </c>
      <c r="D332" s="23" t="s">
        <v>137</v>
      </c>
      <c r="E332" s="26" t="s">
        <v>261</v>
      </c>
      <c r="F332" s="24" t="str">
        <f>VLOOKUP(D332,'[2]OECD Region by Recipient'!$A$1:$B$225,2,FALSE)</f>
        <v>South of Sahara</v>
      </c>
      <c r="G332" s="24" t="str">
        <f>IFERROR(VLOOKUP(B332,'[2]Income Groups'!$A$2:$C$219,3,FALSE),"")</f>
        <v>LIC</v>
      </c>
      <c r="H332" s="24" t="str">
        <f>IFERROR(VLOOKUP(B332,'[2]LDC List'!$B$1:$C$47,2,FALSE),"Non LDC")</f>
        <v>LDC</v>
      </c>
      <c r="I332" s="24" t="str">
        <f>IFERROR(VLOOKUP(B332,'[2]SIDS List'!$B$1:$C$57,2,FALSE),"Non SIDS")</f>
        <v>Non SIDS</v>
      </c>
      <c r="J332" s="24" t="str">
        <f>IFERROR(VLOOKUP(B332,'[2]DAC Member List'!$B$1:$C$29,2,FALSE),"Non DAC")</f>
        <v>Non DAC</v>
      </c>
      <c r="K332" s="24" t="str">
        <f>IFERROR(VLOOKUP(B332,'[2]Dev Countries List'!$A$1:$B$146,2,FALSE),"Not Developing")</f>
        <v>Developing Country</v>
      </c>
      <c r="L332" s="24" t="str">
        <f>IFERROR(VLOOKUP(D332,'[2]Fragility List'!$A$1:$C$146,3,FALSE),"Not Fragile")</f>
        <v>Extremely fragile</v>
      </c>
      <c r="M332">
        <f>VLOOKUP(B332,[3]Data!$B$7:$Y$270,23,FALSE)</f>
        <v>11882136</v>
      </c>
    </row>
    <row r="333" spans="1:13" x14ac:dyDescent="0.25">
      <c r="A333" s="22" t="s">
        <v>878</v>
      </c>
      <c r="B333" s="23" t="s">
        <v>879</v>
      </c>
      <c r="C333" s="23" t="s">
        <v>880</v>
      </c>
      <c r="D333" s="23" t="s">
        <v>879</v>
      </c>
      <c r="E333" s="22" t="s">
        <v>878</v>
      </c>
      <c r="F333" s="24" t="str">
        <f>VLOOKUP(D333,'[2]OECD Region by Recipient'!$A$1:$B$225,2,FALSE)</f>
        <v>Europe</v>
      </c>
      <c r="G333" s="24" t="str">
        <f>IFERROR(VLOOKUP(B333,'[2]Income Groups'!$A$2:$C$219,3,FALSE),"")</f>
        <v>HIC</v>
      </c>
      <c r="H333" s="24" t="str">
        <f>IFERROR(VLOOKUP(B333,'[2]LDC List'!$B$1:$C$47,2,FALSE),"Non LDC")</f>
        <v>Non LDC</v>
      </c>
      <c r="I333" s="24" t="str">
        <f>IFERROR(VLOOKUP(B333,'[2]SIDS List'!$B$1:$C$57,2,FALSE),"Non SIDS")</f>
        <v>Non SIDS</v>
      </c>
      <c r="J333" s="24" t="str">
        <f>IFERROR(VLOOKUP(B333,'[2]DAC Member List'!$B$1:$C$29,2,FALSE),"Non DAC")</f>
        <v>DAC</v>
      </c>
      <c r="K333" s="24" t="str">
        <f>IFERROR(VLOOKUP(B333,'[2]Dev Countries List'!$A$1:$B$146,2,FALSE),"Not Developing")</f>
        <v>Not Developing</v>
      </c>
      <c r="L333" s="24" t="str">
        <f>IFERROR(VLOOKUP(D333,'[2]Fragility List'!$A$1:$C$146,3,FALSE),"Not Fragile")</f>
        <v>Not Fragile</v>
      </c>
      <c r="M333">
        <f>VLOOKUP(B333,[3]Data!$B$7:$Y$270,23,FALSE)</f>
        <v>46447697</v>
      </c>
    </row>
    <row r="334" spans="1:13" x14ac:dyDescent="0.25">
      <c r="A334" s="22" t="s">
        <v>353</v>
      </c>
      <c r="B334" s="23" t="s">
        <v>85</v>
      </c>
      <c r="C334" s="23" t="s">
        <v>881</v>
      </c>
      <c r="D334" s="23" t="s">
        <v>85</v>
      </c>
      <c r="E334" s="22" t="s">
        <v>353</v>
      </c>
      <c r="F334" s="24" t="str">
        <f>VLOOKUP(D334,'[2]OECD Region by Recipient'!$A$1:$B$225,2,FALSE)</f>
        <v>South Central Asia</v>
      </c>
      <c r="G334" s="24" t="str">
        <f>IFERROR(VLOOKUP(B334,'[2]Income Groups'!$A$2:$C$219,3,FALSE),"")</f>
        <v>LMIC</v>
      </c>
      <c r="H334" s="24" t="str">
        <f>IFERROR(VLOOKUP(B334,'[2]LDC List'!$B$1:$C$47,2,FALSE),"Non LDC")</f>
        <v>Non LDC</v>
      </c>
      <c r="I334" s="24" t="str">
        <f>IFERROR(VLOOKUP(B334,'[2]SIDS List'!$B$1:$C$57,2,FALSE),"Non SIDS")</f>
        <v>Non SIDS</v>
      </c>
      <c r="J334" s="24" t="str">
        <f>IFERROR(VLOOKUP(B334,'[2]DAC Member List'!$B$1:$C$29,2,FALSE),"Non DAC")</f>
        <v>Non DAC</v>
      </c>
      <c r="K334" s="24" t="str">
        <f>IFERROR(VLOOKUP(B334,'[2]Dev Countries List'!$A$1:$B$146,2,FALSE),"Not Developing")</f>
        <v>Developing Country</v>
      </c>
      <c r="L334" s="24" t="str">
        <f>IFERROR(VLOOKUP(D334,'[2]Fragility List'!$A$1:$C$146,3,FALSE),"Not Fragile")</f>
        <v>Not Fragile</v>
      </c>
      <c r="M334">
        <f>VLOOKUP(B334,[3]Data!$B$7:$Y$270,23,FALSE)</f>
        <v>20966000</v>
      </c>
    </row>
    <row r="335" spans="1:13" x14ac:dyDescent="0.25">
      <c r="A335" s="27" t="s">
        <v>262</v>
      </c>
      <c r="B335" s="28" t="s">
        <v>130</v>
      </c>
      <c r="C335" s="28" t="s">
        <v>882</v>
      </c>
      <c r="D335" s="28" t="s">
        <v>130</v>
      </c>
      <c r="E335" s="27" t="s">
        <v>262</v>
      </c>
      <c r="F335" s="24" t="str">
        <f>VLOOKUP(D335,'[2]OECD Region by Recipient'!$A$1:$B$225,2,FALSE)</f>
        <v>South of Sahara</v>
      </c>
      <c r="G335" s="24" t="str">
        <f>IFERROR(VLOOKUP(B335,'[2]Income Groups'!$A$2:$C$219,3,FALSE),"")</f>
        <v>LMIC</v>
      </c>
      <c r="H335" s="24" t="str">
        <f>IFERROR(VLOOKUP(B335,'[2]LDC List'!$B$1:$C$47,2,FALSE),"Non LDC")</f>
        <v>LDC</v>
      </c>
      <c r="I335" s="24" t="str">
        <f>IFERROR(VLOOKUP(B335,'[2]SIDS List'!$B$1:$C$57,2,FALSE),"Non SIDS")</f>
        <v>Non SIDS</v>
      </c>
      <c r="J335" s="24" t="str">
        <f>IFERROR(VLOOKUP(B335,'[2]DAC Member List'!$B$1:$C$29,2,FALSE),"Non DAC")</f>
        <v>Non DAC</v>
      </c>
      <c r="K335" s="24" t="str">
        <f>IFERROR(VLOOKUP(B335,'[2]Dev Countries List'!$A$1:$B$146,2,FALSE),"Not Developing")</f>
        <v>Developing Country</v>
      </c>
      <c r="L335" s="24" t="str">
        <f>IFERROR(VLOOKUP(D335,'[2]Fragility List'!$A$1:$C$146,3,FALSE),"Not Fragile")</f>
        <v>Extremely fragile</v>
      </c>
      <c r="M335">
        <f>VLOOKUP(B335,[3]Data!$B$7:$Y$270,23,FALSE)</f>
        <v>38647803</v>
      </c>
    </row>
    <row r="336" spans="1:13" x14ac:dyDescent="0.25">
      <c r="A336" s="30" t="s">
        <v>883</v>
      </c>
      <c r="B336" s="28" t="s">
        <v>130</v>
      </c>
      <c r="C336" s="28" t="s">
        <v>882</v>
      </c>
      <c r="D336" s="28" t="s">
        <v>130</v>
      </c>
      <c r="E336" s="30" t="s">
        <v>883</v>
      </c>
      <c r="F336" s="24" t="str">
        <f>VLOOKUP(D336,'[2]OECD Region by Recipient'!$A$1:$B$225,2,FALSE)</f>
        <v>South of Sahara</v>
      </c>
      <c r="G336" s="24" t="str">
        <f>IFERROR(VLOOKUP(B336,'[2]Income Groups'!$A$2:$C$219,3,FALSE),"")</f>
        <v>LMIC</v>
      </c>
      <c r="H336" s="24" t="str">
        <f>IFERROR(VLOOKUP(B336,'[2]LDC List'!$B$1:$C$47,2,FALSE),"Non LDC")</f>
        <v>LDC</v>
      </c>
      <c r="I336" s="24" t="str">
        <f>IFERROR(VLOOKUP(B336,'[2]SIDS List'!$B$1:$C$57,2,FALSE),"Non SIDS")</f>
        <v>Non SIDS</v>
      </c>
      <c r="J336" s="24" t="str">
        <f>IFERROR(VLOOKUP(B336,'[2]DAC Member List'!$B$1:$C$29,2,FALSE),"Non DAC")</f>
        <v>Non DAC</v>
      </c>
      <c r="K336" s="24" t="str">
        <f>IFERROR(VLOOKUP(B336,'[2]Dev Countries List'!$A$1:$B$146,2,FALSE),"Not Developing")</f>
        <v>Developing Country</v>
      </c>
      <c r="L336" s="24" t="str">
        <f>IFERROR(VLOOKUP(D336,'[2]Fragility List'!$A$1:$C$146,3,FALSE),"Not Fragile")</f>
        <v>Extremely fragile</v>
      </c>
      <c r="M336">
        <f>VLOOKUP(B336,[3]Data!$B$7:$Y$270,23,FALSE)</f>
        <v>38647803</v>
      </c>
    </row>
    <row r="337" spans="1:13" x14ac:dyDescent="0.25">
      <c r="A337" s="22" t="s">
        <v>314</v>
      </c>
      <c r="B337" s="23" t="s">
        <v>136</v>
      </c>
      <c r="C337" s="23" t="s">
        <v>884</v>
      </c>
      <c r="D337" s="23" t="s">
        <v>136</v>
      </c>
      <c r="E337" s="22" t="s">
        <v>314</v>
      </c>
      <c r="F337" s="24" t="str">
        <f>VLOOKUP(D337,'[2]OECD Region by Recipient'!$A$1:$B$225,2,FALSE)</f>
        <v>South America</v>
      </c>
      <c r="G337" s="24" t="str">
        <f>IFERROR(VLOOKUP(B337,'[2]Income Groups'!$A$2:$C$219,3,FALSE),"")</f>
        <v>UMIC</v>
      </c>
      <c r="H337" s="24" t="str">
        <f>IFERROR(VLOOKUP(B337,'[2]LDC List'!$B$1:$C$47,2,FALSE),"Non LDC")</f>
        <v>Non LDC</v>
      </c>
      <c r="I337" s="24" t="str">
        <f>IFERROR(VLOOKUP(B337,'[2]SIDS List'!$B$1:$C$57,2,FALSE),"Non SIDS")</f>
        <v>SIDS</v>
      </c>
      <c r="J337" s="24" t="str">
        <f>IFERROR(VLOOKUP(B337,'[2]DAC Member List'!$B$1:$C$29,2,FALSE),"Non DAC")</f>
        <v>Non DAC</v>
      </c>
      <c r="K337" s="24" t="str">
        <f>IFERROR(VLOOKUP(B337,'[2]Dev Countries List'!$A$1:$B$146,2,FALSE),"Not Developing")</f>
        <v>Developing Country</v>
      </c>
      <c r="L337" s="24" t="str">
        <f>IFERROR(VLOOKUP(D337,'[2]Fragility List'!$A$1:$C$146,3,FALSE),"Not Fragile")</f>
        <v>Not Fragile</v>
      </c>
      <c r="M337">
        <f>VLOOKUP(B337,[3]Data!$B$7:$Y$270,23,FALSE)</f>
        <v>553208</v>
      </c>
    </row>
    <row r="338" spans="1:13" x14ac:dyDescent="0.25">
      <c r="A338" s="25" t="s">
        <v>885</v>
      </c>
      <c r="B338" s="23" t="s">
        <v>886</v>
      </c>
      <c r="C338" s="23" t="s">
        <v>887</v>
      </c>
      <c r="D338" s="23" t="s">
        <v>886</v>
      </c>
      <c r="E338" s="25" t="s">
        <v>885</v>
      </c>
      <c r="F338" s="24" t="e">
        <f>VLOOKUP(D338,'[2]OECD Region by Recipient'!$A$1:$B$225,2,FALSE)</f>
        <v>#N/A</v>
      </c>
      <c r="G338" s="24" t="str">
        <f>IFERROR(VLOOKUP(B338,'[2]Income Groups'!$A$2:$C$219,3,FALSE),"")</f>
        <v/>
      </c>
      <c r="H338" s="24" t="str">
        <f>IFERROR(VLOOKUP(B338,'[2]LDC List'!$B$1:$C$47,2,FALSE),"Non LDC")</f>
        <v>Non LDC</v>
      </c>
      <c r="I338" s="24" t="str">
        <f>IFERROR(VLOOKUP(B338,'[2]SIDS List'!$B$1:$C$57,2,FALSE),"Non SIDS")</f>
        <v>Non SIDS</v>
      </c>
      <c r="J338" s="24" t="str">
        <f>IFERROR(VLOOKUP(B338,'[2]DAC Member List'!$B$1:$C$29,2,FALSE),"Non DAC")</f>
        <v>Non DAC</v>
      </c>
      <c r="K338" s="24" t="str">
        <f>IFERROR(VLOOKUP(B338,'[2]Dev Countries List'!$A$1:$B$146,2,FALSE),"Not Developing")</f>
        <v>Not Developing</v>
      </c>
      <c r="L338" s="24" t="str">
        <f>IFERROR(VLOOKUP(D338,'[2]Fragility List'!$A$1:$C$146,3,FALSE),"Not Fragile")</f>
        <v>Not Fragile</v>
      </c>
      <c r="M338" t="e">
        <f>VLOOKUP(B338,[3]Data!$B$7:$Y$270,23,FALSE)</f>
        <v>#N/A</v>
      </c>
    </row>
    <row r="339" spans="1:13" x14ac:dyDescent="0.25">
      <c r="A339" s="22" t="s">
        <v>263</v>
      </c>
      <c r="B339" s="23" t="s">
        <v>888</v>
      </c>
      <c r="C339" s="23" t="s">
        <v>889</v>
      </c>
      <c r="D339" s="23" t="s">
        <v>888</v>
      </c>
      <c r="E339" s="22" t="s">
        <v>263</v>
      </c>
      <c r="F339" s="24" t="str">
        <f>VLOOKUP(D339,'[2]OECD Region by Recipient'!$A$1:$B$225,2,FALSE)</f>
        <v>South of Sahara</v>
      </c>
      <c r="G339" s="24" t="str">
        <f>IFERROR(VLOOKUP(B339,'[2]Income Groups'!$A$2:$C$219,3,FALSE),"")</f>
        <v>LMIC</v>
      </c>
      <c r="H339" s="24" t="str">
        <f>IFERROR(VLOOKUP(B339,'[2]LDC List'!$B$1:$C$47,2,FALSE),"Non LDC")</f>
        <v>Non LDC</v>
      </c>
      <c r="I339" s="24" t="str">
        <f>IFERROR(VLOOKUP(B339,'[2]SIDS List'!$B$1:$C$57,2,FALSE),"Non SIDS")</f>
        <v>Non SIDS</v>
      </c>
      <c r="J339" s="24" t="str">
        <f>IFERROR(VLOOKUP(B339,'[2]DAC Member List'!$B$1:$C$29,2,FALSE),"Non DAC")</f>
        <v>Non DAC</v>
      </c>
      <c r="K339" s="24" t="str">
        <f>IFERROR(VLOOKUP(B339,'[2]Dev Countries List'!$A$1:$B$146,2,FALSE),"Not Developing")</f>
        <v>Developing Country</v>
      </c>
      <c r="L339" s="24" t="str">
        <f>IFERROR(VLOOKUP(D339,'[2]Fragility List'!$A$1:$C$146,3,FALSE),"Not Fragile")</f>
        <v>Fragile</v>
      </c>
      <c r="M339">
        <f>VLOOKUP(B339,[3]Data!$B$7:$Y$270,23,FALSE)</f>
        <v>1319011</v>
      </c>
    </row>
    <row r="340" spans="1:13" x14ac:dyDescent="0.25">
      <c r="A340" s="22" t="s">
        <v>890</v>
      </c>
      <c r="B340" s="23" t="s">
        <v>891</v>
      </c>
      <c r="C340" s="23" t="s">
        <v>892</v>
      </c>
      <c r="D340" s="23" t="s">
        <v>891</v>
      </c>
      <c r="E340" s="22" t="s">
        <v>890</v>
      </c>
      <c r="F340" s="24" t="str">
        <f>VLOOKUP(D340,'[2]OECD Region by Recipient'!$A$1:$B$225,2,FALSE)</f>
        <v>Europe</v>
      </c>
      <c r="G340" s="24" t="str">
        <f>IFERROR(VLOOKUP(B340,'[2]Income Groups'!$A$2:$C$219,3,FALSE),"")</f>
        <v>HIC</v>
      </c>
      <c r="H340" s="24" t="str">
        <f>IFERROR(VLOOKUP(B340,'[2]LDC List'!$B$1:$C$47,2,FALSE),"Non LDC")</f>
        <v>Non LDC</v>
      </c>
      <c r="I340" s="24" t="str">
        <f>IFERROR(VLOOKUP(B340,'[2]SIDS List'!$B$1:$C$57,2,FALSE),"Non SIDS")</f>
        <v>Non SIDS</v>
      </c>
      <c r="J340" s="24" t="str">
        <f>IFERROR(VLOOKUP(B340,'[2]DAC Member List'!$B$1:$C$29,2,FALSE),"Non DAC")</f>
        <v>DAC</v>
      </c>
      <c r="K340" s="24" t="str">
        <f>IFERROR(VLOOKUP(B340,'[2]Dev Countries List'!$A$1:$B$146,2,FALSE),"Not Developing")</f>
        <v>Not Developing</v>
      </c>
      <c r="L340" s="24" t="str">
        <f>IFERROR(VLOOKUP(D340,'[2]Fragility List'!$A$1:$C$146,3,FALSE),"Not Fragile")</f>
        <v>Not Fragile</v>
      </c>
      <c r="M340">
        <f>VLOOKUP(B340,[3]Data!$B$7:$Y$270,23,FALSE)</f>
        <v>9799186</v>
      </c>
    </row>
    <row r="341" spans="1:13" x14ac:dyDescent="0.25">
      <c r="A341" s="22" t="s">
        <v>893</v>
      </c>
      <c r="B341" s="23" t="s">
        <v>894</v>
      </c>
      <c r="C341" s="23" t="s">
        <v>895</v>
      </c>
      <c r="D341" s="23" t="s">
        <v>894</v>
      </c>
      <c r="E341" s="22" t="s">
        <v>893</v>
      </c>
      <c r="F341" s="24" t="str">
        <f>VLOOKUP(D341,'[2]OECD Region by Recipient'!$A$1:$B$225,2,FALSE)</f>
        <v>Europe</v>
      </c>
      <c r="G341" s="24" t="str">
        <f>IFERROR(VLOOKUP(B341,'[2]Income Groups'!$A$2:$C$219,3,FALSE),"")</f>
        <v>HIC</v>
      </c>
      <c r="H341" s="24" t="str">
        <f>IFERROR(VLOOKUP(B341,'[2]LDC List'!$B$1:$C$47,2,FALSE),"Non LDC")</f>
        <v>Non LDC</v>
      </c>
      <c r="I341" s="24" t="str">
        <f>IFERROR(VLOOKUP(B341,'[2]SIDS List'!$B$1:$C$57,2,FALSE),"Non SIDS")</f>
        <v>Non SIDS</v>
      </c>
      <c r="J341" s="24" t="str">
        <f>IFERROR(VLOOKUP(B341,'[2]DAC Member List'!$B$1:$C$29,2,FALSE),"Non DAC")</f>
        <v>DAC</v>
      </c>
      <c r="K341" s="24" t="str">
        <f>IFERROR(VLOOKUP(B341,'[2]Dev Countries List'!$A$1:$B$146,2,FALSE),"Not Developing")</f>
        <v>Not Developing</v>
      </c>
      <c r="L341" s="24" t="str">
        <f>IFERROR(VLOOKUP(D341,'[2]Fragility List'!$A$1:$C$146,3,FALSE),"Not Fragile")</f>
        <v>Not Fragile</v>
      </c>
      <c r="M341">
        <f>VLOOKUP(B341,[3]Data!$B$7:$Y$270,23,FALSE)</f>
        <v>8282396</v>
      </c>
    </row>
    <row r="342" spans="1:13" x14ac:dyDescent="0.25">
      <c r="A342" s="27" t="s">
        <v>896</v>
      </c>
      <c r="B342" s="28" t="s">
        <v>140</v>
      </c>
      <c r="C342" s="28" t="s">
        <v>897</v>
      </c>
      <c r="D342" s="28" t="s">
        <v>140</v>
      </c>
      <c r="E342" s="27" t="s">
        <v>896</v>
      </c>
      <c r="F342" s="24" t="str">
        <f>VLOOKUP(D342,'[2]OECD Region by Recipient'!$A$1:$B$225,2,FALSE)</f>
        <v>Middle East</v>
      </c>
      <c r="G342" s="24" t="str">
        <f>IFERROR(VLOOKUP(B342,'[2]Income Groups'!$A$2:$C$219,3,FALSE),"")</f>
        <v>LMIC</v>
      </c>
      <c r="H342" s="24" t="str">
        <f>IFERROR(VLOOKUP(B342,'[2]LDC List'!$B$1:$C$47,2,FALSE),"Non LDC")</f>
        <v>Non LDC</v>
      </c>
      <c r="I342" s="24" t="str">
        <f>IFERROR(VLOOKUP(B342,'[2]SIDS List'!$B$1:$C$57,2,FALSE),"Non SIDS")</f>
        <v>Non SIDS</v>
      </c>
      <c r="J342" s="24" t="str">
        <f>IFERROR(VLOOKUP(B342,'[2]DAC Member List'!$B$1:$C$29,2,FALSE),"Non DAC")</f>
        <v>Non DAC</v>
      </c>
      <c r="K342" s="24" t="str">
        <f>IFERROR(VLOOKUP(B342,'[2]Dev Countries List'!$A$1:$B$146,2,FALSE),"Not Developing")</f>
        <v>Developing Country</v>
      </c>
      <c r="L342" s="24" t="str">
        <f>IFERROR(VLOOKUP(D342,'[2]Fragility List'!$A$1:$C$146,3,FALSE),"Not Fragile")</f>
        <v>Extremely fragile</v>
      </c>
      <c r="M342">
        <f>VLOOKUP(B342,[3]Data!$B$7:$Y$270,23,FALSE)</f>
        <v>18734987</v>
      </c>
    </row>
    <row r="343" spans="1:13" x14ac:dyDescent="0.25">
      <c r="A343" s="27" t="s">
        <v>898</v>
      </c>
      <c r="B343" s="28" t="s">
        <v>140</v>
      </c>
      <c r="C343" s="28" t="s">
        <v>897</v>
      </c>
      <c r="D343" s="28" t="s">
        <v>140</v>
      </c>
      <c r="E343" s="27" t="s">
        <v>898</v>
      </c>
      <c r="F343" s="24" t="str">
        <f>VLOOKUP(D343,'[2]OECD Region by Recipient'!$A$1:$B$225,2,FALSE)</f>
        <v>Middle East</v>
      </c>
      <c r="G343" s="24" t="str">
        <f>IFERROR(VLOOKUP(B343,'[2]Income Groups'!$A$2:$C$219,3,FALSE),"")</f>
        <v>LMIC</v>
      </c>
      <c r="H343" s="24" t="str">
        <f>IFERROR(VLOOKUP(B343,'[2]LDC List'!$B$1:$C$47,2,FALSE),"Non LDC")</f>
        <v>Non LDC</v>
      </c>
      <c r="I343" s="24" t="str">
        <f>IFERROR(VLOOKUP(B343,'[2]SIDS List'!$B$1:$C$57,2,FALSE),"Non SIDS")</f>
        <v>Non SIDS</v>
      </c>
      <c r="J343" s="24" t="str">
        <f>IFERROR(VLOOKUP(B343,'[2]DAC Member List'!$B$1:$C$29,2,FALSE),"Non DAC")</f>
        <v>Non DAC</v>
      </c>
      <c r="K343" s="24" t="str">
        <f>IFERROR(VLOOKUP(B343,'[2]Dev Countries List'!$A$1:$B$146,2,FALSE),"Not Developing")</f>
        <v>Developing Country</v>
      </c>
      <c r="L343" s="24" t="str">
        <f>IFERROR(VLOOKUP(D343,'[2]Fragility List'!$A$1:$C$146,3,FALSE),"Not Fragile")</f>
        <v>Extremely fragile</v>
      </c>
      <c r="M343">
        <f>VLOOKUP(B343,[3]Data!$B$7:$Y$270,23,FALSE)</f>
        <v>18734987</v>
      </c>
    </row>
    <row r="344" spans="1:13" x14ac:dyDescent="0.25">
      <c r="A344" s="27" t="s">
        <v>371</v>
      </c>
      <c r="B344" s="28" t="s">
        <v>140</v>
      </c>
      <c r="C344" s="28" t="s">
        <v>897</v>
      </c>
      <c r="D344" s="28" t="s">
        <v>140</v>
      </c>
      <c r="E344" s="27" t="s">
        <v>371</v>
      </c>
      <c r="F344" s="24" t="str">
        <f>VLOOKUP(D344,'[2]OECD Region by Recipient'!$A$1:$B$225,2,FALSE)</f>
        <v>Middle East</v>
      </c>
      <c r="G344" s="24" t="str">
        <f>IFERROR(VLOOKUP(B344,'[2]Income Groups'!$A$2:$C$219,3,FALSE),"")</f>
        <v>LMIC</v>
      </c>
      <c r="H344" s="24" t="str">
        <f>IFERROR(VLOOKUP(B344,'[2]LDC List'!$B$1:$C$47,2,FALSE),"Non LDC")</f>
        <v>Non LDC</v>
      </c>
      <c r="I344" s="24" t="str">
        <f>IFERROR(VLOOKUP(B344,'[2]SIDS List'!$B$1:$C$57,2,FALSE),"Non SIDS")</f>
        <v>Non SIDS</v>
      </c>
      <c r="J344" s="24" t="str">
        <f>IFERROR(VLOOKUP(B344,'[2]DAC Member List'!$B$1:$C$29,2,FALSE),"Non DAC")</f>
        <v>Non DAC</v>
      </c>
      <c r="K344" s="24" t="str">
        <f>IFERROR(VLOOKUP(B344,'[2]Dev Countries List'!$A$1:$B$146,2,FALSE),"Not Developing")</f>
        <v>Developing Country</v>
      </c>
      <c r="L344" s="24" t="str">
        <f>IFERROR(VLOOKUP(D344,'[2]Fragility List'!$A$1:$C$146,3,FALSE),"Not Fragile")</f>
        <v>Extremely fragile</v>
      </c>
      <c r="M344">
        <f>VLOOKUP(B344,[3]Data!$B$7:$Y$270,23,FALSE)</f>
        <v>18734987</v>
      </c>
    </row>
    <row r="345" spans="1:13" x14ac:dyDescent="0.25">
      <c r="A345" s="27" t="s">
        <v>899</v>
      </c>
      <c r="B345" s="28" t="s">
        <v>140</v>
      </c>
      <c r="C345" s="28" t="s">
        <v>897</v>
      </c>
      <c r="D345" s="28" t="s">
        <v>140</v>
      </c>
      <c r="E345" s="27" t="s">
        <v>899</v>
      </c>
      <c r="F345" s="24" t="str">
        <f>VLOOKUP(D345,'[2]OECD Region by Recipient'!$A$1:$B$225,2,FALSE)</f>
        <v>Middle East</v>
      </c>
      <c r="G345" s="24" t="str">
        <f>IFERROR(VLOOKUP(B345,'[2]Income Groups'!$A$2:$C$219,3,FALSE),"")</f>
        <v>LMIC</v>
      </c>
      <c r="H345" s="24" t="str">
        <f>IFERROR(VLOOKUP(B345,'[2]LDC List'!$B$1:$C$47,2,FALSE),"Non LDC")</f>
        <v>Non LDC</v>
      </c>
      <c r="I345" s="24" t="str">
        <f>IFERROR(VLOOKUP(B345,'[2]SIDS List'!$B$1:$C$57,2,FALSE),"Non SIDS")</f>
        <v>Non SIDS</v>
      </c>
      <c r="J345" s="24" t="str">
        <f>IFERROR(VLOOKUP(B345,'[2]DAC Member List'!$B$1:$C$29,2,FALSE),"Non DAC")</f>
        <v>Non DAC</v>
      </c>
      <c r="K345" s="24" t="str">
        <f>IFERROR(VLOOKUP(B345,'[2]Dev Countries List'!$A$1:$B$146,2,FALSE),"Not Developing")</f>
        <v>Developing Country</v>
      </c>
      <c r="L345" s="24" t="str">
        <f>IFERROR(VLOOKUP(D345,'[2]Fragility List'!$A$1:$C$146,3,FALSE),"Not Fragile")</f>
        <v>Extremely fragile</v>
      </c>
      <c r="M345">
        <f>VLOOKUP(B345,[3]Data!$B$7:$Y$270,23,FALSE)</f>
        <v>18734987</v>
      </c>
    </row>
    <row r="346" spans="1:13" x14ac:dyDescent="0.25">
      <c r="A346" s="27" t="s">
        <v>900</v>
      </c>
      <c r="B346" s="28" t="s">
        <v>901</v>
      </c>
      <c r="C346" s="28" t="s">
        <v>902</v>
      </c>
      <c r="D346" s="28" t="s">
        <v>901</v>
      </c>
      <c r="E346" s="27" t="s">
        <v>900</v>
      </c>
      <c r="F346" s="24" t="e">
        <f>VLOOKUP(D346,'[2]OECD Region by Recipient'!$A$1:$B$225,2,FALSE)</f>
        <v>#N/A</v>
      </c>
      <c r="G346" s="24" t="str">
        <f>IFERROR(VLOOKUP(B346,'[2]Income Groups'!$A$2:$C$219,3,FALSE),"")</f>
        <v>HIC</v>
      </c>
      <c r="H346" s="24" t="str">
        <f>IFERROR(VLOOKUP(B346,'[2]LDC List'!$B$1:$C$47,2,FALSE),"Non LDC")</f>
        <v>Non LDC</v>
      </c>
      <c r="I346" s="24" t="str">
        <f>IFERROR(VLOOKUP(B346,'[2]SIDS List'!$B$1:$C$57,2,FALSE),"Non SIDS")</f>
        <v>Non SIDS</v>
      </c>
      <c r="J346" s="24" t="str">
        <f>IFERROR(VLOOKUP(B346,'[2]DAC Member List'!$B$1:$C$29,2,FALSE),"Non DAC")</f>
        <v>Non DAC</v>
      </c>
      <c r="K346" s="24" t="str">
        <f>IFERROR(VLOOKUP(B346,'[2]Dev Countries List'!$A$1:$B$146,2,FALSE),"Not Developing")</f>
        <v>Not Developing</v>
      </c>
      <c r="L346" s="24" t="str">
        <f>IFERROR(VLOOKUP(D346,'[2]Fragility List'!$A$1:$C$146,3,FALSE),"Not Fragile")</f>
        <v>Not Fragile</v>
      </c>
      <c r="M346" t="e">
        <f>VLOOKUP(B346,[3]Data!$B$7:$Y$270,23,FALSE)</f>
        <v>#N/A</v>
      </c>
    </row>
    <row r="347" spans="1:13" x14ac:dyDescent="0.25">
      <c r="A347" s="27" t="s">
        <v>903</v>
      </c>
      <c r="B347" s="28" t="s">
        <v>901</v>
      </c>
      <c r="C347" s="28" t="s">
        <v>902</v>
      </c>
      <c r="D347" s="28" t="s">
        <v>901</v>
      </c>
      <c r="E347" s="27" t="s">
        <v>903</v>
      </c>
      <c r="F347" s="24" t="e">
        <f>VLOOKUP(D347,'[2]OECD Region by Recipient'!$A$1:$B$225,2,FALSE)</f>
        <v>#N/A</v>
      </c>
      <c r="G347" s="24" t="str">
        <f>IFERROR(VLOOKUP(B347,'[2]Income Groups'!$A$2:$C$219,3,FALSE),"")</f>
        <v>HIC</v>
      </c>
      <c r="H347" s="24" t="str">
        <f>IFERROR(VLOOKUP(B347,'[2]LDC List'!$B$1:$C$47,2,FALSE),"Non LDC")</f>
        <v>Non LDC</v>
      </c>
      <c r="I347" s="24" t="str">
        <f>IFERROR(VLOOKUP(B347,'[2]SIDS List'!$B$1:$C$57,2,FALSE),"Non SIDS")</f>
        <v>Non SIDS</v>
      </c>
      <c r="J347" s="24" t="str">
        <f>IFERROR(VLOOKUP(B347,'[2]DAC Member List'!$B$1:$C$29,2,FALSE),"Non DAC")</f>
        <v>Non DAC</v>
      </c>
      <c r="K347" s="24" t="str">
        <f>IFERROR(VLOOKUP(B347,'[2]Dev Countries List'!$A$1:$B$146,2,FALSE),"Not Developing")</f>
        <v>Not Developing</v>
      </c>
      <c r="L347" s="24" t="str">
        <f>IFERROR(VLOOKUP(D347,'[2]Fragility List'!$A$1:$C$146,3,FALSE),"Not Fragile")</f>
        <v>Not Fragile</v>
      </c>
      <c r="M347" t="e">
        <f>VLOOKUP(B347,[3]Data!$B$7:$Y$270,23,FALSE)</f>
        <v>#N/A</v>
      </c>
    </row>
    <row r="348" spans="1:13" x14ac:dyDescent="0.25">
      <c r="A348" s="27" t="s">
        <v>904</v>
      </c>
      <c r="B348" s="28" t="s">
        <v>901</v>
      </c>
      <c r="C348" s="28" t="s">
        <v>902</v>
      </c>
      <c r="D348" s="28" t="s">
        <v>901</v>
      </c>
      <c r="E348" s="27" t="s">
        <v>904</v>
      </c>
      <c r="F348" s="24" t="e">
        <f>VLOOKUP(D348,'[2]OECD Region by Recipient'!$A$1:$B$225,2,FALSE)</f>
        <v>#N/A</v>
      </c>
      <c r="G348" s="24" t="str">
        <f>IFERROR(VLOOKUP(B348,'[2]Income Groups'!$A$2:$C$219,3,FALSE),"")</f>
        <v>HIC</v>
      </c>
      <c r="H348" s="24" t="str">
        <f>IFERROR(VLOOKUP(B348,'[2]LDC List'!$B$1:$C$47,2,FALSE),"Non LDC")</f>
        <v>Non LDC</v>
      </c>
      <c r="I348" s="24" t="str">
        <f>IFERROR(VLOOKUP(B348,'[2]SIDS List'!$B$1:$C$57,2,FALSE),"Non SIDS")</f>
        <v>Non SIDS</v>
      </c>
      <c r="J348" s="24" t="str">
        <f>IFERROR(VLOOKUP(B348,'[2]DAC Member List'!$B$1:$C$29,2,FALSE),"Non DAC")</f>
        <v>Non DAC</v>
      </c>
      <c r="K348" s="24" t="str">
        <f>IFERROR(VLOOKUP(B348,'[2]Dev Countries List'!$A$1:$B$146,2,FALSE),"Not Developing")</f>
        <v>Not Developing</v>
      </c>
      <c r="L348" s="24" t="str">
        <f>IFERROR(VLOOKUP(D348,'[2]Fragility List'!$A$1:$C$146,3,FALSE),"Not Fragile")</f>
        <v>Not Fragile</v>
      </c>
      <c r="M348" t="e">
        <f>VLOOKUP(B348,[3]Data!$B$7:$Y$270,23,FALSE)</f>
        <v>#N/A</v>
      </c>
    </row>
    <row r="349" spans="1:13" x14ac:dyDescent="0.25">
      <c r="A349" s="27" t="s">
        <v>905</v>
      </c>
      <c r="B349" s="28" t="s">
        <v>901</v>
      </c>
      <c r="C349" s="28" t="s">
        <v>902</v>
      </c>
      <c r="D349" s="28" t="s">
        <v>901</v>
      </c>
      <c r="E349" s="27" t="s">
        <v>905</v>
      </c>
      <c r="F349" s="24" t="e">
        <f>VLOOKUP(D349,'[2]OECD Region by Recipient'!$A$1:$B$225,2,FALSE)</f>
        <v>#N/A</v>
      </c>
      <c r="G349" s="24" t="str">
        <f>IFERROR(VLOOKUP(B349,'[2]Income Groups'!$A$2:$C$219,3,FALSE),"")</f>
        <v>HIC</v>
      </c>
      <c r="H349" s="24" t="str">
        <f>IFERROR(VLOOKUP(B349,'[2]LDC List'!$B$1:$C$47,2,FALSE),"Non LDC")</f>
        <v>Non LDC</v>
      </c>
      <c r="I349" s="24" t="str">
        <f>IFERROR(VLOOKUP(B349,'[2]SIDS List'!$B$1:$C$57,2,FALSE),"Non SIDS")</f>
        <v>Non SIDS</v>
      </c>
      <c r="J349" s="24" t="str">
        <f>IFERROR(VLOOKUP(B349,'[2]DAC Member List'!$B$1:$C$29,2,FALSE),"Non DAC")</f>
        <v>Non DAC</v>
      </c>
      <c r="K349" s="24" t="str">
        <f>IFERROR(VLOOKUP(B349,'[2]Dev Countries List'!$A$1:$B$146,2,FALSE),"Not Developing")</f>
        <v>Not Developing</v>
      </c>
      <c r="L349" s="24" t="str">
        <f>IFERROR(VLOOKUP(D349,'[2]Fragility List'!$A$1:$C$146,3,FALSE),"Not Fragile")</f>
        <v>Not Fragile</v>
      </c>
      <c r="M349" t="e">
        <f>VLOOKUP(B349,[3]Data!$B$7:$Y$270,23,FALSE)</f>
        <v>#N/A</v>
      </c>
    </row>
    <row r="350" spans="1:13" x14ac:dyDescent="0.25">
      <c r="A350" s="27" t="s">
        <v>334</v>
      </c>
      <c r="B350" s="28" t="s">
        <v>901</v>
      </c>
      <c r="C350" s="28" t="s">
        <v>902</v>
      </c>
      <c r="D350" s="28" t="s">
        <v>901</v>
      </c>
      <c r="E350" s="27" t="s">
        <v>334</v>
      </c>
      <c r="F350" s="24" t="e">
        <f>VLOOKUP(D350,'[2]OECD Region by Recipient'!$A$1:$B$225,2,FALSE)</f>
        <v>#N/A</v>
      </c>
      <c r="G350" s="24" t="str">
        <f>IFERROR(VLOOKUP(B350,'[2]Income Groups'!$A$2:$C$219,3,FALSE),"")</f>
        <v>HIC</v>
      </c>
      <c r="H350" s="24" t="str">
        <f>IFERROR(VLOOKUP(B350,'[2]LDC List'!$B$1:$C$47,2,FALSE),"Non LDC")</f>
        <v>Non LDC</v>
      </c>
      <c r="I350" s="24" t="str">
        <f>IFERROR(VLOOKUP(B350,'[2]SIDS List'!$B$1:$C$57,2,FALSE),"Non SIDS")</f>
        <v>Non SIDS</v>
      </c>
      <c r="J350" s="24" t="str">
        <f>IFERROR(VLOOKUP(B350,'[2]DAC Member List'!$B$1:$C$29,2,FALSE),"Non DAC")</f>
        <v>Non DAC</v>
      </c>
      <c r="K350" s="24" t="str">
        <f>IFERROR(VLOOKUP(B350,'[2]Dev Countries List'!$A$1:$B$146,2,FALSE),"Not Developing")</f>
        <v>Not Developing</v>
      </c>
      <c r="L350" s="24" t="str">
        <f>IFERROR(VLOOKUP(D350,'[2]Fragility List'!$A$1:$C$146,3,FALSE),"Not Fragile")</f>
        <v>Not Fragile</v>
      </c>
      <c r="M350" t="e">
        <f>VLOOKUP(B350,[3]Data!$B$7:$Y$270,23,FALSE)</f>
        <v>#N/A</v>
      </c>
    </row>
    <row r="351" spans="1:13" x14ac:dyDescent="0.25">
      <c r="A351" s="27" t="s">
        <v>906</v>
      </c>
      <c r="B351" s="28" t="s">
        <v>901</v>
      </c>
      <c r="C351" s="28" t="s">
        <v>902</v>
      </c>
      <c r="D351" s="28" t="s">
        <v>901</v>
      </c>
      <c r="E351" s="27" t="s">
        <v>906</v>
      </c>
      <c r="F351" s="24" t="e">
        <f>VLOOKUP(D351,'[2]OECD Region by Recipient'!$A$1:$B$225,2,FALSE)</f>
        <v>#N/A</v>
      </c>
      <c r="G351" s="24" t="str">
        <f>IFERROR(VLOOKUP(B351,'[2]Income Groups'!$A$2:$C$219,3,FALSE),"")</f>
        <v>HIC</v>
      </c>
      <c r="H351" s="24" t="str">
        <f>IFERROR(VLOOKUP(B351,'[2]LDC List'!$B$1:$C$47,2,FALSE),"Non LDC")</f>
        <v>Non LDC</v>
      </c>
      <c r="I351" s="24" t="str">
        <f>IFERROR(VLOOKUP(B351,'[2]SIDS List'!$B$1:$C$57,2,FALSE),"Non SIDS")</f>
        <v>Non SIDS</v>
      </c>
      <c r="J351" s="24" t="str">
        <f>IFERROR(VLOOKUP(B351,'[2]DAC Member List'!$B$1:$C$29,2,FALSE),"Non DAC")</f>
        <v>Non DAC</v>
      </c>
      <c r="K351" s="24" t="str">
        <f>IFERROR(VLOOKUP(B351,'[2]Dev Countries List'!$A$1:$B$146,2,FALSE),"Not Developing")</f>
        <v>Not Developing</v>
      </c>
      <c r="L351" s="24" t="str">
        <f>IFERROR(VLOOKUP(D351,'[2]Fragility List'!$A$1:$C$146,3,FALSE),"Not Fragile")</f>
        <v>Not Fragile</v>
      </c>
      <c r="M351" t="e">
        <f>VLOOKUP(B351,[3]Data!$B$7:$Y$270,23,FALSE)</f>
        <v>#N/A</v>
      </c>
    </row>
    <row r="352" spans="1:13" x14ac:dyDescent="0.25">
      <c r="A352" s="22" t="s">
        <v>354</v>
      </c>
      <c r="B352" s="23" t="s">
        <v>145</v>
      </c>
      <c r="C352" s="23" t="s">
        <v>907</v>
      </c>
      <c r="D352" s="23" t="s">
        <v>145</v>
      </c>
      <c r="E352" s="22" t="s">
        <v>354</v>
      </c>
      <c r="F352" s="24" t="str">
        <f>VLOOKUP(D352,'[2]OECD Region by Recipient'!$A$1:$B$225,2,FALSE)</f>
        <v>South Central Asia</v>
      </c>
      <c r="G352" s="24" t="str">
        <f>IFERROR(VLOOKUP(B352,'[2]Income Groups'!$A$2:$C$219,3,FALSE),"")</f>
        <v>LMIC</v>
      </c>
      <c r="H352" s="24" t="str">
        <f>IFERROR(VLOOKUP(B352,'[2]LDC List'!$B$1:$C$47,2,FALSE),"Non LDC")</f>
        <v>Non LDC</v>
      </c>
      <c r="I352" s="24" t="str">
        <f>IFERROR(VLOOKUP(B352,'[2]SIDS List'!$B$1:$C$57,2,FALSE),"Non SIDS")</f>
        <v>Non SIDS</v>
      </c>
      <c r="J352" s="24" t="str">
        <f>IFERROR(VLOOKUP(B352,'[2]DAC Member List'!$B$1:$C$29,2,FALSE),"Non DAC")</f>
        <v>Non DAC</v>
      </c>
      <c r="K352" s="24" t="str">
        <f>IFERROR(VLOOKUP(B352,'[2]Dev Countries List'!$A$1:$B$146,2,FALSE),"Not Developing")</f>
        <v>Developing Country</v>
      </c>
      <c r="L352" s="24" t="str">
        <f>IFERROR(VLOOKUP(D352,'[2]Fragility List'!$A$1:$C$146,3,FALSE),"Not Fragile")</f>
        <v>Fragile</v>
      </c>
      <c r="M352">
        <f>VLOOKUP(B352,[3]Data!$B$7:$Y$270,23,FALSE)</f>
        <v>8548651</v>
      </c>
    </row>
    <row r="353" spans="1:17" x14ac:dyDescent="0.25">
      <c r="A353" s="27" t="s">
        <v>264</v>
      </c>
      <c r="B353" s="28" t="s">
        <v>153</v>
      </c>
      <c r="C353" s="28" t="s">
        <v>908</v>
      </c>
      <c r="D353" s="28" t="s">
        <v>153</v>
      </c>
      <c r="E353" s="27" t="s">
        <v>264</v>
      </c>
      <c r="F353" s="24" t="str">
        <f>VLOOKUP(D353,'[2]OECD Region by Recipient'!$A$1:$B$225,2,FALSE)</f>
        <v>South of Sahara</v>
      </c>
      <c r="G353" s="24" t="str">
        <f>IFERROR(VLOOKUP(B353,'[2]Income Groups'!$A$2:$C$219,3,FALSE),"")</f>
        <v>LIC</v>
      </c>
      <c r="H353" s="24" t="str">
        <f>IFERROR(VLOOKUP(B353,'[2]LDC List'!$B$1:$C$47,2,FALSE),"Non LDC")</f>
        <v>LDC</v>
      </c>
      <c r="I353" s="24" t="str">
        <f>IFERROR(VLOOKUP(B353,'[2]SIDS List'!$B$1:$C$57,2,FALSE),"Non SIDS")</f>
        <v>Non SIDS</v>
      </c>
      <c r="J353" s="24" t="str">
        <f>IFERROR(VLOOKUP(B353,'[2]DAC Member List'!$B$1:$C$29,2,FALSE),"Non DAC")</f>
        <v>Non DAC</v>
      </c>
      <c r="K353" s="24" t="str">
        <f>IFERROR(VLOOKUP(B353,'[2]Dev Countries List'!$A$1:$B$146,2,FALSE),"Not Developing")</f>
        <v>Developing Country</v>
      </c>
      <c r="L353" s="24" t="str">
        <f>IFERROR(VLOOKUP(D353,'[2]Fragility List'!$A$1:$C$146,3,FALSE),"Not Fragile")</f>
        <v>Fragile</v>
      </c>
      <c r="M353">
        <f>VLOOKUP(B353,[3]Data!$B$7:$Y$270,23,FALSE)</f>
        <v>53879957</v>
      </c>
    </row>
    <row r="354" spans="1:17" x14ac:dyDescent="0.25">
      <c r="A354" s="27" t="s">
        <v>909</v>
      </c>
      <c r="B354" s="28" t="s">
        <v>153</v>
      </c>
      <c r="C354" s="28" t="s">
        <v>908</v>
      </c>
      <c r="D354" s="28" t="s">
        <v>153</v>
      </c>
      <c r="E354" s="27" t="s">
        <v>909</v>
      </c>
      <c r="F354" s="24" t="str">
        <f>VLOOKUP(D354,'[2]OECD Region by Recipient'!$A$1:$B$225,2,FALSE)</f>
        <v>South of Sahara</v>
      </c>
      <c r="G354" s="24" t="str">
        <f>IFERROR(VLOOKUP(B354,'[2]Income Groups'!$A$2:$C$219,3,FALSE),"")</f>
        <v>LIC</v>
      </c>
      <c r="H354" s="24" t="str">
        <f>IFERROR(VLOOKUP(B354,'[2]LDC List'!$B$1:$C$47,2,FALSE),"Non LDC")</f>
        <v>LDC</v>
      </c>
      <c r="I354" s="24" t="str">
        <f>IFERROR(VLOOKUP(B354,'[2]SIDS List'!$B$1:$C$57,2,FALSE),"Non SIDS")</f>
        <v>Non SIDS</v>
      </c>
      <c r="J354" s="24" t="str">
        <f>IFERROR(VLOOKUP(B354,'[2]DAC Member List'!$B$1:$C$29,2,FALSE),"Non DAC")</f>
        <v>Non DAC</v>
      </c>
      <c r="K354" s="24" t="str">
        <f>IFERROR(VLOOKUP(B354,'[2]Dev Countries List'!$A$1:$B$146,2,FALSE),"Not Developing")</f>
        <v>Developing Country</v>
      </c>
      <c r="L354" s="24" t="str">
        <f>IFERROR(VLOOKUP(D354,'[2]Fragility List'!$A$1:$C$146,3,FALSE),"Not Fragile")</f>
        <v>Fragile</v>
      </c>
      <c r="M354">
        <f>VLOOKUP(B354,[3]Data!$B$7:$Y$270,23,FALSE)</f>
        <v>53879957</v>
      </c>
    </row>
    <row r="355" spans="1:17" x14ac:dyDescent="0.25">
      <c r="A355" s="27" t="s">
        <v>910</v>
      </c>
      <c r="B355" s="28" t="s">
        <v>153</v>
      </c>
      <c r="C355" s="28" t="s">
        <v>908</v>
      </c>
      <c r="D355" s="28" t="s">
        <v>153</v>
      </c>
      <c r="E355" s="27" t="s">
        <v>910</v>
      </c>
      <c r="F355" s="24" t="str">
        <f>VLOOKUP(D355,'[2]OECD Region by Recipient'!$A$1:$B$225,2,FALSE)</f>
        <v>South of Sahara</v>
      </c>
      <c r="G355" s="24" t="str">
        <f>IFERROR(VLOOKUP(B355,'[2]Income Groups'!$A$2:$C$219,3,FALSE),"")</f>
        <v>LIC</v>
      </c>
      <c r="H355" s="24" t="str">
        <f>IFERROR(VLOOKUP(B355,'[2]LDC List'!$B$1:$C$47,2,FALSE),"Non LDC")</f>
        <v>LDC</v>
      </c>
      <c r="I355" s="24" t="str">
        <f>IFERROR(VLOOKUP(B355,'[2]SIDS List'!$B$1:$C$57,2,FALSE),"Non SIDS")</f>
        <v>Non SIDS</v>
      </c>
      <c r="J355" s="24" t="str">
        <f>IFERROR(VLOOKUP(B355,'[2]DAC Member List'!$B$1:$C$29,2,FALSE),"Non DAC")</f>
        <v>Non DAC</v>
      </c>
      <c r="K355" s="24" t="str">
        <f>IFERROR(VLOOKUP(B355,'[2]Dev Countries List'!$A$1:$B$146,2,FALSE),"Not Developing")</f>
        <v>Developing Country</v>
      </c>
      <c r="L355" s="24" t="str">
        <f>IFERROR(VLOOKUP(D355,'[2]Fragility List'!$A$1:$C$146,3,FALSE),"Not Fragile")</f>
        <v>Fragile</v>
      </c>
      <c r="M355">
        <f>VLOOKUP(B355,[3]Data!$B$7:$Y$270,23,FALSE)</f>
        <v>53879957</v>
      </c>
    </row>
    <row r="356" spans="1:17" x14ac:dyDescent="0.25">
      <c r="A356" s="22" t="s">
        <v>335</v>
      </c>
      <c r="B356" s="23" t="s">
        <v>144</v>
      </c>
      <c r="C356" s="23" t="s">
        <v>911</v>
      </c>
      <c r="D356" s="23" t="s">
        <v>144</v>
      </c>
      <c r="E356" s="22" t="s">
        <v>335</v>
      </c>
      <c r="F356" s="24" t="str">
        <f>VLOOKUP(D356,'[2]OECD Region by Recipient'!$A$1:$B$225,2,FALSE)</f>
        <v>East Asia</v>
      </c>
      <c r="G356" s="24" t="str">
        <f>IFERROR(VLOOKUP(B356,'[2]Income Groups'!$A$2:$C$219,3,FALSE),"")</f>
        <v>UMIC</v>
      </c>
      <c r="H356" s="24" t="str">
        <f>IFERROR(VLOOKUP(B356,'[2]LDC List'!$B$1:$C$47,2,FALSE),"Non LDC")</f>
        <v>Non LDC</v>
      </c>
      <c r="I356" s="24" t="str">
        <f>IFERROR(VLOOKUP(B356,'[2]SIDS List'!$B$1:$C$57,2,FALSE),"Non SIDS")</f>
        <v>Non SIDS</v>
      </c>
      <c r="J356" s="24" t="str">
        <f>IFERROR(VLOOKUP(B356,'[2]DAC Member List'!$B$1:$C$29,2,FALSE),"Non DAC")</f>
        <v>Non DAC</v>
      </c>
      <c r="K356" s="24" t="str">
        <f>IFERROR(VLOOKUP(B356,'[2]Dev Countries List'!$A$1:$B$146,2,FALSE),"Not Developing")</f>
        <v>Developing Country</v>
      </c>
      <c r="L356" s="24" t="str">
        <f>IFERROR(VLOOKUP(D356,'[2]Fragility List'!$A$1:$C$146,3,FALSE),"Not Fragile")</f>
        <v>Not Fragile</v>
      </c>
      <c r="M356">
        <f>VLOOKUP(B356,[3]Data!$B$7:$Y$270,23,FALSE)</f>
        <v>68657600</v>
      </c>
    </row>
    <row r="357" spans="1:17" x14ac:dyDescent="0.25">
      <c r="A357" s="27" t="s">
        <v>336</v>
      </c>
      <c r="B357" s="28" t="s">
        <v>146</v>
      </c>
      <c r="C357" s="28" t="s">
        <v>912</v>
      </c>
      <c r="D357" s="28" t="s">
        <v>146</v>
      </c>
      <c r="E357" s="27" t="s">
        <v>336</v>
      </c>
      <c r="F357" s="24" t="str">
        <f>VLOOKUP(D357,'[2]OECD Region by Recipient'!$A$1:$B$225,2,FALSE)</f>
        <v>East Asia</v>
      </c>
      <c r="G357" s="24" t="str">
        <f>IFERROR(VLOOKUP(B357,'[2]Income Groups'!$A$2:$C$219,3,FALSE),"")</f>
        <v>LMIC</v>
      </c>
      <c r="H357" s="24" t="str">
        <f>IFERROR(VLOOKUP(B357,'[2]LDC List'!$B$1:$C$47,2,FALSE),"Non LDC")</f>
        <v>LDC</v>
      </c>
      <c r="I357" s="24" t="str">
        <f>IFERROR(VLOOKUP(B357,'[2]SIDS List'!$B$1:$C$57,2,FALSE),"Non SIDS")</f>
        <v>SIDS</v>
      </c>
      <c r="J357" s="24" t="str">
        <f>IFERROR(VLOOKUP(B357,'[2]DAC Member List'!$B$1:$C$29,2,FALSE),"Non DAC")</f>
        <v>Non DAC</v>
      </c>
      <c r="K357" s="24" t="str">
        <f>IFERROR(VLOOKUP(B357,'[2]Dev Countries List'!$A$1:$B$146,2,FALSE),"Not Developing")</f>
        <v>Developing Country</v>
      </c>
      <c r="L357" s="24" t="str">
        <f>IFERROR(VLOOKUP(D357,'[2]Fragility List'!$A$1:$C$146,3,FALSE),"Not Fragile")</f>
        <v>Fragile</v>
      </c>
      <c r="M357">
        <f>VLOOKUP(B357,[3]Data!$B$7:$Y$270,23,FALSE)</f>
        <v>1240977</v>
      </c>
    </row>
    <row r="358" spans="1:17" x14ac:dyDescent="0.25">
      <c r="A358" s="27" t="s">
        <v>913</v>
      </c>
      <c r="B358" s="28" t="s">
        <v>146</v>
      </c>
      <c r="C358" s="28" t="s">
        <v>912</v>
      </c>
      <c r="D358" s="28" t="s">
        <v>146</v>
      </c>
      <c r="E358" s="27" t="s">
        <v>913</v>
      </c>
      <c r="F358" s="24" t="str">
        <f>VLOOKUP(D358,'[2]OECD Region by Recipient'!$A$1:$B$225,2,FALSE)</f>
        <v>East Asia</v>
      </c>
      <c r="G358" s="24" t="str">
        <f>IFERROR(VLOOKUP(B358,'[2]Income Groups'!$A$2:$C$219,3,FALSE),"")</f>
        <v>LMIC</v>
      </c>
      <c r="H358" s="24" t="str">
        <f>IFERROR(VLOOKUP(B358,'[2]LDC List'!$B$1:$C$47,2,FALSE),"Non LDC")</f>
        <v>LDC</v>
      </c>
      <c r="I358" s="24" t="str">
        <f>IFERROR(VLOOKUP(B358,'[2]SIDS List'!$B$1:$C$57,2,FALSE),"Non SIDS")</f>
        <v>SIDS</v>
      </c>
      <c r="J358" s="24" t="str">
        <f>IFERROR(VLOOKUP(B358,'[2]DAC Member List'!$B$1:$C$29,2,FALSE),"Non DAC")</f>
        <v>Non DAC</v>
      </c>
      <c r="K358" s="24" t="str">
        <f>IFERROR(VLOOKUP(B358,'[2]Dev Countries List'!$A$1:$B$146,2,FALSE),"Not Developing")</f>
        <v>Developing Country</v>
      </c>
      <c r="L358" s="24" t="str">
        <f>IFERROR(VLOOKUP(D358,'[2]Fragility List'!$A$1:$C$146,3,FALSE),"Not Fragile")</f>
        <v>Fragile</v>
      </c>
      <c r="M358">
        <f>VLOOKUP(B358,[3]Data!$B$7:$Y$270,23,FALSE)</f>
        <v>1240977</v>
      </c>
    </row>
    <row r="359" spans="1:17" x14ac:dyDescent="0.25">
      <c r="A359" s="22" t="s">
        <v>265</v>
      </c>
      <c r="B359" s="23" t="s">
        <v>143</v>
      </c>
      <c r="C359" s="23" t="s">
        <v>914</v>
      </c>
      <c r="D359" s="23" t="s">
        <v>143</v>
      </c>
      <c r="E359" s="22" t="s">
        <v>265</v>
      </c>
      <c r="F359" s="24" t="str">
        <f>VLOOKUP(D359,'[2]OECD Region by Recipient'!$A$1:$B$225,2,FALSE)</f>
        <v>South of Sahara</v>
      </c>
      <c r="G359" s="24" t="str">
        <f>IFERROR(VLOOKUP(B359,'[2]Income Groups'!$A$2:$C$219,3,FALSE),"")</f>
        <v>LIC</v>
      </c>
      <c r="H359" s="24" t="str">
        <f>IFERROR(VLOOKUP(B359,'[2]LDC List'!$B$1:$C$47,2,FALSE),"Non LDC")</f>
        <v>LDC</v>
      </c>
      <c r="I359" s="24" t="str">
        <f>IFERROR(VLOOKUP(B359,'[2]SIDS List'!$B$1:$C$57,2,FALSE),"Non SIDS")</f>
        <v>Non SIDS</v>
      </c>
      <c r="J359" s="24" t="str">
        <f>IFERROR(VLOOKUP(B359,'[2]DAC Member List'!$B$1:$C$29,2,FALSE),"Non DAC")</f>
        <v>Non DAC</v>
      </c>
      <c r="K359" s="24" t="str">
        <f>IFERROR(VLOOKUP(B359,'[2]Dev Countries List'!$A$1:$B$146,2,FALSE),"Not Developing")</f>
        <v>Developing Country</v>
      </c>
      <c r="L359" s="24" t="str">
        <f>IFERROR(VLOOKUP(D359,'[2]Fragility List'!$A$1:$C$146,3,FALSE),"Not Fragile")</f>
        <v>Not Fragile</v>
      </c>
      <c r="M359">
        <f>VLOOKUP(B359,[3]Data!$B$7:$Y$270,23,FALSE)</f>
        <v>7416802</v>
      </c>
    </row>
    <row r="360" spans="1:17" x14ac:dyDescent="0.25">
      <c r="A360" s="25" t="s">
        <v>392</v>
      </c>
      <c r="B360" s="23" t="s">
        <v>915</v>
      </c>
      <c r="C360" s="23" t="s">
        <v>916</v>
      </c>
      <c r="D360" s="23" t="s">
        <v>915</v>
      </c>
      <c r="E360" s="25" t="s">
        <v>392</v>
      </c>
      <c r="F360" s="24" t="str">
        <f>VLOOKUP(D360,'[2]OECD Region by Recipient'!$A$1:$B$225,2,FALSE)</f>
        <v>Oceania</v>
      </c>
      <c r="G360" s="24" t="str">
        <f>IFERROR(VLOOKUP(B360,'[2]Income Groups'!$A$2:$C$219,3,FALSE),"")</f>
        <v/>
      </c>
      <c r="H360" s="24" t="str">
        <f>IFERROR(VLOOKUP(B360,'[2]LDC List'!$B$1:$C$47,2,FALSE),"Non LDC")</f>
        <v>Non LDC</v>
      </c>
      <c r="I360" s="24" t="str">
        <f>IFERROR(VLOOKUP(B360,'[2]SIDS List'!$B$1:$C$57,2,FALSE),"Non SIDS")</f>
        <v>Non SIDS</v>
      </c>
      <c r="J360" s="24" t="str">
        <f>IFERROR(VLOOKUP(B360,'[2]DAC Member List'!$B$1:$C$29,2,FALSE),"Non DAC")</f>
        <v>Non DAC</v>
      </c>
      <c r="K360" s="24" t="str">
        <f>IFERROR(VLOOKUP(B360,'[2]Dev Countries List'!$A$1:$B$146,2,FALSE),"Not Developing")</f>
        <v>Developing Country</v>
      </c>
      <c r="L360" s="24" t="str">
        <f>IFERROR(VLOOKUP(D360,'[2]Fragility List'!$A$1:$C$146,3,FALSE),"Not Fragile")</f>
        <v>Not Fragile</v>
      </c>
      <c r="M360" t="e">
        <f>VLOOKUP(B360,[3]Data!$B$7:$Y$270,23,FALSE)</f>
        <v>#N/A</v>
      </c>
    </row>
    <row r="361" spans="1:17" x14ac:dyDescent="0.25">
      <c r="A361" s="22" t="s">
        <v>393</v>
      </c>
      <c r="B361" s="23" t="s">
        <v>149</v>
      </c>
      <c r="C361" s="23" t="s">
        <v>917</v>
      </c>
      <c r="D361" s="23" t="s">
        <v>149</v>
      </c>
      <c r="E361" s="22" t="s">
        <v>393</v>
      </c>
      <c r="F361" s="24" t="str">
        <f>VLOOKUP(D361,'[2]OECD Region by Recipient'!$A$1:$B$225,2,FALSE)</f>
        <v>Oceania</v>
      </c>
      <c r="G361" s="24" t="str">
        <f>IFERROR(VLOOKUP(B361,'[2]Income Groups'!$A$2:$C$219,3,FALSE),"")</f>
        <v>UMIC</v>
      </c>
      <c r="H361" s="24" t="str">
        <f>IFERROR(VLOOKUP(B361,'[2]LDC List'!$B$1:$C$47,2,FALSE),"Non LDC")</f>
        <v>Non LDC</v>
      </c>
      <c r="I361" s="24" t="str">
        <f>IFERROR(VLOOKUP(B361,'[2]SIDS List'!$B$1:$C$57,2,FALSE),"Non SIDS")</f>
        <v>SIDS</v>
      </c>
      <c r="J361" s="24" t="str">
        <f>IFERROR(VLOOKUP(B361,'[2]DAC Member List'!$B$1:$C$29,2,FALSE),"Non DAC")</f>
        <v>Non DAC</v>
      </c>
      <c r="K361" s="24" t="str">
        <f>IFERROR(VLOOKUP(B361,'[2]Dev Countries List'!$A$1:$B$146,2,FALSE),"Not Developing")</f>
        <v>Developing Country</v>
      </c>
      <c r="L361" s="24" t="str">
        <f>IFERROR(VLOOKUP(D361,'[2]Fragility List'!$A$1:$C$146,3,FALSE),"Not Fragile")</f>
        <v>Not Fragile</v>
      </c>
      <c r="M361">
        <f>VLOOKUP(B361,[3]Data!$B$7:$Y$270,23,FALSE)</f>
        <v>106364</v>
      </c>
    </row>
    <row r="362" spans="1:17" x14ac:dyDescent="0.25">
      <c r="A362" s="27" t="s">
        <v>300</v>
      </c>
      <c r="B362" s="28" t="s">
        <v>151</v>
      </c>
      <c r="C362" s="28" t="s">
        <v>918</v>
      </c>
      <c r="D362" s="28" t="s">
        <v>151</v>
      </c>
      <c r="E362" s="27" t="s">
        <v>300</v>
      </c>
      <c r="F362" s="24" t="str">
        <f>VLOOKUP(D362,'[2]OECD Region by Recipient'!$A$1:$B$225,2,FALSE)</f>
        <v>North Central America</v>
      </c>
      <c r="G362" s="24" t="str">
        <f>IFERROR(VLOOKUP(B362,'[2]Income Groups'!$A$2:$C$219,3,FALSE),"")</f>
        <v>HIC</v>
      </c>
      <c r="H362" s="24" t="str">
        <f>IFERROR(VLOOKUP(B362,'[2]LDC List'!$B$1:$C$47,2,FALSE),"Non LDC")</f>
        <v>Non LDC</v>
      </c>
      <c r="I362" s="24" t="str">
        <f>IFERROR(VLOOKUP(B362,'[2]SIDS List'!$B$1:$C$57,2,FALSE),"Non SIDS")</f>
        <v>SIDS</v>
      </c>
      <c r="J362" s="24" t="str">
        <f>IFERROR(VLOOKUP(B362,'[2]DAC Member List'!$B$1:$C$29,2,FALSE),"Non DAC")</f>
        <v>Non DAC</v>
      </c>
      <c r="K362" s="24" t="str">
        <f>IFERROR(VLOOKUP(B362,'[2]Dev Countries List'!$A$1:$B$146,2,FALSE),"Not Developing")</f>
        <v>Not Developing</v>
      </c>
      <c r="L362" s="24" t="str">
        <f>IFERROR(VLOOKUP(D362,'[2]Fragility List'!$A$1:$C$146,3,FALSE),"Not Fragile")</f>
        <v>Not Fragile</v>
      </c>
      <c r="M362">
        <f>VLOOKUP(B362,[3]Data!$B$7:$Y$270,23,FALSE)</f>
        <v>1360092</v>
      </c>
      <c r="N362" s="24"/>
      <c r="O362" s="24"/>
      <c r="P362" s="24"/>
      <c r="Q362" s="24"/>
    </row>
    <row r="363" spans="1:17" x14ac:dyDescent="0.25">
      <c r="A363" s="27" t="s">
        <v>919</v>
      </c>
      <c r="B363" s="28" t="s">
        <v>151</v>
      </c>
      <c r="C363" s="28" t="s">
        <v>918</v>
      </c>
      <c r="D363" s="28" t="s">
        <v>151</v>
      </c>
      <c r="E363" s="27" t="s">
        <v>919</v>
      </c>
      <c r="F363" s="24" t="str">
        <f>VLOOKUP(D363,'[2]OECD Region by Recipient'!$A$1:$B$225,2,FALSE)</f>
        <v>North Central America</v>
      </c>
      <c r="G363" s="24" t="str">
        <f>IFERROR(VLOOKUP(B363,'[2]Income Groups'!$A$2:$C$219,3,FALSE),"")</f>
        <v>HIC</v>
      </c>
      <c r="H363" s="24" t="str">
        <f>IFERROR(VLOOKUP(B363,'[2]LDC List'!$B$1:$C$47,2,FALSE),"Non LDC")</f>
        <v>Non LDC</v>
      </c>
      <c r="I363" s="24" t="str">
        <f>IFERROR(VLOOKUP(B363,'[2]SIDS List'!$B$1:$C$57,2,FALSE),"Non SIDS")</f>
        <v>SIDS</v>
      </c>
      <c r="J363" s="24" t="str">
        <f>IFERROR(VLOOKUP(B363,'[2]DAC Member List'!$B$1:$C$29,2,FALSE),"Non DAC")</f>
        <v>Non DAC</v>
      </c>
      <c r="K363" s="24" t="str">
        <f>IFERROR(VLOOKUP(B363,'[2]Dev Countries List'!$A$1:$B$146,2,FALSE),"Not Developing")</f>
        <v>Not Developing</v>
      </c>
      <c r="L363" s="24" t="str">
        <f>IFERROR(VLOOKUP(D363,'[2]Fragility List'!$A$1:$C$146,3,FALSE),"Not Fragile")</f>
        <v>Not Fragile</v>
      </c>
      <c r="M363">
        <f>VLOOKUP(B363,[3]Data!$B$7:$Y$270,23,FALSE)</f>
        <v>1360092</v>
      </c>
      <c r="N363" s="24"/>
      <c r="O363" s="24"/>
      <c r="P363" s="24"/>
      <c r="Q363" s="24"/>
    </row>
    <row r="364" spans="1:17" x14ac:dyDescent="0.25">
      <c r="A364" s="22" t="s">
        <v>215</v>
      </c>
      <c r="B364" s="23" t="s">
        <v>148</v>
      </c>
      <c r="C364" s="23" t="s">
        <v>920</v>
      </c>
      <c r="D364" s="23" t="s">
        <v>148</v>
      </c>
      <c r="E364" s="22" t="s">
        <v>215</v>
      </c>
      <c r="F364" s="24" t="str">
        <f>VLOOKUP(D364,'[2]OECD Region by Recipient'!$A$1:$B$225,2,FALSE)</f>
        <v>North of Sahara</v>
      </c>
      <c r="G364" s="24" t="str">
        <f>IFERROR(VLOOKUP(B364,'[2]Income Groups'!$A$2:$C$219,3,FALSE),"")</f>
        <v>LMIC</v>
      </c>
      <c r="H364" s="24" t="str">
        <f>IFERROR(VLOOKUP(B364,'[2]LDC List'!$B$1:$C$47,2,FALSE),"Non LDC")</f>
        <v>Non LDC</v>
      </c>
      <c r="I364" s="24" t="str">
        <f>IFERROR(VLOOKUP(B364,'[2]SIDS List'!$B$1:$C$57,2,FALSE),"Non SIDS")</f>
        <v>Non SIDS</v>
      </c>
      <c r="J364" s="24" t="str">
        <f>IFERROR(VLOOKUP(B364,'[2]DAC Member List'!$B$1:$C$29,2,FALSE),"Non DAC")</f>
        <v>Non DAC</v>
      </c>
      <c r="K364" s="24" t="str">
        <f>IFERROR(VLOOKUP(B364,'[2]Dev Countries List'!$A$1:$B$146,2,FALSE),"Not Developing")</f>
        <v>Developing Country</v>
      </c>
      <c r="L364" s="24" t="str">
        <f>IFERROR(VLOOKUP(D364,'[2]Fragility List'!$A$1:$C$146,3,FALSE),"Not Fragile")</f>
        <v>Not Fragile</v>
      </c>
      <c r="M364">
        <f>VLOOKUP(B364,[3]Data!$B$7:$Y$270,23,FALSE)</f>
        <v>11273661</v>
      </c>
      <c r="N364" s="24"/>
      <c r="O364" s="24"/>
      <c r="P364" s="24"/>
      <c r="Q364" s="24"/>
    </row>
    <row r="365" spans="1:17" x14ac:dyDescent="0.25">
      <c r="A365" s="22" t="s">
        <v>206</v>
      </c>
      <c r="B365" s="23" t="s">
        <v>150</v>
      </c>
      <c r="C365" s="23" t="s">
        <v>921</v>
      </c>
      <c r="D365" s="23" t="s">
        <v>150</v>
      </c>
      <c r="E365" s="22" t="s">
        <v>206</v>
      </c>
      <c r="F365" s="24" t="str">
        <f>VLOOKUP(D365,'[2]OECD Region by Recipient'!$A$1:$B$225,2,FALSE)</f>
        <v>Europe</v>
      </c>
      <c r="G365" s="24" t="str">
        <f>IFERROR(VLOOKUP(B365,'[2]Income Groups'!$A$2:$C$219,3,FALSE),"")</f>
        <v>UMIC</v>
      </c>
      <c r="H365" s="24" t="str">
        <f>IFERROR(VLOOKUP(B365,'[2]LDC List'!$B$1:$C$47,2,FALSE),"Non LDC")</f>
        <v>Non LDC</v>
      </c>
      <c r="I365" s="24" t="str">
        <f>IFERROR(VLOOKUP(B365,'[2]SIDS List'!$B$1:$C$57,2,FALSE),"Non SIDS")</f>
        <v>Non SIDS</v>
      </c>
      <c r="J365" s="24" t="str">
        <f>IFERROR(VLOOKUP(B365,'[2]DAC Member List'!$B$1:$C$29,2,FALSE),"Non DAC")</f>
        <v>Non DAC</v>
      </c>
      <c r="K365" s="24" t="str">
        <f>IFERROR(VLOOKUP(B365,'[2]Dev Countries List'!$A$1:$B$146,2,FALSE),"Not Developing")</f>
        <v>Developing Country</v>
      </c>
      <c r="L365" s="24" t="str">
        <f>IFERROR(VLOOKUP(D365,'[2]Fragility List'!$A$1:$C$146,3,FALSE),"Not Fragile")</f>
        <v>Not Fragile</v>
      </c>
      <c r="M365">
        <f>VLOOKUP(B365,[3]Data!$B$7:$Y$270,23,FALSE)</f>
        <v>78271472</v>
      </c>
    </row>
    <row r="366" spans="1:17" x14ac:dyDescent="0.25">
      <c r="A366" s="22" t="s">
        <v>355</v>
      </c>
      <c r="B366" s="23" t="s">
        <v>147</v>
      </c>
      <c r="C366" s="23" t="s">
        <v>922</v>
      </c>
      <c r="D366" s="23" t="s">
        <v>147</v>
      </c>
      <c r="E366" s="22" t="s">
        <v>355</v>
      </c>
      <c r="F366" s="24" t="str">
        <f>VLOOKUP(D366,'[2]OECD Region by Recipient'!$A$1:$B$225,2,FALSE)</f>
        <v>South Central Asia</v>
      </c>
      <c r="G366" s="24" t="str">
        <f>IFERROR(VLOOKUP(B366,'[2]Income Groups'!$A$2:$C$219,3,FALSE),"")</f>
        <v>UMIC</v>
      </c>
      <c r="H366" s="24" t="str">
        <f>IFERROR(VLOOKUP(B366,'[2]LDC List'!$B$1:$C$47,2,FALSE),"Non LDC")</f>
        <v>Non LDC</v>
      </c>
      <c r="I366" s="24" t="str">
        <f>IFERROR(VLOOKUP(B366,'[2]SIDS List'!$B$1:$C$57,2,FALSE),"Non SIDS")</f>
        <v>Non SIDS</v>
      </c>
      <c r="J366" s="24" t="str">
        <f>IFERROR(VLOOKUP(B366,'[2]DAC Member List'!$B$1:$C$29,2,FALSE),"Non DAC")</f>
        <v>Non DAC</v>
      </c>
      <c r="K366" s="24" t="str">
        <f>IFERROR(VLOOKUP(B366,'[2]Dev Countries List'!$A$1:$B$146,2,FALSE),"Not Developing")</f>
        <v>Developing Country</v>
      </c>
      <c r="L366" s="24" t="str">
        <f>IFERROR(VLOOKUP(D366,'[2]Fragility List'!$A$1:$C$146,3,FALSE),"Not Fragile")</f>
        <v>Not Fragile</v>
      </c>
      <c r="M366">
        <f>VLOOKUP(B366,[3]Data!$B$7:$Y$270,23,FALSE)</f>
        <v>5565284</v>
      </c>
    </row>
    <row r="367" spans="1:17" x14ac:dyDescent="0.25">
      <c r="A367" s="32" t="s">
        <v>301</v>
      </c>
      <c r="B367" s="28" t="s">
        <v>141</v>
      </c>
      <c r="C367" s="28" t="s">
        <v>923</v>
      </c>
      <c r="D367" s="28" t="s">
        <v>141</v>
      </c>
      <c r="E367" s="32" t="s">
        <v>301</v>
      </c>
      <c r="F367" s="24" t="str">
        <f>VLOOKUP(D367,'[2]OECD Region by Recipient'!$A$1:$B$225,2,FALSE)</f>
        <v>North Central America</v>
      </c>
      <c r="G367" s="24" t="str">
        <f>IFERROR(VLOOKUP(B367,'[2]Income Groups'!$A$2:$C$219,3,FALSE),"")</f>
        <v>HIC</v>
      </c>
      <c r="H367" s="24" t="str">
        <f>IFERROR(VLOOKUP(B367,'[2]LDC List'!$B$1:$C$47,2,FALSE),"Non LDC")</f>
        <v>Non LDC</v>
      </c>
      <c r="I367" s="24" t="str">
        <f>IFERROR(VLOOKUP(B367,'[2]SIDS List'!$B$1:$C$57,2,FALSE),"Non SIDS")</f>
        <v>SIDS</v>
      </c>
      <c r="J367" s="24" t="str">
        <f>IFERROR(VLOOKUP(B367,'[2]DAC Member List'!$B$1:$C$29,2,FALSE),"Non DAC")</f>
        <v>Non DAC</v>
      </c>
      <c r="K367" s="24" t="str">
        <f>IFERROR(VLOOKUP(B367,'[2]Dev Countries List'!$A$1:$B$146,2,FALSE),"Not Developing")</f>
        <v>Not Developing</v>
      </c>
      <c r="L367" s="24" t="str">
        <f>IFERROR(VLOOKUP(D367,'[2]Fragility List'!$A$1:$C$146,3,FALSE),"Not Fragile")</f>
        <v>Not Fragile</v>
      </c>
      <c r="M367">
        <f>VLOOKUP(B367,[3]Data!$B$7:$Y$270,23,FALSE)</f>
        <v>34339</v>
      </c>
    </row>
    <row r="368" spans="1:17" x14ac:dyDescent="0.25">
      <c r="A368" s="32" t="s">
        <v>924</v>
      </c>
      <c r="B368" s="28" t="s">
        <v>141</v>
      </c>
      <c r="C368" s="28" t="s">
        <v>923</v>
      </c>
      <c r="D368" s="28" t="s">
        <v>141</v>
      </c>
      <c r="E368" s="32" t="s">
        <v>924</v>
      </c>
      <c r="F368" s="24" t="str">
        <f>VLOOKUP(D368,'[2]OECD Region by Recipient'!$A$1:$B$225,2,FALSE)</f>
        <v>North Central America</v>
      </c>
      <c r="G368" s="24" t="str">
        <f>IFERROR(VLOOKUP(B368,'[2]Income Groups'!$A$2:$C$219,3,FALSE),"")</f>
        <v>HIC</v>
      </c>
      <c r="H368" s="24" t="str">
        <f>IFERROR(VLOOKUP(B368,'[2]LDC List'!$B$1:$C$47,2,FALSE),"Non LDC")</f>
        <v>Non LDC</v>
      </c>
      <c r="I368" s="24" t="str">
        <f>IFERROR(VLOOKUP(B368,'[2]SIDS List'!$B$1:$C$57,2,FALSE),"Non SIDS")</f>
        <v>SIDS</v>
      </c>
      <c r="J368" s="24" t="str">
        <f>IFERROR(VLOOKUP(B368,'[2]DAC Member List'!$B$1:$C$29,2,FALSE),"Non DAC")</f>
        <v>Non DAC</v>
      </c>
      <c r="K368" s="24" t="str">
        <f>IFERROR(VLOOKUP(B368,'[2]Dev Countries List'!$A$1:$B$146,2,FALSE),"Not Developing")</f>
        <v>Not Developing</v>
      </c>
      <c r="L368" s="24" t="str">
        <f>IFERROR(VLOOKUP(D368,'[2]Fragility List'!$A$1:$C$146,3,FALSE),"Not Fragile")</f>
        <v>Not Fragile</v>
      </c>
      <c r="M368">
        <f>VLOOKUP(B368,[3]Data!$B$7:$Y$270,23,FALSE)</f>
        <v>34339</v>
      </c>
    </row>
    <row r="369" spans="1:13" x14ac:dyDescent="0.25">
      <c r="A369" s="22" t="s">
        <v>394</v>
      </c>
      <c r="B369" s="23" t="s">
        <v>152</v>
      </c>
      <c r="C369" s="23" t="s">
        <v>925</v>
      </c>
      <c r="D369" s="23" t="s">
        <v>152</v>
      </c>
      <c r="E369" s="22" t="s">
        <v>394</v>
      </c>
      <c r="F369" s="24" t="str">
        <f>VLOOKUP(D369,'[2]OECD Region by Recipient'!$A$1:$B$225,2,FALSE)</f>
        <v>Oceania</v>
      </c>
      <c r="G369" s="24" t="str">
        <f>IFERROR(VLOOKUP(B369,'[2]Income Groups'!$A$2:$C$219,3,FALSE),"")</f>
        <v>UMIC</v>
      </c>
      <c r="H369" s="24" t="str">
        <f>IFERROR(VLOOKUP(B369,'[2]LDC List'!$B$1:$C$47,2,FALSE),"Non LDC")</f>
        <v>LDC</v>
      </c>
      <c r="I369" s="24" t="str">
        <f>IFERROR(VLOOKUP(B369,'[2]SIDS List'!$B$1:$C$57,2,FALSE),"Non SIDS")</f>
        <v>SIDS</v>
      </c>
      <c r="J369" s="24" t="str">
        <f>IFERROR(VLOOKUP(B369,'[2]DAC Member List'!$B$1:$C$29,2,FALSE),"Non DAC")</f>
        <v>Non DAC</v>
      </c>
      <c r="K369" s="24" t="str">
        <f>IFERROR(VLOOKUP(B369,'[2]Dev Countries List'!$A$1:$B$146,2,FALSE),"Not Developing")</f>
        <v>Developing Country</v>
      </c>
      <c r="L369" s="24" t="str">
        <f>IFERROR(VLOOKUP(D369,'[2]Fragility List'!$A$1:$C$146,3,FALSE),"Not Fragile")</f>
        <v>Not Fragile</v>
      </c>
      <c r="M369">
        <f>VLOOKUP(B369,[3]Data!$B$7:$Y$270,23,FALSE)</f>
        <v>11001</v>
      </c>
    </row>
    <row r="370" spans="1:13" x14ac:dyDescent="0.25">
      <c r="A370" s="22" t="s">
        <v>266</v>
      </c>
      <c r="B370" s="23" t="s">
        <v>155</v>
      </c>
      <c r="C370" s="23" t="s">
        <v>926</v>
      </c>
      <c r="D370" s="23" t="s">
        <v>155</v>
      </c>
      <c r="E370" s="22" t="s">
        <v>266</v>
      </c>
      <c r="F370" s="24" t="str">
        <f>VLOOKUP(D370,'[2]OECD Region by Recipient'!$A$1:$B$225,2,FALSE)</f>
        <v>South of Sahara</v>
      </c>
      <c r="G370" s="24" t="str">
        <f>IFERROR(VLOOKUP(B370,'[2]Income Groups'!$A$2:$C$219,3,FALSE),"")</f>
        <v>LIC</v>
      </c>
      <c r="H370" s="24" t="str">
        <f>IFERROR(VLOOKUP(B370,'[2]LDC List'!$B$1:$C$47,2,FALSE),"Non LDC")</f>
        <v>LDC</v>
      </c>
      <c r="I370" s="24" t="str">
        <f>IFERROR(VLOOKUP(B370,'[2]SIDS List'!$B$1:$C$57,2,FALSE),"Non SIDS")</f>
        <v>Non SIDS</v>
      </c>
      <c r="J370" s="24" t="str">
        <f>IFERROR(VLOOKUP(B370,'[2]DAC Member List'!$B$1:$C$29,2,FALSE),"Non DAC")</f>
        <v>Non DAC</v>
      </c>
      <c r="K370" s="24" t="str">
        <f>IFERROR(VLOOKUP(B370,'[2]Dev Countries List'!$A$1:$B$146,2,FALSE),"Not Developing")</f>
        <v>Developing Country</v>
      </c>
      <c r="L370" s="24" t="str">
        <f>IFERROR(VLOOKUP(D370,'[2]Fragility List'!$A$1:$C$146,3,FALSE),"Not Fragile")</f>
        <v>Fragile</v>
      </c>
      <c r="M370">
        <f>VLOOKUP(B370,[3]Data!$B$7:$Y$270,23,FALSE)</f>
        <v>40144870</v>
      </c>
    </row>
    <row r="371" spans="1:13" x14ac:dyDescent="0.25">
      <c r="A371" s="22" t="s">
        <v>207</v>
      </c>
      <c r="B371" s="23" t="s">
        <v>154</v>
      </c>
      <c r="C371" s="23" t="s">
        <v>927</v>
      </c>
      <c r="D371" s="23" t="s">
        <v>154</v>
      </c>
      <c r="E371" s="22" t="s">
        <v>207</v>
      </c>
      <c r="F371" s="24" t="str">
        <f>VLOOKUP(D371,'[2]OECD Region by Recipient'!$A$1:$B$225,2,FALSE)</f>
        <v>Europe</v>
      </c>
      <c r="G371" s="24" t="str">
        <f>IFERROR(VLOOKUP(B371,'[2]Income Groups'!$A$2:$C$219,3,FALSE),"")</f>
        <v>LMIC</v>
      </c>
      <c r="H371" s="24" t="str">
        <f>IFERROR(VLOOKUP(B371,'[2]LDC List'!$B$1:$C$47,2,FALSE),"Non LDC")</f>
        <v>Non LDC</v>
      </c>
      <c r="I371" s="24" t="str">
        <f>IFERROR(VLOOKUP(B371,'[2]SIDS List'!$B$1:$C$57,2,FALSE),"Non SIDS")</f>
        <v>Non SIDS</v>
      </c>
      <c r="J371" s="24" t="str">
        <f>IFERROR(VLOOKUP(B371,'[2]DAC Member List'!$B$1:$C$29,2,FALSE),"Non DAC")</f>
        <v>Non DAC</v>
      </c>
      <c r="K371" s="24" t="str">
        <f>IFERROR(VLOOKUP(B371,'[2]Dev Countries List'!$A$1:$B$146,2,FALSE),"Not Developing")</f>
        <v>Developing Country</v>
      </c>
      <c r="L371" s="24" t="str">
        <f>IFERROR(VLOOKUP(D371,'[2]Fragility List'!$A$1:$C$146,3,FALSE),"Not Fragile")</f>
        <v>Not Fragile</v>
      </c>
      <c r="M371">
        <f>VLOOKUP(B371,[3]Data!$B$7:$Y$270,23,FALSE)</f>
        <v>45154029</v>
      </c>
    </row>
    <row r="372" spans="1:13" x14ac:dyDescent="0.25">
      <c r="A372" s="27" t="s">
        <v>372</v>
      </c>
      <c r="B372" s="28" t="s">
        <v>3</v>
      </c>
      <c r="C372" s="28" t="s">
        <v>928</v>
      </c>
      <c r="D372" s="28" t="s">
        <v>3</v>
      </c>
      <c r="E372" s="27" t="s">
        <v>372</v>
      </c>
      <c r="F372" s="24" t="str">
        <f>VLOOKUP(D372,'[2]OECD Region by Recipient'!$A$1:$B$225,2,FALSE)</f>
        <v>Middle East</v>
      </c>
      <c r="G372" s="24" t="str">
        <f>IFERROR(VLOOKUP(B372,'[2]Income Groups'!$A$2:$C$219,3,FALSE),"")</f>
        <v>HIC</v>
      </c>
      <c r="H372" s="24" t="str">
        <f>IFERROR(VLOOKUP(B372,'[2]LDC List'!$B$1:$C$47,2,FALSE),"Non LDC")</f>
        <v>Non LDC</v>
      </c>
      <c r="I372" s="24" t="str">
        <f>IFERROR(VLOOKUP(B372,'[2]SIDS List'!$B$1:$C$57,2,FALSE),"Non SIDS")</f>
        <v>Non SIDS</v>
      </c>
      <c r="J372" s="24" t="str">
        <f>IFERROR(VLOOKUP(B372,'[2]DAC Member List'!$B$1:$C$29,2,FALSE),"Non DAC")</f>
        <v>Non DAC</v>
      </c>
      <c r="K372" s="24" t="str">
        <f>IFERROR(VLOOKUP(B372,'[2]Dev Countries List'!$A$1:$B$146,2,FALSE),"Not Developing")</f>
        <v>Not Developing</v>
      </c>
      <c r="L372" s="24" t="str">
        <f>IFERROR(VLOOKUP(D372,'[2]Fragility List'!$A$1:$C$146,3,FALSE),"Not Fragile")</f>
        <v>Not Fragile</v>
      </c>
      <c r="M372">
        <f>VLOOKUP(B372,[3]Data!$B$7:$Y$270,23,FALSE)</f>
        <v>9154302</v>
      </c>
    </row>
    <row r="373" spans="1:13" x14ac:dyDescent="0.25">
      <c r="A373" s="27" t="s">
        <v>929</v>
      </c>
      <c r="B373" s="28" t="s">
        <v>3</v>
      </c>
      <c r="C373" s="28" t="s">
        <v>928</v>
      </c>
      <c r="D373" s="28" t="s">
        <v>3</v>
      </c>
      <c r="E373" s="27" t="s">
        <v>929</v>
      </c>
      <c r="F373" s="24" t="str">
        <f>VLOOKUP(D373,'[2]OECD Region by Recipient'!$A$1:$B$225,2,FALSE)</f>
        <v>Middle East</v>
      </c>
      <c r="G373" s="24" t="str">
        <f>IFERROR(VLOOKUP(B373,'[2]Income Groups'!$A$2:$C$219,3,FALSE),"")</f>
        <v>HIC</v>
      </c>
      <c r="H373" s="24" t="str">
        <f>IFERROR(VLOOKUP(B373,'[2]LDC List'!$B$1:$C$47,2,FALSE),"Non LDC")</f>
        <v>Non LDC</v>
      </c>
      <c r="I373" s="24" t="str">
        <f>IFERROR(VLOOKUP(B373,'[2]SIDS List'!$B$1:$C$57,2,FALSE),"Non SIDS")</f>
        <v>Non SIDS</v>
      </c>
      <c r="J373" s="24" t="str">
        <f>IFERROR(VLOOKUP(B373,'[2]DAC Member List'!$B$1:$C$29,2,FALSE),"Non DAC")</f>
        <v>Non DAC</v>
      </c>
      <c r="K373" s="24" t="str">
        <f>IFERROR(VLOOKUP(B373,'[2]Dev Countries List'!$A$1:$B$146,2,FALSE),"Not Developing")</f>
        <v>Not Developing</v>
      </c>
      <c r="L373" s="24" t="str">
        <f>IFERROR(VLOOKUP(D373,'[2]Fragility List'!$A$1:$C$146,3,FALSE),"Not Fragile")</f>
        <v>Not Fragile</v>
      </c>
      <c r="M373">
        <f>VLOOKUP(B373,[3]Data!$B$7:$Y$270,23,FALSE)</f>
        <v>9154302</v>
      </c>
    </row>
    <row r="374" spans="1:13" x14ac:dyDescent="0.25">
      <c r="A374" s="27" t="s">
        <v>930</v>
      </c>
      <c r="B374" s="28" t="s">
        <v>931</v>
      </c>
      <c r="C374" s="28" t="s">
        <v>932</v>
      </c>
      <c r="D374" s="28" t="s">
        <v>931</v>
      </c>
      <c r="E374" s="27" t="s">
        <v>930</v>
      </c>
      <c r="F374" s="24" t="str">
        <f>VLOOKUP(D374,'[2]OECD Region by Recipient'!$A$1:$B$225,2,FALSE)</f>
        <v>Europe</v>
      </c>
      <c r="G374" s="24" t="str">
        <f>IFERROR(VLOOKUP(B374,'[2]Income Groups'!$A$2:$C$219,3,FALSE),"")</f>
        <v>HIC</v>
      </c>
      <c r="H374" s="24" t="str">
        <f>IFERROR(VLOOKUP(B374,'[2]LDC List'!$B$1:$C$47,2,FALSE),"Non LDC")</f>
        <v>Non LDC</v>
      </c>
      <c r="I374" s="24" t="str">
        <f>IFERROR(VLOOKUP(B374,'[2]SIDS List'!$B$1:$C$57,2,FALSE),"Non SIDS")</f>
        <v>Non SIDS</v>
      </c>
      <c r="J374" s="24" t="str">
        <f>IFERROR(VLOOKUP(B374,'[2]DAC Member List'!$B$1:$C$29,2,FALSE),"Non DAC")</f>
        <v>DAC</v>
      </c>
      <c r="K374" s="24" t="str">
        <f>IFERROR(VLOOKUP(B374,'[2]Dev Countries List'!$A$1:$B$146,2,FALSE),"Not Developing")</f>
        <v>Not Developing</v>
      </c>
      <c r="L374" s="24" t="str">
        <f>IFERROR(VLOOKUP(D374,'[2]Fragility List'!$A$1:$C$146,3,FALSE),"Not Fragile")</f>
        <v>Not Fragile</v>
      </c>
      <c r="M374">
        <f>VLOOKUP(B374,[3]Data!$B$7:$Y$270,23,FALSE)</f>
        <v>65128861</v>
      </c>
    </row>
    <row r="375" spans="1:13" x14ac:dyDescent="0.25">
      <c r="A375" s="27" t="s">
        <v>933</v>
      </c>
      <c r="B375" s="28" t="s">
        <v>931</v>
      </c>
      <c r="C375" s="28" t="s">
        <v>932</v>
      </c>
      <c r="D375" s="28" t="s">
        <v>931</v>
      </c>
      <c r="E375" s="27" t="s">
        <v>933</v>
      </c>
      <c r="F375" s="24" t="str">
        <f>VLOOKUP(D375,'[2]OECD Region by Recipient'!$A$1:$B$225,2,FALSE)</f>
        <v>Europe</v>
      </c>
      <c r="G375" s="24" t="str">
        <f>IFERROR(VLOOKUP(B375,'[2]Income Groups'!$A$2:$C$219,3,FALSE),"")</f>
        <v>HIC</v>
      </c>
      <c r="H375" s="24" t="str">
        <f>IFERROR(VLOOKUP(B375,'[2]LDC List'!$B$1:$C$47,2,FALSE),"Non LDC")</f>
        <v>Non LDC</v>
      </c>
      <c r="I375" s="24" t="str">
        <f>IFERROR(VLOOKUP(B375,'[2]SIDS List'!$B$1:$C$57,2,FALSE),"Non SIDS")</f>
        <v>Non SIDS</v>
      </c>
      <c r="J375" s="24" t="str">
        <f>IFERROR(VLOOKUP(B375,'[2]DAC Member List'!$B$1:$C$29,2,FALSE),"Non DAC")</f>
        <v>DAC</v>
      </c>
      <c r="K375" s="24" t="str">
        <f>IFERROR(VLOOKUP(B375,'[2]Dev Countries List'!$A$1:$B$146,2,FALSE),"Not Developing")</f>
        <v>Not Developing</v>
      </c>
      <c r="L375" s="24" t="str">
        <f>IFERROR(VLOOKUP(D375,'[2]Fragility List'!$A$1:$C$146,3,FALSE),"Not Fragile")</f>
        <v>Not Fragile</v>
      </c>
      <c r="M375">
        <f>VLOOKUP(B375,[3]Data!$B$7:$Y$270,23,FALSE)</f>
        <v>65128861</v>
      </c>
    </row>
    <row r="376" spans="1:13" x14ac:dyDescent="0.25">
      <c r="A376" s="27" t="s">
        <v>934</v>
      </c>
      <c r="B376" s="28" t="s">
        <v>935</v>
      </c>
      <c r="C376" s="28" t="s">
        <v>936</v>
      </c>
      <c r="D376" s="28" t="s">
        <v>935</v>
      </c>
      <c r="E376" s="27" t="s">
        <v>934</v>
      </c>
      <c r="F376" s="24" t="str">
        <f>VLOOKUP(D376,'[2]OECD Region by Recipient'!$A$1:$B$225,2,FALSE)</f>
        <v>North Central America</v>
      </c>
      <c r="G376" s="24" t="str">
        <f>IFERROR(VLOOKUP(B376,'[2]Income Groups'!$A$2:$C$219,3,FALSE),"")</f>
        <v>HIC</v>
      </c>
      <c r="H376" s="24" t="str">
        <f>IFERROR(VLOOKUP(B376,'[2]LDC List'!$B$1:$C$47,2,FALSE),"Non LDC")</f>
        <v>Non LDC</v>
      </c>
      <c r="I376" s="24" t="str">
        <f>IFERROR(VLOOKUP(B376,'[2]SIDS List'!$B$1:$C$57,2,FALSE),"Non SIDS")</f>
        <v>Non SIDS</v>
      </c>
      <c r="J376" s="24" t="str">
        <f>IFERROR(VLOOKUP(B376,'[2]DAC Member List'!$B$1:$C$29,2,FALSE),"Non DAC")</f>
        <v>DAC</v>
      </c>
      <c r="K376" s="24" t="str">
        <f>IFERROR(VLOOKUP(B376,'[2]Dev Countries List'!$A$1:$B$146,2,FALSE),"Not Developing")</f>
        <v>Not Developing</v>
      </c>
      <c r="L376" s="24" t="str">
        <f>IFERROR(VLOOKUP(D376,'[2]Fragility List'!$A$1:$C$146,3,FALSE),"Not Fragile")</f>
        <v>Not Fragile</v>
      </c>
      <c r="M376">
        <f>VLOOKUP(B376,[3]Data!$B$7:$Y$270,23,FALSE)</f>
        <v>320896618</v>
      </c>
    </row>
    <row r="377" spans="1:13" x14ac:dyDescent="0.25">
      <c r="A377" s="27" t="s">
        <v>937</v>
      </c>
      <c r="B377" s="28" t="s">
        <v>935</v>
      </c>
      <c r="C377" s="28" t="s">
        <v>936</v>
      </c>
      <c r="D377" s="28" t="s">
        <v>935</v>
      </c>
      <c r="E377" s="27" t="s">
        <v>937</v>
      </c>
      <c r="F377" s="24" t="str">
        <f>VLOOKUP(D377,'[2]OECD Region by Recipient'!$A$1:$B$225,2,FALSE)</f>
        <v>North Central America</v>
      </c>
      <c r="G377" s="24" t="str">
        <f>IFERROR(VLOOKUP(B377,'[2]Income Groups'!$A$2:$C$219,3,FALSE),"")</f>
        <v>HIC</v>
      </c>
      <c r="H377" s="24" t="str">
        <f>IFERROR(VLOOKUP(B377,'[2]LDC List'!$B$1:$C$47,2,FALSE),"Non LDC")</f>
        <v>Non LDC</v>
      </c>
      <c r="I377" s="24" t="str">
        <f>IFERROR(VLOOKUP(B377,'[2]SIDS List'!$B$1:$C$57,2,FALSE),"Non SIDS")</f>
        <v>Non SIDS</v>
      </c>
      <c r="J377" s="24" t="str">
        <f>IFERROR(VLOOKUP(B377,'[2]DAC Member List'!$B$1:$C$29,2,FALSE),"Non DAC")</f>
        <v>DAC</v>
      </c>
      <c r="K377" s="24" t="str">
        <f>IFERROR(VLOOKUP(B377,'[2]Dev Countries List'!$A$1:$B$146,2,FALSE),"Not Developing")</f>
        <v>Not Developing</v>
      </c>
      <c r="L377" s="24" t="str">
        <f>IFERROR(VLOOKUP(D377,'[2]Fragility List'!$A$1:$C$146,3,FALSE),"Not Fragile")</f>
        <v>Not Fragile</v>
      </c>
      <c r="M377">
        <f>VLOOKUP(B377,[3]Data!$B$7:$Y$270,23,FALSE)</f>
        <v>320896618</v>
      </c>
    </row>
    <row r="378" spans="1:13" x14ac:dyDescent="0.25">
      <c r="A378" s="25" t="s">
        <v>938</v>
      </c>
      <c r="B378" s="23" t="s">
        <v>939</v>
      </c>
      <c r="C378" s="23" t="s">
        <v>940</v>
      </c>
      <c r="D378" s="23" t="s">
        <v>939</v>
      </c>
      <c r="E378" s="25" t="s">
        <v>938</v>
      </c>
      <c r="F378" s="24" t="e">
        <f>VLOOKUP(D378,'[2]OECD Region by Recipient'!$A$1:$B$225,2,FALSE)</f>
        <v>#N/A</v>
      </c>
      <c r="G378" s="24" t="str">
        <f>IFERROR(VLOOKUP(B378,'[2]Income Groups'!$A$2:$C$219,3,FALSE),"")</f>
        <v/>
      </c>
      <c r="H378" s="24" t="str">
        <f>IFERROR(VLOOKUP(B378,'[2]LDC List'!$B$1:$C$47,2,FALSE),"Non LDC")</f>
        <v>Non LDC</v>
      </c>
      <c r="I378" s="24" t="str">
        <f>IFERROR(VLOOKUP(B378,'[2]SIDS List'!$B$1:$C$57,2,FALSE),"Non SIDS")</f>
        <v>Non SIDS</v>
      </c>
      <c r="J378" s="24" t="str">
        <f>IFERROR(VLOOKUP(B378,'[2]DAC Member List'!$B$1:$C$29,2,FALSE),"Non DAC")</f>
        <v>Non DAC</v>
      </c>
      <c r="K378" s="24" t="str">
        <f>IFERROR(VLOOKUP(B378,'[2]Dev Countries List'!$A$1:$B$146,2,FALSE),"Not Developing")</f>
        <v>Not Developing</v>
      </c>
      <c r="L378" s="24" t="str">
        <f>IFERROR(VLOOKUP(D378,'[2]Fragility List'!$A$1:$C$146,3,FALSE),"Not Fragile")</f>
        <v>Not Fragile</v>
      </c>
      <c r="M378" t="e">
        <f>VLOOKUP(B378,[3]Data!$B$7:$Y$270,23,FALSE)</f>
        <v>#N/A</v>
      </c>
    </row>
    <row r="379" spans="1:13" x14ac:dyDescent="0.25">
      <c r="A379" s="22" t="s">
        <v>315</v>
      </c>
      <c r="B379" s="23" t="s">
        <v>156</v>
      </c>
      <c r="C379" s="23" t="s">
        <v>941</v>
      </c>
      <c r="D379" s="23" t="s">
        <v>156</v>
      </c>
      <c r="E379" s="22" t="s">
        <v>315</v>
      </c>
      <c r="F379" s="24" t="str">
        <f>VLOOKUP(D379,'[2]OECD Region by Recipient'!$A$1:$B$225,2,FALSE)</f>
        <v>South America</v>
      </c>
      <c r="G379" s="24" t="str">
        <f>IFERROR(VLOOKUP(B379,'[2]Income Groups'!$A$2:$C$219,3,FALSE),"")</f>
        <v>HIC</v>
      </c>
      <c r="H379" s="24" t="str">
        <f>IFERROR(VLOOKUP(B379,'[2]LDC List'!$B$1:$C$47,2,FALSE),"Non LDC")</f>
        <v>Non LDC</v>
      </c>
      <c r="I379" s="24" t="str">
        <f>IFERROR(VLOOKUP(B379,'[2]SIDS List'!$B$1:$C$57,2,FALSE),"Non SIDS")</f>
        <v>Non SIDS</v>
      </c>
      <c r="J379" s="24" t="str">
        <f>IFERROR(VLOOKUP(B379,'[2]DAC Member List'!$B$1:$C$29,2,FALSE),"Non DAC")</f>
        <v>Non DAC</v>
      </c>
      <c r="K379" s="24" t="str">
        <f>IFERROR(VLOOKUP(B379,'[2]Dev Countries List'!$A$1:$B$146,2,FALSE),"Not Developing")</f>
        <v>Developing Country</v>
      </c>
      <c r="L379" s="24" t="str">
        <f>IFERROR(VLOOKUP(D379,'[2]Fragility List'!$A$1:$C$146,3,FALSE),"Not Fragile")</f>
        <v>Not Fragile</v>
      </c>
      <c r="M379">
        <f>VLOOKUP(B379,[3]Data!$B$7:$Y$270,23,FALSE)</f>
        <v>3431552</v>
      </c>
    </row>
    <row r="380" spans="1:13" x14ac:dyDescent="0.25">
      <c r="A380" s="22" t="s">
        <v>356</v>
      </c>
      <c r="B380" s="23" t="s">
        <v>157</v>
      </c>
      <c r="C380" s="23" t="s">
        <v>942</v>
      </c>
      <c r="D380" s="23" t="s">
        <v>157</v>
      </c>
      <c r="E380" s="22" t="s">
        <v>356</v>
      </c>
      <c r="F380" s="24" t="str">
        <f>VLOOKUP(D380,'[2]OECD Region by Recipient'!$A$1:$B$225,2,FALSE)</f>
        <v>South Central Asia</v>
      </c>
      <c r="G380" s="24" t="str">
        <f>IFERROR(VLOOKUP(B380,'[2]Income Groups'!$A$2:$C$219,3,FALSE),"")</f>
        <v>LMIC</v>
      </c>
      <c r="H380" s="24" t="str">
        <f>IFERROR(VLOOKUP(B380,'[2]LDC List'!$B$1:$C$47,2,FALSE),"Non LDC")</f>
        <v>Non LDC</v>
      </c>
      <c r="I380" s="24" t="str">
        <f>IFERROR(VLOOKUP(B380,'[2]SIDS List'!$B$1:$C$57,2,FALSE),"Non SIDS")</f>
        <v>Non SIDS</v>
      </c>
      <c r="J380" s="24" t="str">
        <f>IFERROR(VLOOKUP(B380,'[2]DAC Member List'!$B$1:$C$29,2,FALSE),"Non DAC")</f>
        <v>Non DAC</v>
      </c>
      <c r="K380" s="24" t="str">
        <f>IFERROR(VLOOKUP(B380,'[2]Dev Countries List'!$A$1:$B$146,2,FALSE),"Not Developing")</f>
        <v>Developing Country</v>
      </c>
      <c r="L380" s="24" t="str">
        <f>IFERROR(VLOOKUP(D380,'[2]Fragility List'!$A$1:$C$146,3,FALSE),"Not Fragile")</f>
        <v>Not Fragile</v>
      </c>
      <c r="M380">
        <f>VLOOKUP(B380,[3]Data!$B$7:$Y$270,23,FALSE)</f>
        <v>31298900</v>
      </c>
    </row>
    <row r="381" spans="1:13" x14ac:dyDescent="0.25">
      <c r="A381" s="22" t="s">
        <v>395</v>
      </c>
      <c r="B381" s="23" t="s">
        <v>162</v>
      </c>
      <c r="C381" s="23" t="s">
        <v>943</v>
      </c>
      <c r="D381" s="23" t="s">
        <v>162</v>
      </c>
      <c r="E381" s="22" t="s">
        <v>395</v>
      </c>
      <c r="F381" s="24" t="str">
        <f>VLOOKUP(D381,'[2]OECD Region by Recipient'!$A$1:$B$225,2,FALSE)</f>
        <v>Oceania</v>
      </c>
      <c r="G381" s="24" t="str">
        <f>IFERROR(VLOOKUP(B381,'[2]Income Groups'!$A$2:$C$219,3,FALSE),"")</f>
        <v>LMIC</v>
      </c>
      <c r="H381" s="24" t="str">
        <f>IFERROR(VLOOKUP(B381,'[2]LDC List'!$B$1:$C$47,2,FALSE),"Non LDC")</f>
        <v>LDC</v>
      </c>
      <c r="I381" s="24" t="str">
        <f>IFERROR(VLOOKUP(B381,'[2]SIDS List'!$B$1:$C$57,2,FALSE),"Non SIDS")</f>
        <v>SIDS</v>
      </c>
      <c r="J381" s="24" t="str">
        <f>IFERROR(VLOOKUP(B381,'[2]DAC Member List'!$B$1:$C$29,2,FALSE),"Non DAC")</f>
        <v>Non DAC</v>
      </c>
      <c r="K381" s="24" t="str">
        <f>IFERROR(VLOOKUP(B381,'[2]Dev Countries List'!$A$1:$B$146,2,FALSE),"Not Developing")</f>
        <v>Developing Country</v>
      </c>
      <c r="L381" s="24" t="str">
        <f>IFERROR(VLOOKUP(D381,'[2]Fragility List'!$A$1:$C$146,3,FALSE),"Not Fragile")</f>
        <v>Not Fragile</v>
      </c>
      <c r="M381">
        <f>VLOOKUP(B381,[3]Data!$B$7:$Y$270,23,FALSE)</f>
        <v>264603</v>
      </c>
    </row>
    <row r="382" spans="1:13" x14ac:dyDescent="0.25">
      <c r="A382" s="27" t="s">
        <v>316</v>
      </c>
      <c r="B382" s="28" t="s">
        <v>159</v>
      </c>
      <c r="C382" s="28" t="s">
        <v>944</v>
      </c>
      <c r="D382" s="28" t="s">
        <v>159</v>
      </c>
      <c r="E382" s="27" t="s">
        <v>316</v>
      </c>
      <c r="F382" s="24" t="str">
        <f>VLOOKUP(D382,'[2]OECD Region by Recipient'!$A$1:$B$225,2,FALSE)</f>
        <v>South America</v>
      </c>
      <c r="G382" s="24" t="str">
        <f>IFERROR(VLOOKUP(B382,'[2]Income Groups'!$A$2:$C$219,3,FALSE),"")</f>
        <v>UMIC</v>
      </c>
      <c r="H382" s="24" t="str">
        <f>IFERROR(VLOOKUP(B382,'[2]LDC List'!$B$1:$C$47,2,FALSE),"Non LDC")</f>
        <v>Non LDC</v>
      </c>
      <c r="I382" s="24" t="str">
        <f>IFERROR(VLOOKUP(B382,'[2]SIDS List'!$B$1:$C$57,2,FALSE),"Non SIDS")</f>
        <v>Non SIDS</v>
      </c>
      <c r="J382" s="24" t="str">
        <f>IFERROR(VLOOKUP(B382,'[2]DAC Member List'!$B$1:$C$29,2,FALSE),"Non DAC")</f>
        <v>Non DAC</v>
      </c>
      <c r="K382" s="24" t="str">
        <f>IFERROR(VLOOKUP(B382,'[2]Dev Countries List'!$A$1:$B$146,2,FALSE),"Not Developing")</f>
        <v>Developing Country</v>
      </c>
      <c r="L382" s="24" t="str">
        <f>IFERROR(VLOOKUP(D382,'[2]Fragility List'!$A$1:$C$146,3,FALSE),"Not Fragile")</f>
        <v>Fragile</v>
      </c>
      <c r="M382">
        <f>VLOOKUP(B382,[3]Data!$B$7:$Y$270,23,FALSE)</f>
        <v>31155134</v>
      </c>
    </row>
    <row r="383" spans="1:13" x14ac:dyDescent="0.25">
      <c r="A383" s="27" t="s">
        <v>945</v>
      </c>
      <c r="B383" s="28" t="s">
        <v>159</v>
      </c>
      <c r="C383" s="28" t="s">
        <v>944</v>
      </c>
      <c r="D383" s="28" t="s">
        <v>159</v>
      </c>
      <c r="E383" s="27" t="s">
        <v>945</v>
      </c>
      <c r="F383" s="24" t="str">
        <f>VLOOKUP(D383,'[2]OECD Region by Recipient'!$A$1:$B$225,2,FALSE)</f>
        <v>South America</v>
      </c>
      <c r="G383" s="24" t="str">
        <f>IFERROR(VLOOKUP(B383,'[2]Income Groups'!$A$2:$C$219,3,FALSE),"")</f>
        <v>UMIC</v>
      </c>
      <c r="H383" s="24" t="str">
        <f>IFERROR(VLOOKUP(B383,'[2]LDC List'!$B$1:$C$47,2,FALSE),"Non LDC")</f>
        <v>Non LDC</v>
      </c>
      <c r="I383" s="24" t="str">
        <f>IFERROR(VLOOKUP(B383,'[2]SIDS List'!$B$1:$C$57,2,FALSE),"Non SIDS")</f>
        <v>Non SIDS</v>
      </c>
      <c r="J383" s="24" t="str">
        <f>IFERROR(VLOOKUP(B383,'[2]DAC Member List'!$B$1:$C$29,2,FALSE),"Non DAC")</f>
        <v>Non DAC</v>
      </c>
      <c r="K383" s="24" t="str">
        <f>IFERROR(VLOOKUP(B383,'[2]Dev Countries List'!$A$1:$B$146,2,FALSE),"Not Developing")</f>
        <v>Developing Country</v>
      </c>
      <c r="L383" s="24" t="str">
        <f>IFERROR(VLOOKUP(D383,'[2]Fragility List'!$A$1:$C$146,3,FALSE),"Not Fragile")</f>
        <v>Fragile</v>
      </c>
      <c r="M383">
        <f>VLOOKUP(B383,[3]Data!$B$7:$Y$270,23,FALSE)</f>
        <v>31155134</v>
      </c>
    </row>
    <row r="384" spans="1:13" x14ac:dyDescent="0.25">
      <c r="A384" s="27" t="s">
        <v>946</v>
      </c>
      <c r="B384" s="28" t="s">
        <v>159</v>
      </c>
      <c r="C384" s="28" t="s">
        <v>944</v>
      </c>
      <c r="D384" s="28" t="s">
        <v>159</v>
      </c>
      <c r="E384" s="27" t="s">
        <v>946</v>
      </c>
      <c r="F384" s="24" t="str">
        <f>VLOOKUP(D384,'[2]OECD Region by Recipient'!$A$1:$B$225,2,FALSE)</f>
        <v>South America</v>
      </c>
      <c r="G384" s="24" t="str">
        <f>IFERROR(VLOOKUP(B384,'[2]Income Groups'!$A$2:$C$219,3,FALSE),"")</f>
        <v>UMIC</v>
      </c>
      <c r="H384" s="24" t="str">
        <f>IFERROR(VLOOKUP(B384,'[2]LDC List'!$B$1:$C$47,2,FALSE),"Non LDC")</f>
        <v>Non LDC</v>
      </c>
      <c r="I384" s="24" t="str">
        <f>IFERROR(VLOOKUP(B384,'[2]SIDS List'!$B$1:$C$57,2,FALSE),"Non SIDS")</f>
        <v>Non SIDS</v>
      </c>
      <c r="J384" s="24" t="str">
        <f>IFERROR(VLOOKUP(B384,'[2]DAC Member List'!$B$1:$C$29,2,FALSE),"Non DAC")</f>
        <v>Non DAC</v>
      </c>
      <c r="K384" s="24" t="str">
        <f>IFERROR(VLOOKUP(B384,'[2]Dev Countries List'!$A$1:$B$146,2,FALSE),"Not Developing")</f>
        <v>Developing Country</v>
      </c>
      <c r="L384" s="24" t="str">
        <f>IFERROR(VLOOKUP(D384,'[2]Fragility List'!$A$1:$C$146,3,FALSE),"Not Fragile")</f>
        <v>Fragile</v>
      </c>
      <c r="M384">
        <f>VLOOKUP(B384,[3]Data!$B$7:$Y$270,23,FALSE)</f>
        <v>31155134</v>
      </c>
    </row>
    <row r="385" spans="1:13" x14ac:dyDescent="0.25">
      <c r="A385" s="30" t="s">
        <v>947</v>
      </c>
      <c r="B385" s="28" t="s">
        <v>159</v>
      </c>
      <c r="C385" s="28" t="s">
        <v>944</v>
      </c>
      <c r="D385" s="28" t="s">
        <v>159</v>
      </c>
      <c r="E385" s="30" t="s">
        <v>947</v>
      </c>
      <c r="F385" s="24" t="str">
        <f>VLOOKUP(D385,'[2]OECD Region by Recipient'!$A$1:$B$225,2,FALSE)</f>
        <v>South America</v>
      </c>
      <c r="G385" s="24" t="str">
        <f>IFERROR(VLOOKUP(B385,'[2]Income Groups'!$A$2:$C$219,3,FALSE),"")</f>
        <v>UMIC</v>
      </c>
      <c r="H385" s="24" t="str">
        <f>IFERROR(VLOOKUP(B385,'[2]LDC List'!$B$1:$C$47,2,FALSE),"Non LDC")</f>
        <v>Non LDC</v>
      </c>
      <c r="I385" s="24" t="str">
        <f>IFERROR(VLOOKUP(B385,'[2]SIDS List'!$B$1:$C$57,2,FALSE),"Non SIDS")</f>
        <v>Non SIDS</v>
      </c>
      <c r="J385" s="24" t="str">
        <f>IFERROR(VLOOKUP(B385,'[2]DAC Member List'!$B$1:$C$29,2,FALSE),"Non DAC")</f>
        <v>Non DAC</v>
      </c>
      <c r="K385" s="24" t="str">
        <f>IFERROR(VLOOKUP(B385,'[2]Dev Countries List'!$A$1:$B$146,2,FALSE),"Not Developing")</f>
        <v>Developing Country</v>
      </c>
      <c r="L385" s="24" t="str">
        <f>IFERROR(VLOOKUP(D385,'[2]Fragility List'!$A$1:$C$146,3,FALSE),"Not Fragile")</f>
        <v>Fragile</v>
      </c>
      <c r="M385">
        <f>VLOOKUP(B385,[3]Data!$B$7:$Y$270,23,FALSE)</f>
        <v>31155134</v>
      </c>
    </row>
    <row r="386" spans="1:13" x14ac:dyDescent="0.25">
      <c r="A386" s="30" t="s">
        <v>948</v>
      </c>
      <c r="B386" s="28" t="s">
        <v>159</v>
      </c>
      <c r="C386" s="28" t="s">
        <v>944</v>
      </c>
      <c r="D386" s="28" t="s">
        <v>159</v>
      </c>
      <c r="E386" s="30" t="s">
        <v>948</v>
      </c>
      <c r="F386" s="24" t="str">
        <f>VLOOKUP(D386,'[2]OECD Region by Recipient'!$A$1:$B$225,2,FALSE)</f>
        <v>South America</v>
      </c>
      <c r="G386" s="24" t="str">
        <f>IFERROR(VLOOKUP(B386,'[2]Income Groups'!$A$2:$C$219,3,FALSE),"")</f>
        <v>UMIC</v>
      </c>
      <c r="H386" s="24" t="str">
        <f>IFERROR(VLOOKUP(B386,'[2]LDC List'!$B$1:$C$47,2,FALSE),"Non LDC")</f>
        <v>Non LDC</v>
      </c>
      <c r="I386" s="24" t="str">
        <f>IFERROR(VLOOKUP(B386,'[2]SIDS List'!$B$1:$C$57,2,FALSE),"Non SIDS")</f>
        <v>Non SIDS</v>
      </c>
      <c r="J386" s="24" t="str">
        <f>IFERROR(VLOOKUP(B386,'[2]DAC Member List'!$B$1:$C$29,2,FALSE),"Non DAC")</f>
        <v>Non DAC</v>
      </c>
      <c r="K386" s="24" t="str">
        <f>IFERROR(VLOOKUP(B386,'[2]Dev Countries List'!$A$1:$B$146,2,FALSE),"Not Developing")</f>
        <v>Developing Country</v>
      </c>
      <c r="L386" s="24" t="str">
        <f>IFERROR(VLOOKUP(D386,'[2]Fragility List'!$A$1:$C$146,3,FALSE),"Not Fragile")</f>
        <v>Fragile</v>
      </c>
      <c r="M386">
        <f>VLOOKUP(B386,[3]Data!$B$7:$Y$270,23,FALSE)</f>
        <v>31155134</v>
      </c>
    </row>
    <row r="387" spans="1:13" x14ac:dyDescent="0.25">
      <c r="A387" s="27" t="s">
        <v>949</v>
      </c>
      <c r="B387" s="28" t="s">
        <v>159</v>
      </c>
      <c r="C387" s="28" t="s">
        <v>944</v>
      </c>
      <c r="D387" s="28" t="s">
        <v>159</v>
      </c>
      <c r="E387" s="27" t="s">
        <v>949</v>
      </c>
      <c r="F387" s="24" t="str">
        <f>VLOOKUP(D387,'[2]OECD Region by Recipient'!$A$1:$B$225,2,FALSE)</f>
        <v>South America</v>
      </c>
      <c r="G387" s="24" t="str">
        <f>IFERROR(VLOOKUP(B387,'[2]Income Groups'!$A$2:$C$219,3,FALSE),"")</f>
        <v>UMIC</v>
      </c>
      <c r="H387" s="24" t="str">
        <f>IFERROR(VLOOKUP(B387,'[2]LDC List'!$B$1:$C$47,2,FALSE),"Non LDC")</f>
        <v>Non LDC</v>
      </c>
      <c r="I387" s="24" t="str">
        <f>IFERROR(VLOOKUP(B387,'[2]SIDS List'!$B$1:$C$57,2,FALSE),"Non SIDS")</f>
        <v>Non SIDS</v>
      </c>
      <c r="J387" s="24" t="str">
        <f>IFERROR(VLOOKUP(B387,'[2]DAC Member List'!$B$1:$C$29,2,FALSE),"Non DAC")</f>
        <v>Non DAC</v>
      </c>
      <c r="K387" s="24" t="str">
        <f>IFERROR(VLOOKUP(B387,'[2]Dev Countries List'!$A$1:$B$146,2,FALSE),"Not Developing")</f>
        <v>Developing Country</v>
      </c>
      <c r="L387" s="24" t="str">
        <f>IFERROR(VLOOKUP(D387,'[2]Fragility List'!$A$1:$C$146,3,FALSE),"Not Fragile")</f>
        <v>Fragile</v>
      </c>
      <c r="M387">
        <f>VLOOKUP(B387,[3]Data!$B$7:$Y$270,23,FALSE)</f>
        <v>31155134</v>
      </c>
    </row>
    <row r="388" spans="1:13" x14ac:dyDescent="0.25">
      <c r="A388" s="27" t="s">
        <v>337</v>
      </c>
      <c r="B388" s="28" t="s">
        <v>161</v>
      </c>
      <c r="C388" s="28" t="s">
        <v>950</v>
      </c>
      <c r="D388" s="28" t="s">
        <v>161</v>
      </c>
      <c r="E388" s="27" t="s">
        <v>337</v>
      </c>
      <c r="F388" s="24" t="str">
        <f>VLOOKUP(D388,'[2]OECD Region by Recipient'!$A$1:$B$225,2,FALSE)</f>
        <v>East Asia</v>
      </c>
      <c r="G388" s="24" t="str">
        <f>IFERROR(VLOOKUP(B388,'[2]Income Groups'!$A$2:$C$219,3,FALSE),"")</f>
        <v>LMIC</v>
      </c>
      <c r="H388" s="24" t="str">
        <f>IFERROR(VLOOKUP(B388,'[2]LDC List'!$B$1:$C$47,2,FALSE),"Non LDC")</f>
        <v>Non LDC</v>
      </c>
      <c r="I388" s="24" t="str">
        <f>IFERROR(VLOOKUP(B388,'[2]SIDS List'!$B$1:$C$57,2,FALSE),"Non SIDS")</f>
        <v>Non SIDS</v>
      </c>
      <c r="J388" s="24" t="str">
        <f>IFERROR(VLOOKUP(B388,'[2]DAC Member List'!$B$1:$C$29,2,FALSE),"Non DAC")</f>
        <v>Non DAC</v>
      </c>
      <c r="K388" s="24" t="str">
        <f>IFERROR(VLOOKUP(B388,'[2]Dev Countries List'!$A$1:$B$146,2,FALSE),"Not Developing")</f>
        <v>Developing Country</v>
      </c>
      <c r="L388" s="24" t="str">
        <f>IFERROR(VLOOKUP(D388,'[2]Fragility List'!$A$1:$C$146,3,FALSE),"Not Fragile")</f>
        <v>Not Fragile</v>
      </c>
      <c r="M388">
        <f>VLOOKUP(B388,[3]Data!$B$7:$Y$270,23,FALSE)</f>
        <v>91713300</v>
      </c>
    </row>
    <row r="389" spans="1:13" x14ac:dyDescent="0.25">
      <c r="A389" s="27" t="s">
        <v>951</v>
      </c>
      <c r="B389" s="28" t="s">
        <v>161</v>
      </c>
      <c r="C389" s="28" t="s">
        <v>950</v>
      </c>
      <c r="D389" s="28" t="s">
        <v>161</v>
      </c>
      <c r="E389" s="27" t="s">
        <v>951</v>
      </c>
      <c r="F389" s="24" t="str">
        <f>VLOOKUP(D389,'[2]OECD Region by Recipient'!$A$1:$B$225,2,FALSE)</f>
        <v>East Asia</v>
      </c>
      <c r="G389" s="24" t="str">
        <f>IFERROR(VLOOKUP(B389,'[2]Income Groups'!$A$2:$C$219,3,FALSE),"")</f>
        <v>LMIC</v>
      </c>
      <c r="H389" s="24" t="str">
        <f>IFERROR(VLOOKUP(B389,'[2]LDC List'!$B$1:$C$47,2,FALSE),"Non LDC")</f>
        <v>Non LDC</v>
      </c>
      <c r="I389" s="24" t="str">
        <f>IFERROR(VLOOKUP(B389,'[2]SIDS List'!$B$1:$C$57,2,FALSE),"Non SIDS")</f>
        <v>Non SIDS</v>
      </c>
      <c r="J389" s="24" t="str">
        <f>IFERROR(VLOOKUP(B389,'[2]DAC Member List'!$B$1:$C$29,2,FALSE),"Non DAC")</f>
        <v>Non DAC</v>
      </c>
      <c r="K389" s="24" t="str">
        <f>IFERROR(VLOOKUP(B389,'[2]Dev Countries List'!$A$1:$B$146,2,FALSE),"Not Developing")</f>
        <v>Developing Country</v>
      </c>
      <c r="L389" s="24" t="str">
        <f>IFERROR(VLOOKUP(D389,'[2]Fragility List'!$A$1:$C$146,3,FALSE),"Not Fragile")</f>
        <v>Not Fragile</v>
      </c>
      <c r="M389">
        <f>VLOOKUP(B389,[3]Data!$B$7:$Y$270,23,FALSE)</f>
        <v>91713300</v>
      </c>
    </row>
    <row r="390" spans="1:13" x14ac:dyDescent="0.25">
      <c r="A390" s="27" t="s">
        <v>952</v>
      </c>
      <c r="B390" s="28" t="s">
        <v>953</v>
      </c>
      <c r="C390" s="28" t="s">
        <v>954</v>
      </c>
      <c r="D390" s="28" t="s">
        <v>953</v>
      </c>
      <c r="E390" s="27" t="s">
        <v>952</v>
      </c>
      <c r="F390" s="24" t="str">
        <f>VLOOKUP(D390,'[2]OECD Region by Recipient'!$A$1:$B$225,2,FALSE)</f>
        <v>North Central America</v>
      </c>
      <c r="G390" s="24" t="str">
        <f>IFERROR(VLOOKUP(B390,'[2]Income Groups'!$A$2:$C$219,3,FALSE),"")</f>
        <v>HIC</v>
      </c>
      <c r="H390" s="24" t="str">
        <f>IFERROR(VLOOKUP(B390,'[2]LDC List'!$B$1:$C$47,2,FALSE),"Non LDC")</f>
        <v>Non LDC</v>
      </c>
      <c r="I390" s="24" t="str">
        <f>IFERROR(VLOOKUP(B390,'[2]SIDS List'!$B$1:$C$57,2,FALSE),"Non SIDS")</f>
        <v>SIDS</v>
      </c>
      <c r="J390" s="24" t="str">
        <f>IFERROR(VLOOKUP(B390,'[2]DAC Member List'!$B$1:$C$29,2,FALSE),"Non DAC")</f>
        <v>Non DAC</v>
      </c>
      <c r="K390" s="24" t="str">
        <f>IFERROR(VLOOKUP(B390,'[2]Dev Countries List'!$A$1:$B$146,2,FALSE),"Not Developing")</f>
        <v>Not Developing</v>
      </c>
      <c r="L390" s="24" t="str">
        <f>IFERROR(VLOOKUP(D390,'[2]Fragility List'!$A$1:$C$146,3,FALSE),"Not Fragile")</f>
        <v>Not Fragile</v>
      </c>
      <c r="M390">
        <f>VLOOKUP(B390,[3]Data!$B$7:$Y$270,23,FALSE)</f>
        <v>103574</v>
      </c>
    </row>
    <row r="391" spans="1:13" x14ac:dyDescent="0.25">
      <c r="A391" s="27" t="s">
        <v>955</v>
      </c>
      <c r="B391" s="28" t="s">
        <v>953</v>
      </c>
      <c r="C391" s="28" t="s">
        <v>954</v>
      </c>
      <c r="D391" s="28" t="s">
        <v>953</v>
      </c>
      <c r="E391" s="27" t="s">
        <v>955</v>
      </c>
      <c r="F391" s="24" t="str">
        <f>VLOOKUP(D391,'[2]OECD Region by Recipient'!$A$1:$B$225,2,FALSE)</f>
        <v>North Central America</v>
      </c>
      <c r="G391" s="24" t="str">
        <f>IFERROR(VLOOKUP(B391,'[2]Income Groups'!$A$2:$C$219,3,FALSE),"")</f>
        <v>HIC</v>
      </c>
      <c r="H391" s="24" t="str">
        <f>IFERROR(VLOOKUP(B391,'[2]LDC List'!$B$1:$C$47,2,FALSE),"Non LDC")</f>
        <v>Non LDC</v>
      </c>
      <c r="I391" s="24" t="str">
        <f>IFERROR(VLOOKUP(B391,'[2]SIDS List'!$B$1:$C$57,2,FALSE),"Non SIDS")</f>
        <v>SIDS</v>
      </c>
      <c r="J391" s="24" t="str">
        <f>IFERROR(VLOOKUP(B391,'[2]DAC Member List'!$B$1:$C$29,2,FALSE),"Non DAC")</f>
        <v>Non DAC</v>
      </c>
      <c r="K391" s="24" t="str">
        <f>IFERROR(VLOOKUP(B391,'[2]Dev Countries List'!$A$1:$B$146,2,FALSE),"Not Developing")</f>
        <v>Not Developing</v>
      </c>
      <c r="L391" s="24" t="str">
        <f>IFERROR(VLOOKUP(D391,'[2]Fragility List'!$A$1:$C$146,3,FALSE),"Not Fragile")</f>
        <v>Not Fragile</v>
      </c>
      <c r="M391">
        <f>VLOOKUP(B391,[3]Data!$B$7:$Y$270,23,FALSE)</f>
        <v>103574</v>
      </c>
    </row>
    <row r="392" spans="1:13" x14ac:dyDescent="0.25">
      <c r="A392" s="27" t="s">
        <v>956</v>
      </c>
      <c r="B392" s="28" t="s">
        <v>953</v>
      </c>
      <c r="C392" s="28" t="s">
        <v>954</v>
      </c>
      <c r="D392" s="28" t="s">
        <v>953</v>
      </c>
      <c r="E392" s="27" t="s">
        <v>956</v>
      </c>
      <c r="F392" s="24" t="str">
        <f>VLOOKUP(D392,'[2]OECD Region by Recipient'!$A$1:$B$225,2,FALSE)</f>
        <v>North Central America</v>
      </c>
      <c r="G392" s="24" t="str">
        <f>IFERROR(VLOOKUP(B392,'[2]Income Groups'!$A$2:$C$219,3,FALSE),"")</f>
        <v>HIC</v>
      </c>
      <c r="H392" s="24" t="str">
        <f>IFERROR(VLOOKUP(B392,'[2]LDC List'!$B$1:$C$47,2,FALSE),"Non LDC")</f>
        <v>Non LDC</v>
      </c>
      <c r="I392" s="24" t="str">
        <f>IFERROR(VLOOKUP(B392,'[2]SIDS List'!$B$1:$C$57,2,FALSE),"Non SIDS")</f>
        <v>SIDS</v>
      </c>
      <c r="J392" s="24" t="str">
        <f>IFERROR(VLOOKUP(B392,'[2]DAC Member List'!$B$1:$C$29,2,FALSE),"Non DAC")</f>
        <v>Non DAC</v>
      </c>
      <c r="K392" s="24" t="str">
        <f>IFERROR(VLOOKUP(B392,'[2]Dev Countries List'!$A$1:$B$146,2,FALSE),"Not Developing")</f>
        <v>Not Developing</v>
      </c>
      <c r="L392" s="24" t="str">
        <f>IFERROR(VLOOKUP(D392,'[2]Fragility List'!$A$1:$C$146,3,FALSE),"Not Fragile")</f>
        <v>Not Fragile</v>
      </c>
      <c r="M392">
        <f>VLOOKUP(B392,[3]Data!$B$7:$Y$270,23,FALSE)</f>
        <v>103574</v>
      </c>
    </row>
    <row r="393" spans="1:13" x14ac:dyDescent="0.25">
      <c r="A393" s="30" t="s">
        <v>957</v>
      </c>
      <c r="B393" s="28" t="s">
        <v>953</v>
      </c>
      <c r="C393" s="28" t="s">
        <v>954</v>
      </c>
      <c r="D393" s="28" t="s">
        <v>953</v>
      </c>
      <c r="E393" s="27" t="s">
        <v>956</v>
      </c>
      <c r="F393" s="24" t="str">
        <f>VLOOKUP(D393,'[2]OECD Region by Recipient'!$A$1:$B$225,2,FALSE)</f>
        <v>North Central America</v>
      </c>
      <c r="G393" s="24" t="str">
        <f>IFERROR(VLOOKUP(B393,'[2]Income Groups'!$A$2:$C$219,3,FALSE),"")</f>
        <v>HIC</v>
      </c>
      <c r="H393" s="24" t="str">
        <f>IFERROR(VLOOKUP(B393,'[2]LDC List'!$B$1:$C$47,2,FALSE),"Non LDC")</f>
        <v>Non LDC</v>
      </c>
      <c r="I393" s="24" t="str">
        <f>IFERROR(VLOOKUP(B393,'[2]SIDS List'!$B$1:$C$57,2,FALSE),"Non SIDS")</f>
        <v>SIDS</v>
      </c>
      <c r="J393" s="24" t="str">
        <f>IFERROR(VLOOKUP(B393,'[2]DAC Member List'!$B$1:$C$29,2,FALSE),"Non DAC")</f>
        <v>Non DAC</v>
      </c>
      <c r="K393" s="24" t="str">
        <f>IFERROR(VLOOKUP(B393,'[2]Dev Countries List'!$A$1:$B$146,2,FALSE),"Not Developing")</f>
        <v>Not Developing</v>
      </c>
      <c r="L393" s="24" t="str">
        <f>IFERROR(VLOOKUP(D393,'[2]Fragility List'!$A$1:$C$146,3,FALSE),"Not Fragile")</f>
        <v>Not Fragile</v>
      </c>
      <c r="M393">
        <f>VLOOKUP(B393,[3]Data!$B$7:$Y$270,23,FALSE)</f>
        <v>103574</v>
      </c>
    </row>
    <row r="394" spans="1:13" x14ac:dyDescent="0.25">
      <c r="A394" s="32" t="s">
        <v>958</v>
      </c>
      <c r="B394" s="28" t="s">
        <v>959</v>
      </c>
      <c r="C394" s="28" t="s">
        <v>960</v>
      </c>
      <c r="D394" s="28" t="s">
        <v>959</v>
      </c>
      <c r="E394" s="32" t="s">
        <v>958</v>
      </c>
      <c r="F394" s="24" t="str">
        <f>VLOOKUP(D394,'[2]OECD Region by Recipient'!$A$1:$B$225,2,FALSE)</f>
        <v>Oceania</v>
      </c>
      <c r="G394" s="24" t="str">
        <f>IFERROR(VLOOKUP(B394,'[2]Income Groups'!$A$2:$C$219,3,FALSE),"")</f>
        <v/>
      </c>
      <c r="H394" s="24" t="str">
        <f>IFERROR(VLOOKUP(B394,'[2]LDC List'!$B$1:$C$47,2,FALSE),"Non LDC")</f>
        <v>Non LDC</v>
      </c>
      <c r="I394" s="24" t="str">
        <f>IFERROR(VLOOKUP(B394,'[2]SIDS List'!$B$1:$C$57,2,FALSE),"Non SIDS")</f>
        <v>Non SIDS</v>
      </c>
      <c r="J394" s="24" t="str">
        <f>IFERROR(VLOOKUP(B394,'[2]DAC Member List'!$B$1:$C$29,2,FALSE),"Non DAC")</f>
        <v>Non DAC</v>
      </c>
      <c r="K394" s="24" t="str">
        <f>IFERROR(VLOOKUP(B394,'[2]Dev Countries List'!$A$1:$B$146,2,FALSE),"Not Developing")</f>
        <v>Developing Country</v>
      </c>
      <c r="L394" s="24" t="str">
        <f>IFERROR(VLOOKUP(D394,'[2]Fragility List'!$A$1:$C$146,3,FALSE),"Not Fragile")</f>
        <v>Not Fragile</v>
      </c>
      <c r="M394" t="e">
        <f>VLOOKUP(B394,[3]Data!$B$7:$Y$270,23,FALSE)</f>
        <v>#N/A</v>
      </c>
    </row>
    <row r="395" spans="1:13" x14ac:dyDescent="0.25">
      <c r="A395" s="32" t="s">
        <v>961</v>
      </c>
      <c r="B395" s="28" t="s">
        <v>959</v>
      </c>
      <c r="C395" s="28" t="s">
        <v>960</v>
      </c>
      <c r="D395" s="28" t="s">
        <v>959</v>
      </c>
      <c r="E395" s="32" t="s">
        <v>961</v>
      </c>
      <c r="F395" s="24" t="str">
        <f>VLOOKUP(D395,'[2]OECD Region by Recipient'!$A$1:$B$225,2,FALSE)</f>
        <v>Oceania</v>
      </c>
      <c r="G395" s="24" t="str">
        <f>IFERROR(VLOOKUP(B395,'[2]Income Groups'!$A$2:$C$219,3,FALSE),"")</f>
        <v/>
      </c>
      <c r="H395" s="24" t="str">
        <f>IFERROR(VLOOKUP(B395,'[2]LDC List'!$B$1:$C$47,2,FALSE),"Non LDC")</f>
        <v>Non LDC</v>
      </c>
      <c r="I395" s="24" t="str">
        <f>IFERROR(VLOOKUP(B395,'[2]SIDS List'!$B$1:$C$57,2,FALSE),"Non SIDS")</f>
        <v>Non SIDS</v>
      </c>
      <c r="J395" s="24" t="str">
        <f>IFERROR(VLOOKUP(B395,'[2]DAC Member List'!$B$1:$C$29,2,FALSE),"Non DAC")</f>
        <v>Non DAC</v>
      </c>
      <c r="K395" s="24" t="str">
        <f>IFERROR(VLOOKUP(B395,'[2]Dev Countries List'!$A$1:$B$146,2,FALSE),"Not Developing")</f>
        <v>Developing Country</v>
      </c>
      <c r="L395" s="24" t="str">
        <f>IFERROR(VLOOKUP(D395,'[2]Fragility List'!$A$1:$C$146,3,FALSE),"Not Fragile")</f>
        <v>Not Fragile</v>
      </c>
      <c r="M395" t="e">
        <f>VLOOKUP(B395,[3]Data!$B$7:$Y$270,23,FALSE)</f>
        <v>#N/A</v>
      </c>
    </row>
    <row r="396" spans="1:13" x14ac:dyDescent="0.25">
      <c r="A396" s="32" t="s">
        <v>396</v>
      </c>
      <c r="B396" s="28" t="s">
        <v>959</v>
      </c>
      <c r="C396" s="28" t="s">
        <v>960</v>
      </c>
      <c r="D396" s="28" t="s">
        <v>959</v>
      </c>
      <c r="E396" s="32" t="s">
        <v>396</v>
      </c>
      <c r="F396" s="24" t="str">
        <f>VLOOKUP(D396,'[2]OECD Region by Recipient'!$A$1:$B$225,2,FALSE)</f>
        <v>Oceania</v>
      </c>
      <c r="G396" s="24" t="str">
        <f>IFERROR(VLOOKUP(B396,'[2]Income Groups'!$A$2:$C$219,3,FALSE),"")</f>
        <v/>
      </c>
      <c r="H396" s="24" t="str">
        <f>IFERROR(VLOOKUP(B396,'[2]LDC List'!$B$1:$C$47,2,FALSE),"Non LDC")</f>
        <v>Non LDC</v>
      </c>
      <c r="I396" s="24" t="str">
        <f>IFERROR(VLOOKUP(B396,'[2]SIDS List'!$B$1:$C$57,2,FALSE),"Non SIDS")</f>
        <v>Non SIDS</v>
      </c>
      <c r="J396" s="24" t="str">
        <f>IFERROR(VLOOKUP(B396,'[2]DAC Member List'!$B$1:$C$29,2,FALSE),"Non DAC")</f>
        <v>Non DAC</v>
      </c>
      <c r="K396" s="24" t="str">
        <f>IFERROR(VLOOKUP(B396,'[2]Dev Countries List'!$A$1:$B$146,2,FALSE),"Not Developing")</f>
        <v>Developing Country</v>
      </c>
      <c r="L396" s="24" t="str">
        <f>IFERROR(VLOOKUP(D396,'[2]Fragility List'!$A$1:$C$146,3,FALSE),"Not Fragile")</f>
        <v>Not Fragile</v>
      </c>
      <c r="M396" t="e">
        <f>VLOOKUP(B396,[3]Data!$B$7:$Y$270,23,FALSE)</f>
        <v>#N/A</v>
      </c>
    </row>
    <row r="397" spans="1:13" x14ac:dyDescent="0.25">
      <c r="A397" s="26" t="s">
        <v>962</v>
      </c>
      <c r="B397" s="23" t="s">
        <v>963</v>
      </c>
      <c r="C397" s="23" t="s">
        <v>964</v>
      </c>
      <c r="D397" s="23" t="s">
        <v>963</v>
      </c>
      <c r="E397" s="26" t="s">
        <v>962</v>
      </c>
      <c r="F397" s="24" t="e">
        <f>VLOOKUP(D397,'[2]OECD Region by Recipient'!$A$1:$B$225,2,FALSE)</f>
        <v>#N/A</v>
      </c>
      <c r="G397" s="24" t="str">
        <f>IFERROR(VLOOKUP(B397,'[2]Income Groups'!$A$2:$C$219,3,FALSE),"")</f>
        <v/>
      </c>
      <c r="H397" s="24" t="str">
        <f>IFERROR(VLOOKUP(B397,'[2]LDC List'!$B$1:$C$47,2,FALSE),"Non LDC")</f>
        <v>Non LDC</v>
      </c>
      <c r="I397" s="24" t="str">
        <f>IFERROR(VLOOKUP(B397,'[2]SIDS List'!$B$1:$C$57,2,FALSE),"Non SIDS")</f>
        <v>Non SIDS</v>
      </c>
      <c r="J397" s="24" t="str">
        <f>IFERROR(VLOOKUP(B397,'[2]DAC Member List'!$B$1:$C$29,2,FALSE),"Non DAC")</f>
        <v>Non DAC</v>
      </c>
      <c r="K397" s="24" t="str">
        <f>IFERROR(VLOOKUP(B397,'[2]Dev Countries List'!$A$1:$B$146,2,FALSE),"Not Developing")</f>
        <v>Not Developing</v>
      </c>
      <c r="L397" s="24" t="str">
        <f>IFERROR(VLOOKUP(D397,'[2]Fragility List'!$A$1:$C$146,3,FALSE),"Not Fragile")</f>
        <v>Not Fragile</v>
      </c>
      <c r="M397" t="e">
        <f>VLOOKUP(B397,[3]Data!$B$7:$Y$270,23,FALSE)</f>
        <v>#N/A</v>
      </c>
    </row>
    <row r="398" spans="1:13" x14ac:dyDescent="0.25">
      <c r="A398" s="27" t="s">
        <v>374</v>
      </c>
      <c r="B398" s="28" t="s">
        <v>165</v>
      </c>
      <c r="C398" s="28" t="s">
        <v>965</v>
      </c>
      <c r="D398" s="28" t="s">
        <v>165</v>
      </c>
      <c r="E398" s="27" t="s">
        <v>374</v>
      </c>
      <c r="F398" s="24" t="str">
        <f>VLOOKUP(D398,'[2]OECD Region by Recipient'!$A$1:$B$225,2,FALSE)</f>
        <v>Middle East</v>
      </c>
      <c r="G398" s="24" t="str">
        <f>IFERROR(VLOOKUP(B398,'[2]Income Groups'!$A$2:$C$219,3,FALSE),"")</f>
        <v>LMIC</v>
      </c>
      <c r="H398" s="24" t="str">
        <f>IFERROR(VLOOKUP(B398,'[2]LDC List'!$B$1:$C$47,2,FALSE),"Non LDC")</f>
        <v>LDC</v>
      </c>
      <c r="I398" s="24" t="str">
        <f>IFERROR(VLOOKUP(B398,'[2]SIDS List'!$B$1:$C$57,2,FALSE),"Non SIDS")</f>
        <v>Non SIDS</v>
      </c>
      <c r="J398" s="24" t="str">
        <f>IFERROR(VLOOKUP(B398,'[2]DAC Member List'!$B$1:$C$29,2,FALSE),"Non DAC")</f>
        <v>Non DAC</v>
      </c>
      <c r="K398" s="24" t="str">
        <f>IFERROR(VLOOKUP(B398,'[2]Dev Countries List'!$A$1:$B$146,2,FALSE),"Not Developing")</f>
        <v>Developing Country</v>
      </c>
      <c r="L398" s="24" t="str">
        <f>IFERROR(VLOOKUP(D398,'[2]Fragility List'!$A$1:$C$146,3,FALSE),"Not Fragile")</f>
        <v>Extremely fragile</v>
      </c>
      <c r="M398">
        <f>VLOOKUP(B398,[3]Data!$B$7:$Y$270,23,FALSE)</f>
        <v>26916207</v>
      </c>
    </row>
    <row r="399" spans="1:13" x14ac:dyDescent="0.25">
      <c r="A399" s="27" t="s">
        <v>966</v>
      </c>
      <c r="B399" s="28" t="s">
        <v>165</v>
      </c>
      <c r="C399" s="28" t="s">
        <v>965</v>
      </c>
      <c r="D399" s="28" t="s">
        <v>165</v>
      </c>
      <c r="E399" s="27" t="s">
        <v>966</v>
      </c>
      <c r="F399" s="24" t="str">
        <f>VLOOKUP(D399,'[2]OECD Region by Recipient'!$A$1:$B$225,2,FALSE)</f>
        <v>Middle East</v>
      </c>
      <c r="G399" s="24" t="str">
        <f>IFERROR(VLOOKUP(B399,'[2]Income Groups'!$A$2:$C$219,3,FALSE),"")</f>
        <v>LMIC</v>
      </c>
      <c r="H399" s="24" t="str">
        <f>IFERROR(VLOOKUP(B399,'[2]LDC List'!$B$1:$C$47,2,FALSE),"Non LDC")</f>
        <v>LDC</v>
      </c>
      <c r="I399" s="24" t="str">
        <f>IFERROR(VLOOKUP(B399,'[2]SIDS List'!$B$1:$C$57,2,FALSE),"Non SIDS")</f>
        <v>Non SIDS</v>
      </c>
      <c r="J399" s="24" t="str">
        <f>IFERROR(VLOOKUP(B399,'[2]DAC Member List'!$B$1:$C$29,2,FALSE),"Non DAC")</f>
        <v>Non DAC</v>
      </c>
      <c r="K399" s="24" t="str">
        <f>IFERROR(VLOOKUP(B399,'[2]Dev Countries List'!$A$1:$B$146,2,FALSE),"Not Developing")</f>
        <v>Developing Country</v>
      </c>
      <c r="L399" s="24" t="str">
        <f>IFERROR(VLOOKUP(D399,'[2]Fragility List'!$A$1:$C$146,3,FALSE),"Not Fragile")</f>
        <v>Extremely fragile</v>
      </c>
      <c r="M399">
        <f>VLOOKUP(B399,[3]Data!$B$7:$Y$270,23,FALSE)</f>
        <v>26916207</v>
      </c>
    </row>
    <row r="400" spans="1:13" x14ac:dyDescent="0.25">
      <c r="A400" s="30" t="s">
        <v>967</v>
      </c>
      <c r="B400" s="28" t="s">
        <v>165</v>
      </c>
      <c r="C400" s="28" t="s">
        <v>965</v>
      </c>
      <c r="D400" s="28" t="s">
        <v>165</v>
      </c>
      <c r="E400" s="30" t="s">
        <v>967</v>
      </c>
      <c r="F400" s="24" t="str">
        <f>VLOOKUP(D400,'[2]OECD Region by Recipient'!$A$1:$B$225,2,FALSE)</f>
        <v>Middle East</v>
      </c>
      <c r="G400" s="24" t="str">
        <f>IFERROR(VLOOKUP(B400,'[2]Income Groups'!$A$2:$C$219,3,FALSE),"")</f>
        <v>LMIC</v>
      </c>
      <c r="H400" s="24" t="str">
        <f>IFERROR(VLOOKUP(B400,'[2]LDC List'!$B$1:$C$47,2,FALSE),"Non LDC")</f>
        <v>LDC</v>
      </c>
      <c r="I400" s="24" t="str">
        <f>IFERROR(VLOOKUP(B400,'[2]SIDS List'!$B$1:$C$57,2,FALSE),"Non SIDS")</f>
        <v>Non SIDS</v>
      </c>
      <c r="J400" s="24" t="str">
        <f>IFERROR(VLOOKUP(B400,'[2]DAC Member List'!$B$1:$C$29,2,FALSE),"Non DAC")</f>
        <v>Non DAC</v>
      </c>
      <c r="K400" s="24" t="str">
        <f>IFERROR(VLOOKUP(B400,'[2]Dev Countries List'!$A$1:$B$146,2,FALSE),"Not Developing")</f>
        <v>Developing Country</v>
      </c>
      <c r="L400" s="24" t="str">
        <f>IFERROR(VLOOKUP(D400,'[2]Fragility List'!$A$1:$C$146,3,FALSE),"Not Fragile")</f>
        <v>Extremely fragile</v>
      </c>
      <c r="M400">
        <f>VLOOKUP(B400,[3]Data!$B$7:$Y$270,23,FALSE)</f>
        <v>26916207</v>
      </c>
    </row>
    <row r="401" spans="1:13" x14ac:dyDescent="0.25">
      <c r="A401" s="30" t="s">
        <v>968</v>
      </c>
      <c r="B401" s="28" t="s">
        <v>165</v>
      </c>
      <c r="C401" s="28" t="s">
        <v>965</v>
      </c>
      <c r="D401" s="28" t="s">
        <v>165</v>
      </c>
      <c r="E401" s="30" t="s">
        <v>968</v>
      </c>
      <c r="F401" s="24" t="str">
        <f>VLOOKUP(D401,'[2]OECD Region by Recipient'!$A$1:$B$225,2,FALSE)</f>
        <v>Middle East</v>
      </c>
      <c r="G401" s="24" t="str">
        <f>IFERROR(VLOOKUP(B401,'[2]Income Groups'!$A$2:$C$219,3,FALSE),"")</f>
        <v>LMIC</v>
      </c>
      <c r="H401" s="24" t="str">
        <f>IFERROR(VLOOKUP(B401,'[2]LDC List'!$B$1:$C$47,2,FALSE),"Non LDC")</f>
        <v>LDC</v>
      </c>
      <c r="I401" s="24" t="str">
        <f>IFERROR(VLOOKUP(B401,'[2]SIDS List'!$B$1:$C$57,2,FALSE),"Non SIDS")</f>
        <v>Non SIDS</v>
      </c>
      <c r="J401" s="24" t="str">
        <f>IFERROR(VLOOKUP(B401,'[2]DAC Member List'!$B$1:$C$29,2,FALSE),"Non DAC")</f>
        <v>Non DAC</v>
      </c>
      <c r="K401" s="24" t="str">
        <f>IFERROR(VLOOKUP(B401,'[2]Dev Countries List'!$A$1:$B$146,2,FALSE),"Not Developing")</f>
        <v>Developing Country</v>
      </c>
      <c r="L401" s="24" t="str">
        <f>IFERROR(VLOOKUP(D401,'[2]Fragility List'!$A$1:$C$146,3,FALSE),"Not Fragile")</f>
        <v>Extremely fragile</v>
      </c>
      <c r="M401">
        <f>VLOOKUP(B401,[3]Data!$B$7:$Y$270,23,FALSE)</f>
        <v>26916207</v>
      </c>
    </row>
    <row r="402" spans="1:13" x14ac:dyDescent="0.25">
      <c r="A402" s="22" t="s">
        <v>267</v>
      </c>
      <c r="B402" s="23" t="s">
        <v>167</v>
      </c>
      <c r="C402" s="23" t="s">
        <v>969</v>
      </c>
      <c r="D402" s="23" t="s">
        <v>167</v>
      </c>
      <c r="E402" s="22" t="s">
        <v>267</v>
      </c>
      <c r="F402" s="24" t="str">
        <f>VLOOKUP(D402,'[2]OECD Region by Recipient'!$A$1:$B$225,2,FALSE)</f>
        <v>South of Sahara</v>
      </c>
      <c r="G402" s="24" t="str">
        <f>IFERROR(VLOOKUP(B402,'[2]Income Groups'!$A$2:$C$219,3,FALSE),"")</f>
        <v>LMIC</v>
      </c>
      <c r="H402" s="24" t="str">
        <f>IFERROR(VLOOKUP(B402,'[2]LDC List'!$B$1:$C$47,2,FALSE),"Non LDC")</f>
        <v>LDC</v>
      </c>
      <c r="I402" s="24" t="str">
        <f>IFERROR(VLOOKUP(B402,'[2]SIDS List'!$B$1:$C$57,2,FALSE),"Non SIDS")</f>
        <v>Non SIDS</v>
      </c>
      <c r="J402" s="24" t="str">
        <f>IFERROR(VLOOKUP(B402,'[2]DAC Member List'!$B$1:$C$29,2,FALSE),"Non DAC")</f>
        <v>Non DAC</v>
      </c>
      <c r="K402" s="24" t="str">
        <f>IFERROR(VLOOKUP(B402,'[2]Dev Countries List'!$A$1:$B$146,2,FALSE),"Not Developing")</f>
        <v>Developing Country</v>
      </c>
      <c r="L402" s="24" t="str">
        <f>IFERROR(VLOOKUP(D402,'[2]Fragility List'!$A$1:$C$146,3,FALSE),"Not Fragile")</f>
        <v>Fragile</v>
      </c>
      <c r="M402">
        <f>VLOOKUP(B402,[3]Data!$B$7:$Y$270,23,FALSE)</f>
        <v>16100587</v>
      </c>
    </row>
    <row r="403" spans="1:13" x14ac:dyDescent="0.25">
      <c r="A403" s="22" t="s">
        <v>268</v>
      </c>
      <c r="B403" s="23" t="s">
        <v>168</v>
      </c>
      <c r="C403" s="23" t="s">
        <v>970</v>
      </c>
      <c r="D403" s="23" t="s">
        <v>168</v>
      </c>
      <c r="E403" s="22" t="s">
        <v>268</v>
      </c>
      <c r="F403" s="24" t="str">
        <f>VLOOKUP(D403,'[2]OECD Region by Recipient'!$A$1:$B$225,2,FALSE)</f>
        <v>South of Sahara</v>
      </c>
      <c r="G403" s="24" t="str">
        <f>IFERROR(VLOOKUP(B403,'[2]Income Groups'!$A$2:$C$219,3,FALSE),"")</f>
        <v>LIC</v>
      </c>
      <c r="H403" s="24" t="str">
        <f>IFERROR(VLOOKUP(B403,'[2]LDC List'!$B$1:$C$47,2,FALSE),"Non LDC")</f>
        <v>Non LDC</v>
      </c>
      <c r="I403" s="24" t="str">
        <f>IFERROR(VLOOKUP(B403,'[2]SIDS List'!$B$1:$C$57,2,FALSE),"Non SIDS")</f>
        <v>Non SIDS</v>
      </c>
      <c r="J403" s="24" t="str">
        <f>IFERROR(VLOOKUP(B403,'[2]DAC Member List'!$B$1:$C$29,2,FALSE),"Non DAC")</f>
        <v>Non DAC</v>
      </c>
      <c r="K403" s="24" t="str">
        <f>IFERROR(VLOOKUP(B403,'[2]Dev Countries List'!$A$1:$B$146,2,FALSE),"Not Developing")</f>
        <v>Developing Country</v>
      </c>
      <c r="L403" s="24" t="str">
        <f>IFERROR(VLOOKUP(D403,'[2]Fragility List'!$A$1:$C$146,3,FALSE),"Not Fragile")</f>
        <v>Fragile</v>
      </c>
      <c r="M403">
        <f>VLOOKUP(B403,[3]Data!$B$7:$Y$270,23,FALSE)</f>
        <v>15777451</v>
      </c>
    </row>
    <row r="404" spans="1:13" x14ac:dyDescent="0.25">
      <c r="A404" s="24" t="s">
        <v>971</v>
      </c>
      <c r="B404" s="24" t="s">
        <v>971</v>
      </c>
      <c r="C404" s="24" t="s">
        <v>971</v>
      </c>
      <c r="D404" s="24" t="s">
        <v>971</v>
      </c>
      <c r="E404" s="24" t="s">
        <v>971</v>
      </c>
      <c r="F404" s="24" t="s">
        <v>971</v>
      </c>
      <c r="G404" s="24" t="str">
        <f>IFERROR(VLOOKUP(B404,'[2]Income Groups'!$A$2:$C$219,3,FALSE),"")</f>
        <v/>
      </c>
      <c r="H404" s="24" t="str">
        <f>IFERROR(VLOOKUP(B404,'[2]LDC List'!$B$1:$C$47,2,FALSE),"Non LDC")</f>
        <v>Non LDC</v>
      </c>
      <c r="I404" s="24" t="str">
        <f>IFERROR(VLOOKUP(B404,'[2]SIDS List'!$B$1:$C$57,2,FALSE),"Non SIDS")</f>
        <v>Non SIDS</v>
      </c>
      <c r="J404" s="24" t="str">
        <f>IFERROR(VLOOKUP(B404,'[2]DAC Member List'!$B$1:$C$29,2,FALSE),"Non DAC")</f>
        <v>Non DAC</v>
      </c>
      <c r="K404" s="24" t="str">
        <f>IFERROR(VLOOKUP(B404,'[2]Dev Countries List'!$A$1:$B$146,2,FALSE),"Not Developing")</f>
        <v>Not Developing</v>
      </c>
      <c r="L404" s="24" t="str">
        <f>IFERROR(VLOOKUP(D404,'[2]Fragility List'!$A$1:$C$146,3,FALSE),"Not Fragile")</f>
        <v>Not Fragile</v>
      </c>
      <c r="M404" t="e">
        <f>VLOOKUP(B404,[3]Data!$B$7:$Y$270,23,FALSE)</f>
        <v>#N/A</v>
      </c>
    </row>
    <row r="405" spans="1:13" x14ac:dyDescent="0.25">
      <c r="A405" s="24" t="s">
        <v>971</v>
      </c>
      <c r="B405" s="24" t="s">
        <v>971</v>
      </c>
      <c r="C405" s="24" t="s">
        <v>971</v>
      </c>
      <c r="D405" s="24" t="s">
        <v>971</v>
      </c>
      <c r="E405" s="24" t="s">
        <v>971</v>
      </c>
      <c r="F405" s="24" t="s">
        <v>971</v>
      </c>
      <c r="G405" s="24" t="str">
        <f>IFERROR(VLOOKUP(B405,'[2]Income Groups'!$A$2:$C$219,3,FALSE),"")</f>
        <v/>
      </c>
      <c r="H405" s="24" t="str">
        <f>IFERROR(VLOOKUP(B405,'[2]LDC List'!$B$1:$C$47,2,FALSE),"Non LDC")</f>
        <v>Non LDC</v>
      </c>
      <c r="I405" s="24" t="str">
        <f>IFERROR(VLOOKUP(B405,'[2]SIDS List'!$B$1:$C$57,2,FALSE),"Non SIDS")</f>
        <v>Non SIDS</v>
      </c>
      <c r="J405" s="24" t="str">
        <f>IFERROR(VLOOKUP(B405,'[2]DAC Member List'!$B$1:$C$29,2,FALSE),"Non DAC")</f>
        <v>Non DAC</v>
      </c>
      <c r="K405" s="24" t="str">
        <f>IFERROR(VLOOKUP(B405,'[2]Dev Countries List'!$A$1:$B$146,2,FALSE),"Not Developing")</f>
        <v>Not Developing</v>
      </c>
      <c r="L405" s="24" t="str">
        <f>IFERROR(VLOOKUP(D405,'[2]Fragility List'!$A$1:$C$146,3,FALSE),"Not Fragile")</f>
        <v>Not Fragile</v>
      </c>
      <c r="M405" t="e">
        <f>VLOOKUP(B405,[3]Data!$B$7:$Y$270,23,FALSE)</f>
        <v>#N/A</v>
      </c>
    </row>
    <row r="406" spans="1:13" x14ac:dyDescent="0.25">
      <c r="A406" s="24" t="s">
        <v>971</v>
      </c>
      <c r="B406" s="24" t="s">
        <v>971</v>
      </c>
      <c r="C406" s="24" t="s">
        <v>971</v>
      </c>
      <c r="D406" s="24" t="s">
        <v>971</v>
      </c>
      <c r="E406" s="24" t="s">
        <v>971</v>
      </c>
      <c r="F406" s="24" t="s">
        <v>971</v>
      </c>
      <c r="G406" s="24" t="str">
        <f>IFERROR(VLOOKUP(B406,'[2]Income Groups'!$A$2:$C$219,3,FALSE),"")</f>
        <v/>
      </c>
      <c r="H406" s="24" t="str">
        <f>IFERROR(VLOOKUP(B406,'[2]LDC List'!$B$1:$C$47,2,FALSE),"Non LDC")</f>
        <v>Non LDC</v>
      </c>
      <c r="I406" s="24" t="str">
        <f>IFERROR(VLOOKUP(B406,'[2]SIDS List'!$B$1:$C$57,2,FALSE),"Non SIDS")</f>
        <v>Non SIDS</v>
      </c>
      <c r="J406" s="24" t="str">
        <f>IFERROR(VLOOKUP(B406,'[2]DAC Member List'!$B$1:$C$29,2,FALSE),"Non DAC")</f>
        <v>Non DAC</v>
      </c>
      <c r="K406" s="24" t="str">
        <f>IFERROR(VLOOKUP(B406,'[2]Dev Countries List'!$A$1:$B$146,2,FALSE),"Not Developing")</f>
        <v>Not Developing</v>
      </c>
      <c r="L406" s="24" t="str">
        <f>IFERROR(VLOOKUP(D406,'[2]Fragility List'!$A$1:$C$146,3,FALSE),"Not Fragile")</f>
        <v>Not Fragile</v>
      </c>
      <c r="M406" t="e">
        <f>VLOOKUP(B406,[3]Data!$B$7:$Y$270,23,FALSE)</f>
        <v>#N/A</v>
      </c>
    </row>
    <row r="407" spans="1:13" x14ac:dyDescent="0.25">
      <c r="A407" s="24" t="s">
        <v>971</v>
      </c>
      <c r="B407" s="24" t="s">
        <v>971</v>
      </c>
      <c r="C407" s="24" t="s">
        <v>971</v>
      </c>
      <c r="D407" s="24" t="s">
        <v>971</v>
      </c>
      <c r="E407" s="24" t="s">
        <v>971</v>
      </c>
      <c r="F407" s="24" t="s">
        <v>971</v>
      </c>
      <c r="G407" s="24" t="str">
        <f>IFERROR(VLOOKUP(B407,'[2]Income Groups'!$A$2:$C$219,3,FALSE),"")</f>
        <v/>
      </c>
      <c r="H407" s="24" t="str">
        <f>IFERROR(VLOOKUP(B407,'[2]LDC List'!$B$1:$C$47,2,FALSE),"Non LDC")</f>
        <v>Non LDC</v>
      </c>
      <c r="I407" s="24" t="str">
        <f>IFERROR(VLOOKUP(B407,'[2]SIDS List'!$B$1:$C$57,2,FALSE),"Non SIDS")</f>
        <v>Non SIDS</v>
      </c>
      <c r="J407" s="24" t="str">
        <f>IFERROR(VLOOKUP(B407,'[2]DAC Member List'!$B$1:$C$29,2,FALSE),"Non DAC")</f>
        <v>Non DAC</v>
      </c>
      <c r="K407" s="24" t="str">
        <f>IFERROR(VLOOKUP(B407,'[2]Dev Countries List'!$A$1:$B$146,2,FALSE),"Not Developing")</f>
        <v>Not Developing</v>
      </c>
      <c r="L407" s="24" t="str">
        <f>IFERROR(VLOOKUP(D407,'[2]Fragility List'!$A$1:$C$146,3,FALSE),"Not Fragile")</f>
        <v>Not Fragile</v>
      </c>
      <c r="M407" t="e">
        <f>VLOOKUP(B407,[3]Data!$B$7:$Y$270,23,FALSE)</f>
        <v>#N/A</v>
      </c>
    </row>
    <row r="408" spans="1:13" x14ac:dyDescent="0.25">
      <c r="A408" s="24" t="s">
        <v>971</v>
      </c>
      <c r="B408" s="24" t="s">
        <v>971</v>
      </c>
      <c r="C408" s="24" t="s">
        <v>971</v>
      </c>
      <c r="D408" s="24" t="s">
        <v>971</v>
      </c>
      <c r="E408" s="24" t="s">
        <v>971</v>
      </c>
      <c r="F408" s="24" t="s">
        <v>971</v>
      </c>
      <c r="G408" s="24" t="str">
        <f>IFERROR(VLOOKUP(B408,'[2]Income Groups'!$A$2:$C$219,3,FALSE),"")</f>
        <v/>
      </c>
      <c r="H408" s="24" t="str">
        <f>IFERROR(VLOOKUP(B408,'[2]LDC List'!$B$1:$C$47,2,FALSE),"Non LDC")</f>
        <v>Non LDC</v>
      </c>
      <c r="I408" s="24" t="str">
        <f>IFERROR(VLOOKUP(B408,'[2]SIDS List'!$B$1:$C$57,2,FALSE),"Non SIDS")</f>
        <v>Non SIDS</v>
      </c>
      <c r="J408" s="24" t="str">
        <f>IFERROR(VLOOKUP(B408,'[2]DAC Member List'!$B$1:$C$29,2,FALSE),"Non DAC")</f>
        <v>Non DAC</v>
      </c>
      <c r="K408" s="24" t="str">
        <f>IFERROR(VLOOKUP(B408,'[2]Dev Countries List'!$A$1:$B$146,2,FALSE),"Not Developing")</f>
        <v>Not Developing</v>
      </c>
      <c r="L408" s="24" t="str">
        <f>IFERROR(VLOOKUP(D408,'[2]Fragility List'!$A$1:$C$146,3,FALSE),"Not Fragile")</f>
        <v>Not Fragile</v>
      </c>
      <c r="M408" t="e">
        <f>VLOOKUP(B408,[3]Data!$B$7:$Y$270,23,FALSE)</f>
        <v>#N/A</v>
      </c>
    </row>
    <row r="409" spans="1:13" x14ac:dyDescent="0.25">
      <c r="A409" s="24" t="s">
        <v>971</v>
      </c>
      <c r="B409" s="24" t="s">
        <v>971</v>
      </c>
      <c r="C409" s="24" t="s">
        <v>971</v>
      </c>
      <c r="D409" s="24" t="s">
        <v>971</v>
      </c>
      <c r="E409" s="24" t="s">
        <v>971</v>
      </c>
      <c r="F409" s="24" t="s">
        <v>971</v>
      </c>
      <c r="G409" s="24" t="str">
        <f>IFERROR(VLOOKUP(B409,'[2]Income Groups'!$A$2:$C$219,3,FALSE),"")</f>
        <v/>
      </c>
      <c r="H409" s="24" t="str">
        <f>IFERROR(VLOOKUP(B409,'[2]LDC List'!$B$1:$C$47,2,FALSE),"Non LDC")</f>
        <v>Non LDC</v>
      </c>
      <c r="I409" s="24" t="str">
        <f>IFERROR(VLOOKUP(B409,'[2]SIDS List'!$B$1:$C$57,2,FALSE),"Non SIDS")</f>
        <v>Non SIDS</v>
      </c>
      <c r="J409" s="24" t="str">
        <f>IFERROR(VLOOKUP(B409,'[2]DAC Member List'!$B$1:$C$29,2,FALSE),"Non DAC")</f>
        <v>Non DAC</v>
      </c>
      <c r="K409" s="24" t="str">
        <f>IFERROR(VLOOKUP(B409,'[2]Dev Countries List'!$A$1:$B$146,2,FALSE),"Not Developing")</f>
        <v>Not Developing</v>
      </c>
      <c r="L409" s="24" t="str">
        <f>IFERROR(VLOOKUP(D409,'[2]Fragility List'!$A$1:$C$146,3,FALSE),"Not Fragile")</f>
        <v>Not Fragile</v>
      </c>
      <c r="M409" t="e">
        <f>VLOOKUP(B409,[3]Data!$B$7:$Y$270,23,FALSE)</f>
        <v>#N/A</v>
      </c>
    </row>
    <row r="410" spans="1:13" x14ac:dyDescent="0.25">
      <c r="A410" s="24" t="s">
        <v>971</v>
      </c>
      <c r="B410" s="24" t="s">
        <v>971</v>
      </c>
      <c r="C410" s="24" t="s">
        <v>971</v>
      </c>
      <c r="D410" s="24" t="s">
        <v>971</v>
      </c>
      <c r="E410" s="24" t="s">
        <v>971</v>
      </c>
      <c r="F410" s="24" t="s">
        <v>971</v>
      </c>
      <c r="G410" s="24" t="str">
        <f>IFERROR(VLOOKUP(B410,'[2]Income Groups'!$A$2:$C$219,3,FALSE),"")</f>
        <v/>
      </c>
      <c r="H410" s="24" t="str">
        <f>IFERROR(VLOOKUP(B410,'[2]LDC List'!$B$1:$C$47,2,FALSE),"Non LDC")</f>
        <v>Non LDC</v>
      </c>
      <c r="I410" s="24" t="str">
        <f>IFERROR(VLOOKUP(B410,'[2]SIDS List'!$B$1:$C$57,2,FALSE),"Non SIDS")</f>
        <v>Non SIDS</v>
      </c>
      <c r="J410" s="24" t="str">
        <f>IFERROR(VLOOKUP(B410,'[2]DAC Member List'!$B$1:$C$29,2,FALSE),"Non DAC")</f>
        <v>Non DAC</v>
      </c>
      <c r="K410" s="24" t="str">
        <f>IFERROR(VLOOKUP(B410,'[2]Dev Countries List'!$A$1:$B$146,2,FALSE),"Not Developing")</f>
        <v>Not Developing</v>
      </c>
      <c r="L410" s="24" t="str">
        <f>IFERROR(VLOOKUP(D410,'[2]Fragility List'!$A$1:$C$146,3,FALSE),"Not Fragile")</f>
        <v>Not Fragile</v>
      </c>
      <c r="M410" t="e">
        <f>VLOOKUP(B410,[3]Data!$B$7:$Y$270,23,FALSE)</f>
        <v>#N/A</v>
      </c>
    </row>
    <row r="411" spans="1:13" x14ac:dyDescent="0.25">
      <c r="A411" s="24" t="s">
        <v>971</v>
      </c>
      <c r="B411" s="24" t="s">
        <v>971</v>
      </c>
      <c r="C411" s="24" t="s">
        <v>971</v>
      </c>
      <c r="D411" s="24" t="s">
        <v>971</v>
      </c>
      <c r="E411" s="24" t="s">
        <v>971</v>
      </c>
      <c r="F411" s="24" t="s">
        <v>971</v>
      </c>
      <c r="G411" s="24" t="str">
        <f>IFERROR(VLOOKUP(B411,'[2]Income Groups'!$A$2:$C$219,3,FALSE),"")</f>
        <v/>
      </c>
      <c r="H411" s="24" t="str">
        <f>IFERROR(VLOOKUP(B411,'[2]LDC List'!$B$1:$C$47,2,FALSE),"Non LDC")</f>
        <v>Non LDC</v>
      </c>
      <c r="I411" s="24" t="str">
        <f>IFERROR(VLOOKUP(B411,'[2]SIDS List'!$B$1:$C$57,2,FALSE),"Non SIDS")</f>
        <v>Non SIDS</v>
      </c>
      <c r="J411" s="24" t="str">
        <f>IFERROR(VLOOKUP(B411,'[2]DAC Member List'!$B$1:$C$29,2,FALSE),"Non DAC")</f>
        <v>Non DAC</v>
      </c>
      <c r="K411" s="24" t="str">
        <f>IFERROR(VLOOKUP(B411,'[2]Dev Countries List'!$A$1:$B$146,2,FALSE),"Not Developing")</f>
        <v>Not Developing</v>
      </c>
      <c r="L411" s="24" t="str">
        <f>IFERROR(VLOOKUP(D411,'[2]Fragility List'!$A$1:$C$146,3,FALSE),"Not Fragile")</f>
        <v>Not Fragile</v>
      </c>
      <c r="M411" t="e">
        <f>VLOOKUP(B411,[3]Data!$B$7:$Y$270,23,FALSE)</f>
        <v>#N/A</v>
      </c>
    </row>
    <row r="412" spans="1:13" x14ac:dyDescent="0.25">
      <c r="A412" s="24" t="s">
        <v>971</v>
      </c>
      <c r="B412" s="24" t="s">
        <v>971</v>
      </c>
      <c r="C412" s="24" t="s">
        <v>971</v>
      </c>
      <c r="D412" s="24" t="s">
        <v>971</v>
      </c>
      <c r="E412" s="24" t="s">
        <v>971</v>
      </c>
      <c r="F412" s="24" t="s">
        <v>971</v>
      </c>
      <c r="G412" s="24" t="str">
        <f>IFERROR(VLOOKUP(B412,'[2]Income Groups'!$A$2:$C$219,3,FALSE),"")</f>
        <v/>
      </c>
      <c r="H412" s="24" t="str">
        <f>IFERROR(VLOOKUP(B412,'[2]LDC List'!$B$1:$C$47,2,FALSE),"Non LDC")</f>
        <v>Non LDC</v>
      </c>
      <c r="I412" s="24" t="str">
        <f>IFERROR(VLOOKUP(B412,'[2]SIDS List'!$B$1:$C$57,2,FALSE),"Non SIDS")</f>
        <v>Non SIDS</v>
      </c>
      <c r="J412" s="24" t="str">
        <f>IFERROR(VLOOKUP(B412,'[2]DAC Member List'!$B$1:$C$29,2,FALSE),"Non DAC")</f>
        <v>Non DAC</v>
      </c>
      <c r="K412" s="24" t="str">
        <f>IFERROR(VLOOKUP(B412,'[2]Dev Countries List'!$A$1:$B$146,2,FALSE),"Not Developing")</f>
        <v>Not Developing</v>
      </c>
      <c r="L412" s="24" t="str">
        <f>IFERROR(VLOOKUP(D412,'[2]Fragility List'!$A$1:$C$146,3,FALSE),"Not Fragile")</f>
        <v>Not Fragile</v>
      </c>
      <c r="M412" t="e">
        <f>VLOOKUP(B412,[3]Data!$B$7:$Y$270,23,FALSE)</f>
        <v>#N/A</v>
      </c>
    </row>
    <row r="413" spans="1:13" x14ac:dyDescent="0.25">
      <c r="A413" s="24" t="s">
        <v>971</v>
      </c>
      <c r="B413" s="24" t="s">
        <v>971</v>
      </c>
      <c r="C413" s="24" t="s">
        <v>971</v>
      </c>
      <c r="D413" s="24" t="s">
        <v>971</v>
      </c>
      <c r="E413" s="24" t="s">
        <v>971</v>
      </c>
      <c r="F413" s="24" t="s">
        <v>971</v>
      </c>
      <c r="G413" s="24" t="str">
        <f>IFERROR(VLOOKUP(B413,'[2]Income Groups'!$A$2:$C$219,3,FALSE),"")</f>
        <v/>
      </c>
      <c r="H413" s="24" t="str">
        <f>IFERROR(VLOOKUP(B413,'[2]LDC List'!$B$1:$C$47,2,FALSE),"Non LDC")</f>
        <v>Non LDC</v>
      </c>
      <c r="I413" s="24" t="str">
        <f>IFERROR(VLOOKUP(B413,'[2]SIDS List'!$B$1:$C$57,2,FALSE),"Non SIDS")</f>
        <v>Non SIDS</v>
      </c>
      <c r="J413" s="24" t="str">
        <f>IFERROR(VLOOKUP(B413,'[2]DAC Member List'!$B$1:$C$29,2,FALSE),"Non DAC")</f>
        <v>Non DAC</v>
      </c>
      <c r="K413" s="24" t="str">
        <f>IFERROR(VLOOKUP(B413,'[2]Dev Countries List'!$A$1:$B$146,2,FALSE),"Not Developing")</f>
        <v>Not Developing</v>
      </c>
      <c r="L413" s="24" t="str">
        <f>IFERROR(VLOOKUP(D413,'[2]Fragility List'!$A$1:$C$146,3,FALSE),"Not Fragile")</f>
        <v>Not Fragile</v>
      </c>
      <c r="M413" t="e">
        <f>VLOOKUP(B413,[3]Data!$B$7:$Y$270,23,FALSE)</f>
        <v>#N/A</v>
      </c>
    </row>
    <row r="414" spans="1:13" x14ac:dyDescent="0.25">
      <c r="A414" s="24" t="s">
        <v>971</v>
      </c>
      <c r="B414" s="24" t="s">
        <v>971</v>
      </c>
      <c r="C414" s="24" t="s">
        <v>971</v>
      </c>
      <c r="D414" s="24" t="s">
        <v>971</v>
      </c>
      <c r="E414" s="24" t="s">
        <v>971</v>
      </c>
      <c r="F414" s="24" t="s">
        <v>971</v>
      </c>
      <c r="G414" s="24" t="str">
        <f>IFERROR(VLOOKUP(B414,'[2]Income Groups'!$A$2:$C$219,3,FALSE),"")</f>
        <v/>
      </c>
      <c r="H414" s="24" t="str">
        <f>IFERROR(VLOOKUP(B414,'[2]LDC List'!$B$1:$C$47,2,FALSE),"Non LDC")</f>
        <v>Non LDC</v>
      </c>
      <c r="I414" s="24" t="str">
        <f>IFERROR(VLOOKUP(B414,'[2]SIDS List'!$B$1:$C$57,2,FALSE),"Non SIDS")</f>
        <v>Non SIDS</v>
      </c>
      <c r="J414" s="24" t="str">
        <f>IFERROR(VLOOKUP(B414,'[2]DAC Member List'!$B$1:$C$29,2,FALSE),"Non DAC")</f>
        <v>Non DAC</v>
      </c>
      <c r="K414" s="24" t="str">
        <f>IFERROR(VLOOKUP(B414,'[2]Dev Countries List'!$A$1:$B$146,2,FALSE),"Not Developing")</f>
        <v>Not Developing</v>
      </c>
      <c r="L414" s="24" t="str">
        <f>IFERROR(VLOOKUP(D414,'[2]Fragility List'!$A$1:$C$146,3,FALSE),"Not Fragile")</f>
        <v>Not Fragile</v>
      </c>
      <c r="M414" t="e">
        <f>VLOOKUP(B414,[3]Data!$B$7:$Y$270,23,FALSE)</f>
        <v>#N/A</v>
      </c>
    </row>
    <row r="415" spans="1:13" x14ac:dyDescent="0.25">
      <c r="A415" s="24" t="s">
        <v>971</v>
      </c>
      <c r="B415" s="24" t="s">
        <v>971</v>
      </c>
      <c r="C415" s="24" t="s">
        <v>971</v>
      </c>
      <c r="D415" s="24" t="s">
        <v>971</v>
      </c>
      <c r="E415" s="24" t="s">
        <v>971</v>
      </c>
      <c r="F415" s="24" t="s">
        <v>971</v>
      </c>
      <c r="G415" s="24" t="str">
        <f>IFERROR(VLOOKUP(B415,'[2]Income Groups'!$A$2:$C$219,3,FALSE),"")</f>
        <v/>
      </c>
      <c r="H415" s="24" t="str">
        <f>IFERROR(VLOOKUP(B415,'[2]LDC List'!$B$1:$C$47,2,FALSE),"Non LDC")</f>
        <v>Non LDC</v>
      </c>
      <c r="I415" s="24" t="str">
        <f>IFERROR(VLOOKUP(B415,'[2]SIDS List'!$B$1:$C$57,2,FALSE),"Non SIDS")</f>
        <v>Non SIDS</v>
      </c>
      <c r="J415" s="24" t="str">
        <f>IFERROR(VLOOKUP(B415,'[2]DAC Member List'!$B$1:$C$29,2,FALSE),"Non DAC")</f>
        <v>Non DAC</v>
      </c>
      <c r="K415" s="24" t="str">
        <f>IFERROR(VLOOKUP(B415,'[2]Dev Countries List'!$A$1:$B$146,2,FALSE),"Not Developing")</f>
        <v>Not Developing</v>
      </c>
      <c r="L415" s="24" t="str">
        <f>IFERROR(VLOOKUP(D415,'[2]Fragility List'!$A$1:$C$146,3,FALSE),"Not Fragile")</f>
        <v>Not Fragile</v>
      </c>
      <c r="M415" t="e">
        <f>VLOOKUP(B415,[3]Data!$B$7:$Y$270,23,FALSE)</f>
        <v>#N/A</v>
      </c>
    </row>
    <row r="416" spans="1:13" x14ac:dyDescent="0.25">
      <c r="A416" s="24" t="s">
        <v>971</v>
      </c>
      <c r="B416" s="24" t="s">
        <v>971</v>
      </c>
      <c r="C416" s="24" t="s">
        <v>971</v>
      </c>
      <c r="D416" s="24" t="s">
        <v>971</v>
      </c>
      <c r="E416" s="24" t="s">
        <v>971</v>
      </c>
      <c r="F416" s="24" t="s">
        <v>971</v>
      </c>
      <c r="G416" s="24" t="str">
        <f>IFERROR(VLOOKUP(B416,'[2]Income Groups'!$A$2:$C$219,3,FALSE),"")</f>
        <v/>
      </c>
      <c r="H416" s="24" t="str">
        <f>IFERROR(VLOOKUP(B416,'[2]LDC List'!$B$1:$C$47,2,FALSE),"Non LDC")</f>
        <v>Non LDC</v>
      </c>
      <c r="I416" s="24" t="str">
        <f>IFERROR(VLOOKUP(B416,'[2]SIDS List'!$B$1:$C$57,2,FALSE),"Non SIDS")</f>
        <v>Non SIDS</v>
      </c>
      <c r="J416" s="24" t="str">
        <f>IFERROR(VLOOKUP(B416,'[2]DAC Member List'!$B$1:$C$29,2,FALSE),"Non DAC")</f>
        <v>Non DAC</v>
      </c>
      <c r="K416" s="24" t="str">
        <f>IFERROR(VLOOKUP(B416,'[2]Dev Countries List'!$A$1:$B$146,2,FALSE),"Not Developing")</f>
        <v>Not Developing</v>
      </c>
      <c r="L416" s="24" t="str">
        <f>IFERROR(VLOOKUP(D416,'[2]Fragility List'!$A$1:$C$146,3,FALSE),"Not Fragile")</f>
        <v>Not Fragile</v>
      </c>
      <c r="M416" t="e">
        <f>VLOOKUP(B416,[3]Data!$B$7:$Y$270,23,FALSE)</f>
        <v>#N/A</v>
      </c>
    </row>
    <row r="417" spans="1:13" x14ac:dyDescent="0.25">
      <c r="A417" s="24" t="s">
        <v>971</v>
      </c>
      <c r="B417" s="24" t="s">
        <v>971</v>
      </c>
      <c r="C417" s="24" t="s">
        <v>971</v>
      </c>
      <c r="D417" s="24" t="s">
        <v>971</v>
      </c>
      <c r="E417" s="24" t="s">
        <v>971</v>
      </c>
      <c r="F417" s="24" t="s">
        <v>971</v>
      </c>
      <c r="G417" s="24" t="str">
        <f>IFERROR(VLOOKUP(B417,'[2]Income Groups'!$A$2:$C$219,3,FALSE),"")</f>
        <v/>
      </c>
      <c r="H417" s="24" t="str">
        <f>IFERROR(VLOOKUP(B417,'[2]LDC List'!$B$1:$C$47,2,FALSE),"Non LDC")</f>
        <v>Non LDC</v>
      </c>
      <c r="I417" s="24" t="str">
        <f>IFERROR(VLOOKUP(B417,'[2]SIDS List'!$B$1:$C$57,2,FALSE),"Non SIDS")</f>
        <v>Non SIDS</v>
      </c>
      <c r="J417" s="24" t="str">
        <f>IFERROR(VLOOKUP(B417,'[2]DAC Member List'!$B$1:$C$29,2,FALSE),"Non DAC")</f>
        <v>Non DAC</v>
      </c>
      <c r="K417" s="24" t="str">
        <f>IFERROR(VLOOKUP(B417,'[2]Dev Countries List'!$A$1:$B$146,2,FALSE),"Not Developing")</f>
        <v>Not Developing</v>
      </c>
      <c r="L417" s="24" t="str">
        <f>IFERROR(VLOOKUP(D417,'[2]Fragility List'!$A$1:$C$146,3,FALSE),"Not Fragile")</f>
        <v>Not Fragile</v>
      </c>
      <c r="M417" t="e">
        <f>VLOOKUP(B417,[3]Data!$B$7:$Y$270,23,FALSE)</f>
        <v>#N/A</v>
      </c>
    </row>
    <row r="418" spans="1:13" x14ac:dyDescent="0.25">
      <c r="A418" s="24" t="s">
        <v>971</v>
      </c>
      <c r="B418" s="24" t="s">
        <v>971</v>
      </c>
      <c r="C418" s="24" t="s">
        <v>971</v>
      </c>
      <c r="D418" s="24" t="s">
        <v>971</v>
      </c>
      <c r="E418" s="24" t="s">
        <v>971</v>
      </c>
      <c r="F418" s="24" t="s">
        <v>971</v>
      </c>
      <c r="G418" s="24" t="str">
        <f>IFERROR(VLOOKUP(B418,'[2]Income Groups'!$A$2:$C$219,3,FALSE),"")</f>
        <v/>
      </c>
      <c r="H418" s="24" t="str">
        <f>IFERROR(VLOOKUP(B418,'[2]LDC List'!$B$1:$C$47,2,FALSE),"Non LDC")</f>
        <v>Non LDC</v>
      </c>
      <c r="I418" s="24" t="str">
        <f>IFERROR(VLOOKUP(B418,'[2]SIDS List'!$B$1:$C$57,2,FALSE),"Non SIDS")</f>
        <v>Non SIDS</v>
      </c>
      <c r="J418" s="24" t="str">
        <f>IFERROR(VLOOKUP(B418,'[2]DAC Member List'!$B$1:$C$29,2,FALSE),"Non DAC")</f>
        <v>Non DAC</v>
      </c>
      <c r="K418" s="24" t="str">
        <f>IFERROR(VLOOKUP(B418,'[2]Dev Countries List'!$A$1:$B$146,2,FALSE),"Not Developing")</f>
        <v>Not Developing</v>
      </c>
      <c r="L418" s="24" t="str">
        <f>IFERROR(VLOOKUP(D418,'[2]Fragility List'!$A$1:$C$146,3,FALSE),"Not Fragile")</f>
        <v>Not Fragile</v>
      </c>
      <c r="M418" t="e">
        <f>VLOOKUP(B418,[3]Data!$B$7:$Y$270,23,FALSE)</f>
        <v>#N/A</v>
      </c>
    </row>
    <row r="419" spans="1:13" x14ac:dyDescent="0.25">
      <c r="A419" s="24" t="s">
        <v>971</v>
      </c>
      <c r="B419" s="24" t="s">
        <v>971</v>
      </c>
      <c r="C419" s="24" t="s">
        <v>971</v>
      </c>
      <c r="D419" s="24" t="s">
        <v>971</v>
      </c>
      <c r="E419" s="24" t="s">
        <v>971</v>
      </c>
      <c r="F419" s="24" t="s">
        <v>971</v>
      </c>
      <c r="G419" s="24" t="str">
        <f>IFERROR(VLOOKUP(B419,'[2]Income Groups'!$A$2:$C$219,3,FALSE),"")</f>
        <v/>
      </c>
      <c r="H419" s="24" t="str">
        <f>IFERROR(VLOOKUP(B419,'[2]LDC List'!$B$1:$C$47,2,FALSE),"Non LDC")</f>
        <v>Non LDC</v>
      </c>
      <c r="I419" s="24" t="str">
        <f>IFERROR(VLOOKUP(B419,'[2]SIDS List'!$B$1:$C$57,2,FALSE),"Non SIDS")</f>
        <v>Non SIDS</v>
      </c>
      <c r="J419" s="24" t="str">
        <f>IFERROR(VLOOKUP(B419,'[2]DAC Member List'!$B$1:$C$29,2,FALSE),"Non DAC")</f>
        <v>Non DAC</v>
      </c>
      <c r="K419" s="24" t="str">
        <f>IFERROR(VLOOKUP(B419,'[2]Dev Countries List'!$A$1:$B$146,2,FALSE),"Not Developing")</f>
        <v>Not Developing</v>
      </c>
      <c r="L419" s="24" t="str">
        <f>IFERROR(VLOOKUP(D419,'[2]Fragility List'!$A$1:$C$146,3,FALSE),"Not Fragile")</f>
        <v>Not Fragile</v>
      </c>
      <c r="M419" t="e">
        <f>VLOOKUP(B419,[3]Data!$B$7:$Y$270,23,FALSE)</f>
        <v>#N/A</v>
      </c>
    </row>
    <row r="420" spans="1:13" x14ac:dyDescent="0.25">
      <c r="A420" s="24" t="s">
        <v>971</v>
      </c>
      <c r="B420" s="24" t="s">
        <v>971</v>
      </c>
      <c r="C420" s="24" t="s">
        <v>971</v>
      </c>
      <c r="D420" s="24" t="s">
        <v>971</v>
      </c>
      <c r="E420" s="24" t="s">
        <v>971</v>
      </c>
      <c r="F420" s="24" t="s">
        <v>971</v>
      </c>
      <c r="G420" s="24" t="str">
        <f>IFERROR(VLOOKUP(B420,'[2]Income Groups'!$A$2:$C$219,3,FALSE),"")</f>
        <v/>
      </c>
      <c r="H420" s="24" t="str">
        <f>IFERROR(VLOOKUP(B420,'[2]LDC List'!$B$1:$C$47,2,FALSE),"Non LDC")</f>
        <v>Non LDC</v>
      </c>
      <c r="I420" s="24" t="str">
        <f>IFERROR(VLOOKUP(B420,'[2]SIDS List'!$B$1:$C$57,2,FALSE),"Non SIDS")</f>
        <v>Non SIDS</v>
      </c>
      <c r="J420" s="24" t="str">
        <f>IFERROR(VLOOKUP(B420,'[2]DAC Member List'!$B$1:$C$29,2,FALSE),"Non DAC")</f>
        <v>Non DAC</v>
      </c>
      <c r="K420" s="24" t="str">
        <f>IFERROR(VLOOKUP(B420,'[2]Dev Countries List'!$A$1:$B$146,2,FALSE),"Not Developing")</f>
        <v>Not Developing</v>
      </c>
      <c r="L420" s="24" t="str">
        <f>IFERROR(VLOOKUP(D420,'[2]Fragility List'!$A$1:$C$146,3,FALSE),"Not Fragile")</f>
        <v>Not Fragile</v>
      </c>
      <c r="M420" t="e">
        <f>VLOOKUP(B420,[3]Data!$B$7:$Y$270,23,FALSE)</f>
        <v>#N/A</v>
      </c>
    </row>
    <row r="421" spans="1:13" x14ac:dyDescent="0.25">
      <c r="A421" s="24" t="s">
        <v>971</v>
      </c>
      <c r="B421" s="24" t="s">
        <v>971</v>
      </c>
      <c r="C421" s="24" t="s">
        <v>971</v>
      </c>
      <c r="D421" s="24" t="s">
        <v>971</v>
      </c>
      <c r="E421" s="24" t="s">
        <v>971</v>
      </c>
      <c r="F421" s="24" t="s">
        <v>971</v>
      </c>
      <c r="G421" s="24" t="str">
        <f>IFERROR(VLOOKUP(B421,'[2]Income Groups'!$A$2:$C$219,3,FALSE),"")</f>
        <v/>
      </c>
      <c r="H421" s="24" t="str">
        <f>IFERROR(VLOOKUP(B421,'[2]LDC List'!$B$1:$C$47,2,FALSE),"Non LDC")</f>
        <v>Non LDC</v>
      </c>
      <c r="I421" s="24" t="str">
        <f>IFERROR(VLOOKUP(B421,'[2]SIDS List'!$B$1:$C$57,2,FALSE),"Non SIDS")</f>
        <v>Non SIDS</v>
      </c>
      <c r="J421" s="24" t="str">
        <f>IFERROR(VLOOKUP(B421,'[2]DAC Member List'!$B$1:$C$29,2,FALSE),"Non DAC")</f>
        <v>Non DAC</v>
      </c>
      <c r="K421" s="24" t="str">
        <f>IFERROR(VLOOKUP(B421,'[2]Dev Countries List'!$A$1:$B$146,2,FALSE),"Not Developing")</f>
        <v>Not Developing</v>
      </c>
      <c r="L421" s="24" t="str">
        <f>IFERROR(VLOOKUP(D421,'[2]Fragility List'!$A$1:$C$146,3,FALSE),"Not Fragile")</f>
        <v>Not Fragile</v>
      </c>
      <c r="M421" t="e">
        <f>VLOOKUP(B421,[3]Data!$B$7:$Y$270,23,FALSE)</f>
        <v>#N/A</v>
      </c>
    </row>
    <row r="422" spans="1:13" x14ac:dyDescent="0.25">
      <c r="A422" s="24" t="s">
        <v>971</v>
      </c>
      <c r="B422" s="24" t="s">
        <v>971</v>
      </c>
      <c r="C422" s="24" t="s">
        <v>971</v>
      </c>
      <c r="D422" s="24" t="s">
        <v>971</v>
      </c>
      <c r="E422" s="24" t="s">
        <v>971</v>
      </c>
      <c r="F422" s="24" t="s">
        <v>971</v>
      </c>
      <c r="G422" s="24" t="str">
        <f>IFERROR(VLOOKUP(B422,'[2]Income Groups'!$A$2:$C$219,3,FALSE),"")</f>
        <v/>
      </c>
      <c r="H422" s="24" t="str">
        <f>IFERROR(VLOOKUP(B422,'[2]LDC List'!$B$1:$C$47,2,FALSE),"Non LDC")</f>
        <v>Non LDC</v>
      </c>
      <c r="I422" s="24" t="str">
        <f>IFERROR(VLOOKUP(B422,'[2]SIDS List'!$B$1:$C$57,2,FALSE),"Non SIDS")</f>
        <v>Non SIDS</v>
      </c>
      <c r="J422" s="24" t="str">
        <f>IFERROR(VLOOKUP(B422,'[2]DAC Member List'!$B$1:$C$29,2,FALSE),"Non DAC")</f>
        <v>Non DAC</v>
      </c>
      <c r="K422" s="24" t="str">
        <f>IFERROR(VLOOKUP(B422,'[2]Dev Countries List'!$A$1:$B$146,2,FALSE),"Not Developing")</f>
        <v>Not Developing</v>
      </c>
      <c r="L422" s="24" t="str">
        <f>IFERROR(VLOOKUP(D422,'[2]Fragility List'!$A$1:$C$146,3,FALSE),"Not Fragile")</f>
        <v>Not Fragile</v>
      </c>
      <c r="M422" t="e">
        <f>VLOOKUP(B422,[3]Data!$B$7:$Y$270,23,FALSE)</f>
        <v>#N/A</v>
      </c>
    </row>
    <row r="423" spans="1:13" x14ac:dyDescent="0.25">
      <c r="A423" s="24" t="s">
        <v>971</v>
      </c>
      <c r="B423" s="24" t="s">
        <v>971</v>
      </c>
      <c r="C423" s="24" t="s">
        <v>971</v>
      </c>
      <c r="D423" s="24" t="s">
        <v>971</v>
      </c>
      <c r="E423" s="24" t="s">
        <v>971</v>
      </c>
      <c r="F423" s="24" t="s">
        <v>971</v>
      </c>
      <c r="G423" s="24" t="str">
        <f>IFERROR(VLOOKUP(B423,'[2]Income Groups'!$A$2:$C$219,3,FALSE),"")</f>
        <v/>
      </c>
      <c r="H423" s="24" t="str">
        <f>IFERROR(VLOOKUP(B423,'[2]LDC List'!$B$1:$C$47,2,FALSE),"Non LDC")</f>
        <v>Non LDC</v>
      </c>
      <c r="I423" s="24" t="str">
        <f>IFERROR(VLOOKUP(B423,'[2]SIDS List'!$B$1:$C$57,2,FALSE),"Non SIDS")</f>
        <v>Non SIDS</v>
      </c>
      <c r="J423" s="24" t="str">
        <f>IFERROR(VLOOKUP(B423,'[2]DAC Member List'!$B$1:$C$29,2,FALSE),"Non DAC")</f>
        <v>Non DAC</v>
      </c>
      <c r="K423" s="24" t="str">
        <f>IFERROR(VLOOKUP(B423,'[2]Dev Countries List'!$A$1:$B$146,2,FALSE),"Not Developing")</f>
        <v>Not Developing</v>
      </c>
      <c r="L423" s="24" t="str">
        <f>IFERROR(VLOOKUP(D423,'[2]Fragility List'!$A$1:$C$146,3,FALSE),"Not Fragile")</f>
        <v>Not Fragile</v>
      </c>
      <c r="M423" t="e">
        <f>VLOOKUP(B423,[3]Data!$B$7:$Y$270,23,FALSE)</f>
        <v>#N/A</v>
      </c>
    </row>
    <row r="424" spans="1:13" x14ac:dyDescent="0.25">
      <c r="A424" s="24" t="s">
        <v>971</v>
      </c>
      <c r="B424" s="24" t="s">
        <v>971</v>
      </c>
      <c r="C424" s="24" t="s">
        <v>971</v>
      </c>
      <c r="D424" s="24" t="s">
        <v>971</v>
      </c>
      <c r="E424" s="24" t="s">
        <v>971</v>
      </c>
      <c r="F424" s="24" t="s">
        <v>971</v>
      </c>
      <c r="G424" s="24" t="str">
        <f>IFERROR(VLOOKUP(B424,'[2]Income Groups'!$A$2:$C$219,3,FALSE),"")</f>
        <v/>
      </c>
      <c r="H424" s="24" t="str">
        <f>IFERROR(VLOOKUP(B424,'[2]LDC List'!$B$1:$C$47,2,FALSE),"Non LDC")</f>
        <v>Non LDC</v>
      </c>
      <c r="I424" s="24" t="str">
        <f>IFERROR(VLOOKUP(B424,'[2]SIDS List'!$B$1:$C$57,2,FALSE),"Non SIDS")</f>
        <v>Non SIDS</v>
      </c>
      <c r="J424" s="24" t="str">
        <f>IFERROR(VLOOKUP(B424,'[2]DAC Member List'!$B$1:$C$29,2,FALSE),"Non DAC")</f>
        <v>Non DAC</v>
      </c>
      <c r="K424" s="24" t="str">
        <f>IFERROR(VLOOKUP(B424,'[2]Dev Countries List'!$A$1:$B$146,2,FALSE),"Not Developing")</f>
        <v>Not Developing</v>
      </c>
      <c r="L424" s="24" t="str">
        <f>IFERROR(VLOOKUP(D424,'[2]Fragility List'!$A$1:$C$146,3,FALSE),"Not Fragile")</f>
        <v>Not Fragile</v>
      </c>
      <c r="M424" t="e">
        <f>VLOOKUP(B424,[3]Data!$B$7:$Y$270,23,FALSE)</f>
        <v>#N/A</v>
      </c>
    </row>
    <row r="425" spans="1:13" x14ac:dyDescent="0.25">
      <c r="A425" s="24" t="s">
        <v>971</v>
      </c>
      <c r="B425" s="24" t="s">
        <v>971</v>
      </c>
      <c r="C425" s="24" t="s">
        <v>971</v>
      </c>
      <c r="D425" s="24" t="s">
        <v>971</v>
      </c>
      <c r="E425" s="24" t="s">
        <v>971</v>
      </c>
      <c r="F425" s="24" t="s">
        <v>971</v>
      </c>
      <c r="G425" s="24" t="str">
        <f>IFERROR(VLOOKUP(B425,'[2]Income Groups'!$A$2:$C$219,3,FALSE),"")</f>
        <v/>
      </c>
      <c r="H425" s="24" t="str">
        <f>IFERROR(VLOOKUP(B425,'[2]LDC List'!$B$1:$C$47,2,FALSE),"Non LDC")</f>
        <v>Non LDC</v>
      </c>
      <c r="I425" s="24" t="str">
        <f>IFERROR(VLOOKUP(B425,'[2]SIDS List'!$B$1:$C$57,2,FALSE),"Non SIDS")</f>
        <v>Non SIDS</v>
      </c>
      <c r="J425" s="24" t="str">
        <f>IFERROR(VLOOKUP(B425,'[2]DAC Member List'!$B$1:$C$29,2,FALSE),"Non DAC")</f>
        <v>Non DAC</v>
      </c>
      <c r="K425" s="24" t="str">
        <f>IFERROR(VLOOKUP(B425,'[2]Dev Countries List'!$A$1:$B$146,2,FALSE),"Not Developing")</f>
        <v>Not Developing</v>
      </c>
      <c r="L425" s="24" t="str">
        <f>IFERROR(VLOOKUP(D425,'[2]Fragility List'!$A$1:$C$146,3,FALSE),"Not Fragile")</f>
        <v>Not Fragile</v>
      </c>
      <c r="M425" t="e">
        <f>VLOOKUP(B425,[3]Data!$B$7:$Y$270,23,FALSE)</f>
        <v>#N/A</v>
      </c>
    </row>
    <row r="426" spans="1:13" x14ac:dyDescent="0.25">
      <c r="A426" s="24" t="s">
        <v>971</v>
      </c>
      <c r="B426" s="24" t="s">
        <v>971</v>
      </c>
      <c r="C426" s="24" t="s">
        <v>971</v>
      </c>
      <c r="D426" s="24" t="s">
        <v>971</v>
      </c>
      <c r="E426" s="24" t="s">
        <v>971</v>
      </c>
      <c r="F426" s="24" t="s">
        <v>971</v>
      </c>
      <c r="G426" s="24" t="str">
        <f>IFERROR(VLOOKUP(B426,'[2]Income Groups'!$A$2:$C$219,3,FALSE),"")</f>
        <v/>
      </c>
      <c r="H426" s="24" t="str">
        <f>IFERROR(VLOOKUP(B426,'[2]LDC List'!$B$1:$C$47,2,FALSE),"Non LDC")</f>
        <v>Non LDC</v>
      </c>
      <c r="I426" s="24" t="str">
        <f>IFERROR(VLOOKUP(B426,'[2]SIDS List'!$B$1:$C$57,2,FALSE),"Non SIDS")</f>
        <v>Non SIDS</v>
      </c>
      <c r="J426" s="24" t="str">
        <f>IFERROR(VLOOKUP(B426,'[2]DAC Member List'!$B$1:$C$29,2,FALSE),"Non DAC")</f>
        <v>Non DAC</v>
      </c>
      <c r="K426" s="24" t="str">
        <f>IFERROR(VLOOKUP(B426,'[2]Dev Countries List'!$A$1:$B$146,2,FALSE),"Not Developing")</f>
        <v>Not Developing</v>
      </c>
      <c r="L426" s="24" t="str">
        <f>IFERROR(VLOOKUP(D426,'[2]Fragility List'!$A$1:$C$146,3,FALSE),"Not Fragile")</f>
        <v>Not Fragile</v>
      </c>
      <c r="M426" t="e">
        <f>VLOOKUP(B426,[3]Data!$B$7:$Y$270,23,FALSE)</f>
        <v>#N/A</v>
      </c>
    </row>
    <row r="427" spans="1:13" x14ac:dyDescent="0.25">
      <c r="A427" s="24" t="s">
        <v>971</v>
      </c>
      <c r="B427" s="24" t="s">
        <v>971</v>
      </c>
      <c r="C427" s="24" t="s">
        <v>971</v>
      </c>
      <c r="D427" s="24" t="s">
        <v>971</v>
      </c>
      <c r="E427" s="24" t="s">
        <v>971</v>
      </c>
      <c r="F427" s="24" t="s">
        <v>971</v>
      </c>
      <c r="G427" s="24" t="str">
        <f>IFERROR(VLOOKUP(B427,'[2]Income Groups'!$A$2:$C$219,3,FALSE),"")</f>
        <v/>
      </c>
      <c r="H427" s="24" t="str">
        <f>IFERROR(VLOOKUP(B427,'[2]LDC List'!$B$1:$C$47,2,FALSE),"Non LDC")</f>
        <v>Non LDC</v>
      </c>
      <c r="I427" s="24" t="str">
        <f>IFERROR(VLOOKUP(B427,'[2]SIDS List'!$B$1:$C$57,2,FALSE),"Non SIDS")</f>
        <v>Non SIDS</v>
      </c>
      <c r="J427" s="24" t="str">
        <f>IFERROR(VLOOKUP(B427,'[2]DAC Member List'!$B$1:$C$29,2,FALSE),"Non DAC")</f>
        <v>Non DAC</v>
      </c>
      <c r="K427" s="24" t="str">
        <f>IFERROR(VLOOKUP(B427,'[2]Dev Countries List'!$A$1:$B$146,2,FALSE),"Not Developing")</f>
        <v>Not Developing</v>
      </c>
      <c r="L427" s="24" t="str">
        <f>IFERROR(VLOOKUP(D427,'[2]Fragility List'!$A$1:$C$146,3,FALSE),"Not Fragile")</f>
        <v>Not Fragile</v>
      </c>
      <c r="M427" t="e">
        <f>VLOOKUP(B427,[3]Data!$B$7:$Y$270,23,FALSE)</f>
        <v>#N/A</v>
      </c>
    </row>
    <row r="428" spans="1:13" x14ac:dyDescent="0.25">
      <c r="A428" s="24" t="s">
        <v>971</v>
      </c>
      <c r="B428" s="24" t="s">
        <v>971</v>
      </c>
      <c r="C428" s="24" t="s">
        <v>971</v>
      </c>
      <c r="D428" s="24" t="s">
        <v>971</v>
      </c>
      <c r="E428" s="24" t="s">
        <v>971</v>
      </c>
      <c r="F428" s="24" t="s">
        <v>971</v>
      </c>
      <c r="G428" s="24" t="str">
        <f>IFERROR(VLOOKUP(B428,'[2]Income Groups'!$A$2:$C$219,3,FALSE),"")</f>
        <v/>
      </c>
      <c r="H428" s="24" t="str">
        <f>IFERROR(VLOOKUP(B428,'[2]LDC List'!$B$1:$C$47,2,FALSE),"Non LDC")</f>
        <v>Non LDC</v>
      </c>
      <c r="I428" s="24" t="str">
        <f>IFERROR(VLOOKUP(B428,'[2]SIDS List'!$B$1:$C$57,2,FALSE),"Non SIDS")</f>
        <v>Non SIDS</v>
      </c>
      <c r="J428" s="24" t="str">
        <f>IFERROR(VLOOKUP(B428,'[2]DAC Member List'!$B$1:$C$29,2,FALSE),"Non DAC")</f>
        <v>Non DAC</v>
      </c>
      <c r="K428" s="24" t="str">
        <f>IFERROR(VLOOKUP(B428,'[2]Dev Countries List'!$A$1:$B$146,2,FALSE),"Not Developing")</f>
        <v>Not Developing</v>
      </c>
      <c r="L428" s="24" t="str">
        <f>IFERROR(VLOOKUP(D428,'[2]Fragility List'!$A$1:$C$146,3,FALSE),"Not Fragile")</f>
        <v>Not Fragile</v>
      </c>
      <c r="M428" t="e">
        <f>VLOOKUP(B428,[3]Data!$B$7:$Y$270,23,FALSE)</f>
        <v>#N/A</v>
      </c>
    </row>
    <row r="429" spans="1:13" x14ac:dyDescent="0.25">
      <c r="A429" s="24" t="s">
        <v>971</v>
      </c>
      <c r="B429" s="24" t="s">
        <v>971</v>
      </c>
      <c r="C429" s="24" t="s">
        <v>971</v>
      </c>
      <c r="D429" s="24" t="s">
        <v>971</v>
      </c>
      <c r="E429" s="24" t="s">
        <v>971</v>
      </c>
      <c r="F429" s="24" t="s">
        <v>971</v>
      </c>
      <c r="G429" s="24" t="str">
        <f>IFERROR(VLOOKUP(B429,'[2]Income Groups'!$A$2:$C$219,3,FALSE),"")</f>
        <v/>
      </c>
      <c r="H429" s="24" t="str">
        <f>IFERROR(VLOOKUP(B429,'[2]LDC List'!$B$1:$C$47,2,FALSE),"Non LDC")</f>
        <v>Non LDC</v>
      </c>
      <c r="I429" s="24" t="str">
        <f>IFERROR(VLOOKUP(B429,'[2]SIDS List'!$B$1:$C$57,2,FALSE),"Non SIDS")</f>
        <v>Non SIDS</v>
      </c>
      <c r="J429" s="24" t="str">
        <f>IFERROR(VLOOKUP(B429,'[2]DAC Member List'!$B$1:$C$29,2,FALSE),"Non DAC")</f>
        <v>Non DAC</v>
      </c>
      <c r="K429" s="24" t="str">
        <f>IFERROR(VLOOKUP(B429,'[2]Dev Countries List'!$A$1:$B$146,2,FALSE),"Not Developing")</f>
        <v>Not Developing</v>
      </c>
      <c r="L429" s="24" t="str">
        <f>IFERROR(VLOOKUP(D429,'[2]Fragility List'!$A$1:$C$146,3,FALSE),"Not Fragile")</f>
        <v>Not Fragile</v>
      </c>
      <c r="M429" t="e">
        <f>VLOOKUP(B429,[3]Data!$B$7:$Y$270,23,FALSE)</f>
        <v>#N/A</v>
      </c>
    </row>
    <row r="430" spans="1:13" x14ac:dyDescent="0.25">
      <c r="A430" s="24" t="s">
        <v>971</v>
      </c>
      <c r="B430" s="24" t="s">
        <v>971</v>
      </c>
      <c r="C430" s="24" t="s">
        <v>971</v>
      </c>
      <c r="D430" s="24" t="s">
        <v>971</v>
      </c>
      <c r="E430" s="24" t="s">
        <v>971</v>
      </c>
      <c r="F430" s="24" t="s">
        <v>971</v>
      </c>
      <c r="G430" s="24" t="str">
        <f>IFERROR(VLOOKUP(B430,'[2]Income Groups'!$A$2:$C$219,3,FALSE),"")</f>
        <v/>
      </c>
      <c r="H430" s="24" t="str">
        <f>IFERROR(VLOOKUP(B430,'[2]LDC List'!$B$1:$C$47,2,FALSE),"Non LDC")</f>
        <v>Non LDC</v>
      </c>
      <c r="I430" s="24" t="str">
        <f>IFERROR(VLOOKUP(B430,'[2]SIDS List'!$B$1:$C$57,2,FALSE),"Non SIDS")</f>
        <v>Non SIDS</v>
      </c>
      <c r="J430" s="24" t="str">
        <f>IFERROR(VLOOKUP(B430,'[2]DAC Member List'!$B$1:$C$29,2,FALSE),"Non DAC")</f>
        <v>Non DAC</v>
      </c>
      <c r="K430" s="24" t="str">
        <f>IFERROR(VLOOKUP(B430,'[2]Dev Countries List'!$A$1:$B$146,2,FALSE),"Not Developing")</f>
        <v>Not Developing</v>
      </c>
      <c r="L430" s="24" t="str">
        <f>IFERROR(VLOOKUP(D430,'[2]Fragility List'!$A$1:$C$146,3,FALSE),"Not Fragile")</f>
        <v>Not Fragile</v>
      </c>
      <c r="M430" t="e">
        <f>VLOOKUP(B430,[3]Data!$B$7:$Y$270,23,FALSE)</f>
        <v>#N/A</v>
      </c>
    </row>
    <row r="431" spans="1:13" x14ac:dyDescent="0.25">
      <c r="A431" s="24" t="s">
        <v>971</v>
      </c>
      <c r="B431" s="24" t="s">
        <v>971</v>
      </c>
      <c r="C431" s="24" t="s">
        <v>971</v>
      </c>
      <c r="D431" s="24" t="s">
        <v>971</v>
      </c>
      <c r="E431" s="24" t="s">
        <v>971</v>
      </c>
      <c r="F431" s="24" t="s">
        <v>971</v>
      </c>
      <c r="G431" s="24" t="str">
        <f>IFERROR(VLOOKUP(B431,'[2]Income Groups'!$A$2:$C$219,3,FALSE),"")</f>
        <v/>
      </c>
      <c r="H431" s="24" t="str">
        <f>IFERROR(VLOOKUP(B431,'[2]LDC List'!$B$1:$C$47,2,FALSE),"Non LDC")</f>
        <v>Non LDC</v>
      </c>
      <c r="I431" s="24" t="str">
        <f>IFERROR(VLOOKUP(B431,'[2]SIDS List'!$B$1:$C$57,2,FALSE),"Non SIDS")</f>
        <v>Non SIDS</v>
      </c>
      <c r="J431" s="24" t="str">
        <f>IFERROR(VLOOKUP(B431,'[2]DAC Member List'!$B$1:$C$29,2,FALSE),"Non DAC")</f>
        <v>Non DAC</v>
      </c>
      <c r="K431" s="24" t="str">
        <f>IFERROR(VLOOKUP(B431,'[2]Dev Countries List'!$A$1:$B$146,2,FALSE),"Not Developing")</f>
        <v>Not Developing</v>
      </c>
      <c r="L431" s="24" t="str">
        <f>IFERROR(VLOOKUP(D431,'[2]Fragility List'!$A$1:$C$146,3,FALSE),"Not Fragile")</f>
        <v>Not Fragile</v>
      </c>
      <c r="M431" t="e">
        <f>VLOOKUP(B431,[3]Data!$B$7:$Y$270,23,FALSE)</f>
        <v>#N/A</v>
      </c>
    </row>
    <row r="432" spans="1:13" x14ac:dyDescent="0.25">
      <c r="A432" s="24" t="s">
        <v>971</v>
      </c>
      <c r="B432" s="24" t="s">
        <v>971</v>
      </c>
      <c r="C432" s="24" t="s">
        <v>971</v>
      </c>
      <c r="D432" s="24" t="s">
        <v>971</v>
      </c>
      <c r="E432" s="24" t="s">
        <v>971</v>
      </c>
      <c r="F432" s="24" t="s">
        <v>971</v>
      </c>
      <c r="G432" s="24" t="str">
        <f>IFERROR(VLOOKUP(B432,'[2]Income Groups'!$A$2:$C$219,3,FALSE),"")</f>
        <v/>
      </c>
      <c r="H432" s="24" t="str">
        <f>IFERROR(VLOOKUP(B432,'[2]LDC List'!$B$1:$C$47,2,FALSE),"Non LDC")</f>
        <v>Non LDC</v>
      </c>
      <c r="I432" s="24" t="str">
        <f>IFERROR(VLOOKUP(B432,'[2]SIDS List'!$B$1:$C$57,2,FALSE),"Non SIDS")</f>
        <v>Non SIDS</v>
      </c>
      <c r="J432" s="24" t="str">
        <f>IFERROR(VLOOKUP(B432,'[2]DAC Member List'!$B$1:$C$29,2,FALSE),"Non DAC")</f>
        <v>Non DAC</v>
      </c>
      <c r="K432" s="24" t="str">
        <f>IFERROR(VLOOKUP(B432,'[2]Dev Countries List'!$A$1:$B$146,2,FALSE),"Not Developing")</f>
        <v>Not Developing</v>
      </c>
      <c r="L432" s="24" t="str">
        <f>IFERROR(VLOOKUP(D432,'[2]Fragility List'!$A$1:$C$146,3,FALSE),"Not Fragile")</f>
        <v>Not Fragile</v>
      </c>
      <c r="M432" t="e">
        <f>VLOOKUP(B432,[3]Data!$B$7:$Y$270,23,FALSE)</f>
        <v>#N/A</v>
      </c>
    </row>
    <row r="433" spans="1:13" x14ac:dyDescent="0.25">
      <c r="A433" s="24" t="s">
        <v>971</v>
      </c>
      <c r="B433" s="24" t="s">
        <v>971</v>
      </c>
      <c r="C433" s="24" t="s">
        <v>971</v>
      </c>
      <c r="D433" s="24" t="s">
        <v>971</v>
      </c>
      <c r="E433" s="24" t="s">
        <v>971</v>
      </c>
      <c r="F433" s="24" t="s">
        <v>971</v>
      </c>
      <c r="G433" s="24" t="str">
        <f>IFERROR(VLOOKUP(B433,'[2]Income Groups'!$A$2:$C$219,3,FALSE),"")</f>
        <v/>
      </c>
      <c r="H433" s="24" t="str">
        <f>IFERROR(VLOOKUP(B433,'[2]LDC List'!$B$1:$C$47,2,FALSE),"Non LDC")</f>
        <v>Non LDC</v>
      </c>
      <c r="I433" s="24" t="str">
        <f>IFERROR(VLOOKUP(B433,'[2]SIDS List'!$B$1:$C$57,2,FALSE),"Non SIDS")</f>
        <v>Non SIDS</v>
      </c>
      <c r="J433" s="24" t="str">
        <f>IFERROR(VLOOKUP(B433,'[2]DAC Member List'!$B$1:$C$29,2,FALSE),"Non DAC")</f>
        <v>Non DAC</v>
      </c>
      <c r="K433" s="24" t="str">
        <f>IFERROR(VLOOKUP(B433,'[2]Dev Countries List'!$A$1:$B$146,2,FALSE),"Not Developing")</f>
        <v>Not Developing</v>
      </c>
      <c r="L433" s="24" t="str">
        <f>IFERROR(VLOOKUP(D433,'[2]Fragility List'!$A$1:$C$146,3,FALSE),"Not Fragile")</f>
        <v>Not Fragile</v>
      </c>
      <c r="M433" t="e">
        <f>VLOOKUP(B433,[3]Data!$B$7:$Y$270,23,FALSE)</f>
        <v>#N/A</v>
      </c>
    </row>
    <row r="434" spans="1:13" x14ac:dyDescent="0.25">
      <c r="A434" s="24" t="s">
        <v>971</v>
      </c>
      <c r="B434" s="24" t="s">
        <v>971</v>
      </c>
      <c r="C434" s="24" t="s">
        <v>971</v>
      </c>
      <c r="D434" s="24" t="s">
        <v>971</v>
      </c>
      <c r="E434" s="24" t="s">
        <v>971</v>
      </c>
      <c r="F434" s="24" t="s">
        <v>971</v>
      </c>
      <c r="G434" s="24" t="str">
        <f>IFERROR(VLOOKUP(B434,'[2]Income Groups'!$A$2:$C$219,3,FALSE),"")</f>
        <v/>
      </c>
      <c r="H434" s="24" t="str">
        <f>IFERROR(VLOOKUP(B434,'[2]LDC List'!$B$1:$C$47,2,FALSE),"Non LDC")</f>
        <v>Non LDC</v>
      </c>
      <c r="I434" s="24" t="str">
        <f>IFERROR(VLOOKUP(B434,'[2]SIDS List'!$B$1:$C$57,2,FALSE),"Non SIDS")</f>
        <v>Non SIDS</v>
      </c>
      <c r="J434" s="24" t="str">
        <f>IFERROR(VLOOKUP(B434,'[2]DAC Member List'!$B$1:$C$29,2,FALSE),"Non DAC")</f>
        <v>Non DAC</v>
      </c>
      <c r="K434" s="24" t="str">
        <f>IFERROR(VLOOKUP(B434,'[2]Dev Countries List'!$A$1:$B$146,2,FALSE),"Not Developing")</f>
        <v>Not Developing</v>
      </c>
      <c r="L434" s="24" t="str">
        <f>IFERROR(VLOOKUP(D434,'[2]Fragility List'!$A$1:$C$146,3,FALSE),"Not Fragile")</f>
        <v>Not Fragile</v>
      </c>
      <c r="M434" t="e">
        <f>VLOOKUP(B434,[3]Data!$B$7:$Y$270,23,FALSE)</f>
        <v>#N/A</v>
      </c>
    </row>
    <row r="435" spans="1:13" x14ac:dyDescent="0.25">
      <c r="A435" s="24" t="s">
        <v>971</v>
      </c>
      <c r="B435" s="24" t="s">
        <v>971</v>
      </c>
      <c r="C435" s="24" t="s">
        <v>971</v>
      </c>
      <c r="D435" s="24" t="s">
        <v>971</v>
      </c>
      <c r="E435" s="24" t="s">
        <v>971</v>
      </c>
      <c r="F435" s="24" t="s">
        <v>971</v>
      </c>
      <c r="G435" s="24" t="str">
        <f>IFERROR(VLOOKUP(B435,'[2]Income Groups'!$A$2:$C$219,3,FALSE),"")</f>
        <v/>
      </c>
      <c r="H435" s="24" t="str">
        <f>IFERROR(VLOOKUP(B435,'[2]LDC List'!$B$1:$C$47,2,FALSE),"Non LDC")</f>
        <v>Non LDC</v>
      </c>
      <c r="I435" s="24" t="str">
        <f>IFERROR(VLOOKUP(B435,'[2]SIDS List'!$B$1:$C$57,2,FALSE),"Non SIDS")</f>
        <v>Non SIDS</v>
      </c>
      <c r="J435" s="24" t="str">
        <f>IFERROR(VLOOKUP(B435,'[2]DAC Member List'!$B$1:$C$29,2,FALSE),"Non DAC")</f>
        <v>Non DAC</v>
      </c>
      <c r="K435" s="24" t="str">
        <f>IFERROR(VLOOKUP(B435,'[2]Dev Countries List'!$A$1:$B$146,2,FALSE),"Not Developing")</f>
        <v>Not Developing</v>
      </c>
      <c r="L435" s="24" t="str">
        <f>IFERROR(VLOOKUP(D435,'[2]Fragility List'!$A$1:$C$146,3,FALSE),"Not Fragile")</f>
        <v>Not Fragile</v>
      </c>
      <c r="M435" t="e">
        <f>VLOOKUP(B435,[3]Data!$B$7:$Y$270,23,FALSE)</f>
        <v>#N/A</v>
      </c>
    </row>
    <row r="436" spans="1:13" x14ac:dyDescent="0.25">
      <c r="A436" s="24" t="s">
        <v>971</v>
      </c>
      <c r="B436" s="24" t="s">
        <v>971</v>
      </c>
      <c r="C436" s="24" t="s">
        <v>971</v>
      </c>
      <c r="D436" s="24" t="s">
        <v>971</v>
      </c>
      <c r="E436" s="24" t="s">
        <v>971</v>
      </c>
      <c r="F436" s="24" t="s">
        <v>971</v>
      </c>
      <c r="G436" s="24" t="str">
        <f>IFERROR(VLOOKUP(B436,'[2]Income Groups'!$A$2:$C$219,3,FALSE),"")</f>
        <v/>
      </c>
      <c r="H436" s="24" t="str">
        <f>IFERROR(VLOOKUP(B436,'[2]LDC List'!$B$1:$C$47,2,FALSE),"Non LDC")</f>
        <v>Non LDC</v>
      </c>
      <c r="I436" s="24" t="str">
        <f>IFERROR(VLOOKUP(B436,'[2]SIDS List'!$B$1:$C$57,2,FALSE),"Non SIDS")</f>
        <v>Non SIDS</v>
      </c>
      <c r="J436" s="24" t="str">
        <f>IFERROR(VLOOKUP(B436,'[2]DAC Member List'!$B$1:$C$29,2,FALSE),"Non DAC")</f>
        <v>Non DAC</v>
      </c>
      <c r="K436" s="24" t="str">
        <f>IFERROR(VLOOKUP(B436,'[2]Dev Countries List'!$A$1:$B$146,2,FALSE),"Not Developing")</f>
        <v>Not Developing</v>
      </c>
      <c r="L436" s="24" t="str">
        <f>IFERROR(VLOOKUP(D436,'[2]Fragility List'!$A$1:$C$146,3,FALSE),"Not Fragile")</f>
        <v>Not Fragile</v>
      </c>
      <c r="M436" t="e">
        <f>VLOOKUP(B436,[3]Data!$B$7:$Y$270,23,FALSE)</f>
        <v>#N/A</v>
      </c>
    </row>
    <row r="437" spans="1:13" x14ac:dyDescent="0.25">
      <c r="A437" s="24" t="s">
        <v>971</v>
      </c>
      <c r="B437" s="24" t="s">
        <v>971</v>
      </c>
      <c r="C437" s="24" t="s">
        <v>971</v>
      </c>
      <c r="D437" s="24" t="s">
        <v>971</v>
      </c>
      <c r="E437" s="24" t="s">
        <v>971</v>
      </c>
      <c r="F437" s="24" t="s">
        <v>971</v>
      </c>
      <c r="G437" s="24" t="str">
        <f>IFERROR(VLOOKUP(B437,'[2]Income Groups'!$A$2:$C$219,3,FALSE),"")</f>
        <v/>
      </c>
      <c r="H437" s="24" t="str">
        <f>IFERROR(VLOOKUP(B437,'[2]LDC List'!$B$1:$C$47,2,FALSE),"Non LDC")</f>
        <v>Non LDC</v>
      </c>
      <c r="I437" s="24" t="str">
        <f>IFERROR(VLOOKUP(B437,'[2]SIDS List'!$B$1:$C$57,2,FALSE),"Non SIDS")</f>
        <v>Non SIDS</v>
      </c>
      <c r="J437" s="24" t="str">
        <f>IFERROR(VLOOKUP(B437,'[2]DAC Member List'!$B$1:$C$29,2,FALSE),"Non DAC")</f>
        <v>Non DAC</v>
      </c>
      <c r="K437" s="24" t="str">
        <f>IFERROR(VLOOKUP(B437,'[2]Dev Countries List'!$A$1:$B$146,2,FALSE),"Not Developing")</f>
        <v>Not Developing</v>
      </c>
      <c r="L437" s="24" t="str">
        <f>IFERROR(VLOOKUP(D437,'[2]Fragility List'!$A$1:$C$146,3,FALSE),"Not Fragile")</f>
        <v>Not Fragile</v>
      </c>
      <c r="M437" t="e">
        <f>VLOOKUP(B437,[3]Data!$B$7:$Y$270,23,FALSE)</f>
        <v>#N/A</v>
      </c>
    </row>
    <row r="438" spans="1:13" x14ac:dyDescent="0.25">
      <c r="A438" s="24" t="s">
        <v>971</v>
      </c>
      <c r="B438" s="24" t="s">
        <v>971</v>
      </c>
      <c r="C438" s="24" t="s">
        <v>971</v>
      </c>
      <c r="D438" s="24" t="s">
        <v>971</v>
      </c>
      <c r="E438" s="24" t="s">
        <v>971</v>
      </c>
      <c r="F438" s="24" t="s">
        <v>971</v>
      </c>
      <c r="G438" s="24" t="str">
        <f>IFERROR(VLOOKUP(B438,'[2]Income Groups'!$A$2:$C$219,3,FALSE),"")</f>
        <v/>
      </c>
      <c r="H438" s="24" t="str">
        <f>IFERROR(VLOOKUP(B438,'[2]LDC List'!$B$1:$C$47,2,FALSE),"Non LDC")</f>
        <v>Non LDC</v>
      </c>
      <c r="I438" s="24" t="str">
        <f>IFERROR(VLOOKUP(B438,'[2]SIDS List'!$B$1:$C$57,2,FALSE),"Non SIDS")</f>
        <v>Non SIDS</v>
      </c>
      <c r="J438" s="24" t="str">
        <f>IFERROR(VLOOKUP(B438,'[2]DAC Member List'!$B$1:$C$29,2,FALSE),"Non DAC")</f>
        <v>Non DAC</v>
      </c>
      <c r="K438" s="24" t="str">
        <f>IFERROR(VLOOKUP(B438,'[2]Dev Countries List'!$A$1:$B$146,2,FALSE),"Not Developing")</f>
        <v>Not Developing</v>
      </c>
      <c r="L438" s="24" t="str">
        <f>IFERROR(VLOOKUP(D438,'[2]Fragility List'!$A$1:$C$146,3,FALSE),"Not Fragile")</f>
        <v>Not Fragile</v>
      </c>
      <c r="M438" t="e">
        <f>VLOOKUP(B438,[3]Data!$B$7:$Y$270,23,FALSE)</f>
        <v>#N/A</v>
      </c>
    </row>
    <row r="439" spans="1:13" x14ac:dyDescent="0.25">
      <c r="A439" s="24" t="s">
        <v>971</v>
      </c>
      <c r="B439" s="24" t="s">
        <v>971</v>
      </c>
      <c r="C439" s="24" t="s">
        <v>971</v>
      </c>
      <c r="D439" s="24" t="s">
        <v>971</v>
      </c>
      <c r="E439" s="24" t="s">
        <v>971</v>
      </c>
      <c r="F439" s="24" t="s">
        <v>971</v>
      </c>
      <c r="G439" s="24" t="str">
        <f>IFERROR(VLOOKUP(B439,'[2]Income Groups'!$A$2:$C$219,3,FALSE),"")</f>
        <v/>
      </c>
      <c r="H439" s="24" t="str">
        <f>IFERROR(VLOOKUP(B439,'[2]LDC List'!$B$1:$C$47,2,FALSE),"Non LDC")</f>
        <v>Non LDC</v>
      </c>
      <c r="I439" s="24" t="str">
        <f>IFERROR(VLOOKUP(B439,'[2]SIDS List'!$B$1:$C$57,2,FALSE),"Non SIDS")</f>
        <v>Non SIDS</v>
      </c>
      <c r="J439" s="24" t="str">
        <f>IFERROR(VLOOKUP(B439,'[2]DAC Member List'!$B$1:$C$29,2,FALSE),"Non DAC")</f>
        <v>Non DAC</v>
      </c>
      <c r="K439" s="24" t="str">
        <f>IFERROR(VLOOKUP(B439,'[2]Dev Countries List'!$A$1:$B$146,2,FALSE),"Not Developing")</f>
        <v>Not Developing</v>
      </c>
      <c r="L439" s="24" t="str">
        <f>IFERROR(VLOOKUP(D439,'[2]Fragility List'!$A$1:$C$146,3,FALSE),"Not Fragile")</f>
        <v>Not Fragile</v>
      </c>
      <c r="M439" t="e">
        <f>VLOOKUP(B439,[3]Data!$B$7:$Y$270,23,FALSE)</f>
        <v>#N/A</v>
      </c>
    </row>
    <row r="440" spans="1:13" x14ac:dyDescent="0.25">
      <c r="A440" s="24" t="s">
        <v>971</v>
      </c>
      <c r="B440" s="24" t="s">
        <v>971</v>
      </c>
      <c r="C440" s="24" t="s">
        <v>971</v>
      </c>
      <c r="D440" s="24" t="s">
        <v>971</v>
      </c>
      <c r="E440" s="24" t="s">
        <v>971</v>
      </c>
      <c r="F440" s="24" t="s">
        <v>971</v>
      </c>
      <c r="G440" s="24" t="str">
        <f>IFERROR(VLOOKUP(B440,'[2]Income Groups'!$A$2:$C$219,3,FALSE),"")</f>
        <v/>
      </c>
      <c r="H440" s="24" t="str">
        <f>IFERROR(VLOOKUP(B440,'[2]LDC List'!$B$1:$C$47,2,FALSE),"Non LDC")</f>
        <v>Non LDC</v>
      </c>
      <c r="I440" s="24" t="str">
        <f>IFERROR(VLOOKUP(B440,'[2]SIDS List'!$B$1:$C$57,2,FALSE),"Non SIDS")</f>
        <v>Non SIDS</v>
      </c>
      <c r="J440" s="24" t="str">
        <f>IFERROR(VLOOKUP(B440,'[2]DAC Member List'!$B$1:$C$29,2,FALSE),"Non DAC")</f>
        <v>Non DAC</v>
      </c>
      <c r="K440" s="24" t="str">
        <f>IFERROR(VLOOKUP(B440,'[2]Dev Countries List'!$A$1:$B$146,2,FALSE),"Not Developing")</f>
        <v>Not Developing</v>
      </c>
      <c r="L440" s="24" t="str">
        <f>IFERROR(VLOOKUP(D440,'[2]Fragility List'!$A$1:$C$146,3,FALSE),"Not Fragile")</f>
        <v>Not Fragile</v>
      </c>
      <c r="M440" t="e">
        <f>VLOOKUP(B440,[3]Data!$B$7:$Y$270,23,FALSE)</f>
        <v>#N/A</v>
      </c>
    </row>
    <row r="441" spans="1:13" x14ac:dyDescent="0.25">
      <c r="A441" s="24" t="s">
        <v>971</v>
      </c>
      <c r="B441" s="24" t="s">
        <v>971</v>
      </c>
      <c r="C441" s="24" t="s">
        <v>971</v>
      </c>
      <c r="D441" s="24" t="s">
        <v>971</v>
      </c>
      <c r="E441" s="24" t="s">
        <v>971</v>
      </c>
      <c r="F441" s="24" t="s">
        <v>971</v>
      </c>
      <c r="G441" s="24" t="str">
        <f>IFERROR(VLOOKUP(B441,'[2]Income Groups'!$A$2:$C$219,3,FALSE),"")</f>
        <v/>
      </c>
      <c r="H441" s="24" t="str">
        <f>IFERROR(VLOOKUP(B441,'[2]LDC List'!$B$1:$C$47,2,FALSE),"Non LDC")</f>
        <v>Non LDC</v>
      </c>
      <c r="I441" s="24" t="str">
        <f>IFERROR(VLOOKUP(B441,'[2]SIDS List'!$B$1:$C$57,2,FALSE),"Non SIDS")</f>
        <v>Non SIDS</v>
      </c>
      <c r="J441" s="24" t="str">
        <f>IFERROR(VLOOKUP(B441,'[2]DAC Member List'!$B$1:$C$29,2,FALSE),"Non DAC")</f>
        <v>Non DAC</v>
      </c>
      <c r="K441" s="24" t="str">
        <f>IFERROR(VLOOKUP(B441,'[2]Dev Countries List'!$A$1:$B$146,2,FALSE),"Not Developing")</f>
        <v>Not Developing</v>
      </c>
      <c r="L441" s="24" t="str">
        <f>IFERROR(VLOOKUP(D441,'[2]Fragility List'!$A$1:$C$146,3,FALSE),"Not Fragile")</f>
        <v>Not Fragile</v>
      </c>
      <c r="M441" t="e">
        <f>VLOOKUP(B441,[3]Data!$B$7:$Y$270,23,FALSE)</f>
        <v>#N/A</v>
      </c>
    </row>
    <row r="442" spans="1:13" x14ac:dyDescent="0.25">
      <c r="A442" s="24" t="s">
        <v>971</v>
      </c>
      <c r="B442" s="24" t="s">
        <v>971</v>
      </c>
      <c r="C442" s="24" t="s">
        <v>971</v>
      </c>
      <c r="D442" s="24" t="s">
        <v>971</v>
      </c>
      <c r="E442" s="24" t="s">
        <v>971</v>
      </c>
      <c r="F442" s="24" t="s">
        <v>971</v>
      </c>
      <c r="G442" s="24" t="str">
        <f>IFERROR(VLOOKUP(B442,'[2]Income Groups'!$A$2:$C$219,3,FALSE),"")</f>
        <v/>
      </c>
      <c r="H442" s="24" t="str">
        <f>IFERROR(VLOOKUP(B442,'[2]LDC List'!$B$1:$C$47,2,FALSE),"Non LDC")</f>
        <v>Non LDC</v>
      </c>
      <c r="I442" s="24" t="str">
        <f>IFERROR(VLOOKUP(B442,'[2]SIDS List'!$B$1:$C$57,2,FALSE),"Non SIDS")</f>
        <v>Non SIDS</v>
      </c>
      <c r="J442" s="24" t="str">
        <f>IFERROR(VLOOKUP(B442,'[2]DAC Member List'!$B$1:$C$29,2,FALSE),"Non DAC")</f>
        <v>Non DAC</v>
      </c>
      <c r="K442" s="24" t="str">
        <f>IFERROR(VLOOKUP(B442,'[2]Dev Countries List'!$A$1:$B$146,2,FALSE),"Not Developing")</f>
        <v>Not Developing</v>
      </c>
      <c r="L442" s="24" t="str">
        <f>IFERROR(VLOOKUP(D442,'[2]Fragility List'!$A$1:$C$146,3,FALSE),"Not Fragile")</f>
        <v>Not Fragile</v>
      </c>
      <c r="M442" t="e">
        <f>VLOOKUP(B442,[3]Data!$B$7:$Y$270,23,FALSE)</f>
        <v>#N/A</v>
      </c>
    </row>
    <row r="443" spans="1:13" x14ac:dyDescent="0.25">
      <c r="A443" s="24" t="s">
        <v>971</v>
      </c>
      <c r="B443" s="24" t="s">
        <v>971</v>
      </c>
      <c r="C443" s="24" t="s">
        <v>971</v>
      </c>
      <c r="D443" s="24" t="s">
        <v>971</v>
      </c>
      <c r="E443" s="24" t="s">
        <v>971</v>
      </c>
      <c r="F443" s="24" t="s">
        <v>971</v>
      </c>
      <c r="G443" s="24" t="str">
        <f>IFERROR(VLOOKUP(B443,'[2]Income Groups'!$A$2:$C$219,3,FALSE),"")</f>
        <v/>
      </c>
      <c r="H443" s="24" t="str">
        <f>IFERROR(VLOOKUP(B443,'[2]LDC List'!$B$1:$C$47,2,FALSE),"Non LDC")</f>
        <v>Non LDC</v>
      </c>
      <c r="I443" s="24" t="str">
        <f>IFERROR(VLOOKUP(B443,'[2]SIDS List'!$B$1:$C$57,2,FALSE),"Non SIDS")</f>
        <v>Non SIDS</v>
      </c>
      <c r="J443" s="24" t="str">
        <f>IFERROR(VLOOKUP(B443,'[2]DAC Member List'!$B$1:$C$29,2,FALSE),"Non DAC")</f>
        <v>Non DAC</v>
      </c>
      <c r="K443" s="24" t="str">
        <f>IFERROR(VLOOKUP(B443,'[2]Dev Countries List'!$A$1:$B$146,2,FALSE),"Not Developing")</f>
        <v>Not Developing</v>
      </c>
      <c r="L443" s="24" t="str">
        <f>IFERROR(VLOOKUP(D443,'[2]Fragility List'!$A$1:$C$146,3,FALSE),"Not Fragile")</f>
        <v>Not Fragile</v>
      </c>
      <c r="M443" t="e">
        <f>VLOOKUP(B443,[3]Data!$B$7:$Y$270,23,FALSE)</f>
        <v>#N/A</v>
      </c>
    </row>
    <row r="444" spans="1:13" x14ac:dyDescent="0.25">
      <c r="A444" s="24" t="s">
        <v>971</v>
      </c>
      <c r="B444" s="24" t="s">
        <v>971</v>
      </c>
      <c r="C444" s="24" t="s">
        <v>971</v>
      </c>
      <c r="D444" s="24" t="s">
        <v>971</v>
      </c>
      <c r="E444" s="24" t="s">
        <v>971</v>
      </c>
      <c r="F444" s="24" t="s">
        <v>971</v>
      </c>
      <c r="G444" s="24" t="str">
        <f>IFERROR(VLOOKUP(B444,'[2]Income Groups'!$A$2:$C$219,3,FALSE),"")</f>
        <v/>
      </c>
      <c r="H444" s="24" t="str">
        <f>IFERROR(VLOOKUP(B444,'[2]LDC List'!$B$1:$C$47,2,FALSE),"Non LDC")</f>
        <v>Non LDC</v>
      </c>
      <c r="I444" s="24" t="str">
        <f>IFERROR(VLOOKUP(B444,'[2]SIDS List'!$B$1:$C$57,2,FALSE),"Non SIDS")</f>
        <v>Non SIDS</v>
      </c>
      <c r="J444" s="24" t="str">
        <f>IFERROR(VLOOKUP(B444,'[2]DAC Member List'!$B$1:$C$29,2,FALSE),"Non DAC")</f>
        <v>Non DAC</v>
      </c>
      <c r="K444" s="24" t="str">
        <f>IFERROR(VLOOKUP(B444,'[2]Dev Countries List'!$A$1:$B$146,2,FALSE),"Not Developing")</f>
        <v>Not Developing</v>
      </c>
      <c r="L444" s="24" t="str">
        <f>IFERROR(VLOOKUP(D444,'[2]Fragility List'!$A$1:$C$146,3,FALSE),"Not Fragile")</f>
        <v>Not Fragile</v>
      </c>
      <c r="M444" t="e">
        <f>VLOOKUP(B444,[3]Data!$B$7:$Y$270,23,FALSE)</f>
        <v>#N/A</v>
      </c>
    </row>
    <row r="445" spans="1:13" x14ac:dyDescent="0.25">
      <c r="A445" s="24" t="s">
        <v>971</v>
      </c>
      <c r="B445" s="24" t="s">
        <v>971</v>
      </c>
      <c r="C445" s="24" t="s">
        <v>971</v>
      </c>
      <c r="D445" s="24" t="s">
        <v>971</v>
      </c>
      <c r="E445" s="24" t="s">
        <v>971</v>
      </c>
      <c r="F445" s="24" t="s">
        <v>971</v>
      </c>
      <c r="G445" s="24" t="str">
        <f>IFERROR(VLOOKUP(B445,'[2]Income Groups'!$A$2:$C$219,3,FALSE),"")</f>
        <v/>
      </c>
      <c r="H445" s="24" t="str">
        <f>IFERROR(VLOOKUP(B445,'[2]LDC List'!$B$1:$C$47,2,FALSE),"Non LDC")</f>
        <v>Non LDC</v>
      </c>
      <c r="I445" s="24" t="str">
        <f>IFERROR(VLOOKUP(B445,'[2]SIDS List'!$B$1:$C$57,2,FALSE),"Non SIDS")</f>
        <v>Non SIDS</v>
      </c>
      <c r="J445" s="24" t="str">
        <f>IFERROR(VLOOKUP(B445,'[2]DAC Member List'!$B$1:$C$29,2,FALSE),"Non DAC")</f>
        <v>Non DAC</v>
      </c>
      <c r="K445" s="24" t="str">
        <f>IFERROR(VLOOKUP(B445,'[2]Dev Countries List'!$A$1:$B$146,2,FALSE),"Not Developing")</f>
        <v>Not Developing</v>
      </c>
      <c r="L445" s="24" t="str">
        <f>IFERROR(VLOOKUP(D445,'[2]Fragility List'!$A$1:$C$146,3,FALSE),"Not Fragile")</f>
        <v>Not Fragile</v>
      </c>
      <c r="M445" t="e">
        <f>VLOOKUP(B445,[3]Data!$B$7:$Y$270,23,FALSE)</f>
        <v>#N/A</v>
      </c>
    </row>
    <row r="446" spans="1:13" x14ac:dyDescent="0.25">
      <c r="A446" s="24" t="s">
        <v>971</v>
      </c>
      <c r="B446" s="24" t="s">
        <v>971</v>
      </c>
      <c r="C446" s="24" t="s">
        <v>971</v>
      </c>
      <c r="D446" s="24" t="s">
        <v>971</v>
      </c>
      <c r="E446" s="24" t="s">
        <v>971</v>
      </c>
      <c r="F446" s="24" t="s">
        <v>971</v>
      </c>
      <c r="G446" s="24" t="str">
        <f>IFERROR(VLOOKUP(B446,'[2]Income Groups'!$A$2:$C$219,3,FALSE),"")</f>
        <v/>
      </c>
      <c r="H446" s="24" t="str">
        <f>IFERROR(VLOOKUP(B446,'[2]LDC List'!$B$1:$C$47,2,FALSE),"Non LDC")</f>
        <v>Non LDC</v>
      </c>
      <c r="I446" s="24" t="str">
        <f>IFERROR(VLOOKUP(B446,'[2]SIDS List'!$B$1:$C$57,2,FALSE),"Non SIDS")</f>
        <v>Non SIDS</v>
      </c>
      <c r="J446" s="24" t="str">
        <f>IFERROR(VLOOKUP(B446,'[2]DAC Member List'!$B$1:$C$29,2,FALSE),"Non DAC")</f>
        <v>Non DAC</v>
      </c>
      <c r="K446" s="24" t="str">
        <f>IFERROR(VLOOKUP(B446,'[2]Dev Countries List'!$A$1:$B$146,2,FALSE),"Not Developing")</f>
        <v>Not Developing</v>
      </c>
      <c r="L446" s="24" t="str">
        <f>IFERROR(VLOOKUP(D446,'[2]Fragility List'!$A$1:$C$146,3,FALSE),"Not Fragile")</f>
        <v>Not Fragile</v>
      </c>
      <c r="M446" t="e">
        <f>VLOOKUP(B446,[3]Data!$B$7:$Y$270,23,FALSE)</f>
        <v>#N/A</v>
      </c>
    </row>
    <row r="447" spans="1:13" x14ac:dyDescent="0.25">
      <c r="A447" s="24" t="s">
        <v>971</v>
      </c>
      <c r="B447" s="24" t="s">
        <v>971</v>
      </c>
      <c r="C447" s="24" t="s">
        <v>971</v>
      </c>
      <c r="D447" s="24" t="s">
        <v>971</v>
      </c>
      <c r="E447" s="24" t="s">
        <v>971</v>
      </c>
      <c r="F447" s="24" t="s">
        <v>971</v>
      </c>
      <c r="G447" s="24" t="str">
        <f>IFERROR(VLOOKUP(B447,'[2]Income Groups'!$A$2:$C$219,3,FALSE),"")</f>
        <v/>
      </c>
      <c r="H447" s="24" t="str">
        <f>IFERROR(VLOOKUP(B447,'[2]LDC List'!$B$1:$C$47,2,FALSE),"Non LDC")</f>
        <v>Non LDC</v>
      </c>
      <c r="I447" s="24" t="str">
        <f>IFERROR(VLOOKUP(B447,'[2]SIDS List'!$B$1:$C$57,2,FALSE),"Non SIDS")</f>
        <v>Non SIDS</v>
      </c>
      <c r="J447" s="24" t="str">
        <f>IFERROR(VLOOKUP(B447,'[2]DAC Member List'!$B$1:$C$29,2,FALSE),"Non DAC")</f>
        <v>Non DAC</v>
      </c>
      <c r="K447" s="24" t="str">
        <f>IFERROR(VLOOKUP(B447,'[2]Dev Countries List'!$A$1:$B$146,2,FALSE),"Not Developing")</f>
        <v>Not Developing</v>
      </c>
      <c r="L447" s="24" t="str">
        <f>IFERROR(VLOOKUP(D447,'[2]Fragility List'!$A$1:$C$146,3,FALSE),"Not Fragile")</f>
        <v>Not Fragile</v>
      </c>
      <c r="M447" t="e">
        <f>VLOOKUP(B447,[3]Data!$B$7:$Y$270,23,FALSE)</f>
        <v>#N/A</v>
      </c>
    </row>
    <row r="448" spans="1:13" x14ac:dyDescent="0.25">
      <c r="A448" s="24" t="s">
        <v>971</v>
      </c>
      <c r="B448" s="24" t="s">
        <v>971</v>
      </c>
      <c r="C448" s="24" t="s">
        <v>971</v>
      </c>
      <c r="D448" s="24" t="s">
        <v>971</v>
      </c>
      <c r="E448" s="24" t="s">
        <v>971</v>
      </c>
      <c r="F448" s="24" t="s">
        <v>971</v>
      </c>
      <c r="G448" s="24" t="str">
        <f>IFERROR(VLOOKUP(B448,'[2]Income Groups'!$A$2:$C$219,3,FALSE),"")</f>
        <v/>
      </c>
      <c r="H448" s="24" t="str">
        <f>IFERROR(VLOOKUP(B448,'[2]LDC List'!$B$1:$C$47,2,FALSE),"Non LDC")</f>
        <v>Non LDC</v>
      </c>
      <c r="I448" s="24" t="str">
        <f>IFERROR(VLOOKUP(B448,'[2]SIDS List'!$B$1:$C$57,2,FALSE),"Non SIDS")</f>
        <v>Non SIDS</v>
      </c>
      <c r="J448" s="24" t="str">
        <f>IFERROR(VLOOKUP(B448,'[2]DAC Member List'!$B$1:$C$29,2,FALSE),"Non DAC")</f>
        <v>Non DAC</v>
      </c>
      <c r="K448" s="24" t="str">
        <f>IFERROR(VLOOKUP(B448,'[2]Dev Countries List'!$A$1:$B$146,2,FALSE),"Not Developing")</f>
        <v>Not Developing</v>
      </c>
      <c r="L448" s="24" t="str">
        <f>IFERROR(VLOOKUP(D448,'[2]Fragility List'!$A$1:$C$146,3,FALSE),"Not Fragile")</f>
        <v>Not Fragile</v>
      </c>
      <c r="M448" t="e">
        <f>VLOOKUP(B448,[3]Data!$B$7:$Y$270,23,FALSE)</f>
        <v>#N/A</v>
      </c>
    </row>
    <row r="449" spans="1:13" x14ac:dyDescent="0.25">
      <c r="A449" s="24" t="s">
        <v>971</v>
      </c>
      <c r="B449" s="24" t="s">
        <v>971</v>
      </c>
      <c r="C449" s="24" t="s">
        <v>971</v>
      </c>
      <c r="D449" s="24" t="s">
        <v>971</v>
      </c>
      <c r="E449" s="24" t="s">
        <v>971</v>
      </c>
      <c r="F449" s="24" t="s">
        <v>971</v>
      </c>
      <c r="G449" s="24" t="str">
        <f>IFERROR(VLOOKUP(B449,'[2]Income Groups'!$A$2:$C$219,3,FALSE),"")</f>
        <v/>
      </c>
      <c r="H449" s="24" t="str">
        <f>IFERROR(VLOOKUP(B449,'[2]LDC List'!$B$1:$C$47,2,FALSE),"Non LDC")</f>
        <v>Non LDC</v>
      </c>
      <c r="I449" s="24" t="str">
        <f>IFERROR(VLOOKUP(B449,'[2]SIDS List'!$B$1:$C$57,2,FALSE),"Non SIDS")</f>
        <v>Non SIDS</v>
      </c>
      <c r="J449" s="24" t="str">
        <f>IFERROR(VLOOKUP(B449,'[2]DAC Member List'!$B$1:$C$29,2,FALSE),"Non DAC")</f>
        <v>Non DAC</v>
      </c>
      <c r="K449" s="24" t="str">
        <f>IFERROR(VLOOKUP(B449,'[2]Dev Countries List'!$A$1:$B$146,2,FALSE),"Not Developing")</f>
        <v>Not Developing</v>
      </c>
      <c r="L449" s="24" t="str">
        <f>IFERROR(VLOOKUP(D449,'[2]Fragility List'!$A$1:$C$146,3,FALSE),"Not Fragile")</f>
        <v>Not Fragile</v>
      </c>
      <c r="M449" t="e">
        <f>VLOOKUP(B449,[3]Data!$B$7:$Y$270,23,FALSE)</f>
        <v>#N/A</v>
      </c>
    </row>
    <row r="450" spans="1:13" x14ac:dyDescent="0.25">
      <c r="A450" s="24" t="s">
        <v>971</v>
      </c>
      <c r="B450" s="24" t="s">
        <v>971</v>
      </c>
      <c r="C450" s="24" t="s">
        <v>971</v>
      </c>
      <c r="D450" s="24" t="s">
        <v>971</v>
      </c>
      <c r="E450" s="24" t="s">
        <v>971</v>
      </c>
      <c r="F450" s="24" t="s">
        <v>971</v>
      </c>
      <c r="G450" s="24" t="str">
        <f>IFERROR(VLOOKUP(B450,'[2]Income Groups'!$A$2:$C$219,3,FALSE),"")</f>
        <v/>
      </c>
      <c r="H450" s="24" t="str">
        <f>IFERROR(VLOOKUP(B450,'[2]LDC List'!$B$1:$C$47,2,FALSE),"Non LDC")</f>
        <v>Non LDC</v>
      </c>
      <c r="I450" s="24" t="str">
        <f>IFERROR(VLOOKUP(B450,'[2]SIDS List'!$B$1:$C$57,2,FALSE),"Non SIDS")</f>
        <v>Non SIDS</v>
      </c>
      <c r="J450" s="24" t="str">
        <f>IFERROR(VLOOKUP(B450,'[2]DAC Member List'!$B$1:$C$29,2,FALSE),"Non DAC")</f>
        <v>Non DAC</v>
      </c>
      <c r="K450" s="24" t="str">
        <f>IFERROR(VLOOKUP(B450,'[2]Dev Countries List'!$A$1:$B$146,2,FALSE),"Not Developing")</f>
        <v>Not Developing</v>
      </c>
      <c r="L450" s="24" t="str">
        <f>IFERROR(VLOOKUP(D450,'[2]Fragility List'!$A$1:$C$146,3,FALSE),"Not Fragile")</f>
        <v>Not Fragile</v>
      </c>
      <c r="M450" t="e">
        <f>VLOOKUP(B450,[3]Data!$B$7:$Y$270,23,FALSE)</f>
        <v>#N/A</v>
      </c>
    </row>
    <row r="451" spans="1:13" x14ac:dyDescent="0.25">
      <c r="A451" s="24" t="s">
        <v>971</v>
      </c>
      <c r="B451" s="24" t="s">
        <v>971</v>
      </c>
      <c r="C451" s="24" t="s">
        <v>971</v>
      </c>
      <c r="D451" s="24" t="s">
        <v>971</v>
      </c>
      <c r="E451" s="24" t="s">
        <v>971</v>
      </c>
      <c r="F451" s="24" t="s">
        <v>971</v>
      </c>
      <c r="G451" s="24" t="str">
        <f>IFERROR(VLOOKUP(B451,'[2]Income Groups'!$A$2:$C$219,3,FALSE),"")</f>
        <v/>
      </c>
      <c r="H451" s="24" t="str">
        <f>IFERROR(VLOOKUP(B451,'[2]LDC List'!$B$1:$C$47,2,FALSE),"Non LDC")</f>
        <v>Non LDC</v>
      </c>
      <c r="I451" s="24" t="str">
        <f>IFERROR(VLOOKUP(B451,'[2]SIDS List'!$B$1:$C$57,2,FALSE),"Non SIDS")</f>
        <v>Non SIDS</v>
      </c>
      <c r="J451" s="24" t="str">
        <f>IFERROR(VLOOKUP(B451,'[2]DAC Member List'!$B$1:$C$29,2,FALSE),"Non DAC")</f>
        <v>Non DAC</v>
      </c>
      <c r="K451" s="24" t="str">
        <f>IFERROR(VLOOKUP(B451,'[2]Dev Countries List'!$A$1:$B$146,2,FALSE),"Not Developing")</f>
        <v>Not Developing</v>
      </c>
      <c r="L451" s="24" t="str">
        <f>IFERROR(VLOOKUP(D451,'[2]Fragility List'!$A$1:$C$146,3,FALSE),"Not Fragile")</f>
        <v>Not Fragile</v>
      </c>
      <c r="M451" t="e">
        <f>VLOOKUP(B451,[3]Data!$B$7:$Y$270,23,FALSE)</f>
        <v>#N/A</v>
      </c>
    </row>
    <row r="452" spans="1:13" x14ac:dyDescent="0.25">
      <c r="A452" s="24" t="s">
        <v>971</v>
      </c>
      <c r="B452" s="24" t="s">
        <v>971</v>
      </c>
      <c r="C452" s="24" t="s">
        <v>971</v>
      </c>
      <c r="D452" s="24" t="s">
        <v>971</v>
      </c>
      <c r="E452" s="24" t="s">
        <v>971</v>
      </c>
      <c r="F452" s="24" t="s">
        <v>971</v>
      </c>
      <c r="G452" s="24" t="str">
        <f>IFERROR(VLOOKUP(B452,'[2]Income Groups'!$A$2:$C$219,3,FALSE),"")</f>
        <v/>
      </c>
      <c r="H452" s="24" t="str">
        <f>IFERROR(VLOOKUP(B452,'[2]LDC List'!$B$1:$C$47,2,FALSE),"Non LDC")</f>
        <v>Non LDC</v>
      </c>
      <c r="I452" s="24" t="str">
        <f>IFERROR(VLOOKUP(B452,'[2]SIDS List'!$B$1:$C$57,2,FALSE),"Non SIDS")</f>
        <v>Non SIDS</v>
      </c>
      <c r="J452" s="24" t="str">
        <f>IFERROR(VLOOKUP(B452,'[2]DAC Member List'!$B$1:$C$29,2,FALSE),"Non DAC")</f>
        <v>Non DAC</v>
      </c>
      <c r="K452" s="24" t="str">
        <f>IFERROR(VLOOKUP(B452,'[2]Dev Countries List'!$A$1:$B$146,2,FALSE),"Not Developing")</f>
        <v>Not Developing</v>
      </c>
      <c r="L452" s="24" t="str">
        <f>IFERROR(VLOOKUP(D452,'[2]Fragility List'!$A$1:$C$146,3,FALSE),"Not Fragile")</f>
        <v>Not Fragile</v>
      </c>
      <c r="M452" t="e">
        <f>VLOOKUP(B452,[3]Data!$B$7:$Y$270,23,FALSE)</f>
        <v>#N/A</v>
      </c>
    </row>
    <row r="453" spans="1:13" x14ac:dyDescent="0.25">
      <c r="A453" s="24" t="s">
        <v>971</v>
      </c>
      <c r="B453" s="24" t="s">
        <v>971</v>
      </c>
      <c r="C453" s="24" t="s">
        <v>971</v>
      </c>
      <c r="D453" s="24" t="s">
        <v>971</v>
      </c>
      <c r="E453" s="24" t="s">
        <v>971</v>
      </c>
      <c r="F453" s="24" t="s">
        <v>971</v>
      </c>
      <c r="G453" s="24" t="str">
        <f>IFERROR(VLOOKUP(B453,'[2]Income Groups'!$A$2:$C$219,3,FALSE),"")</f>
        <v/>
      </c>
      <c r="H453" s="24" t="str">
        <f>IFERROR(VLOOKUP(B453,'[2]LDC List'!$B$1:$C$47,2,FALSE),"Non LDC")</f>
        <v>Non LDC</v>
      </c>
      <c r="I453" s="24" t="str">
        <f>IFERROR(VLOOKUP(B453,'[2]SIDS List'!$B$1:$C$57,2,FALSE),"Non SIDS")</f>
        <v>Non SIDS</v>
      </c>
      <c r="J453" s="24" t="str">
        <f>IFERROR(VLOOKUP(B453,'[2]DAC Member List'!$B$1:$C$29,2,FALSE),"Non DAC")</f>
        <v>Non DAC</v>
      </c>
      <c r="K453" s="24" t="str">
        <f>IFERROR(VLOOKUP(B453,'[2]Dev Countries List'!$A$1:$B$146,2,FALSE),"Not Developing")</f>
        <v>Not Developing</v>
      </c>
      <c r="L453" s="24" t="str">
        <f>IFERROR(VLOOKUP(D453,'[2]Fragility List'!$A$1:$C$146,3,FALSE),"Not Fragile")</f>
        <v>Not Fragile</v>
      </c>
      <c r="M453" t="e">
        <f>VLOOKUP(B453,[3]Data!$B$7:$Y$270,23,FALSE)</f>
        <v>#N/A</v>
      </c>
    </row>
    <row r="454" spans="1:13" x14ac:dyDescent="0.25">
      <c r="A454" s="24" t="s">
        <v>971</v>
      </c>
      <c r="B454" s="24" t="s">
        <v>971</v>
      </c>
      <c r="C454" s="24" t="s">
        <v>971</v>
      </c>
      <c r="D454" s="24" t="s">
        <v>971</v>
      </c>
      <c r="E454" s="24" t="s">
        <v>971</v>
      </c>
      <c r="F454" s="24" t="s">
        <v>971</v>
      </c>
      <c r="G454" s="24" t="str">
        <f>IFERROR(VLOOKUP(B454,'[2]Income Groups'!$A$2:$C$219,3,FALSE),"")</f>
        <v/>
      </c>
      <c r="H454" s="24" t="str">
        <f>IFERROR(VLOOKUP(B454,'[2]LDC List'!$B$1:$C$47,2,FALSE),"Non LDC")</f>
        <v>Non LDC</v>
      </c>
      <c r="I454" s="24" t="str">
        <f>IFERROR(VLOOKUP(B454,'[2]SIDS List'!$B$1:$C$57,2,FALSE),"Non SIDS")</f>
        <v>Non SIDS</v>
      </c>
      <c r="J454" s="24" t="str">
        <f>IFERROR(VLOOKUP(B454,'[2]DAC Member List'!$B$1:$C$29,2,FALSE),"Non DAC")</f>
        <v>Non DAC</v>
      </c>
      <c r="K454" s="24" t="str">
        <f>IFERROR(VLOOKUP(B454,'[2]Dev Countries List'!$A$1:$B$146,2,FALSE),"Not Developing")</f>
        <v>Not Developing</v>
      </c>
      <c r="L454" s="24" t="str">
        <f>IFERROR(VLOOKUP(D454,'[2]Fragility List'!$A$1:$C$146,3,FALSE),"Not Fragile")</f>
        <v>Not Fragile</v>
      </c>
      <c r="M454" t="e">
        <f>VLOOKUP(B454,[3]Data!$B$7:$Y$270,23,FALSE)</f>
        <v>#N/A</v>
      </c>
    </row>
    <row r="455" spans="1:13" x14ac:dyDescent="0.25">
      <c r="A455" s="24" t="s">
        <v>971</v>
      </c>
      <c r="B455" s="24" t="s">
        <v>971</v>
      </c>
      <c r="C455" s="24" t="s">
        <v>971</v>
      </c>
      <c r="D455" s="24" t="s">
        <v>971</v>
      </c>
      <c r="E455" s="24" t="s">
        <v>971</v>
      </c>
      <c r="F455" s="24" t="s">
        <v>971</v>
      </c>
      <c r="G455" s="24" t="str">
        <f>IFERROR(VLOOKUP(B455,'[2]Income Groups'!$A$2:$C$219,3,FALSE),"")</f>
        <v/>
      </c>
      <c r="H455" s="24" t="str">
        <f>IFERROR(VLOOKUP(B455,'[2]LDC List'!$B$1:$C$47,2,FALSE),"Non LDC")</f>
        <v>Non LDC</v>
      </c>
      <c r="I455" s="24" t="str">
        <f>IFERROR(VLOOKUP(B455,'[2]SIDS List'!$B$1:$C$57,2,FALSE),"Non SIDS")</f>
        <v>Non SIDS</v>
      </c>
      <c r="J455" s="24" t="str">
        <f>IFERROR(VLOOKUP(B455,'[2]DAC Member List'!$B$1:$C$29,2,FALSE),"Non DAC")</f>
        <v>Non DAC</v>
      </c>
      <c r="K455" s="24" t="str">
        <f>IFERROR(VLOOKUP(B455,'[2]Dev Countries List'!$A$1:$B$146,2,FALSE),"Not Developing")</f>
        <v>Not Developing</v>
      </c>
      <c r="L455" s="24" t="str">
        <f>IFERROR(VLOOKUP(D455,'[2]Fragility List'!$A$1:$C$146,3,FALSE),"Not Fragile")</f>
        <v>Not Fragile</v>
      </c>
      <c r="M455" t="e">
        <f>VLOOKUP(B455,[3]Data!$B$7:$Y$270,23,FALSE)</f>
        <v>#N/A</v>
      </c>
    </row>
    <row r="456" spans="1:13" x14ac:dyDescent="0.25">
      <c r="A456" s="24" t="s">
        <v>971</v>
      </c>
      <c r="B456" s="24" t="s">
        <v>971</v>
      </c>
      <c r="C456" s="24" t="s">
        <v>971</v>
      </c>
      <c r="D456" s="24" t="s">
        <v>971</v>
      </c>
      <c r="E456" s="24" t="s">
        <v>971</v>
      </c>
      <c r="F456" s="24" t="s">
        <v>971</v>
      </c>
      <c r="G456" s="24" t="str">
        <f>IFERROR(VLOOKUP(B456,'[2]Income Groups'!$A$2:$C$219,3,FALSE),"")</f>
        <v/>
      </c>
      <c r="H456" s="24" t="str">
        <f>IFERROR(VLOOKUP(B456,'[2]LDC List'!$B$1:$C$47,2,FALSE),"Non LDC")</f>
        <v>Non LDC</v>
      </c>
      <c r="I456" s="24" t="str">
        <f>IFERROR(VLOOKUP(B456,'[2]SIDS List'!$B$1:$C$57,2,FALSE),"Non SIDS")</f>
        <v>Non SIDS</v>
      </c>
      <c r="J456" s="24" t="str">
        <f>IFERROR(VLOOKUP(B456,'[2]DAC Member List'!$B$1:$C$29,2,FALSE),"Non DAC")</f>
        <v>Non DAC</v>
      </c>
      <c r="K456" s="24" t="str">
        <f>IFERROR(VLOOKUP(B456,'[2]Dev Countries List'!$A$1:$B$146,2,FALSE),"Not Developing")</f>
        <v>Not Developing</v>
      </c>
      <c r="L456" s="24" t="str">
        <f>IFERROR(VLOOKUP(D456,'[2]Fragility List'!$A$1:$C$146,3,FALSE),"Not Fragile")</f>
        <v>Not Fragile</v>
      </c>
      <c r="M456" t="e">
        <f>VLOOKUP(B456,[3]Data!$B$7:$Y$270,23,FALSE)</f>
        <v>#N/A</v>
      </c>
    </row>
    <row r="457" spans="1:13" x14ac:dyDescent="0.25">
      <c r="A457" s="24" t="s">
        <v>971</v>
      </c>
      <c r="B457" s="24" t="s">
        <v>971</v>
      </c>
      <c r="C457" s="24" t="s">
        <v>971</v>
      </c>
      <c r="D457" s="24" t="s">
        <v>971</v>
      </c>
      <c r="E457" s="24" t="s">
        <v>971</v>
      </c>
      <c r="F457" s="24" t="s">
        <v>971</v>
      </c>
      <c r="G457" s="24" t="str">
        <f>IFERROR(VLOOKUP(B457,'[2]Income Groups'!$A$2:$C$219,3,FALSE),"")</f>
        <v/>
      </c>
      <c r="H457" s="24" t="str">
        <f>IFERROR(VLOOKUP(B457,'[2]LDC List'!$B$1:$C$47,2,FALSE),"Non LDC")</f>
        <v>Non LDC</v>
      </c>
      <c r="I457" s="24" t="str">
        <f>IFERROR(VLOOKUP(B457,'[2]SIDS List'!$B$1:$C$57,2,FALSE),"Non SIDS")</f>
        <v>Non SIDS</v>
      </c>
      <c r="J457" s="24" t="str">
        <f>IFERROR(VLOOKUP(B457,'[2]DAC Member List'!$B$1:$C$29,2,FALSE),"Non DAC")</f>
        <v>Non DAC</v>
      </c>
      <c r="K457" s="24" t="str">
        <f>IFERROR(VLOOKUP(B457,'[2]Dev Countries List'!$A$1:$B$146,2,FALSE),"Not Developing")</f>
        <v>Not Developing</v>
      </c>
      <c r="L457" s="24" t="str">
        <f>IFERROR(VLOOKUP(D457,'[2]Fragility List'!$A$1:$C$146,3,FALSE),"Not Fragile")</f>
        <v>Not Fragile</v>
      </c>
      <c r="M457" t="e">
        <f>VLOOKUP(B457,[3]Data!$B$7:$Y$270,23,FALSE)</f>
        <v>#N/A</v>
      </c>
    </row>
    <row r="458" spans="1:13" x14ac:dyDescent="0.25">
      <c r="A458" s="24" t="s">
        <v>971</v>
      </c>
      <c r="B458" s="24" t="s">
        <v>971</v>
      </c>
      <c r="C458" s="24" t="s">
        <v>971</v>
      </c>
      <c r="D458" s="24" t="s">
        <v>971</v>
      </c>
      <c r="E458" s="24" t="s">
        <v>971</v>
      </c>
      <c r="F458" s="24" t="s">
        <v>971</v>
      </c>
      <c r="G458" s="24" t="str">
        <f>IFERROR(VLOOKUP(B458,'[2]Income Groups'!$A$2:$C$219,3,FALSE),"")</f>
        <v/>
      </c>
      <c r="H458" s="24" t="str">
        <f>IFERROR(VLOOKUP(B458,'[2]LDC List'!$B$1:$C$47,2,FALSE),"Non LDC")</f>
        <v>Non LDC</v>
      </c>
      <c r="I458" s="24" t="str">
        <f>IFERROR(VLOOKUP(B458,'[2]SIDS List'!$B$1:$C$57,2,FALSE),"Non SIDS")</f>
        <v>Non SIDS</v>
      </c>
      <c r="J458" s="24" t="str">
        <f>IFERROR(VLOOKUP(B458,'[2]DAC Member List'!$B$1:$C$29,2,FALSE),"Non DAC")</f>
        <v>Non DAC</v>
      </c>
      <c r="K458" s="24" t="str">
        <f>IFERROR(VLOOKUP(B458,'[2]Dev Countries List'!$A$1:$B$146,2,FALSE),"Not Developing")</f>
        <v>Not Developing</v>
      </c>
      <c r="L458" s="24" t="str">
        <f>IFERROR(VLOOKUP(D458,'[2]Fragility List'!$A$1:$C$146,3,FALSE),"Not Fragile")</f>
        <v>Not Fragile</v>
      </c>
      <c r="M458" t="e">
        <f>VLOOKUP(B458,[3]Data!$B$7:$Y$270,23,FALSE)</f>
        <v>#N/A</v>
      </c>
    </row>
    <row r="459" spans="1:13" x14ac:dyDescent="0.25">
      <c r="A459" s="24" t="s">
        <v>971</v>
      </c>
      <c r="B459" s="24" t="s">
        <v>971</v>
      </c>
      <c r="C459" s="24" t="s">
        <v>971</v>
      </c>
      <c r="D459" s="24" t="s">
        <v>971</v>
      </c>
      <c r="E459" s="24" t="s">
        <v>971</v>
      </c>
      <c r="F459" s="24" t="s">
        <v>971</v>
      </c>
      <c r="G459" s="24" t="str">
        <f>IFERROR(VLOOKUP(B459,'[2]Income Groups'!$A$2:$C$219,3,FALSE),"")</f>
        <v/>
      </c>
      <c r="H459" s="24" t="str">
        <f>IFERROR(VLOOKUP(B459,'[2]LDC List'!$B$1:$C$47,2,FALSE),"Non LDC")</f>
        <v>Non LDC</v>
      </c>
      <c r="I459" s="24" t="str">
        <f>IFERROR(VLOOKUP(B459,'[2]SIDS List'!$B$1:$C$57,2,FALSE),"Non SIDS")</f>
        <v>Non SIDS</v>
      </c>
      <c r="J459" s="24" t="str">
        <f>IFERROR(VLOOKUP(B459,'[2]DAC Member List'!$B$1:$C$29,2,FALSE),"Non DAC")</f>
        <v>Non DAC</v>
      </c>
      <c r="K459" s="24" t="str">
        <f>IFERROR(VLOOKUP(B459,'[2]Dev Countries List'!$A$1:$B$146,2,FALSE),"Not Developing")</f>
        <v>Not Developing</v>
      </c>
      <c r="L459" s="24" t="str">
        <f>IFERROR(VLOOKUP(D459,'[2]Fragility List'!$A$1:$C$146,3,FALSE),"Not Fragile")</f>
        <v>Not Fragile</v>
      </c>
      <c r="M459" t="e">
        <f>VLOOKUP(B459,[3]Data!$B$7:$Y$270,23,FALSE)</f>
        <v>#N/A</v>
      </c>
    </row>
    <row r="460" spans="1:13" x14ac:dyDescent="0.25">
      <c r="A460" s="24" t="s">
        <v>971</v>
      </c>
      <c r="B460" s="24" t="s">
        <v>971</v>
      </c>
      <c r="C460" s="24" t="s">
        <v>971</v>
      </c>
      <c r="D460" s="24" t="s">
        <v>971</v>
      </c>
      <c r="E460" s="24" t="s">
        <v>971</v>
      </c>
      <c r="F460" s="24" t="s">
        <v>971</v>
      </c>
      <c r="G460" s="24" t="str">
        <f>IFERROR(VLOOKUP(B460,'[2]Income Groups'!$A$2:$C$219,3,FALSE),"")</f>
        <v/>
      </c>
      <c r="H460" s="24" t="str">
        <f>IFERROR(VLOOKUP(B460,'[2]LDC List'!$B$1:$C$47,2,FALSE),"Non LDC")</f>
        <v>Non LDC</v>
      </c>
      <c r="I460" s="24" t="str">
        <f>IFERROR(VLOOKUP(B460,'[2]SIDS List'!$B$1:$C$57,2,FALSE),"Non SIDS")</f>
        <v>Non SIDS</v>
      </c>
      <c r="J460" s="24" t="str">
        <f>IFERROR(VLOOKUP(B460,'[2]DAC Member List'!$B$1:$C$29,2,FALSE),"Non DAC")</f>
        <v>Non DAC</v>
      </c>
      <c r="K460" s="24" t="str">
        <f>IFERROR(VLOOKUP(B460,'[2]Dev Countries List'!$A$1:$B$146,2,FALSE),"Not Developing")</f>
        <v>Not Developing</v>
      </c>
      <c r="L460" s="24" t="str">
        <f>IFERROR(VLOOKUP(D460,'[2]Fragility List'!$A$1:$C$146,3,FALSE),"Not Fragile")</f>
        <v>Not Fragile</v>
      </c>
      <c r="M460" t="e">
        <f>VLOOKUP(B460,[3]Data!$B$7:$Y$270,23,FALSE)</f>
        <v>#N/A</v>
      </c>
    </row>
    <row r="461" spans="1:13" x14ac:dyDescent="0.25">
      <c r="A461" s="24" t="s">
        <v>971</v>
      </c>
      <c r="B461" s="24" t="s">
        <v>971</v>
      </c>
      <c r="C461" s="24" t="s">
        <v>971</v>
      </c>
      <c r="D461" s="24" t="s">
        <v>971</v>
      </c>
      <c r="E461" s="24" t="s">
        <v>971</v>
      </c>
      <c r="F461" s="24" t="s">
        <v>971</v>
      </c>
      <c r="G461" s="24" t="str">
        <f>IFERROR(VLOOKUP(B461,'[2]Income Groups'!$A$2:$C$219,3,FALSE),"")</f>
        <v/>
      </c>
      <c r="H461" s="24" t="str">
        <f>IFERROR(VLOOKUP(B461,'[2]LDC List'!$B$1:$C$47,2,FALSE),"Non LDC")</f>
        <v>Non LDC</v>
      </c>
      <c r="I461" s="24" t="str">
        <f>IFERROR(VLOOKUP(B461,'[2]SIDS List'!$B$1:$C$57,2,FALSE),"Non SIDS")</f>
        <v>Non SIDS</v>
      </c>
      <c r="J461" s="24" t="str">
        <f>IFERROR(VLOOKUP(B461,'[2]DAC Member List'!$B$1:$C$29,2,FALSE),"Non DAC")</f>
        <v>Non DAC</v>
      </c>
      <c r="K461" s="24" t="str">
        <f>IFERROR(VLOOKUP(B461,'[2]Dev Countries List'!$A$1:$B$146,2,FALSE),"Not Developing")</f>
        <v>Not Developing</v>
      </c>
      <c r="L461" s="24" t="str">
        <f>IFERROR(VLOOKUP(D461,'[2]Fragility List'!$A$1:$C$146,3,FALSE),"Not Fragile")</f>
        <v>Not Fragile</v>
      </c>
      <c r="M461" t="e">
        <f>VLOOKUP(B461,[3]Data!$B$7:$Y$270,23,FALSE)</f>
        <v>#N/A</v>
      </c>
    </row>
    <row r="462" spans="1:13" x14ac:dyDescent="0.25">
      <c r="A462" s="24" t="s">
        <v>971</v>
      </c>
      <c r="B462" s="24" t="s">
        <v>971</v>
      </c>
      <c r="C462" s="24" t="s">
        <v>971</v>
      </c>
      <c r="D462" s="24" t="s">
        <v>971</v>
      </c>
      <c r="E462" s="24" t="s">
        <v>971</v>
      </c>
      <c r="F462" s="24" t="s">
        <v>971</v>
      </c>
      <c r="G462" s="24" t="str">
        <f>IFERROR(VLOOKUP(B462,'[2]Income Groups'!$A$2:$C$219,3,FALSE),"")</f>
        <v/>
      </c>
      <c r="H462" s="24" t="str">
        <f>IFERROR(VLOOKUP(B462,'[2]LDC List'!$B$1:$C$47,2,FALSE),"Non LDC")</f>
        <v>Non LDC</v>
      </c>
      <c r="I462" s="24" t="str">
        <f>IFERROR(VLOOKUP(B462,'[2]SIDS List'!$B$1:$C$57,2,FALSE),"Non SIDS")</f>
        <v>Non SIDS</v>
      </c>
      <c r="J462" s="24" t="str">
        <f>IFERROR(VLOOKUP(B462,'[2]DAC Member List'!$B$1:$C$29,2,FALSE),"Non DAC")</f>
        <v>Non DAC</v>
      </c>
      <c r="K462" s="24" t="str">
        <f>IFERROR(VLOOKUP(B462,'[2]Dev Countries List'!$A$1:$B$146,2,FALSE),"Not Developing")</f>
        <v>Not Developing</v>
      </c>
      <c r="L462" s="24" t="str">
        <f>IFERROR(VLOOKUP(D462,'[2]Fragility List'!$A$1:$C$146,3,FALSE),"Not Fragile")</f>
        <v>Not Fragile</v>
      </c>
      <c r="M462" t="e">
        <f>VLOOKUP(B462,[3]Data!$B$7:$Y$270,23,FALSE)</f>
        <v>#N/A</v>
      </c>
    </row>
    <row r="463" spans="1:13" x14ac:dyDescent="0.25">
      <c r="A463" s="24" t="s">
        <v>971</v>
      </c>
      <c r="B463" s="24" t="s">
        <v>971</v>
      </c>
      <c r="C463" s="24" t="s">
        <v>971</v>
      </c>
      <c r="D463" s="24" t="s">
        <v>971</v>
      </c>
      <c r="E463" s="24" t="s">
        <v>971</v>
      </c>
      <c r="F463" s="24" t="s">
        <v>971</v>
      </c>
      <c r="G463" s="24" t="str">
        <f>IFERROR(VLOOKUP(B463,'[2]Income Groups'!$A$2:$C$219,3,FALSE),"")</f>
        <v/>
      </c>
      <c r="H463" s="24" t="str">
        <f>IFERROR(VLOOKUP(B463,'[2]LDC List'!$B$1:$C$47,2,FALSE),"Non LDC")</f>
        <v>Non LDC</v>
      </c>
      <c r="I463" s="24" t="str">
        <f>IFERROR(VLOOKUP(B463,'[2]SIDS List'!$B$1:$C$57,2,FALSE),"Non SIDS")</f>
        <v>Non SIDS</v>
      </c>
      <c r="J463" s="24" t="str">
        <f>IFERROR(VLOOKUP(B463,'[2]DAC Member List'!$B$1:$C$29,2,FALSE),"Non DAC")</f>
        <v>Non DAC</v>
      </c>
      <c r="K463" s="24" t="str">
        <f>IFERROR(VLOOKUP(B463,'[2]Dev Countries List'!$A$1:$B$146,2,FALSE),"Not Developing")</f>
        <v>Not Developing</v>
      </c>
      <c r="L463" s="24" t="str">
        <f>IFERROR(VLOOKUP(D463,'[2]Fragility List'!$A$1:$C$146,3,FALSE),"Not Fragile")</f>
        <v>Not Fragile</v>
      </c>
      <c r="M463" t="e">
        <f>VLOOKUP(B463,[3]Data!$B$7:$Y$270,23,FALSE)</f>
        <v>#N/A</v>
      </c>
    </row>
    <row r="464" spans="1:13" x14ac:dyDescent="0.25">
      <c r="A464" s="24" t="s">
        <v>971</v>
      </c>
      <c r="B464" s="24" t="s">
        <v>971</v>
      </c>
      <c r="C464" s="24" t="s">
        <v>971</v>
      </c>
      <c r="D464" s="24" t="s">
        <v>971</v>
      </c>
      <c r="E464" s="24" t="s">
        <v>971</v>
      </c>
      <c r="F464" s="24" t="s">
        <v>971</v>
      </c>
      <c r="G464" s="24" t="str">
        <f>IFERROR(VLOOKUP(B464,'[2]Income Groups'!$A$2:$C$219,3,FALSE),"")</f>
        <v/>
      </c>
      <c r="H464" s="24" t="str">
        <f>IFERROR(VLOOKUP(B464,'[2]LDC List'!$B$1:$C$47,2,FALSE),"Non LDC")</f>
        <v>Non LDC</v>
      </c>
      <c r="I464" s="24" t="str">
        <f>IFERROR(VLOOKUP(B464,'[2]SIDS List'!$B$1:$C$57,2,FALSE),"Non SIDS")</f>
        <v>Non SIDS</v>
      </c>
      <c r="J464" s="24" t="str">
        <f>IFERROR(VLOOKUP(B464,'[2]DAC Member List'!$B$1:$C$29,2,FALSE),"Non DAC")</f>
        <v>Non DAC</v>
      </c>
      <c r="K464" s="24" t="str">
        <f>IFERROR(VLOOKUP(B464,'[2]Dev Countries List'!$A$1:$B$146,2,FALSE),"Not Developing")</f>
        <v>Not Developing</v>
      </c>
      <c r="L464" s="24" t="str">
        <f>IFERROR(VLOOKUP(D464,'[2]Fragility List'!$A$1:$C$146,3,FALSE),"Not Fragile")</f>
        <v>Not Fragile</v>
      </c>
      <c r="M464" t="e">
        <f>VLOOKUP(B464,[3]Data!$B$7:$Y$270,23,FALSE)</f>
        <v>#N/A</v>
      </c>
    </row>
    <row r="465" spans="1:13" x14ac:dyDescent="0.25">
      <c r="A465" s="24" t="s">
        <v>971</v>
      </c>
      <c r="B465" s="24" t="s">
        <v>971</v>
      </c>
      <c r="C465" s="24" t="s">
        <v>971</v>
      </c>
      <c r="D465" s="24" t="s">
        <v>971</v>
      </c>
      <c r="E465" s="24" t="s">
        <v>971</v>
      </c>
      <c r="F465" s="24" t="s">
        <v>971</v>
      </c>
      <c r="G465" s="24" t="str">
        <f>IFERROR(VLOOKUP(B465,'[2]Income Groups'!$A$2:$C$219,3,FALSE),"")</f>
        <v/>
      </c>
      <c r="H465" s="24" t="str">
        <f>IFERROR(VLOOKUP(B465,'[2]LDC List'!$B$1:$C$47,2,FALSE),"Non LDC")</f>
        <v>Non LDC</v>
      </c>
      <c r="I465" s="24" t="str">
        <f>IFERROR(VLOOKUP(B465,'[2]SIDS List'!$B$1:$C$57,2,FALSE),"Non SIDS")</f>
        <v>Non SIDS</v>
      </c>
      <c r="J465" s="24" t="str">
        <f>IFERROR(VLOOKUP(B465,'[2]DAC Member List'!$B$1:$C$29,2,FALSE),"Non DAC")</f>
        <v>Non DAC</v>
      </c>
      <c r="K465" s="24" t="str">
        <f>IFERROR(VLOOKUP(B465,'[2]Dev Countries List'!$A$1:$B$146,2,FALSE),"Not Developing")</f>
        <v>Not Developing</v>
      </c>
      <c r="L465" s="24" t="str">
        <f>IFERROR(VLOOKUP(D465,'[2]Fragility List'!$A$1:$C$146,3,FALSE),"Not Fragile")</f>
        <v>Not Fragile</v>
      </c>
      <c r="M465" t="e">
        <f>VLOOKUP(B465,[3]Data!$B$7:$Y$270,23,FALSE)</f>
        <v>#N/A</v>
      </c>
    </row>
    <row r="466" spans="1:13" x14ac:dyDescent="0.25">
      <c r="A466" s="24" t="s">
        <v>971</v>
      </c>
      <c r="B466" s="24" t="s">
        <v>971</v>
      </c>
      <c r="C466" s="24" t="s">
        <v>971</v>
      </c>
      <c r="D466" s="24" t="s">
        <v>971</v>
      </c>
      <c r="E466" s="24" t="s">
        <v>971</v>
      </c>
      <c r="F466" s="24" t="s">
        <v>971</v>
      </c>
      <c r="G466" s="24" t="str">
        <f>IFERROR(VLOOKUP(B466,'[2]Income Groups'!$A$2:$C$219,3,FALSE),"")</f>
        <v/>
      </c>
      <c r="H466" s="24" t="str">
        <f>IFERROR(VLOOKUP(B466,'[2]LDC List'!$B$1:$C$47,2,FALSE),"Non LDC")</f>
        <v>Non LDC</v>
      </c>
      <c r="I466" s="24" t="str">
        <f>IFERROR(VLOOKUP(B466,'[2]SIDS List'!$B$1:$C$57,2,FALSE),"Non SIDS")</f>
        <v>Non SIDS</v>
      </c>
      <c r="J466" s="24" t="str">
        <f>IFERROR(VLOOKUP(B466,'[2]DAC Member List'!$B$1:$C$29,2,FALSE),"Non DAC")</f>
        <v>Non DAC</v>
      </c>
      <c r="K466" s="24" t="str">
        <f>IFERROR(VLOOKUP(B466,'[2]Dev Countries List'!$A$1:$B$146,2,FALSE),"Not Developing")</f>
        <v>Not Developing</v>
      </c>
      <c r="L466" s="24" t="str">
        <f>IFERROR(VLOOKUP(D466,'[2]Fragility List'!$A$1:$C$146,3,FALSE),"Not Fragile")</f>
        <v>Not Fragile</v>
      </c>
      <c r="M466" t="e">
        <f>VLOOKUP(B466,[3]Data!$B$7:$Y$270,23,FALSE)</f>
        <v>#N/A</v>
      </c>
    </row>
    <row r="467" spans="1:13" x14ac:dyDescent="0.25">
      <c r="A467" s="24" t="s">
        <v>971</v>
      </c>
      <c r="B467" s="24" t="s">
        <v>971</v>
      </c>
      <c r="C467" s="24" t="s">
        <v>971</v>
      </c>
      <c r="D467" s="24" t="s">
        <v>971</v>
      </c>
      <c r="E467" s="24" t="s">
        <v>971</v>
      </c>
      <c r="F467" s="24" t="s">
        <v>971</v>
      </c>
      <c r="G467" s="24" t="str">
        <f>IFERROR(VLOOKUP(B467,'[2]Income Groups'!$A$2:$C$219,3,FALSE),"")</f>
        <v/>
      </c>
      <c r="H467" s="24" t="str">
        <f>IFERROR(VLOOKUP(B467,'[2]LDC List'!$B$1:$C$47,2,FALSE),"Non LDC")</f>
        <v>Non LDC</v>
      </c>
      <c r="I467" s="24" t="str">
        <f>IFERROR(VLOOKUP(B467,'[2]SIDS List'!$B$1:$C$57,2,FALSE),"Non SIDS")</f>
        <v>Non SIDS</v>
      </c>
      <c r="J467" s="24" t="str">
        <f>IFERROR(VLOOKUP(B467,'[2]DAC Member List'!$B$1:$C$29,2,FALSE),"Non DAC")</f>
        <v>Non DAC</v>
      </c>
      <c r="K467" s="24" t="str">
        <f>IFERROR(VLOOKUP(B467,'[2]Dev Countries List'!$A$1:$B$146,2,FALSE),"Not Developing")</f>
        <v>Not Developing</v>
      </c>
      <c r="L467" s="24" t="str">
        <f>IFERROR(VLOOKUP(D467,'[2]Fragility List'!$A$1:$C$146,3,FALSE),"Not Fragile")</f>
        <v>Not Fragile</v>
      </c>
      <c r="M467" t="e">
        <f>VLOOKUP(B467,[3]Data!$B$7:$Y$270,23,FALSE)</f>
        <v>#N/A</v>
      </c>
    </row>
    <row r="468" spans="1:13" x14ac:dyDescent="0.25">
      <c r="A468" s="24" t="s">
        <v>971</v>
      </c>
      <c r="B468" s="24" t="s">
        <v>971</v>
      </c>
      <c r="C468" s="24" t="s">
        <v>971</v>
      </c>
      <c r="D468" s="24" t="s">
        <v>971</v>
      </c>
      <c r="E468" s="24" t="s">
        <v>971</v>
      </c>
      <c r="F468" s="24" t="s">
        <v>971</v>
      </c>
      <c r="G468" s="24" t="str">
        <f>IFERROR(VLOOKUP(B468,'[2]Income Groups'!$A$2:$C$219,3,FALSE),"")</f>
        <v/>
      </c>
      <c r="H468" s="24" t="str">
        <f>IFERROR(VLOOKUP(B468,'[2]LDC List'!$B$1:$C$47,2,FALSE),"Non LDC")</f>
        <v>Non LDC</v>
      </c>
      <c r="I468" s="24" t="str">
        <f>IFERROR(VLOOKUP(B468,'[2]SIDS List'!$B$1:$C$57,2,FALSE),"Non SIDS")</f>
        <v>Non SIDS</v>
      </c>
      <c r="J468" s="24" t="str">
        <f>IFERROR(VLOOKUP(B468,'[2]DAC Member List'!$B$1:$C$29,2,FALSE),"Non DAC")</f>
        <v>Non DAC</v>
      </c>
      <c r="K468" s="24" t="str">
        <f>IFERROR(VLOOKUP(B468,'[2]Dev Countries List'!$A$1:$B$146,2,FALSE),"Not Developing")</f>
        <v>Not Developing</v>
      </c>
      <c r="L468" s="24" t="str">
        <f>IFERROR(VLOOKUP(D468,'[2]Fragility List'!$A$1:$C$146,3,FALSE),"Not Fragile")</f>
        <v>Not Fragile</v>
      </c>
      <c r="M468" t="e">
        <f>VLOOKUP(B468,[3]Data!$B$7:$Y$270,23,FALSE)</f>
        <v>#N/A</v>
      </c>
    </row>
    <row r="469" spans="1:13" x14ac:dyDescent="0.25">
      <c r="A469" s="24" t="s">
        <v>971</v>
      </c>
      <c r="B469" s="24" t="s">
        <v>971</v>
      </c>
      <c r="C469" s="24" t="s">
        <v>971</v>
      </c>
      <c r="D469" s="24" t="s">
        <v>971</v>
      </c>
      <c r="E469" s="24" t="s">
        <v>971</v>
      </c>
      <c r="F469" s="24" t="s">
        <v>971</v>
      </c>
      <c r="G469" s="24" t="str">
        <f>IFERROR(VLOOKUP(B469,'[2]Income Groups'!$A$2:$C$219,3,FALSE),"")</f>
        <v/>
      </c>
      <c r="H469" s="24" t="str">
        <f>IFERROR(VLOOKUP(B469,'[2]LDC List'!$B$1:$C$47,2,FALSE),"Non LDC")</f>
        <v>Non LDC</v>
      </c>
      <c r="I469" s="24" t="str">
        <f>IFERROR(VLOOKUP(B469,'[2]SIDS List'!$B$1:$C$57,2,FALSE),"Non SIDS")</f>
        <v>Non SIDS</v>
      </c>
      <c r="J469" s="24" t="str">
        <f>IFERROR(VLOOKUP(B469,'[2]DAC Member List'!$B$1:$C$29,2,FALSE),"Non DAC")</f>
        <v>Non DAC</v>
      </c>
      <c r="K469" s="24" t="str">
        <f>IFERROR(VLOOKUP(B469,'[2]Dev Countries List'!$A$1:$B$146,2,FALSE),"Not Developing")</f>
        <v>Not Developing</v>
      </c>
      <c r="L469" s="24" t="str">
        <f>IFERROR(VLOOKUP(D469,'[2]Fragility List'!$A$1:$C$146,3,FALSE),"Not Fragile")</f>
        <v>Not Fragile</v>
      </c>
      <c r="M469" t="e">
        <f>VLOOKUP(B469,[3]Data!$B$7:$Y$270,23,FALSE)</f>
        <v>#N/A</v>
      </c>
    </row>
    <row r="470" spans="1:13" x14ac:dyDescent="0.25">
      <c r="A470" s="24" t="s">
        <v>971</v>
      </c>
      <c r="B470" s="24" t="s">
        <v>971</v>
      </c>
      <c r="C470" s="24" t="s">
        <v>971</v>
      </c>
      <c r="D470" s="24" t="s">
        <v>971</v>
      </c>
      <c r="E470" s="24" t="s">
        <v>971</v>
      </c>
      <c r="F470" s="24" t="s">
        <v>971</v>
      </c>
      <c r="G470" s="24" t="str">
        <f>IFERROR(VLOOKUP(B470,'[2]Income Groups'!$A$2:$C$219,3,FALSE),"")</f>
        <v/>
      </c>
      <c r="H470" s="24" t="str">
        <f>IFERROR(VLOOKUP(B470,'[2]LDC List'!$B$1:$C$47,2,FALSE),"Non LDC")</f>
        <v>Non LDC</v>
      </c>
      <c r="I470" s="24" t="str">
        <f>IFERROR(VLOOKUP(B470,'[2]SIDS List'!$B$1:$C$57,2,FALSE),"Non SIDS")</f>
        <v>Non SIDS</v>
      </c>
      <c r="J470" s="24" t="str">
        <f>IFERROR(VLOOKUP(B470,'[2]DAC Member List'!$B$1:$C$29,2,FALSE),"Non DAC")</f>
        <v>Non DAC</v>
      </c>
      <c r="K470" s="24" t="str">
        <f>IFERROR(VLOOKUP(B470,'[2]Dev Countries List'!$A$1:$B$146,2,FALSE),"Not Developing")</f>
        <v>Not Developing</v>
      </c>
      <c r="L470" s="24" t="str">
        <f>IFERROR(VLOOKUP(D470,'[2]Fragility List'!$A$1:$C$146,3,FALSE),"Not Fragile")</f>
        <v>Not Fragile</v>
      </c>
      <c r="M470" t="e">
        <f>VLOOKUP(B470,[3]Data!$B$7:$Y$270,23,FALSE)</f>
        <v>#N/A</v>
      </c>
    </row>
    <row r="471" spans="1:13" x14ac:dyDescent="0.25">
      <c r="A471" s="24" t="s">
        <v>971</v>
      </c>
      <c r="B471" s="24" t="s">
        <v>971</v>
      </c>
      <c r="C471" s="24" t="s">
        <v>971</v>
      </c>
      <c r="D471" s="24" t="s">
        <v>971</v>
      </c>
      <c r="E471" s="24" t="s">
        <v>971</v>
      </c>
      <c r="F471" s="24" t="s">
        <v>971</v>
      </c>
      <c r="G471" s="24" t="str">
        <f>IFERROR(VLOOKUP(B471,'[2]Income Groups'!$A$2:$C$219,3,FALSE),"")</f>
        <v/>
      </c>
      <c r="H471" s="24" t="str">
        <f>IFERROR(VLOOKUP(B471,'[2]LDC List'!$B$1:$C$47,2,FALSE),"Non LDC")</f>
        <v>Non LDC</v>
      </c>
      <c r="I471" s="24" t="str">
        <f>IFERROR(VLOOKUP(B471,'[2]SIDS List'!$B$1:$C$57,2,FALSE),"Non SIDS")</f>
        <v>Non SIDS</v>
      </c>
      <c r="J471" s="24" t="str">
        <f>IFERROR(VLOOKUP(B471,'[2]DAC Member List'!$B$1:$C$29,2,FALSE),"Non DAC")</f>
        <v>Non DAC</v>
      </c>
      <c r="K471" s="24" t="str">
        <f>IFERROR(VLOOKUP(B471,'[2]Dev Countries List'!$A$1:$B$146,2,FALSE),"Not Developing")</f>
        <v>Not Developing</v>
      </c>
      <c r="L471" s="24" t="str">
        <f>IFERROR(VLOOKUP(D471,'[2]Fragility List'!$A$1:$C$146,3,FALSE),"Not Fragile")</f>
        <v>Not Fragile</v>
      </c>
      <c r="M471" t="e">
        <f>VLOOKUP(B471,[3]Data!$B$7:$Y$270,23,FALSE)</f>
        <v>#N/A</v>
      </c>
    </row>
    <row r="472" spans="1:13" x14ac:dyDescent="0.25">
      <c r="A472" s="24" t="s">
        <v>971</v>
      </c>
      <c r="B472" s="24" t="s">
        <v>971</v>
      </c>
      <c r="C472" s="24" t="s">
        <v>971</v>
      </c>
      <c r="D472" s="24" t="s">
        <v>971</v>
      </c>
      <c r="E472" s="24" t="s">
        <v>971</v>
      </c>
      <c r="F472" s="24" t="s">
        <v>971</v>
      </c>
      <c r="G472" s="24" t="str">
        <f>IFERROR(VLOOKUP(B472,'[2]Income Groups'!$A$2:$C$219,3,FALSE),"")</f>
        <v/>
      </c>
      <c r="H472" s="24" t="str">
        <f>IFERROR(VLOOKUP(B472,'[2]LDC List'!$B$1:$C$47,2,FALSE),"Non LDC")</f>
        <v>Non LDC</v>
      </c>
      <c r="I472" s="24" t="str">
        <f>IFERROR(VLOOKUP(B472,'[2]SIDS List'!$B$1:$C$57,2,FALSE),"Non SIDS")</f>
        <v>Non SIDS</v>
      </c>
      <c r="J472" s="24" t="str">
        <f>IFERROR(VLOOKUP(B472,'[2]DAC Member List'!$B$1:$C$29,2,FALSE),"Non DAC")</f>
        <v>Non DAC</v>
      </c>
      <c r="K472" s="24" t="str">
        <f>IFERROR(VLOOKUP(B472,'[2]Dev Countries List'!$A$1:$B$146,2,FALSE),"Not Developing")</f>
        <v>Not Developing</v>
      </c>
      <c r="L472" s="24" t="str">
        <f>IFERROR(VLOOKUP(D472,'[2]Fragility List'!$A$1:$C$146,3,FALSE),"Not Fragile")</f>
        <v>Not Fragile</v>
      </c>
      <c r="M472" t="e">
        <f>VLOOKUP(B472,[3]Data!$B$7:$Y$270,23,FALSE)</f>
        <v>#N/A</v>
      </c>
    </row>
    <row r="473" spans="1:13" x14ac:dyDescent="0.25">
      <c r="A473" s="24" t="s">
        <v>971</v>
      </c>
      <c r="B473" s="24" t="s">
        <v>971</v>
      </c>
      <c r="C473" s="24" t="s">
        <v>971</v>
      </c>
      <c r="D473" s="24" t="s">
        <v>971</v>
      </c>
      <c r="E473" s="24" t="s">
        <v>971</v>
      </c>
      <c r="F473" s="24" t="s">
        <v>971</v>
      </c>
      <c r="G473" s="24" t="str">
        <f>IFERROR(VLOOKUP(B473,'[2]Income Groups'!$A$2:$C$219,3,FALSE),"")</f>
        <v/>
      </c>
      <c r="H473" s="24" t="str">
        <f>IFERROR(VLOOKUP(B473,'[2]LDC List'!$B$1:$C$47,2,FALSE),"Non LDC")</f>
        <v>Non LDC</v>
      </c>
      <c r="I473" s="24" t="str">
        <f>IFERROR(VLOOKUP(B473,'[2]SIDS List'!$B$1:$C$57,2,FALSE),"Non SIDS")</f>
        <v>Non SIDS</v>
      </c>
      <c r="J473" s="24" t="str">
        <f>IFERROR(VLOOKUP(B473,'[2]DAC Member List'!$B$1:$C$29,2,FALSE),"Non DAC")</f>
        <v>Non DAC</v>
      </c>
      <c r="K473" s="24" t="str">
        <f>IFERROR(VLOOKUP(B473,'[2]Dev Countries List'!$A$1:$B$146,2,FALSE),"Not Developing")</f>
        <v>Not Developing</v>
      </c>
      <c r="L473" s="24" t="str">
        <f>IFERROR(VLOOKUP(D473,'[2]Fragility List'!$A$1:$C$146,3,FALSE),"Not Fragile")</f>
        <v>Not Fragile</v>
      </c>
      <c r="M473" t="e">
        <f>VLOOKUP(B473,[3]Data!$B$7:$Y$270,23,FALSE)</f>
        <v>#N/A</v>
      </c>
    </row>
    <row r="474" spans="1:13" x14ac:dyDescent="0.25">
      <c r="A474" s="24" t="s">
        <v>971</v>
      </c>
      <c r="B474" s="24" t="s">
        <v>971</v>
      </c>
      <c r="C474" s="24" t="s">
        <v>971</v>
      </c>
      <c r="D474" s="24" t="s">
        <v>971</v>
      </c>
      <c r="E474" s="24" t="s">
        <v>971</v>
      </c>
      <c r="F474" s="24" t="s">
        <v>971</v>
      </c>
      <c r="G474" s="24" t="str">
        <f>IFERROR(VLOOKUP(B474,'[2]Income Groups'!$A$2:$C$219,3,FALSE),"")</f>
        <v/>
      </c>
      <c r="H474" s="24" t="str">
        <f>IFERROR(VLOOKUP(B474,'[2]LDC List'!$B$1:$C$47,2,FALSE),"Non LDC")</f>
        <v>Non LDC</v>
      </c>
      <c r="I474" s="24" t="str">
        <f>IFERROR(VLOOKUP(B474,'[2]SIDS List'!$B$1:$C$57,2,FALSE),"Non SIDS")</f>
        <v>Non SIDS</v>
      </c>
      <c r="J474" s="24" t="str">
        <f>IFERROR(VLOOKUP(B474,'[2]DAC Member List'!$B$1:$C$29,2,FALSE),"Non DAC")</f>
        <v>Non DAC</v>
      </c>
      <c r="K474" s="24" t="str">
        <f>IFERROR(VLOOKUP(B474,'[2]Dev Countries List'!$A$1:$B$146,2,FALSE),"Not Developing")</f>
        <v>Not Developing</v>
      </c>
      <c r="L474" s="24" t="str">
        <f>IFERROR(VLOOKUP(D474,'[2]Fragility List'!$A$1:$C$146,3,FALSE),"Not Fragile")</f>
        <v>Not Fragile</v>
      </c>
      <c r="M474" t="e">
        <f>VLOOKUP(B474,[3]Data!$B$7:$Y$270,23,FALSE)</f>
        <v>#N/A</v>
      </c>
    </row>
    <row r="475" spans="1:13" x14ac:dyDescent="0.25">
      <c r="A475" s="24" t="s">
        <v>971</v>
      </c>
      <c r="B475" s="24" t="s">
        <v>971</v>
      </c>
      <c r="C475" s="24" t="s">
        <v>971</v>
      </c>
      <c r="D475" s="24" t="s">
        <v>971</v>
      </c>
      <c r="E475" s="24" t="s">
        <v>971</v>
      </c>
      <c r="F475" s="24" t="s">
        <v>971</v>
      </c>
      <c r="G475" s="24" t="str">
        <f>IFERROR(VLOOKUP(B475,'[2]Income Groups'!$A$2:$C$219,3,FALSE),"")</f>
        <v/>
      </c>
      <c r="H475" s="24" t="str">
        <f>IFERROR(VLOOKUP(B475,'[2]LDC List'!$B$1:$C$47,2,FALSE),"Non LDC")</f>
        <v>Non LDC</v>
      </c>
      <c r="I475" s="24" t="str">
        <f>IFERROR(VLOOKUP(B475,'[2]SIDS List'!$B$1:$C$57,2,FALSE),"Non SIDS")</f>
        <v>Non SIDS</v>
      </c>
      <c r="J475" s="24" t="str">
        <f>IFERROR(VLOOKUP(B475,'[2]DAC Member List'!$B$1:$C$29,2,FALSE),"Non DAC")</f>
        <v>Non DAC</v>
      </c>
      <c r="K475" s="24" t="str">
        <f>IFERROR(VLOOKUP(B475,'[2]Dev Countries List'!$A$1:$B$146,2,FALSE),"Not Developing")</f>
        <v>Not Developing</v>
      </c>
      <c r="L475" s="24" t="str">
        <f>IFERROR(VLOOKUP(D475,'[2]Fragility List'!$A$1:$C$146,3,FALSE),"Not Fragile")</f>
        <v>Not Fragile</v>
      </c>
      <c r="M475" t="e">
        <f>VLOOKUP(B475,[3]Data!$B$7:$Y$270,23,FALSE)</f>
        <v>#N/A</v>
      </c>
    </row>
    <row r="476" spans="1:13" x14ac:dyDescent="0.25">
      <c r="A476" s="24" t="s">
        <v>971</v>
      </c>
      <c r="B476" s="24" t="s">
        <v>971</v>
      </c>
      <c r="C476" s="24" t="s">
        <v>971</v>
      </c>
      <c r="D476" s="24" t="s">
        <v>971</v>
      </c>
      <c r="E476" s="24" t="s">
        <v>971</v>
      </c>
      <c r="F476" s="24" t="s">
        <v>971</v>
      </c>
      <c r="G476" s="24" t="str">
        <f>IFERROR(VLOOKUP(B476,'[2]Income Groups'!$A$2:$C$219,3,FALSE),"")</f>
        <v/>
      </c>
      <c r="H476" s="24" t="str">
        <f>IFERROR(VLOOKUP(B476,'[2]LDC List'!$B$1:$C$47,2,FALSE),"Non LDC")</f>
        <v>Non LDC</v>
      </c>
      <c r="I476" s="24" t="str">
        <f>IFERROR(VLOOKUP(B476,'[2]SIDS List'!$B$1:$C$57,2,FALSE),"Non SIDS")</f>
        <v>Non SIDS</v>
      </c>
      <c r="J476" s="24" t="str">
        <f>IFERROR(VLOOKUP(B476,'[2]DAC Member List'!$B$1:$C$29,2,FALSE),"Non DAC")</f>
        <v>Non DAC</v>
      </c>
      <c r="K476" s="24" t="str">
        <f>IFERROR(VLOOKUP(B476,'[2]Dev Countries List'!$A$1:$B$146,2,FALSE),"Not Developing")</f>
        <v>Not Developing</v>
      </c>
      <c r="L476" s="24" t="str">
        <f>IFERROR(VLOOKUP(D476,'[2]Fragility List'!$A$1:$C$146,3,FALSE),"Not Fragile")</f>
        <v>Not Fragile</v>
      </c>
      <c r="M476" t="e">
        <f>VLOOKUP(B476,[3]Data!$B$7:$Y$270,23,FALSE)</f>
        <v>#N/A</v>
      </c>
    </row>
    <row r="477" spans="1:13" x14ac:dyDescent="0.25">
      <c r="A477" s="24" t="s">
        <v>971</v>
      </c>
      <c r="B477" s="24" t="s">
        <v>971</v>
      </c>
      <c r="C477" s="24" t="s">
        <v>971</v>
      </c>
      <c r="D477" s="24" t="s">
        <v>971</v>
      </c>
      <c r="E477" s="24" t="s">
        <v>971</v>
      </c>
      <c r="F477" s="24" t="s">
        <v>971</v>
      </c>
      <c r="G477" s="24" t="str">
        <f>IFERROR(VLOOKUP(B477,'[2]Income Groups'!$A$2:$C$219,3,FALSE),"")</f>
        <v/>
      </c>
      <c r="H477" s="24" t="str">
        <f>IFERROR(VLOOKUP(B477,'[2]LDC List'!$B$1:$C$47,2,FALSE),"Non LDC")</f>
        <v>Non LDC</v>
      </c>
      <c r="I477" s="24" t="str">
        <f>IFERROR(VLOOKUP(B477,'[2]SIDS List'!$B$1:$C$57,2,FALSE),"Non SIDS")</f>
        <v>Non SIDS</v>
      </c>
      <c r="J477" s="24" t="str">
        <f>IFERROR(VLOOKUP(B477,'[2]DAC Member List'!$B$1:$C$29,2,FALSE),"Non DAC")</f>
        <v>Non DAC</v>
      </c>
      <c r="K477" s="24" t="str">
        <f>IFERROR(VLOOKUP(B477,'[2]Dev Countries List'!$A$1:$B$146,2,FALSE),"Not Developing")</f>
        <v>Not Developing</v>
      </c>
      <c r="L477" s="24" t="str">
        <f>IFERROR(VLOOKUP(D477,'[2]Fragility List'!$A$1:$C$146,3,FALSE),"Not Fragile")</f>
        <v>Not Fragile</v>
      </c>
      <c r="M477" t="e">
        <f>VLOOKUP(B477,[3]Data!$B$7:$Y$270,23,FALSE)</f>
        <v>#N/A</v>
      </c>
    </row>
    <row r="478" spans="1:13" x14ac:dyDescent="0.25">
      <c r="A478" s="24" t="s">
        <v>971</v>
      </c>
      <c r="B478" s="24" t="s">
        <v>971</v>
      </c>
      <c r="C478" s="24" t="s">
        <v>971</v>
      </c>
      <c r="D478" s="24" t="s">
        <v>971</v>
      </c>
      <c r="E478" s="24" t="s">
        <v>971</v>
      </c>
      <c r="F478" s="24" t="s">
        <v>971</v>
      </c>
      <c r="G478" s="24" t="str">
        <f>IFERROR(VLOOKUP(B478,'[2]Income Groups'!$A$2:$C$219,3,FALSE),"")</f>
        <v/>
      </c>
      <c r="H478" s="24" t="str">
        <f>IFERROR(VLOOKUP(B478,'[2]LDC List'!$B$1:$C$47,2,FALSE),"Non LDC")</f>
        <v>Non LDC</v>
      </c>
      <c r="I478" s="24" t="str">
        <f>IFERROR(VLOOKUP(B478,'[2]SIDS List'!$B$1:$C$57,2,FALSE),"Non SIDS")</f>
        <v>Non SIDS</v>
      </c>
      <c r="J478" s="24" t="str">
        <f>IFERROR(VLOOKUP(B478,'[2]DAC Member List'!$B$1:$C$29,2,FALSE),"Non DAC")</f>
        <v>Non DAC</v>
      </c>
      <c r="K478" s="24" t="str">
        <f>IFERROR(VLOOKUP(B478,'[2]Dev Countries List'!$A$1:$B$146,2,FALSE),"Not Developing")</f>
        <v>Not Developing</v>
      </c>
      <c r="L478" s="24" t="str">
        <f>IFERROR(VLOOKUP(D478,'[2]Fragility List'!$A$1:$C$146,3,FALSE),"Not Fragile")</f>
        <v>Not Fragile</v>
      </c>
      <c r="M478" t="e">
        <f>VLOOKUP(B478,[3]Data!$B$7:$Y$270,23,FALSE)</f>
        <v>#N/A</v>
      </c>
    </row>
    <row r="479" spans="1:13" x14ac:dyDescent="0.25">
      <c r="A479" s="24" t="s">
        <v>971</v>
      </c>
      <c r="B479" s="24" t="s">
        <v>971</v>
      </c>
      <c r="C479" s="24" t="s">
        <v>971</v>
      </c>
      <c r="D479" s="24" t="s">
        <v>971</v>
      </c>
      <c r="E479" s="24" t="s">
        <v>971</v>
      </c>
      <c r="F479" s="24" t="s">
        <v>971</v>
      </c>
      <c r="G479" s="24" t="str">
        <f>IFERROR(VLOOKUP(B479,'[2]Income Groups'!$A$2:$C$219,3,FALSE),"")</f>
        <v/>
      </c>
      <c r="H479" s="24" t="str">
        <f>IFERROR(VLOOKUP(B479,'[2]LDC List'!$B$1:$C$47,2,FALSE),"Non LDC")</f>
        <v>Non LDC</v>
      </c>
      <c r="I479" s="24" t="str">
        <f>IFERROR(VLOOKUP(B479,'[2]SIDS List'!$B$1:$C$57,2,FALSE),"Non SIDS")</f>
        <v>Non SIDS</v>
      </c>
      <c r="J479" s="24" t="str">
        <f>IFERROR(VLOOKUP(B479,'[2]DAC Member List'!$B$1:$C$29,2,FALSE),"Non DAC")</f>
        <v>Non DAC</v>
      </c>
      <c r="K479" s="24" t="str">
        <f>IFERROR(VLOOKUP(B479,'[2]Dev Countries List'!$A$1:$B$146,2,FALSE),"Not Developing")</f>
        <v>Not Developing</v>
      </c>
      <c r="L479" s="24" t="str">
        <f>IFERROR(VLOOKUP(D479,'[2]Fragility List'!$A$1:$C$146,3,FALSE),"Not Fragile")</f>
        <v>Not Fragile</v>
      </c>
      <c r="M479" t="e">
        <f>VLOOKUP(B479,[3]Data!$B$7:$Y$270,23,FALSE)</f>
        <v>#N/A</v>
      </c>
    </row>
    <row r="480" spans="1:13" x14ac:dyDescent="0.25">
      <c r="A480" s="24" t="s">
        <v>971</v>
      </c>
      <c r="B480" s="24" t="s">
        <v>971</v>
      </c>
      <c r="C480" s="24" t="s">
        <v>971</v>
      </c>
      <c r="D480" s="24" t="s">
        <v>971</v>
      </c>
      <c r="E480" s="24" t="s">
        <v>971</v>
      </c>
      <c r="F480" s="24" t="s">
        <v>971</v>
      </c>
      <c r="G480" s="24" t="str">
        <f>IFERROR(VLOOKUP(B480,'[2]Income Groups'!$A$2:$C$219,3,FALSE),"")</f>
        <v/>
      </c>
      <c r="H480" s="24" t="str">
        <f>IFERROR(VLOOKUP(B480,'[2]LDC List'!$B$1:$C$47,2,FALSE),"Non LDC")</f>
        <v>Non LDC</v>
      </c>
      <c r="I480" s="24" t="str">
        <f>IFERROR(VLOOKUP(B480,'[2]SIDS List'!$B$1:$C$57,2,FALSE),"Non SIDS")</f>
        <v>Non SIDS</v>
      </c>
      <c r="J480" s="24" t="str">
        <f>IFERROR(VLOOKUP(B480,'[2]DAC Member List'!$B$1:$C$29,2,FALSE),"Non DAC")</f>
        <v>Non DAC</v>
      </c>
      <c r="K480" s="24" t="str">
        <f>IFERROR(VLOOKUP(B480,'[2]Dev Countries List'!$A$1:$B$146,2,FALSE),"Not Developing")</f>
        <v>Not Developing</v>
      </c>
      <c r="L480" s="24" t="str">
        <f>IFERROR(VLOOKUP(D480,'[2]Fragility List'!$A$1:$C$146,3,FALSE),"Not Fragile")</f>
        <v>Not Fragile</v>
      </c>
      <c r="M480" t="e">
        <f>VLOOKUP(B480,[3]Data!$B$7:$Y$270,23,FALSE)</f>
        <v>#N/A</v>
      </c>
    </row>
    <row r="481" spans="1:13" x14ac:dyDescent="0.25">
      <c r="A481" s="24" t="s">
        <v>971</v>
      </c>
      <c r="B481" s="24" t="s">
        <v>971</v>
      </c>
      <c r="C481" s="24" t="s">
        <v>971</v>
      </c>
      <c r="D481" s="24" t="s">
        <v>971</v>
      </c>
      <c r="E481" s="24" t="s">
        <v>971</v>
      </c>
      <c r="F481" s="24" t="s">
        <v>971</v>
      </c>
      <c r="G481" s="24" t="str">
        <f>IFERROR(VLOOKUP(B481,'[2]Income Groups'!$A$2:$C$219,3,FALSE),"")</f>
        <v/>
      </c>
      <c r="H481" s="24" t="str">
        <f>IFERROR(VLOOKUP(B481,'[2]LDC List'!$B$1:$C$47,2,FALSE),"Non LDC")</f>
        <v>Non LDC</v>
      </c>
      <c r="I481" s="24" t="str">
        <f>IFERROR(VLOOKUP(B481,'[2]SIDS List'!$B$1:$C$57,2,FALSE),"Non SIDS")</f>
        <v>Non SIDS</v>
      </c>
      <c r="J481" s="24" t="str">
        <f>IFERROR(VLOOKUP(B481,'[2]DAC Member List'!$B$1:$C$29,2,FALSE),"Non DAC")</f>
        <v>Non DAC</v>
      </c>
      <c r="K481" s="24" t="str">
        <f>IFERROR(VLOOKUP(B481,'[2]Dev Countries List'!$A$1:$B$146,2,FALSE),"Not Developing")</f>
        <v>Not Developing</v>
      </c>
      <c r="L481" s="24" t="str">
        <f>IFERROR(VLOOKUP(D481,'[2]Fragility List'!$A$1:$C$146,3,FALSE),"Not Fragile")</f>
        <v>Not Fragile</v>
      </c>
      <c r="M481" t="e">
        <f>VLOOKUP(B481,[3]Data!$B$7:$Y$270,23,FALSE)</f>
        <v>#N/A</v>
      </c>
    </row>
    <row r="482" spans="1:13" x14ac:dyDescent="0.25">
      <c r="A482" s="24" t="s">
        <v>971</v>
      </c>
      <c r="B482" s="24" t="s">
        <v>971</v>
      </c>
      <c r="C482" s="24" t="s">
        <v>971</v>
      </c>
      <c r="D482" s="24" t="s">
        <v>971</v>
      </c>
      <c r="E482" s="24" t="s">
        <v>971</v>
      </c>
      <c r="F482" s="24" t="s">
        <v>971</v>
      </c>
      <c r="G482" s="24" t="str">
        <f>IFERROR(VLOOKUP(B482,'[2]Income Groups'!$A$2:$C$219,3,FALSE),"")</f>
        <v/>
      </c>
      <c r="H482" s="24" t="str">
        <f>IFERROR(VLOOKUP(B482,'[2]LDC List'!$B$1:$C$47,2,FALSE),"Non LDC")</f>
        <v>Non LDC</v>
      </c>
      <c r="I482" s="24" t="str">
        <f>IFERROR(VLOOKUP(B482,'[2]SIDS List'!$B$1:$C$57,2,FALSE),"Non SIDS")</f>
        <v>Non SIDS</v>
      </c>
      <c r="J482" s="24" t="str">
        <f>IFERROR(VLOOKUP(B482,'[2]DAC Member List'!$B$1:$C$29,2,FALSE),"Non DAC")</f>
        <v>Non DAC</v>
      </c>
      <c r="K482" s="24" t="str">
        <f>IFERROR(VLOOKUP(B482,'[2]Dev Countries List'!$A$1:$B$146,2,FALSE),"Not Developing")</f>
        <v>Not Developing</v>
      </c>
      <c r="L482" s="24" t="str">
        <f>IFERROR(VLOOKUP(D482,'[2]Fragility List'!$A$1:$C$146,3,FALSE),"Not Fragile")</f>
        <v>Not Fragile</v>
      </c>
      <c r="M482" t="e">
        <f>VLOOKUP(B482,[3]Data!$B$7:$Y$270,23,FALSE)</f>
        <v>#N/A</v>
      </c>
    </row>
    <row r="483" spans="1:13" x14ac:dyDescent="0.25">
      <c r="A483" s="24" t="s">
        <v>971</v>
      </c>
      <c r="B483" s="24" t="s">
        <v>971</v>
      </c>
      <c r="C483" s="24" t="s">
        <v>971</v>
      </c>
      <c r="D483" s="24" t="s">
        <v>971</v>
      </c>
      <c r="E483" s="24" t="s">
        <v>971</v>
      </c>
      <c r="F483" s="24" t="s">
        <v>971</v>
      </c>
      <c r="G483" s="24" t="str">
        <f>IFERROR(VLOOKUP(B483,'[2]Income Groups'!$A$2:$C$219,3,FALSE),"")</f>
        <v/>
      </c>
      <c r="H483" s="24" t="str">
        <f>IFERROR(VLOOKUP(B483,'[2]LDC List'!$B$1:$C$47,2,FALSE),"Non LDC")</f>
        <v>Non LDC</v>
      </c>
      <c r="I483" s="24" t="str">
        <f>IFERROR(VLOOKUP(B483,'[2]SIDS List'!$B$1:$C$57,2,FALSE),"Non SIDS")</f>
        <v>Non SIDS</v>
      </c>
      <c r="J483" s="24" t="str">
        <f>IFERROR(VLOOKUP(B483,'[2]DAC Member List'!$B$1:$C$29,2,FALSE),"Non DAC")</f>
        <v>Non DAC</v>
      </c>
      <c r="K483" s="24" t="str">
        <f>IFERROR(VLOOKUP(B483,'[2]Dev Countries List'!$A$1:$B$146,2,FALSE),"Not Developing")</f>
        <v>Not Developing</v>
      </c>
      <c r="L483" s="24" t="str">
        <f>IFERROR(VLOOKUP(D483,'[2]Fragility List'!$A$1:$C$146,3,FALSE),"Not Fragile")</f>
        <v>Not Fragile</v>
      </c>
      <c r="M483" t="e">
        <f>VLOOKUP(B483,[3]Data!$B$7:$Y$270,23,FALSE)</f>
        <v>#N/A</v>
      </c>
    </row>
    <row r="484" spans="1:13" x14ac:dyDescent="0.25">
      <c r="A484" s="24" t="s">
        <v>971</v>
      </c>
      <c r="B484" s="24" t="s">
        <v>971</v>
      </c>
      <c r="C484" s="24" t="s">
        <v>971</v>
      </c>
      <c r="D484" s="24" t="s">
        <v>971</v>
      </c>
      <c r="E484" s="24" t="s">
        <v>971</v>
      </c>
      <c r="F484" s="24" t="s">
        <v>971</v>
      </c>
      <c r="G484" s="24" t="str">
        <f>IFERROR(VLOOKUP(B484,'[2]Income Groups'!$A$2:$C$219,3,FALSE),"")</f>
        <v/>
      </c>
      <c r="H484" s="24" t="str">
        <f>IFERROR(VLOOKUP(B484,'[2]LDC List'!$B$1:$C$47,2,FALSE),"Non LDC")</f>
        <v>Non LDC</v>
      </c>
      <c r="I484" s="24" t="str">
        <f>IFERROR(VLOOKUP(B484,'[2]SIDS List'!$B$1:$C$57,2,FALSE),"Non SIDS")</f>
        <v>Non SIDS</v>
      </c>
      <c r="J484" s="24" t="str">
        <f>IFERROR(VLOOKUP(B484,'[2]DAC Member List'!$B$1:$C$29,2,FALSE),"Non DAC")</f>
        <v>Non DAC</v>
      </c>
      <c r="K484" s="24" t="str">
        <f>IFERROR(VLOOKUP(B484,'[2]Dev Countries List'!$A$1:$B$146,2,FALSE),"Not Developing")</f>
        <v>Not Developing</v>
      </c>
      <c r="L484" s="24" t="str">
        <f>IFERROR(VLOOKUP(D484,'[2]Fragility List'!$A$1:$C$146,3,FALSE),"Not Fragile")</f>
        <v>Not Fragile</v>
      </c>
      <c r="M484" t="e">
        <f>VLOOKUP(B484,[3]Data!$B$7:$Y$270,23,FALSE)</f>
        <v>#N/A</v>
      </c>
    </row>
    <row r="485" spans="1:13" x14ac:dyDescent="0.25">
      <c r="A485" s="24" t="s">
        <v>971</v>
      </c>
      <c r="B485" s="24" t="s">
        <v>971</v>
      </c>
      <c r="C485" s="24" t="s">
        <v>971</v>
      </c>
      <c r="D485" s="24" t="s">
        <v>971</v>
      </c>
      <c r="E485" s="24" t="s">
        <v>971</v>
      </c>
      <c r="F485" s="24" t="s">
        <v>971</v>
      </c>
      <c r="G485" s="24" t="str">
        <f>IFERROR(VLOOKUP(B485,'[2]Income Groups'!$A$2:$C$219,3,FALSE),"")</f>
        <v/>
      </c>
      <c r="H485" s="24" t="str">
        <f>IFERROR(VLOOKUP(B485,'[2]LDC List'!$B$1:$C$47,2,FALSE),"Non LDC")</f>
        <v>Non LDC</v>
      </c>
      <c r="I485" s="24" t="str">
        <f>IFERROR(VLOOKUP(B485,'[2]SIDS List'!$B$1:$C$57,2,FALSE),"Non SIDS")</f>
        <v>Non SIDS</v>
      </c>
      <c r="J485" s="24" t="str">
        <f>IFERROR(VLOOKUP(B485,'[2]DAC Member List'!$B$1:$C$29,2,FALSE),"Non DAC")</f>
        <v>Non DAC</v>
      </c>
      <c r="K485" s="24" t="str">
        <f>IFERROR(VLOOKUP(B485,'[2]Dev Countries List'!$A$1:$B$146,2,FALSE),"Not Developing")</f>
        <v>Not Developing</v>
      </c>
      <c r="L485" s="24" t="str">
        <f>IFERROR(VLOOKUP(D485,'[2]Fragility List'!$A$1:$C$146,3,FALSE),"Not Fragile")</f>
        <v>Not Fragile</v>
      </c>
      <c r="M485" t="e">
        <f>VLOOKUP(B485,[3]Data!$B$7:$Y$270,23,FALSE)</f>
        <v>#N/A</v>
      </c>
    </row>
    <row r="486" spans="1:13" x14ac:dyDescent="0.25">
      <c r="A486" s="24" t="s">
        <v>971</v>
      </c>
      <c r="B486" s="24" t="s">
        <v>971</v>
      </c>
      <c r="C486" s="24" t="s">
        <v>971</v>
      </c>
      <c r="D486" s="24" t="s">
        <v>971</v>
      </c>
      <c r="E486" s="24" t="s">
        <v>971</v>
      </c>
      <c r="F486" s="24" t="s">
        <v>971</v>
      </c>
      <c r="G486" s="24" t="str">
        <f>IFERROR(VLOOKUP(B486,'[2]Income Groups'!$A$2:$C$219,3,FALSE),"")</f>
        <v/>
      </c>
      <c r="H486" s="24" t="str">
        <f>IFERROR(VLOOKUP(B486,'[2]LDC List'!$B$1:$C$47,2,FALSE),"Non LDC")</f>
        <v>Non LDC</v>
      </c>
      <c r="I486" s="24" t="str">
        <f>IFERROR(VLOOKUP(B486,'[2]SIDS List'!$B$1:$C$57,2,FALSE),"Non SIDS")</f>
        <v>Non SIDS</v>
      </c>
      <c r="J486" s="24" t="str">
        <f>IFERROR(VLOOKUP(B486,'[2]DAC Member List'!$B$1:$C$29,2,FALSE),"Non DAC")</f>
        <v>Non DAC</v>
      </c>
      <c r="K486" s="24" t="str">
        <f>IFERROR(VLOOKUP(B486,'[2]Dev Countries List'!$A$1:$B$146,2,FALSE),"Not Developing")</f>
        <v>Not Developing</v>
      </c>
      <c r="L486" s="24" t="str">
        <f>IFERROR(VLOOKUP(D486,'[2]Fragility List'!$A$1:$C$146,3,FALSE),"Not Fragile")</f>
        <v>Not Fragile</v>
      </c>
      <c r="M486" t="e">
        <f>VLOOKUP(B486,[3]Data!$B$7:$Y$270,23,FALSE)</f>
        <v>#N/A</v>
      </c>
    </row>
    <row r="487" spans="1:13" x14ac:dyDescent="0.25">
      <c r="A487" s="24" t="s">
        <v>971</v>
      </c>
      <c r="B487" s="24" t="s">
        <v>971</v>
      </c>
      <c r="C487" s="24" t="s">
        <v>971</v>
      </c>
      <c r="D487" s="24" t="s">
        <v>971</v>
      </c>
      <c r="E487" s="24" t="s">
        <v>971</v>
      </c>
      <c r="F487" s="24" t="s">
        <v>971</v>
      </c>
      <c r="G487" s="24" t="str">
        <f>IFERROR(VLOOKUP(B487,'[2]Income Groups'!$A$2:$C$219,3,FALSE),"")</f>
        <v/>
      </c>
      <c r="H487" s="24" t="str">
        <f>IFERROR(VLOOKUP(B487,'[2]LDC List'!$B$1:$C$47,2,FALSE),"Non LDC")</f>
        <v>Non LDC</v>
      </c>
      <c r="I487" s="24" t="str">
        <f>IFERROR(VLOOKUP(B487,'[2]SIDS List'!$B$1:$C$57,2,FALSE),"Non SIDS")</f>
        <v>Non SIDS</v>
      </c>
      <c r="J487" s="24" t="str">
        <f>IFERROR(VLOOKUP(B487,'[2]DAC Member List'!$B$1:$C$29,2,FALSE),"Non DAC")</f>
        <v>Non DAC</v>
      </c>
      <c r="K487" s="24" t="str">
        <f>IFERROR(VLOOKUP(B487,'[2]Dev Countries List'!$A$1:$B$146,2,FALSE),"Not Developing")</f>
        <v>Not Developing</v>
      </c>
      <c r="L487" s="24" t="str">
        <f>IFERROR(VLOOKUP(D487,'[2]Fragility List'!$A$1:$C$146,3,FALSE),"Not Fragile")</f>
        <v>Not Fragile</v>
      </c>
      <c r="M487" t="e">
        <f>VLOOKUP(B487,[3]Data!$B$7:$Y$270,23,FALSE)</f>
        <v>#N/A</v>
      </c>
    </row>
    <row r="488" spans="1:13" x14ac:dyDescent="0.25">
      <c r="A488" s="24" t="s">
        <v>971</v>
      </c>
      <c r="B488" s="24" t="s">
        <v>971</v>
      </c>
      <c r="C488" s="24" t="s">
        <v>971</v>
      </c>
      <c r="D488" s="24" t="s">
        <v>971</v>
      </c>
      <c r="E488" s="24" t="s">
        <v>971</v>
      </c>
      <c r="F488" s="24" t="s">
        <v>971</v>
      </c>
      <c r="G488" s="24" t="str">
        <f>IFERROR(VLOOKUP(B488,'[2]Income Groups'!$A$2:$C$219,3,FALSE),"")</f>
        <v/>
      </c>
      <c r="H488" s="24" t="str">
        <f>IFERROR(VLOOKUP(B488,'[2]LDC List'!$B$1:$C$47,2,FALSE),"Non LDC")</f>
        <v>Non LDC</v>
      </c>
      <c r="I488" s="24" t="str">
        <f>IFERROR(VLOOKUP(B488,'[2]SIDS List'!$B$1:$C$57,2,FALSE),"Non SIDS")</f>
        <v>Non SIDS</v>
      </c>
      <c r="J488" s="24" t="str">
        <f>IFERROR(VLOOKUP(B488,'[2]DAC Member List'!$B$1:$C$29,2,FALSE),"Non DAC")</f>
        <v>Non DAC</v>
      </c>
      <c r="K488" s="24" t="str">
        <f>IFERROR(VLOOKUP(B488,'[2]Dev Countries List'!$A$1:$B$146,2,FALSE),"Not Developing")</f>
        <v>Not Developing</v>
      </c>
      <c r="L488" s="24" t="str">
        <f>IFERROR(VLOOKUP(D488,'[2]Fragility List'!$A$1:$C$146,3,FALSE),"Not Fragile")</f>
        <v>Not Fragile</v>
      </c>
      <c r="M488" t="e">
        <f>VLOOKUP(B488,[3]Data!$B$7:$Y$270,23,FALSE)</f>
        <v>#N/A</v>
      </c>
    </row>
    <row r="489" spans="1:13" x14ac:dyDescent="0.25">
      <c r="A489" s="24" t="s">
        <v>971</v>
      </c>
      <c r="B489" s="24" t="s">
        <v>971</v>
      </c>
      <c r="C489" s="24" t="s">
        <v>971</v>
      </c>
      <c r="D489" s="24" t="s">
        <v>971</v>
      </c>
      <c r="E489" s="24" t="s">
        <v>971</v>
      </c>
      <c r="F489" s="24" t="s">
        <v>971</v>
      </c>
      <c r="G489" s="24" t="str">
        <f>IFERROR(VLOOKUP(B489,'[2]Income Groups'!$A$2:$C$219,3,FALSE),"")</f>
        <v/>
      </c>
      <c r="H489" s="24" t="str">
        <f>IFERROR(VLOOKUP(B489,'[2]LDC List'!$B$1:$C$47,2,FALSE),"Non LDC")</f>
        <v>Non LDC</v>
      </c>
      <c r="I489" s="24" t="str">
        <f>IFERROR(VLOOKUP(B489,'[2]SIDS List'!$B$1:$C$57,2,FALSE),"Non SIDS")</f>
        <v>Non SIDS</v>
      </c>
      <c r="J489" s="24" t="str">
        <f>IFERROR(VLOOKUP(B489,'[2]DAC Member List'!$B$1:$C$29,2,FALSE),"Non DAC")</f>
        <v>Non DAC</v>
      </c>
      <c r="K489" s="24" t="str">
        <f>IFERROR(VLOOKUP(B489,'[2]Dev Countries List'!$A$1:$B$146,2,FALSE),"Not Developing")</f>
        <v>Not Developing</v>
      </c>
      <c r="L489" s="24" t="str">
        <f>IFERROR(VLOOKUP(D489,'[2]Fragility List'!$A$1:$C$146,3,FALSE),"Not Fragile")</f>
        <v>Not Fragile</v>
      </c>
      <c r="M489" t="e">
        <f>VLOOKUP(B489,[3]Data!$B$7:$Y$270,23,FALSE)</f>
        <v>#N/A</v>
      </c>
    </row>
    <row r="490" spans="1:13" x14ac:dyDescent="0.25">
      <c r="A490" s="24" t="s">
        <v>971</v>
      </c>
      <c r="B490" s="24" t="s">
        <v>971</v>
      </c>
      <c r="C490" s="24" t="s">
        <v>971</v>
      </c>
      <c r="D490" s="24" t="s">
        <v>971</v>
      </c>
      <c r="E490" s="24" t="s">
        <v>971</v>
      </c>
      <c r="F490" s="24" t="s">
        <v>971</v>
      </c>
      <c r="G490" s="24" t="str">
        <f>IFERROR(VLOOKUP(B490,'[2]Income Groups'!$A$2:$C$219,3,FALSE),"")</f>
        <v/>
      </c>
      <c r="H490" s="24" t="str">
        <f>IFERROR(VLOOKUP(B490,'[2]LDC List'!$B$1:$C$47,2,FALSE),"Non LDC")</f>
        <v>Non LDC</v>
      </c>
      <c r="I490" s="24" t="str">
        <f>IFERROR(VLOOKUP(B490,'[2]SIDS List'!$B$1:$C$57,2,FALSE),"Non SIDS")</f>
        <v>Non SIDS</v>
      </c>
      <c r="J490" s="24" t="str">
        <f>IFERROR(VLOOKUP(B490,'[2]DAC Member List'!$B$1:$C$29,2,FALSE),"Non DAC")</f>
        <v>Non DAC</v>
      </c>
      <c r="K490" s="24" t="str">
        <f>IFERROR(VLOOKUP(B490,'[2]Dev Countries List'!$A$1:$B$146,2,FALSE),"Not Developing")</f>
        <v>Not Developing</v>
      </c>
      <c r="L490" s="24" t="str">
        <f>IFERROR(VLOOKUP(D490,'[2]Fragility List'!$A$1:$C$146,3,FALSE),"Not Fragile")</f>
        <v>Not Fragile</v>
      </c>
      <c r="M490" t="e">
        <f>VLOOKUP(B490,[3]Data!$B$7:$Y$270,23,FALSE)</f>
        <v>#N/A</v>
      </c>
    </row>
    <row r="491" spans="1:13" x14ac:dyDescent="0.25">
      <c r="A491" s="24" t="s">
        <v>971</v>
      </c>
      <c r="B491" s="24" t="s">
        <v>971</v>
      </c>
      <c r="C491" s="24" t="s">
        <v>971</v>
      </c>
      <c r="D491" s="24" t="s">
        <v>971</v>
      </c>
      <c r="E491" s="24" t="s">
        <v>971</v>
      </c>
      <c r="F491" s="24" t="s">
        <v>971</v>
      </c>
      <c r="G491" s="24" t="str">
        <f>IFERROR(VLOOKUP(B491,'[2]Income Groups'!$A$2:$C$219,3,FALSE),"")</f>
        <v/>
      </c>
      <c r="H491" s="24" t="str">
        <f>IFERROR(VLOOKUP(B491,'[2]LDC List'!$B$1:$C$47,2,FALSE),"Non LDC")</f>
        <v>Non LDC</v>
      </c>
      <c r="I491" s="24" t="str">
        <f>IFERROR(VLOOKUP(B491,'[2]SIDS List'!$B$1:$C$57,2,FALSE),"Non SIDS")</f>
        <v>Non SIDS</v>
      </c>
      <c r="J491" s="24" t="str">
        <f>IFERROR(VLOOKUP(B491,'[2]DAC Member List'!$B$1:$C$29,2,FALSE),"Non DAC")</f>
        <v>Non DAC</v>
      </c>
      <c r="K491" s="24" t="str">
        <f>IFERROR(VLOOKUP(B491,'[2]Dev Countries List'!$A$1:$B$146,2,FALSE),"Not Developing")</f>
        <v>Not Developing</v>
      </c>
      <c r="L491" s="24" t="str">
        <f>IFERROR(VLOOKUP(D491,'[2]Fragility List'!$A$1:$C$146,3,FALSE),"Not Fragile")</f>
        <v>Not Fragile</v>
      </c>
      <c r="M491" t="e">
        <f>VLOOKUP(B491,[3]Data!$B$7:$Y$270,23,FALSE)</f>
        <v>#N/A</v>
      </c>
    </row>
    <row r="492" spans="1:13" x14ac:dyDescent="0.25">
      <c r="A492" s="24" t="s">
        <v>971</v>
      </c>
      <c r="B492" s="24" t="s">
        <v>971</v>
      </c>
      <c r="C492" s="24" t="s">
        <v>971</v>
      </c>
      <c r="D492" s="24" t="s">
        <v>971</v>
      </c>
      <c r="E492" s="24" t="s">
        <v>971</v>
      </c>
      <c r="F492" s="24" t="s">
        <v>971</v>
      </c>
      <c r="G492" s="24" t="str">
        <f>IFERROR(VLOOKUP(B492,'[2]Income Groups'!$A$2:$C$219,3,FALSE),"")</f>
        <v/>
      </c>
      <c r="H492" s="24" t="str">
        <f>IFERROR(VLOOKUP(B492,'[2]LDC List'!$B$1:$C$47,2,FALSE),"Non LDC")</f>
        <v>Non LDC</v>
      </c>
      <c r="I492" s="24" t="str">
        <f>IFERROR(VLOOKUP(B492,'[2]SIDS List'!$B$1:$C$57,2,FALSE),"Non SIDS")</f>
        <v>Non SIDS</v>
      </c>
      <c r="J492" s="24" t="str">
        <f>IFERROR(VLOOKUP(B492,'[2]DAC Member List'!$B$1:$C$29,2,FALSE),"Non DAC")</f>
        <v>Non DAC</v>
      </c>
      <c r="K492" s="24" t="str">
        <f>IFERROR(VLOOKUP(B492,'[2]Dev Countries List'!$A$1:$B$146,2,FALSE),"Not Developing")</f>
        <v>Not Developing</v>
      </c>
      <c r="L492" s="24" t="str">
        <f>IFERROR(VLOOKUP(D492,'[2]Fragility List'!$A$1:$C$146,3,FALSE),"Not Fragile")</f>
        <v>Not Fragile</v>
      </c>
      <c r="M492" t="e">
        <f>VLOOKUP(B492,[3]Data!$B$7:$Y$270,23,FALSE)</f>
        <v>#N/A</v>
      </c>
    </row>
    <row r="493" spans="1:13" x14ac:dyDescent="0.25">
      <c r="A493" s="24" t="s">
        <v>971</v>
      </c>
      <c r="B493" s="24" t="s">
        <v>971</v>
      </c>
      <c r="C493" s="24" t="s">
        <v>971</v>
      </c>
      <c r="D493" s="24" t="s">
        <v>971</v>
      </c>
      <c r="E493" s="24" t="s">
        <v>971</v>
      </c>
      <c r="F493" s="24" t="s">
        <v>971</v>
      </c>
      <c r="G493" s="24" t="str">
        <f>IFERROR(VLOOKUP(B493,'[2]Income Groups'!$A$2:$C$219,3,FALSE),"")</f>
        <v/>
      </c>
      <c r="H493" s="24" t="str">
        <f>IFERROR(VLOOKUP(B493,'[2]LDC List'!$B$1:$C$47,2,FALSE),"Non LDC")</f>
        <v>Non LDC</v>
      </c>
      <c r="I493" s="24" t="str">
        <f>IFERROR(VLOOKUP(B493,'[2]SIDS List'!$B$1:$C$57,2,FALSE),"Non SIDS")</f>
        <v>Non SIDS</v>
      </c>
      <c r="J493" s="24" t="str">
        <f>IFERROR(VLOOKUP(B493,'[2]DAC Member List'!$B$1:$C$29,2,FALSE),"Non DAC")</f>
        <v>Non DAC</v>
      </c>
      <c r="K493" s="24" t="str">
        <f>IFERROR(VLOOKUP(B493,'[2]Dev Countries List'!$A$1:$B$146,2,FALSE),"Not Developing")</f>
        <v>Not Developing</v>
      </c>
      <c r="L493" s="24" t="str">
        <f>IFERROR(VLOOKUP(D493,'[2]Fragility List'!$A$1:$C$146,3,FALSE),"Not Fragile")</f>
        <v>Not Fragile</v>
      </c>
      <c r="M493" t="e">
        <f>VLOOKUP(B493,[3]Data!$B$7:$Y$270,23,FALSE)</f>
        <v>#N/A</v>
      </c>
    </row>
    <row r="494" spans="1:13" x14ac:dyDescent="0.25">
      <c r="A494" s="24" t="s">
        <v>971</v>
      </c>
      <c r="B494" s="24" t="s">
        <v>971</v>
      </c>
      <c r="C494" s="24" t="s">
        <v>971</v>
      </c>
      <c r="D494" s="24" t="s">
        <v>971</v>
      </c>
      <c r="E494" s="24" t="s">
        <v>971</v>
      </c>
      <c r="F494" s="24" t="s">
        <v>971</v>
      </c>
      <c r="G494" s="24" t="str">
        <f>IFERROR(VLOOKUP(B494,'[2]Income Groups'!$A$2:$C$219,3,FALSE),"")</f>
        <v/>
      </c>
      <c r="H494" s="24" t="str">
        <f>IFERROR(VLOOKUP(B494,'[2]LDC List'!$B$1:$C$47,2,FALSE),"Non LDC")</f>
        <v>Non LDC</v>
      </c>
      <c r="I494" s="24" t="str">
        <f>IFERROR(VLOOKUP(B494,'[2]SIDS List'!$B$1:$C$57,2,FALSE),"Non SIDS")</f>
        <v>Non SIDS</v>
      </c>
      <c r="J494" s="24" t="str">
        <f>IFERROR(VLOOKUP(B494,'[2]DAC Member List'!$B$1:$C$29,2,FALSE),"Non DAC")</f>
        <v>Non DAC</v>
      </c>
      <c r="K494" s="24" t="str">
        <f>IFERROR(VLOOKUP(B494,'[2]Dev Countries List'!$A$1:$B$146,2,FALSE),"Not Developing")</f>
        <v>Not Developing</v>
      </c>
      <c r="L494" s="24" t="str">
        <f>IFERROR(VLOOKUP(D494,'[2]Fragility List'!$A$1:$C$146,3,FALSE),"Not Fragile")</f>
        <v>Not Fragile</v>
      </c>
      <c r="M494" t="e">
        <f>VLOOKUP(B494,[3]Data!$B$7:$Y$270,23,FALSE)</f>
        <v>#N/A</v>
      </c>
    </row>
    <row r="495" spans="1:13" x14ac:dyDescent="0.25">
      <c r="A495" s="24" t="s">
        <v>971</v>
      </c>
      <c r="B495" s="24" t="s">
        <v>971</v>
      </c>
      <c r="C495" s="24" t="s">
        <v>971</v>
      </c>
      <c r="D495" s="24" t="s">
        <v>971</v>
      </c>
      <c r="E495" s="24" t="s">
        <v>971</v>
      </c>
      <c r="F495" s="24" t="s">
        <v>971</v>
      </c>
      <c r="G495" s="24" t="str">
        <f>IFERROR(VLOOKUP(B495,'[2]Income Groups'!$A$2:$C$219,3,FALSE),"")</f>
        <v/>
      </c>
      <c r="H495" s="24" t="str">
        <f>IFERROR(VLOOKUP(B495,'[2]LDC List'!$B$1:$C$47,2,FALSE),"Non LDC")</f>
        <v>Non LDC</v>
      </c>
      <c r="I495" s="24" t="str">
        <f>IFERROR(VLOOKUP(B495,'[2]SIDS List'!$B$1:$C$57,2,FALSE),"Non SIDS")</f>
        <v>Non SIDS</v>
      </c>
      <c r="J495" s="24" t="str">
        <f>IFERROR(VLOOKUP(B495,'[2]DAC Member List'!$B$1:$C$29,2,FALSE),"Non DAC")</f>
        <v>Non DAC</v>
      </c>
      <c r="K495" s="24" t="str">
        <f>IFERROR(VLOOKUP(B495,'[2]Dev Countries List'!$A$1:$B$146,2,FALSE),"Not Developing")</f>
        <v>Not Developing</v>
      </c>
      <c r="L495" s="24" t="str">
        <f>IFERROR(VLOOKUP(D495,'[2]Fragility List'!$A$1:$C$146,3,FALSE),"Not Fragile")</f>
        <v>Not Fragile</v>
      </c>
      <c r="M495" t="e">
        <f>VLOOKUP(B495,[3]Data!$B$7:$Y$270,23,FALSE)</f>
        <v>#N/A</v>
      </c>
    </row>
    <row r="496" spans="1:13" x14ac:dyDescent="0.25">
      <c r="A496" s="24" t="s">
        <v>971</v>
      </c>
      <c r="B496" s="24" t="s">
        <v>971</v>
      </c>
      <c r="C496" s="24" t="s">
        <v>971</v>
      </c>
      <c r="D496" s="24" t="s">
        <v>971</v>
      </c>
      <c r="E496" s="24" t="s">
        <v>971</v>
      </c>
      <c r="F496" s="24" t="s">
        <v>971</v>
      </c>
      <c r="G496" s="24" t="str">
        <f>IFERROR(VLOOKUP(B496,'[2]Income Groups'!$A$2:$C$219,3,FALSE),"")</f>
        <v/>
      </c>
      <c r="H496" s="24" t="str">
        <f>IFERROR(VLOOKUP(B496,'[2]LDC List'!$B$1:$C$47,2,FALSE),"Non LDC")</f>
        <v>Non LDC</v>
      </c>
      <c r="I496" s="24" t="str">
        <f>IFERROR(VLOOKUP(B496,'[2]SIDS List'!$B$1:$C$57,2,FALSE),"Non SIDS")</f>
        <v>Non SIDS</v>
      </c>
      <c r="J496" s="24" t="str">
        <f>IFERROR(VLOOKUP(B496,'[2]DAC Member List'!$B$1:$C$29,2,FALSE),"Non DAC")</f>
        <v>Non DAC</v>
      </c>
      <c r="K496" s="24" t="str">
        <f>IFERROR(VLOOKUP(B496,'[2]Dev Countries List'!$A$1:$B$146,2,FALSE),"Not Developing")</f>
        <v>Not Developing</v>
      </c>
      <c r="L496" s="24" t="str">
        <f>IFERROR(VLOOKUP(D496,'[2]Fragility List'!$A$1:$C$146,3,FALSE),"Not Fragile")</f>
        <v>Not Fragile</v>
      </c>
      <c r="M496" t="e">
        <f>VLOOKUP(B496,[3]Data!$B$7:$Y$270,23,FALSE)</f>
        <v>#N/A</v>
      </c>
    </row>
    <row r="497" spans="1:13" x14ac:dyDescent="0.25">
      <c r="A497" s="24" t="s">
        <v>971</v>
      </c>
      <c r="B497" s="24" t="s">
        <v>971</v>
      </c>
      <c r="C497" s="24" t="s">
        <v>971</v>
      </c>
      <c r="D497" s="24" t="s">
        <v>971</v>
      </c>
      <c r="E497" s="24" t="s">
        <v>971</v>
      </c>
      <c r="F497" s="24" t="s">
        <v>971</v>
      </c>
      <c r="G497" s="24" t="str">
        <f>IFERROR(VLOOKUP(B497,'[2]Income Groups'!$A$2:$C$219,3,FALSE),"")</f>
        <v/>
      </c>
      <c r="H497" s="24" t="str">
        <f>IFERROR(VLOOKUP(B497,'[2]LDC List'!$B$1:$C$47,2,FALSE),"Non LDC")</f>
        <v>Non LDC</v>
      </c>
      <c r="I497" s="24" t="str">
        <f>IFERROR(VLOOKUP(B497,'[2]SIDS List'!$B$1:$C$57,2,FALSE),"Non SIDS")</f>
        <v>Non SIDS</v>
      </c>
      <c r="J497" s="24" t="str">
        <f>IFERROR(VLOOKUP(B497,'[2]DAC Member List'!$B$1:$C$29,2,FALSE),"Non DAC")</f>
        <v>Non DAC</v>
      </c>
      <c r="K497" s="24" t="str">
        <f>IFERROR(VLOOKUP(B497,'[2]Dev Countries List'!$A$1:$B$146,2,FALSE),"Not Developing")</f>
        <v>Not Developing</v>
      </c>
      <c r="L497" s="24" t="str">
        <f>IFERROR(VLOOKUP(D497,'[2]Fragility List'!$A$1:$C$146,3,FALSE),"Not Fragile")</f>
        <v>Not Fragile</v>
      </c>
      <c r="M497" t="e">
        <f>VLOOKUP(B497,[3]Data!$B$7:$Y$270,23,FALSE)</f>
        <v>#N/A</v>
      </c>
    </row>
    <row r="498" spans="1:13" x14ac:dyDescent="0.25">
      <c r="A498" s="24" t="s">
        <v>971</v>
      </c>
      <c r="B498" s="24" t="s">
        <v>971</v>
      </c>
      <c r="C498" s="24" t="s">
        <v>971</v>
      </c>
      <c r="D498" s="24" t="s">
        <v>971</v>
      </c>
      <c r="E498" s="24" t="s">
        <v>971</v>
      </c>
      <c r="F498" s="24" t="s">
        <v>971</v>
      </c>
      <c r="G498" s="24" t="str">
        <f>IFERROR(VLOOKUP(B498,'[2]Income Groups'!$A$2:$C$219,3,FALSE),"")</f>
        <v/>
      </c>
      <c r="H498" s="24" t="str">
        <f>IFERROR(VLOOKUP(B498,'[2]LDC List'!$B$1:$C$47,2,FALSE),"Non LDC")</f>
        <v>Non LDC</v>
      </c>
      <c r="I498" s="24" t="str">
        <f>IFERROR(VLOOKUP(B498,'[2]SIDS List'!$B$1:$C$57,2,FALSE),"Non SIDS")</f>
        <v>Non SIDS</v>
      </c>
      <c r="J498" s="24" t="str">
        <f>IFERROR(VLOOKUP(B498,'[2]DAC Member List'!$B$1:$C$29,2,FALSE),"Non DAC")</f>
        <v>Non DAC</v>
      </c>
      <c r="K498" s="24" t="str">
        <f>IFERROR(VLOOKUP(B498,'[2]Dev Countries List'!$A$1:$B$146,2,FALSE),"Not Developing")</f>
        <v>Not Developing</v>
      </c>
      <c r="L498" s="24" t="str">
        <f>IFERROR(VLOOKUP(D498,'[2]Fragility List'!$A$1:$C$146,3,FALSE),"Not Fragile")</f>
        <v>Not Fragile</v>
      </c>
      <c r="M498" t="e">
        <f>VLOOKUP(B498,[3]Data!$B$7:$Y$270,23,FALSE)</f>
        <v>#N/A</v>
      </c>
    </row>
    <row r="499" spans="1:13" x14ac:dyDescent="0.25">
      <c r="A499" s="24" t="s">
        <v>971</v>
      </c>
      <c r="B499" s="24" t="s">
        <v>971</v>
      </c>
      <c r="C499" s="24" t="s">
        <v>971</v>
      </c>
      <c r="D499" s="24" t="s">
        <v>971</v>
      </c>
      <c r="E499" s="24" t="s">
        <v>971</v>
      </c>
      <c r="F499" s="24" t="s">
        <v>971</v>
      </c>
      <c r="G499" s="24" t="str">
        <f>IFERROR(VLOOKUP(B499,'[2]Income Groups'!$A$2:$C$219,3,FALSE),"")</f>
        <v/>
      </c>
      <c r="H499" s="24" t="str">
        <f>IFERROR(VLOOKUP(B499,'[2]LDC List'!$B$1:$C$47,2,FALSE),"Non LDC")</f>
        <v>Non LDC</v>
      </c>
      <c r="I499" s="24" t="str">
        <f>IFERROR(VLOOKUP(B499,'[2]SIDS List'!$B$1:$C$57,2,FALSE),"Non SIDS")</f>
        <v>Non SIDS</v>
      </c>
      <c r="J499" s="24" t="str">
        <f>IFERROR(VLOOKUP(B499,'[2]DAC Member List'!$B$1:$C$29,2,FALSE),"Non DAC")</f>
        <v>Non DAC</v>
      </c>
      <c r="K499" s="24" t="str">
        <f>IFERROR(VLOOKUP(B499,'[2]Dev Countries List'!$A$1:$B$146,2,FALSE),"Not Developing")</f>
        <v>Not Developing</v>
      </c>
      <c r="L499" s="24" t="str">
        <f>IFERROR(VLOOKUP(D499,'[2]Fragility List'!$A$1:$C$146,3,FALSE),"Not Fragile")</f>
        <v>Not Fragile</v>
      </c>
      <c r="M499" t="e">
        <f>VLOOKUP(B499,[3]Data!$B$7:$Y$270,23,FALSE)</f>
        <v>#N/A</v>
      </c>
    </row>
    <row r="500" spans="1:13" x14ac:dyDescent="0.25">
      <c r="A500" s="24" t="s">
        <v>971</v>
      </c>
      <c r="B500" s="24" t="s">
        <v>971</v>
      </c>
      <c r="C500" s="24" t="s">
        <v>971</v>
      </c>
      <c r="D500" s="24" t="s">
        <v>971</v>
      </c>
      <c r="E500" s="24" t="s">
        <v>971</v>
      </c>
      <c r="F500" s="24" t="s">
        <v>971</v>
      </c>
      <c r="G500" s="24" t="str">
        <f>IFERROR(VLOOKUP(B500,'[2]Income Groups'!$A$2:$C$219,3,FALSE),"")</f>
        <v/>
      </c>
      <c r="H500" s="24" t="str">
        <f>IFERROR(VLOOKUP(B500,'[2]LDC List'!$B$1:$C$47,2,FALSE),"Non LDC")</f>
        <v>Non LDC</v>
      </c>
      <c r="I500" s="24" t="str">
        <f>IFERROR(VLOOKUP(B500,'[2]SIDS List'!$B$1:$C$57,2,FALSE),"Non SIDS")</f>
        <v>Non SIDS</v>
      </c>
      <c r="J500" s="24" t="str">
        <f>IFERROR(VLOOKUP(B500,'[2]DAC Member List'!$B$1:$C$29,2,FALSE),"Non DAC")</f>
        <v>Non DAC</v>
      </c>
      <c r="K500" s="24" t="str">
        <f>IFERROR(VLOOKUP(B500,'[2]Dev Countries List'!$A$1:$B$146,2,FALSE),"Not Developing")</f>
        <v>Not Developing</v>
      </c>
      <c r="L500" s="24" t="str">
        <f>IFERROR(VLOOKUP(D500,'[2]Fragility List'!$A$1:$C$146,3,FALSE),"Not Fragile")</f>
        <v>Not Fragile</v>
      </c>
      <c r="M500" t="e">
        <f>VLOOKUP(B500,[3]Data!$B$7:$Y$270,23,FALSE)</f>
        <v>#N/A</v>
      </c>
    </row>
    <row r="501" spans="1:13" x14ac:dyDescent="0.25">
      <c r="A501" s="24" t="s">
        <v>971</v>
      </c>
      <c r="B501" s="24" t="s">
        <v>971</v>
      </c>
      <c r="C501" s="24" t="s">
        <v>971</v>
      </c>
      <c r="D501" s="24" t="s">
        <v>971</v>
      </c>
      <c r="E501" s="24" t="s">
        <v>971</v>
      </c>
      <c r="F501" s="24" t="s">
        <v>971</v>
      </c>
      <c r="G501" s="24" t="str">
        <f>IFERROR(VLOOKUP(B501,'[2]Income Groups'!$A$2:$C$219,3,FALSE),"")</f>
        <v/>
      </c>
      <c r="H501" s="24" t="str">
        <f>IFERROR(VLOOKUP(B501,'[2]LDC List'!$B$1:$C$47,2,FALSE),"Non LDC")</f>
        <v>Non LDC</v>
      </c>
      <c r="I501" s="24" t="str">
        <f>IFERROR(VLOOKUP(B501,'[2]SIDS List'!$B$1:$C$57,2,FALSE),"Non SIDS")</f>
        <v>Non SIDS</v>
      </c>
      <c r="J501" s="24" t="str">
        <f>IFERROR(VLOOKUP(B501,'[2]DAC Member List'!$B$1:$C$29,2,FALSE),"Non DAC")</f>
        <v>Non DAC</v>
      </c>
      <c r="K501" s="24" t="str">
        <f>IFERROR(VLOOKUP(B501,'[2]Dev Countries List'!$A$1:$B$146,2,FALSE),"Not Developing")</f>
        <v>Not Developing</v>
      </c>
      <c r="L501" s="24" t="str">
        <f>IFERROR(VLOOKUP(D501,'[2]Fragility List'!$A$1:$C$146,3,FALSE),"Not Fragile")</f>
        <v>Not Fragile</v>
      </c>
      <c r="M501" t="e">
        <f>VLOOKUP(B501,[3]Data!$B$7:$Y$270,23,FALSE)</f>
        <v>#N/A</v>
      </c>
    </row>
    <row r="502" spans="1:13" x14ac:dyDescent="0.25">
      <c r="A502" s="24" t="s">
        <v>971</v>
      </c>
      <c r="B502" s="24" t="s">
        <v>971</v>
      </c>
      <c r="C502" s="24" t="s">
        <v>971</v>
      </c>
      <c r="D502" s="24" t="s">
        <v>971</v>
      </c>
      <c r="E502" s="24" t="s">
        <v>971</v>
      </c>
      <c r="F502" s="24" t="s">
        <v>971</v>
      </c>
      <c r="G502" s="24" t="str">
        <f>IFERROR(VLOOKUP(B502,'[2]Income Groups'!$A$2:$C$219,3,FALSE),"")</f>
        <v/>
      </c>
      <c r="H502" s="24" t="str">
        <f>IFERROR(VLOOKUP(B502,'[2]LDC List'!$B$1:$C$47,2,FALSE),"Non LDC")</f>
        <v>Non LDC</v>
      </c>
      <c r="I502" s="24" t="str">
        <f>IFERROR(VLOOKUP(B502,'[2]SIDS List'!$B$1:$C$57,2,FALSE),"Non SIDS")</f>
        <v>Non SIDS</v>
      </c>
      <c r="J502" s="24" t="str">
        <f>IFERROR(VLOOKUP(B502,'[2]DAC Member List'!$B$1:$C$29,2,FALSE),"Non DAC")</f>
        <v>Non DAC</v>
      </c>
      <c r="K502" s="24" t="str">
        <f>IFERROR(VLOOKUP(B502,'[2]Dev Countries List'!$A$1:$B$146,2,FALSE),"Not Developing")</f>
        <v>Not Developing</v>
      </c>
      <c r="L502" s="24" t="str">
        <f>IFERROR(VLOOKUP(D502,'[2]Fragility List'!$A$1:$C$146,3,FALSE),"Not Fragile")</f>
        <v>Not Fragile</v>
      </c>
      <c r="M502" t="e">
        <f>VLOOKUP(B502,[3]Data!$B$7:$Y$270,23,FALSE)</f>
        <v>#N/A</v>
      </c>
    </row>
    <row r="503" spans="1:13" x14ac:dyDescent="0.25">
      <c r="A503" s="24" t="s">
        <v>971</v>
      </c>
      <c r="B503" s="24" t="s">
        <v>971</v>
      </c>
      <c r="C503" s="24" t="s">
        <v>971</v>
      </c>
      <c r="D503" s="24" t="s">
        <v>971</v>
      </c>
      <c r="E503" s="24" t="s">
        <v>971</v>
      </c>
      <c r="F503" s="24" t="s">
        <v>971</v>
      </c>
      <c r="G503" s="24" t="str">
        <f>IFERROR(VLOOKUP(B503,'[2]Income Groups'!$A$2:$C$219,3,FALSE),"")</f>
        <v/>
      </c>
      <c r="H503" s="24" t="str">
        <f>IFERROR(VLOOKUP(B503,'[2]LDC List'!$B$1:$C$47,2,FALSE),"Non LDC")</f>
        <v>Non LDC</v>
      </c>
      <c r="I503" s="24" t="str">
        <f>IFERROR(VLOOKUP(B503,'[2]SIDS List'!$B$1:$C$57,2,FALSE),"Non SIDS")</f>
        <v>Non SIDS</v>
      </c>
      <c r="J503" s="24" t="str">
        <f>IFERROR(VLOOKUP(B503,'[2]DAC Member List'!$B$1:$C$29,2,FALSE),"Non DAC")</f>
        <v>Non DAC</v>
      </c>
      <c r="K503" s="24" t="str">
        <f>IFERROR(VLOOKUP(B503,'[2]Dev Countries List'!$A$1:$B$146,2,FALSE),"Not Developing")</f>
        <v>Not Developing</v>
      </c>
      <c r="L503" s="24" t="str">
        <f>IFERROR(VLOOKUP(D503,'[2]Fragility List'!$A$1:$C$146,3,FALSE),"Not Fragile")</f>
        <v>Not Fragile</v>
      </c>
      <c r="M503" t="e">
        <f>VLOOKUP(B503,[3]Data!$B$7:$Y$270,23,FALSE)</f>
        <v>#N/A</v>
      </c>
    </row>
    <row r="504" spans="1:13" x14ac:dyDescent="0.25">
      <c r="A504" s="24" t="s">
        <v>971</v>
      </c>
      <c r="B504" s="24" t="s">
        <v>971</v>
      </c>
      <c r="C504" s="24" t="s">
        <v>971</v>
      </c>
      <c r="D504" s="24" t="s">
        <v>971</v>
      </c>
      <c r="E504" s="24" t="s">
        <v>971</v>
      </c>
      <c r="F504" s="24" t="s">
        <v>971</v>
      </c>
      <c r="G504" s="24" t="str">
        <f>IFERROR(VLOOKUP(B504,'[2]Income Groups'!$A$2:$C$219,3,FALSE),"")</f>
        <v/>
      </c>
      <c r="H504" s="24" t="str">
        <f>IFERROR(VLOOKUP(B504,'[2]LDC List'!$B$1:$C$47,2,FALSE),"Non LDC")</f>
        <v>Non LDC</v>
      </c>
      <c r="I504" s="24" t="str">
        <f>IFERROR(VLOOKUP(B504,'[2]SIDS List'!$B$1:$C$57,2,FALSE),"Non SIDS")</f>
        <v>Non SIDS</v>
      </c>
      <c r="J504" s="24" t="str">
        <f>IFERROR(VLOOKUP(B504,'[2]DAC Member List'!$B$1:$C$29,2,FALSE),"Non DAC")</f>
        <v>Non DAC</v>
      </c>
      <c r="K504" s="24" t="str">
        <f>IFERROR(VLOOKUP(B504,'[2]Dev Countries List'!$A$1:$B$146,2,FALSE),"Not Developing")</f>
        <v>Not Developing</v>
      </c>
      <c r="L504" s="24" t="str">
        <f>IFERROR(VLOOKUP(D504,'[2]Fragility List'!$A$1:$C$146,3,FALSE),"Not Fragile")</f>
        <v>Not Fragile</v>
      </c>
      <c r="M504" t="e">
        <f>VLOOKUP(B504,[3]Data!$B$7:$Y$270,23,FALSE)</f>
        <v>#N/A</v>
      </c>
    </row>
    <row r="505" spans="1:13" x14ac:dyDescent="0.25">
      <c r="A505" s="24" t="s">
        <v>971</v>
      </c>
      <c r="B505" s="24" t="s">
        <v>971</v>
      </c>
      <c r="C505" s="24" t="s">
        <v>971</v>
      </c>
      <c r="D505" s="24" t="s">
        <v>971</v>
      </c>
      <c r="E505" s="24" t="s">
        <v>971</v>
      </c>
      <c r="F505" s="24" t="s">
        <v>971</v>
      </c>
      <c r="G505" s="24" t="str">
        <f>IFERROR(VLOOKUP(B505,'[2]Income Groups'!$A$2:$C$219,3,FALSE),"")</f>
        <v/>
      </c>
      <c r="H505" s="24" t="str">
        <f>IFERROR(VLOOKUP(B505,'[2]LDC List'!$B$1:$C$47,2,FALSE),"Non LDC")</f>
        <v>Non LDC</v>
      </c>
      <c r="I505" s="24" t="str">
        <f>IFERROR(VLOOKUP(B505,'[2]SIDS List'!$B$1:$C$57,2,FALSE),"Non SIDS")</f>
        <v>Non SIDS</v>
      </c>
      <c r="J505" s="24" t="str">
        <f>IFERROR(VLOOKUP(B505,'[2]DAC Member List'!$B$1:$C$29,2,FALSE),"Non DAC")</f>
        <v>Non DAC</v>
      </c>
      <c r="K505" s="24" t="str">
        <f>IFERROR(VLOOKUP(B505,'[2]Dev Countries List'!$A$1:$B$146,2,FALSE),"Not Developing")</f>
        <v>Not Developing</v>
      </c>
      <c r="L505" s="24" t="str">
        <f>IFERROR(VLOOKUP(D505,'[2]Fragility List'!$A$1:$C$146,3,FALSE),"Not Fragile")</f>
        <v>Not Fragile</v>
      </c>
      <c r="M505" t="e">
        <f>VLOOKUP(B505,[3]Data!$B$7:$Y$270,23,FALSE)</f>
        <v>#N/A</v>
      </c>
    </row>
    <row r="506" spans="1:13" x14ac:dyDescent="0.25">
      <c r="A506" s="24" t="s">
        <v>971</v>
      </c>
      <c r="B506" s="24" t="s">
        <v>971</v>
      </c>
      <c r="C506" s="24" t="s">
        <v>971</v>
      </c>
      <c r="D506" s="24" t="s">
        <v>971</v>
      </c>
      <c r="E506" s="24" t="s">
        <v>971</v>
      </c>
      <c r="F506" s="24" t="s">
        <v>971</v>
      </c>
      <c r="G506" s="24" t="str">
        <f>IFERROR(VLOOKUP(B506,'[2]Income Groups'!$A$2:$C$219,3,FALSE),"")</f>
        <v/>
      </c>
      <c r="H506" s="24" t="str">
        <f>IFERROR(VLOOKUP(B506,'[2]LDC List'!$B$1:$C$47,2,FALSE),"Non LDC")</f>
        <v>Non LDC</v>
      </c>
      <c r="I506" s="24" t="str">
        <f>IFERROR(VLOOKUP(B506,'[2]SIDS List'!$B$1:$C$57,2,FALSE),"Non SIDS")</f>
        <v>Non SIDS</v>
      </c>
      <c r="J506" s="24" t="str">
        <f>IFERROR(VLOOKUP(B506,'[2]DAC Member List'!$B$1:$C$29,2,FALSE),"Non DAC")</f>
        <v>Non DAC</v>
      </c>
      <c r="K506" s="24" t="str">
        <f>IFERROR(VLOOKUP(B506,'[2]Dev Countries List'!$A$1:$B$146,2,FALSE),"Not Developing")</f>
        <v>Not Developing</v>
      </c>
      <c r="L506" s="24" t="str">
        <f>IFERROR(VLOOKUP(D506,'[2]Fragility List'!$A$1:$C$146,3,FALSE),"Not Fragile")</f>
        <v>Not Fragile</v>
      </c>
      <c r="M506" t="e">
        <f>VLOOKUP(B506,[3]Data!$B$7:$Y$270,23,FALSE)</f>
        <v>#N/A</v>
      </c>
    </row>
    <row r="507" spans="1:13" x14ac:dyDescent="0.25">
      <c r="A507" s="24" t="s">
        <v>971</v>
      </c>
      <c r="B507" s="24" t="s">
        <v>971</v>
      </c>
      <c r="C507" s="24" t="s">
        <v>971</v>
      </c>
      <c r="D507" s="24" t="s">
        <v>971</v>
      </c>
      <c r="E507" s="24" t="s">
        <v>971</v>
      </c>
      <c r="F507" s="24" t="s">
        <v>971</v>
      </c>
      <c r="G507" s="24" t="str">
        <f>IFERROR(VLOOKUP(B507,'[2]Income Groups'!$A$2:$C$219,3,FALSE),"")</f>
        <v/>
      </c>
      <c r="H507" s="24" t="str">
        <f>IFERROR(VLOOKUP(B507,'[2]LDC List'!$B$1:$C$47,2,FALSE),"Non LDC")</f>
        <v>Non LDC</v>
      </c>
      <c r="I507" s="24" t="str">
        <f>IFERROR(VLOOKUP(B507,'[2]SIDS List'!$B$1:$C$57,2,FALSE),"Non SIDS")</f>
        <v>Non SIDS</v>
      </c>
      <c r="J507" s="24" t="str">
        <f>IFERROR(VLOOKUP(B507,'[2]DAC Member List'!$B$1:$C$29,2,FALSE),"Non DAC")</f>
        <v>Non DAC</v>
      </c>
      <c r="K507" s="24" t="str">
        <f>IFERROR(VLOOKUP(B507,'[2]Dev Countries List'!$A$1:$B$146,2,FALSE),"Not Developing")</f>
        <v>Not Developing</v>
      </c>
      <c r="L507" s="24" t="str">
        <f>IFERROR(VLOOKUP(D507,'[2]Fragility List'!$A$1:$C$146,3,FALSE),"Not Fragile")</f>
        <v>Not Fragile</v>
      </c>
      <c r="M507" t="e">
        <f>VLOOKUP(B507,[3]Data!$B$7:$Y$270,23,FALSE)</f>
        <v>#N/A</v>
      </c>
    </row>
    <row r="508" spans="1:13" x14ac:dyDescent="0.25">
      <c r="A508" s="24" t="s">
        <v>971</v>
      </c>
      <c r="B508" s="24" t="s">
        <v>971</v>
      </c>
      <c r="C508" s="24" t="s">
        <v>971</v>
      </c>
      <c r="D508" s="24" t="s">
        <v>971</v>
      </c>
      <c r="E508" s="24" t="s">
        <v>971</v>
      </c>
      <c r="F508" s="24" t="s">
        <v>971</v>
      </c>
      <c r="G508" s="24" t="str">
        <f>IFERROR(VLOOKUP(B508,'[2]Income Groups'!$A$2:$C$219,3,FALSE),"")</f>
        <v/>
      </c>
      <c r="H508" s="24" t="str">
        <f>IFERROR(VLOOKUP(B508,'[2]LDC List'!$B$1:$C$47,2,FALSE),"Non LDC")</f>
        <v>Non LDC</v>
      </c>
      <c r="I508" s="24" t="str">
        <f>IFERROR(VLOOKUP(B508,'[2]SIDS List'!$B$1:$C$57,2,FALSE),"Non SIDS")</f>
        <v>Non SIDS</v>
      </c>
      <c r="J508" s="24" t="str">
        <f>IFERROR(VLOOKUP(B508,'[2]DAC Member List'!$B$1:$C$29,2,FALSE),"Non DAC")</f>
        <v>Non DAC</v>
      </c>
      <c r="K508" s="24" t="str">
        <f>IFERROR(VLOOKUP(B508,'[2]Dev Countries List'!$A$1:$B$146,2,FALSE),"Not Developing")</f>
        <v>Not Developing</v>
      </c>
      <c r="L508" s="24" t="str">
        <f>IFERROR(VLOOKUP(D508,'[2]Fragility List'!$A$1:$C$146,3,FALSE),"Not Fragile")</f>
        <v>Not Fragile</v>
      </c>
      <c r="M508" t="e">
        <f>VLOOKUP(B508,[3]Data!$B$7:$Y$270,23,FALSE)</f>
        <v>#N/A</v>
      </c>
    </row>
    <row r="509" spans="1:13" x14ac:dyDescent="0.25">
      <c r="A509" s="24" t="s">
        <v>971</v>
      </c>
      <c r="B509" s="24" t="s">
        <v>971</v>
      </c>
      <c r="C509" s="24" t="s">
        <v>971</v>
      </c>
      <c r="D509" s="24" t="s">
        <v>971</v>
      </c>
      <c r="E509" s="24" t="s">
        <v>971</v>
      </c>
      <c r="F509" s="24" t="s">
        <v>971</v>
      </c>
      <c r="G509" s="24" t="str">
        <f>IFERROR(VLOOKUP(B509,'[2]Income Groups'!$A$2:$C$219,3,FALSE),"")</f>
        <v/>
      </c>
      <c r="H509" s="24" t="str">
        <f>IFERROR(VLOOKUP(B509,'[2]LDC List'!$B$1:$C$47,2,FALSE),"Non LDC")</f>
        <v>Non LDC</v>
      </c>
      <c r="I509" s="24" t="str">
        <f>IFERROR(VLOOKUP(B509,'[2]SIDS List'!$B$1:$C$57,2,FALSE),"Non SIDS")</f>
        <v>Non SIDS</v>
      </c>
      <c r="J509" s="24" t="str">
        <f>IFERROR(VLOOKUP(B509,'[2]DAC Member List'!$B$1:$C$29,2,FALSE),"Non DAC")</f>
        <v>Non DAC</v>
      </c>
      <c r="K509" s="24" t="str">
        <f>IFERROR(VLOOKUP(B509,'[2]Dev Countries List'!$A$1:$B$146,2,FALSE),"Not Developing")</f>
        <v>Not Developing</v>
      </c>
      <c r="L509" s="24" t="str">
        <f>IFERROR(VLOOKUP(D509,'[2]Fragility List'!$A$1:$C$146,3,FALSE),"Not Fragile")</f>
        <v>Not Fragile</v>
      </c>
      <c r="M509" t="e">
        <f>VLOOKUP(B509,[3]Data!$B$7:$Y$270,23,FALSE)</f>
        <v>#N/A</v>
      </c>
    </row>
    <row r="510" spans="1:13" x14ac:dyDescent="0.25">
      <c r="A510" s="24" t="s">
        <v>971</v>
      </c>
      <c r="B510" s="24" t="s">
        <v>971</v>
      </c>
      <c r="C510" s="24" t="s">
        <v>971</v>
      </c>
      <c r="D510" s="24" t="s">
        <v>971</v>
      </c>
      <c r="E510" s="24" t="s">
        <v>971</v>
      </c>
      <c r="F510" s="24" t="s">
        <v>971</v>
      </c>
      <c r="G510" s="24" t="str">
        <f>IFERROR(VLOOKUP(B510,'[2]Income Groups'!$A$2:$C$219,3,FALSE),"")</f>
        <v/>
      </c>
      <c r="H510" s="24" t="str">
        <f>IFERROR(VLOOKUP(B510,'[2]LDC List'!$B$1:$C$47,2,FALSE),"Non LDC")</f>
        <v>Non LDC</v>
      </c>
      <c r="I510" s="24" t="str">
        <f>IFERROR(VLOOKUP(B510,'[2]SIDS List'!$B$1:$C$57,2,FALSE),"Non SIDS")</f>
        <v>Non SIDS</v>
      </c>
      <c r="J510" s="24" t="str">
        <f>IFERROR(VLOOKUP(B510,'[2]DAC Member List'!$B$1:$C$29,2,FALSE),"Non DAC")</f>
        <v>Non DAC</v>
      </c>
      <c r="K510" s="24" t="str">
        <f>IFERROR(VLOOKUP(B510,'[2]Dev Countries List'!$A$1:$B$146,2,FALSE),"Not Developing")</f>
        <v>Not Developing</v>
      </c>
      <c r="L510" s="24" t="str">
        <f>IFERROR(VLOOKUP(D510,'[2]Fragility List'!$A$1:$C$146,3,FALSE),"Not Fragile")</f>
        <v>Not Fragile</v>
      </c>
      <c r="M510" t="e">
        <f>VLOOKUP(B510,[3]Data!$B$7:$Y$270,23,FALSE)</f>
        <v>#N/A</v>
      </c>
    </row>
    <row r="511" spans="1:13" x14ac:dyDescent="0.25">
      <c r="A511" s="24" t="s">
        <v>971</v>
      </c>
      <c r="B511" s="24" t="s">
        <v>971</v>
      </c>
      <c r="C511" s="24" t="s">
        <v>971</v>
      </c>
      <c r="D511" s="24" t="s">
        <v>971</v>
      </c>
      <c r="E511" s="24" t="s">
        <v>971</v>
      </c>
      <c r="F511" s="24" t="s">
        <v>971</v>
      </c>
      <c r="G511" s="24" t="str">
        <f>IFERROR(VLOOKUP(B511,'[2]Income Groups'!$A$2:$C$219,3,FALSE),"")</f>
        <v/>
      </c>
      <c r="H511" s="24" t="str">
        <f>IFERROR(VLOOKUP(B511,'[2]LDC List'!$B$1:$C$47,2,FALSE),"Non LDC")</f>
        <v>Non LDC</v>
      </c>
      <c r="I511" s="24" t="str">
        <f>IFERROR(VLOOKUP(B511,'[2]SIDS List'!$B$1:$C$57,2,FALSE),"Non SIDS")</f>
        <v>Non SIDS</v>
      </c>
      <c r="J511" s="24" t="str">
        <f>IFERROR(VLOOKUP(B511,'[2]DAC Member List'!$B$1:$C$29,2,FALSE),"Non DAC")</f>
        <v>Non DAC</v>
      </c>
      <c r="K511" s="24" t="str">
        <f>IFERROR(VLOOKUP(B511,'[2]Dev Countries List'!$A$1:$B$146,2,FALSE),"Not Developing")</f>
        <v>Not Developing</v>
      </c>
      <c r="L511" s="24" t="str">
        <f>IFERROR(VLOOKUP(D511,'[2]Fragility List'!$A$1:$C$146,3,FALSE),"Not Fragile")</f>
        <v>Not Fragile</v>
      </c>
      <c r="M511" t="e">
        <f>VLOOKUP(B511,[3]Data!$B$7:$Y$270,23,FALSE)</f>
        <v>#N/A</v>
      </c>
    </row>
    <row r="512" spans="1:13" x14ac:dyDescent="0.25">
      <c r="A512" s="24" t="s">
        <v>971</v>
      </c>
      <c r="B512" s="24" t="s">
        <v>971</v>
      </c>
      <c r="C512" s="24" t="s">
        <v>971</v>
      </c>
      <c r="D512" s="24" t="s">
        <v>971</v>
      </c>
      <c r="E512" s="24" t="s">
        <v>971</v>
      </c>
      <c r="F512" s="24" t="s">
        <v>971</v>
      </c>
      <c r="G512" s="24" t="str">
        <f>IFERROR(VLOOKUP(B512,'[2]Income Groups'!$A$2:$C$219,3,FALSE),"")</f>
        <v/>
      </c>
      <c r="H512" s="24" t="str">
        <f>IFERROR(VLOOKUP(B512,'[2]LDC List'!$B$1:$C$47,2,FALSE),"Non LDC")</f>
        <v>Non LDC</v>
      </c>
      <c r="I512" s="24" t="str">
        <f>IFERROR(VLOOKUP(B512,'[2]SIDS List'!$B$1:$C$57,2,FALSE),"Non SIDS")</f>
        <v>Non SIDS</v>
      </c>
      <c r="J512" s="24" t="str">
        <f>IFERROR(VLOOKUP(B512,'[2]DAC Member List'!$B$1:$C$29,2,FALSE),"Non DAC")</f>
        <v>Non DAC</v>
      </c>
      <c r="K512" s="24" t="str">
        <f>IFERROR(VLOOKUP(B512,'[2]Dev Countries List'!$A$1:$B$146,2,FALSE),"Not Developing")</f>
        <v>Not Developing</v>
      </c>
      <c r="L512" s="24" t="str">
        <f>IFERROR(VLOOKUP(D512,'[2]Fragility List'!$A$1:$C$146,3,FALSE),"Not Fragile")</f>
        <v>Not Fragile</v>
      </c>
      <c r="M512" t="e">
        <f>VLOOKUP(B512,[3]Data!$B$7:$Y$270,23,FALSE)</f>
        <v>#N/A</v>
      </c>
    </row>
    <row r="513" spans="1:13" x14ac:dyDescent="0.25">
      <c r="A513" s="24" t="s">
        <v>971</v>
      </c>
      <c r="B513" s="24" t="s">
        <v>971</v>
      </c>
      <c r="C513" s="24" t="s">
        <v>971</v>
      </c>
      <c r="D513" s="24" t="s">
        <v>971</v>
      </c>
      <c r="E513" s="24" t="s">
        <v>971</v>
      </c>
      <c r="F513" s="24" t="s">
        <v>971</v>
      </c>
      <c r="G513" s="24" t="str">
        <f>IFERROR(VLOOKUP(B513,'[2]Income Groups'!$A$2:$C$219,3,FALSE),"")</f>
        <v/>
      </c>
      <c r="H513" s="24" t="str">
        <f>IFERROR(VLOOKUP(B513,'[2]LDC List'!$B$1:$C$47,2,FALSE),"Non LDC")</f>
        <v>Non LDC</v>
      </c>
      <c r="I513" s="24" t="str">
        <f>IFERROR(VLOOKUP(B513,'[2]SIDS List'!$B$1:$C$57,2,FALSE),"Non SIDS")</f>
        <v>Non SIDS</v>
      </c>
      <c r="J513" s="24" t="str">
        <f>IFERROR(VLOOKUP(B513,'[2]DAC Member List'!$B$1:$C$29,2,FALSE),"Non DAC")</f>
        <v>Non DAC</v>
      </c>
      <c r="K513" s="24" t="str">
        <f>IFERROR(VLOOKUP(B513,'[2]Dev Countries List'!$A$1:$B$146,2,FALSE),"Not Developing")</f>
        <v>Not Developing</v>
      </c>
      <c r="L513" s="24" t="str">
        <f>IFERROR(VLOOKUP(D513,'[2]Fragility List'!$A$1:$C$146,3,FALSE),"Not Fragile")</f>
        <v>Not Fragile</v>
      </c>
      <c r="M513" t="e">
        <f>VLOOKUP(B513,[3]Data!$B$7:$Y$270,23,FALSE)</f>
        <v>#N/A</v>
      </c>
    </row>
    <row r="514" spans="1:13" x14ac:dyDescent="0.25">
      <c r="A514" s="24" t="s">
        <v>971</v>
      </c>
      <c r="B514" s="24" t="s">
        <v>971</v>
      </c>
      <c r="C514" s="24" t="s">
        <v>971</v>
      </c>
      <c r="D514" s="24" t="s">
        <v>971</v>
      </c>
      <c r="E514" s="24" t="s">
        <v>971</v>
      </c>
      <c r="F514" s="24" t="s">
        <v>971</v>
      </c>
      <c r="G514" s="24" t="str">
        <f>IFERROR(VLOOKUP(B514,'[2]Income Groups'!$A$2:$C$219,3,FALSE),"")</f>
        <v/>
      </c>
      <c r="H514" s="24" t="str">
        <f>IFERROR(VLOOKUP(B514,'[2]LDC List'!$B$1:$C$47,2,FALSE),"Non LDC")</f>
        <v>Non LDC</v>
      </c>
      <c r="I514" s="24" t="str">
        <f>IFERROR(VLOOKUP(B514,'[2]SIDS List'!$B$1:$C$57,2,FALSE),"Non SIDS")</f>
        <v>Non SIDS</v>
      </c>
      <c r="J514" s="24" t="str">
        <f>IFERROR(VLOOKUP(B514,'[2]DAC Member List'!$B$1:$C$29,2,FALSE),"Non DAC")</f>
        <v>Non DAC</v>
      </c>
      <c r="K514" s="24" t="str">
        <f>IFERROR(VLOOKUP(B514,'[2]Dev Countries List'!$A$1:$B$146,2,FALSE),"Not Developing")</f>
        <v>Not Developing</v>
      </c>
      <c r="L514" s="24" t="str">
        <f>IFERROR(VLOOKUP(D514,'[2]Fragility List'!$A$1:$C$146,3,FALSE),"Not Fragile")</f>
        <v>Not Fragile</v>
      </c>
      <c r="M514" t="e">
        <f>VLOOKUP(B514,[3]Data!$B$7:$Y$270,23,FALSE)</f>
        <v>#N/A</v>
      </c>
    </row>
    <row r="515" spans="1:13" x14ac:dyDescent="0.25">
      <c r="A515" s="24" t="s">
        <v>971</v>
      </c>
      <c r="B515" s="24" t="s">
        <v>971</v>
      </c>
      <c r="C515" s="24" t="s">
        <v>971</v>
      </c>
      <c r="D515" s="24" t="s">
        <v>971</v>
      </c>
      <c r="E515" s="24" t="s">
        <v>971</v>
      </c>
      <c r="F515" s="24" t="s">
        <v>971</v>
      </c>
      <c r="G515" s="24" t="str">
        <f>IFERROR(VLOOKUP(B515,'[2]Income Groups'!$A$2:$C$219,3,FALSE),"")</f>
        <v/>
      </c>
      <c r="H515" s="24" t="str">
        <f>IFERROR(VLOOKUP(B515,'[2]LDC List'!$B$1:$C$47,2,FALSE),"Non LDC")</f>
        <v>Non LDC</v>
      </c>
      <c r="I515" s="24" t="str">
        <f>IFERROR(VLOOKUP(B515,'[2]SIDS List'!$B$1:$C$57,2,FALSE),"Non SIDS")</f>
        <v>Non SIDS</v>
      </c>
      <c r="J515" s="24" t="str">
        <f>IFERROR(VLOOKUP(B515,'[2]DAC Member List'!$B$1:$C$29,2,FALSE),"Non DAC")</f>
        <v>Non DAC</v>
      </c>
      <c r="K515" s="24" t="str">
        <f>IFERROR(VLOOKUP(B515,'[2]Dev Countries List'!$A$1:$B$146,2,FALSE),"Not Developing")</f>
        <v>Not Developing</v>
      </c>
      <c r="L515" s="24" t="str">
        <f>IFERROR(VLOOKUP(D515,'[2]Fragility List'!$A$1:$C$146,3,FALSE),"Not Fragile")</f>
        <v>Not Fragile</v>
      </c>
      <c r="M515" t="e">
        <f>VLOOKUP(B515,[3]Data!$B$7:$Y$270,23,FALSE)</f>
        <v>#N/A</v>
      </c>
    </row>
    <row r="516" spans="1:13" x14ac:dyDescent="0.25">
      <c r="A516" s="24" t="s">
        <v>971</v>
      </c>
      <c r="B516" s="24" t="s">
        <v>971</v>
      </c>
      <c r="C516" s="24" t="s">
        <v>971</v>
      </c>
      <c r="D516" s="24" t="s">
        <v>971</v>
      </c>
      <c r="E516" s="24" t="s">
        <v>971</v>
      </c>
      <c r="F516" s="24" t="s">
        <v>971</v>
      </c>
      <c r="G516" s="24" t="str">
        <f>IFERROR(VLOOKUP(B516,'[2]Income Groups'!$A$2:$C$219,3,FALSE),"")</f>
        <v/>
      </c>
      <c r="H516" s="24" t="str">
        <f>IFERROR(VLOOKUP(B516,'[2]LDC List'!$B$1:$C$47,2,FALSE),"Non LDC")</f>
        <v>Non LDC</v>
      </c>
      <c r="I516" s="24" t="str">
        <f>IFERROR(VLOOKUP(B516,'[2]SIDS List'!$B$1:$C$57,2,FALSE),"Non SIDS")</f>
        <v>Non SIDS</v>
      </c>
      <c r="J516" s="24" t="str">
        <f>IFERROR(VLOOKUP(B516,'[2]DAC Member List'!$B$1:$C$29,2,FALSE),"Non DAC")</f>
        <v>Non DAC</v>
      </c>
      <c r="K516" s="24" t="str">
        <f>IFERROR(VLOOKUP(B516,'[2]Dev Countries List'!$A$1:$B$146,2,FALSE),"Not Developing")</f>
        <v>Not Developing</v>
      </c>
      <c r="L516" s="24" t="str">
        <f>IFERROR(VLOOKUP(D516,'[2]Fragility List'!$A$1:$C$146,3,FALSE),"Not Fragile")</f>
        <v>Not Fragile</v>
      </c>
      <c r="M516" t="e">
        <f>VLOOKUP(B516,[3]Data!$B$7:$Y$270,23,FALSE)</f>
        <v>#N/A</v>
      </c>
    </row>
    <row r="517" spans="1:13" x14ac:dyDescent="0.25">
      <c r="A517" s="24" t="s">
        <v>971</v>
      </c>
      <c r="B517" s="24" t="s">
        <v>971</v>
      </c>
      <c r="C517" s="24" t="s">
        <v>971</v>
      </c>
      <c r="D517" s="24" t="s">
        <v>971</v>
      </c>
      <c r="E517" s="24" t="s">
        <v>971</v>
      </c>
      <c r="F517" s="24" t="s">
        <v>971</v>
      </c>
      <c r="G517" s="24" t="str">
        <f>IFERROR(VLOOKUP(B517,'[2]Income Groups'!$A$2:$C$219,3,FALSE),"")</f>
        <v/>
      </c>
      <c r="H517" s="24" t="str">
        <f>IFERROR(VLOOKUP(B517,'[2]LDC List'!$B$1:$C$47,2,FALSE),"Non LDC")</f>
        <v>Non LDC</v>
      </c>
      <c r="I517" s="24" t="str">
        <f>IFERROR(VLOOKUP(B517,'[2]SIDS List'!$B$1:$C$57,2,FALSE),"Non SIDS")</f>
        <v>Non SIDS</v>
      </c>
      <c r="J517" s="24" t="str">
        <f>IFERROR(VLOOKUP(B517,'[2]DAC Member List'!$B$1:$C$29,2,FALSE),"Non DAC")</f>
        <v>Non DAC</v>
      </c>
      <c r="K517" s="24" t="str">
        <f>IFERROR(VLOOKUP(B517,'[2]Dev Countries List'!$A$1:$B$146,2,FALSE),"Not Developing")</f>
        <v>Not Developing</v>
      </c>
      <c r="L517" s="24" t="str">
        <f>IFERROR(VLOOKUP(D517,'[2]Fragility List'!$A$1:$C$146,3,FALSE),"Not Fragile")</f>
        <v>Not Fragile</v>
      </c>
      <c r="M517" t="e">
        <f>VLOOKUP(B517,[3]Data!$B$7:$Y$270,23,FALSE)</f>
        <v>#N/A</v>
      </c>
    </row>
    <row r="518" spans="1:13" x14ac:dyDescent="0.25">
      <c r="A518" s="24" t="s">
        <v>971</v>
      </c>
      <c r="B518" s="24" t="s">
        <v>971</v>
      </c>
      <c r="C518" s="24" t="s">
        <v>971</v>
      </c>
      <c r="D518" s="24" t="s">
        <v>971</v>
      </c>
      <c r="E518" s="24" t="s">
        <v>971</v>
      </c>
      <c r="F518" s="24" t="s">
        <v>971</v>
      </c>
      <c r="G518" s="24" t="str">
        <f>IFERROR(VLOOKUP(B518,'[2]Income Groups'!$A$2:$C$219,3,FALSE),"")</f>
        <v/>
      </c>
      <c r="H518" s="24" t="str">
        <f>IFERROR(VLOOKUP(B518,'[2]LDC List'!$B$1:$C$47,2,FALSE),"Non LDC")</f>
        <v>Non LDC</v>
      </c>
      <c r="I518" s="24" t="str">
        <f>IFERROR(VLOOKUP(B518,'[2]SIDS List'!$B$1:$C$57,2,FALSE),"Non SIDS")</f>
        <v>Non SIDS</v>
      </c>
      <c r="J518" s="24" t="str">
        <f>IFERROR(VLOOKUP(B518,'[2]DAC Member List'!$B$1:$C$29,2,FALSE),"Non DAC")</f>
        <v>Non DAC</v>
      </c>
      <c r="K518" s="24" t="str">
        <f>IFERROR(VLOOKUP(B518,'[2]Dev Countries List'!$A$1:$B$146,2,FALSE),"Not Developing")</f>
        <v>Not Developing</v>
      </c>
      <c r="L518" s="24" t="str">
        <f>IFERROR(VLOOKUP(D518,'[2]Fragility List'!$A$1:$C$146,3,FALSE),"Not Fragile")</f>
        <v>Not Fragile</v>
      </c>
      <c r="M518" t="e">
        <f>VLOOKUP(B518,[3]Data!$B$7:$Y$270,23,FALSE)</f>
        <v>#N/A</v>
      </c>
    </row>
    <row r="519" spans="1:13" x14ac:dyDescent="0.25">
      <c r="A519" s="24" t="s">
        <v>971</v>
      </c>
      <c r="B519" s="24" t="s">
        <v>971</v>
      </c>
      <c r="C519" s="24" t="s">
        <v>971</v>
      </c>
      <c r="D519" s="24" t="s">
        <v>971</v>
      </c>
      <c r="E519" s="24" t="s">
        <v>971</v>
      </c>
      <c r="F519" s="24" t="s">
        <v>971</v>
      </c>
      <c r="G519" s="24" t="str">
        <f>IFERROR(VLOOKUP(B519,'[2]Income Groups'!$A$2:$C$219,3,FALSE),"")</f>
        <v/>
      </c>
      <c r="H519" s="24" t="str">
        <f>IFERROR(VLOOKUP(B519,'[2]LDC List'!$B$1:$C$47,2,FALSE),"Non LDC")</f>
        <v>Non LDC</v>
      </c>
      <c r="I519" s="24" t="str">
        <f>IFERROR(VLOOKUP(B519,'[2]SIDS List'!$B$1:$C$57,2,FALSE),"Non SIDS")</f>
        <v>Non SIDS</v>
      </c>
      <c r="J519" s="24" t="str">
        <f>IFERROR(VLOOKUP(B519,'[2]DAC Member List'!$B$1:$C$29,2,FALSE),"Non DAC")</f>
        <v>Non DAC</v>
      </c>
      <c r="K519" s="24" t="str">
        <f>IFERROR(VLOOKUP(B519,'[2]Dev Countries List'!$A$1:$B$146,2,FALSE),"Not Developing")</f>
        <v>Not Developing</v>
      </c>
      <c r="L519" s="24" t="str">
        <f>IFERROR(VLOOKUP(D519,'[2]Fragility List'!$A$1:$C$146,3,FALSE),"Not Fragile")</f>
        <v>Not Fragile</v>
      </c>
      <c r="M519" t="e">
        <f>VLOOKUP(B519,[3]Data!$B$7:$Y$270,23,FALSE)</f>
        <v>#N/A</v>
      </c>
    </row>
    <row r="520" spans="1:13" x14ac:dyDescent="0.25">
      <c r="A520" s="24" t="s">
        <v>971</v>
      </c>
      <c r="B520" s="24" t="s">
        <v>971</v>
      </c>
      <c r="C520" s="24" t="s">
        <v>971</v>
      </c>
      <c r="D520" s="24" t="s">
        <v>971</v>
      </c>
      <c r="E520" s="24" t="s">
        <v>971</v>
      </c>
      <c r="F520" s="24" t="s">
        <v>971</v>
      </c>
      <c r="G520" s="24" t="str">
        <f>IFERROR(VLOOKUP(B520,'[2]Income Groups'!$A$2:$C$219,3,FALSE),"")</f>
        <v/>
      </c>
      <c r="H520" s="24" t="str">
        <f>IFERROR(VLOOKUP(B520,'[2]LDC List'!$B$1:$C$47,2,FALSE),"Non LDC")</f>
        <v>Non LDC</v>
      </c>
      <c r="I520" s="24" t="str">
        <f>IFERROR(VLOOKUP(B520,'[2]SIDS List'!$B$1:$C$57,2,FALSE),"Non SIDS")</f>
        <v>Non SIDS</v>
      </c>
      <c r="J520" s="24" t="str">
        <f>IFERROR(VLOOKUP(B520,'[2]DAC Member List'!$B$1:$C$29,2,FALSE),"Non DAC")</f>
        <v>Non DAC</v>
      </c>
      <c r="K520" s="24" t="str">
        <f>IFERROR(VLOOKUP(B520,'[2]Dev Countries List'!$A$1:$B$146,2,FALSE),"Not Developing")</f>
        <v>Not Developing</v>
      </c>
      <c r="L520" s="24" t="str">
        <f>IFERROR(VLOOKUP(D520,'[2]Fragility List'!$A$1:$C$146,3,FALSE),"Not Fragile")</f>
        <v>Not Fragile</v>
      </c>
      <c r="M520" t="e">
        <f>VLOOKUP(B520,[3]Data!$B$7:$Y$270,23,FALSE)</f>
        <v>#N/A</v>
      </c>
    </row>
    <row r="521" spans="1:13" x14ac:dyDescent="0.25">
      <c r="A521" s="24" t="s">
        <v>971</v>
      </c>
      <c r="B521" s="24" t="s">
        <v>971</v>
      </c>
      <c r="C521" s="24" t="s">
        <v>971</v>
      </c>
      <c r="D521" s="24" t="s">
        <v>971</v>
      </c>
      <c r="E521" s="24" t="s">
        <v>971</v>
      </c>
      <c r="F521" s="24" t="s">
        <v>971</v>
      </c>
      <c r="G521" s="24" t="str">
        <f>IFERROR(VLOOKUP(B521,'[2]Income Groups'!$A$2:$C$219,3,FALSE),"")</f>
        <v/>
      </c>
      <c r="H521" s="24" t="str">
        <f>IFERROR(VLOOKUP(B521,'[2]LDC List'!$B$1:$C$47,2,FALSE),"Non LDC")</f>
        <v>Non LDC</v>
      </c>
      <c r="I521" s="24" t="str">
        <f>IFERROR(VLOOKUP(B521,'[2]SIDS List'!$B$1:$C$57,2,FALSE),"Non SIDS")</f>
        <v>Non SIDS</v>
      </c>
      <c r="J521" s="24" t="str">
        <f>IFERROR(VLOOKUP(B521,'[2]DAC Member List'!$B$1:$C$29,2,FALSE),"Non DAC")</f>
        <v>Non DAC</v>
      </c>
      <c r="K521" s="24" t="str">
        <f>IFERROR(VLOOKUP(B521,'[2]Dev Countries List'!$A$1:$B$146,2,FALSE),"Not Developing")</f>
        <v>Not Developing</v>
      </c>
      <c r="L521" s="24" t="str">
        <f>IFERROR(VLOOKUP(D521,'[2]Fragility List'!$A$1:$C$146,3,FALSE),"Not Fragile")</f>
        <v>Not Fragile</v>
      </c>
      <c r="M521" t="e">
        <f>VLOOKUP(B521,[3]Data!$B$7:$Y$270,23,FALSE)</f>
        <v>#N/A</v>
      </c>
    </row>
    <row r="522" spans="1:13" x14ac:dyDescent="0.25">
      <c r="A522" s="24" t="s">
        <v>971</v>
      </c>
      <c r="B522" s="24" t="s">
        <v>971</v>
      </c>
      <c r="C522" s="24" t="s">
        <v>971</v>
      </c>
      <c r="D522" s="24" t="s">
        <v>971</v>
      </c>
      <c r="E522" s="24" t="s">
        <v>971</v>
      </c>
      <c r="F522" s="24" t="s">
        <v>971</v>
      </c>
      <c r="G522" s="24" t="str">
        <f>IFERROR(VLOOKUP(B522,'[2]Income Groups'!$A$2:$C$219,3,FALSE),"")</f>
        <v/>
      </c>
      <c r="H522" s="24" t="str">
        <f>IFERROR(VLOOKUP(B522,'[2]LDC List'!$B$1:$C$47,2,FALSE),"Non LDC")</f>
        <v>Non LDC</v>
      </c>
      <c r="I522" s="24" t="str">
        <f>IFERROR(VLOOKUP(B522,'[2]SIDS List'!$B$1:$C$57,2,FALSE),"Non SIDS")</f>
        <v>Non SIDS</v>
      </c>
      <c r="J522" s="24" t="str">
        <f>IFERROR(VLOOKUP(B522,'[2]DAC Member List'!$B$1:$C$29,2,FALSE),"Non DAC")</f>
        <v>Non DAC</v>
      </c>
      <c r="K522" s="24" t="str">
        <f>IFERROR(VLOOKUP(B522,'[2]Dev Countries List'!$A$1:$B$146,2,FALSE),"Not Developing")</f>
        <v>Not Developing</v>
      </c>
      <c r="L522" s="24" t="str">
        <f>IFERROR(VLOOKUP(D522,'[2]Fragility List'!$A$1:$C$146,3,FALSE),"Not Fragile")</f>
        <v>Not Fragile</v>
      </c>
      <c r="M522" t="e">
        <f>VLOOKUP(B522,[3]Data!$B$7:$Y$270,23,FALSE)</f>
        <v>#N/A</v>
      </c>
    </row>
    <row r="523" spans="1:13" x14ac:dyDescent="0.25">
      <c r="A523" s="24" t="s">
        <v>971</v>
      </c>
      <c r="B523" s="24" t="s">
        <v>971</v>
      </c>
      <c r="C523" s="24" t="s">
        <v>971</v>
      </c>
      <c r="D523" s="24" t="s">
        <v>971</v>
      </c>
      <c r="E523" s="24" t="s">
        <v>971</v>
      </c>
      <c r="F523" s="24" t="s">
        <v>971</v>
      </c>
      <c r="G523" s="24" t="str">
        <f>IFERROR(VLOOKUP(B523,'[2]Income Groups'!$A$2:$C$219,3,FALSE),"")</f>
        <v/>
      </c>
      <c r="H523" s="24" t="str">
        <f>IFERROR(VLOOKUP(B523,'[2]LDC List'!$B$1:$C$47,2,FALSE),"Non LDC")</f>
        <v>Non LDC</v>
      </c>
      <c r="I523" s="24" t="str">
        <f>IFERROR(VLOOKUP(B523,'[2]SIDS List'!$B$1:$C$57,2,FALSE),"Non SIDS")</f>
        <v>Non SIDS</v>
      </c>
      <c r="J523" s="24" t="str">
        <f>IFERROR(VLOOKUP(B523,'[2]DAC Member List'!$B$1:$C$29,2,FALSE),"Non DAC")</f>
        <v>Non DAC</v>
      </c>
      <c r="K523" s="24" t="str">
        <f>IFERROR(VLOOKUP(B523,'[2]Dev Countries List'!$A$1:$B$146,2,FALSE),"Not Developing")</f>
        <v>Not Developing</v>
      </c>
      <c r="L523" s="24" t="str">
        <f>IFERROR(VLOOKUP(D523,'[2]Fragility List'!$A$1:$C$146,3,FALSE),"Not Fragile")</f>
        <v>Not Fragile</v>
      </c>
      <c r="M523" t="e">
        <f>VLOOKUP(B523,[3]Data!$B$7:$Y$270,23,FALSE)</f>
        <v>#N/A</v>
      </c>
    </row>
    <row r="524" spans="1:13" x14ac:dyDescent="0.25">
      <c r="A524" s="24" t="s">
        <v>971</v>
      </c>
      <c r="B524" s="24" t="s">
        <v>971</v>
      </c>
      <c r="C524" s="24" t="s">
        <v>971</v>
      </c>
      <c r="D524" s="24" t="s">
        <v>971</v>
      </c>
      <c r="E524" s="24" t="s">
        <v>971</v>
      </c>
      <c r="F524" s="24" t="s">
        <v>971</v>
      </c>
      <c r="G524" s="24" t="str">
        <f>IFERROR(VLOOKUP(B524,'[2]Income Groups'!$A$2:$C$219,3,FALSE),"")</f>
        <v/>
      </c>
      <c r="H524" s="24" t="str">
        <f>IFERROR(VLOOKUP(B524,'[2]LDC List'!$B$1:$C$47,2,FALSE),"Non LDC")</f>
        <v>Non LDC</v>
      </c>
      <c r="I524" s="24" t="str">
        <f>IFERROR(VLOOKUP(B524,'[2]SIDS List'!$B$1:$C$57,2,FALSE),"Non SIDS")</f>
        <v>Non SIDS</v>
      </c>
      <c r="J524" s="24" t="str">
        <f>IFERROR(VLOOKUP(B524,'[2]DAC Member List'!$B$1:$C$29,2,FALSE),"Non DAC")</f>
        <v>Non DAC</v>
      </c>
      <c r="K524" s="24" t="str">
        <f>IFERROR(VLOOKUP(B524,'[2]Dev Countries List'!$A$1:$B$146,2,FALSE),"Not Developing")</f>
        <v>Not Developing</v>
      </c>
      <c r="L524" s="24" t="str">
        <f>IFERROR(VLOOKUP(D524,'[2]Fragility List'!$A$1:$C$146,3,FALSE),"Not Fragile")</f>
        <v>Not Fragile</v>
      </c>
      <c r="M524" t="e">
        <f>VLOOKUP(B524,[3]Data!$B$7:$Y$270,23,FALSE)</f>
        <v>#N/A</v>
      </c>
    </row>
    <row r="525" spans="1:13" x14ac:dyDescent="0.25">
      <c r="A525" s="24" t="s">
        <v>971</v>
      </c>
      <c r="B525" s="24" t="s">
        <v>971</v>
      </c>
      <c r="C525" s="24" t="s">
        <v>971</v>
      </c>
      <c r="D525" s="24" t="s">
        <v>971</v>
      </c>
      <c r="E525" s="24" t="s">
        <v>971</v>
      </c>
      <c r="F525" s="24" t="s">
        <v>971</v>
      </c>
      <c r="G525" s="24" t="str">
        <f>IFERROR(VLOOKUP(B525,'[2]Income Groups'!$A$2:$C$219,3,FALSE),"")</f>
        <v/>
      </c>
      <c r="H525" s="24" t="str">
        <f>IFERROR(VLOOKUP(B525,'[2]LDC List'!$B$1:$C$47,2,FALSE),"Non LDC")</f>
        <v>Non LDC</v>
      </c>
      <c r="I525" s="24" t="str">
        <f>IFERROR(VLOOKUP(B525,'[2]SIDS List'!$B$1:$C$57,2,FALSE),"Non SIDS")</f>
        <v>Non SIDS</v>
      </c>
      <c r="J525" s="24" t="str">
        <f>IFERROR(VLOOKUP(B525,'[2]DAC Member List'!$B$1:$C$29,2,FALSE),"Non DAC")</f>
        <v>Non DAC</v>
      </c>
      <c r="K525" s="24" t="str">
        <f>IFERROR(VLOOKUP(B525,'[2]Dev Countries List'!$A$1:$B$146,2,FALSE),"Not Developing")</f>
        <v>Not Developing</v>
      </c>
      <c r="L525" s="24" t="str">
        <f>IFERROR(VLOOKUP(D525,'[2]Fragility List'!$A$1:$C$146,3,FALSE),"Not Fragile")</f>
        <v>Not Fragile</v>
      </c>
      <c r="M525" t="e">
        <f>VLOOKUP(B525,[3]Data!$B$7:$Y$270,23,FALSE)</f>
        <v>#N/A</v>
      </c>
    </row>
    <row r="526" spans="1:13" x14ac:dyDescent="0.25">
      <c r="A526" s="24" t="s">
        <v>971</v>
      </c>
      <c r="B526" s="24" t="s">
        <v>971</v>
      </c>
      <c r="C526" s="24" t="s">
        <v>971</v>
      </c>
      <c r="D526" s="24" t="s">
        <v>971</v>
      </c>
      <c r="E526" s="24" t="s">
        <v>971</v>
      </c>
      <c r="F526" s="24" t="s">
        <v>971</v>
      </c>
      <c r="G526" s="24" t="str">
        <f>IFERROR(VLOOKUP(B526,'[2]Income Groups'!$A$2:$C$219,3,FALSE),"")</f>
        <v/>
      </c>
      <c r="H526" s="24" t="str">
        <f>IFERROR(VLOOKUP(B526,'[2]LDC List'!$B$1:$C$47,2,FALSE),"Non LDC")</f>
        <v>Non LDC</v>
      </c>
      <c r="I526" s="24" t="str">
        <f>IFERROR(VLOOKUP(B526,'[2]SIDS List'!$B$1:$C$57,2,FALSE),"Non SIDS")</f>
        <v>Non SIDS</v>
      </c>
      <c r="J526" s="24" t="str">
        <f>IFERROR(VLOOKUP(B526,'[2]DAC Member List'!$B$1:$C$29,2,FALSE),"Non DAC")</f>
        <v>Non DAC</v>
      </c>
      <c r="K526" s="24" t="str">
        <f>IFERROR(VLOOKUP(B526,'[2]Dev Countries List'!$A$1:$B$146,2,FALSE),"Not Developing")</f>
        <v>Not Developing</v>
      </c>
      <c r="L526" s="24" t="str">
        <f>IFERROR(VLOOKUP(D526,'[2]Fragility List'!$A$1:$C$146,3,FALSE),"Not Fragile")</f>
        <v>Not Fragile</v>
      </c>
      <c r="M526" t="e">
        <f>VLOOKUP(B526,[3]Data!$B$7:$Y$270,23,FALSE)</f>
        <v>#N/A</v>
      </c>
    </row>
    <row r="527" spans="1:13" x14ac:dyDescent="0.25">
      <c r="A527" s="24" t="s">
        <v>971</v>
      </c>
      <c r="B527" s="24" t="s">
        <v>971</v>
      </c>
      <c r="C527" s="24" t="s">
        <v>971</v>
      </c>
      <c r="D527" s="24" t="s">
        <v>971</v>
      </c>
      <c r="E527" s="24" t="s">
        <v>971</v>
      </c>
      <c r="F527" s="24" t="s">
        <v>971</v>
      </c>
      <c r="G527" s="24" t="str">
        <f>IFERROR(VLOOKUP(B527,'[2]Income Groups'!$A$2:$C$219,3,FALSE),"")</f>
        <v/>
      </c>
      <c r="H527" s="24" t="str">
        <f>IFERROR(VLOOKUP(B527,'[2]LDC List'!$B$1:$C$47,2,FALSE),"Non LDC")</f>
        <v>Non LDC</v>
      </c>
      <c r="I527" s="24" t="str">
        <f>IFERROR(VLOOKUP(B527,'[2]SIDS List'!$B$1:$C$57,2,FALSE),"Non SIDS")</f>
        <v>Non SIDS</v>
      </c>
      <c r="J527" s="24" t="str">
        <f>IFERROR(VLOOKUP(B527,'[2]DAC Member List'!$B$1:$C$29,2,FALSE),"Non DAC")</f>
        <v>Non DAC</v>
      </c>
      <c r="K527" s="24" t="str">
        <f>IFERROR(VLOOKUP(B527,'[2]Dev Countries List'!$A$1:$B$146,2,FALSE),"Not Developing")</f>
        <v>Not Developing</v>
      </c>
      <c r="L527" s="24" t="str">
        <f>IFERROR(VLOOKUP(D527,'[2]Fragility List'!$A$1:$C$146,3,FALSE),"Not Fragile")</f>
        <v>Not Fragile</v>
      </c>
      <c r="M527" t="e">
        <f>VLOOKUP(B527,[3]Data!$B$7:$Y$270,23,FALSE)</f>
        <v>#N/A</v>
      </c>
    </row>
    <row r="528" spans="1:13" x14ac:dyDescent="0.25">
      <c r="A528" s="24" t="s">
        <v>971</v>
      </c>
      <c r="B528" s="24" t="s">
        <v>971</v>
      </c>
      <c r="C528" s="24" t="s">
        <v>971</v>
      </c>
      <c r="D528" s="24" t="s">
        <v>971</v>
      </c>
      <c r="E528" s="24" t="s">
        <v>971</v>
      </c>
      <c r="F528" s="24" t="s">
        <v>971</v>
      </c>
      <c r="G528" s="24" t="str">
        <f>IFERROR(VLOOKUP(B528,'[2]Income Groups'!$A$2:$C$219,3,FALSE),"")</f>
        <v/>
      </c>
      <c r="H528" s="24" t="str">
        <f>IFERROR(VLOOKUP(B528,'[2]LDC List'!$B$1:$C$47,2,FALSE),"Non LDC")</f>
        <v>Non LDC</v>
      </c>
      <c r="I528" s="24" t="str">
        <f>IFERROR(VLOOKUP(B528,'[2]SIDS List'!$B$1:$C$57,2,FALSE),"Non SIDS")</f>
        <v>Non SIDS</v>
      </c>
      <c r="J528" s="24" t="str">
        <f>IFERROR(VLOOKUP(B528,'[2]DAC Member List'!$B$1:$C$29,2,FALSE),"Non DAC")</f>
        <v>Non DAC</v>
      </c>
      <c r="K528" s="24" t="str">
        <f>IFERROR(VLOOKUP(B528,'[2]Dev Countries List'!$A$1:$B$146,2,FALSE),"Not Developing")</f>
        <v>Not Developing</v>
      </c>
      <c r="L528" s="24" t="str">
        <f>IFERROR(VLOOKUP(D528,'[2]Fragility List'!$A$1:$C$146,3,FALSE),"Not Fragile")</f>
        <v>Not Fragile</v>
      </c>
      <c r="M528" t="e">
        <f>VLOOKUP(B528,[3]Data!$B$7:$Y$270,23,FALSE)</f>
        <v>#N/A</v>
      </c>
    </row>
    <row r="529" spans="1:13" x14ac:dyDescent="0.25">
      <c r="A529" s="24" t="s">
        <v>971</v>
      </c>
      <c r="B529" s="24" t="s">
        <v>971</v>
      </c>
      <c r="C529" s="24" t="s">
        <v>971</v>
      </c>
      <c r="D529" s="24" t="s">
        <v>971</v>
      </c>
      <c r="E529" s="24" t="s">
        <v>971</v>
      </c>
      <c r="F529" s="24" t="s">
        <v>971</v>
      </c>
      <c r="G529" s="24" t="str">
        <f>IFERROR(VLOOKUP(B529,'[2]Income Groups'!$A$2:$C$219,3,FALSE),"")</f>
        <v/>
      </c>
      <c r="H529" s="24" t="str">
        <f>IFERROR(VLOOKUP(B529,'[2]LDC List'!$B$1:$C$47,2,FALSE),"Non LDC")</f>
        <v>Non LDC</v>
      </c>
      <c r="I529" s="24" t="str">
        <f>IFERROR(VLOOKUP(B529,'[2]SIDS List'!$B$1:$C$57,2,FALSE),"Non SIDS")</f>
        <v>Non SIDS</v>
      </c>
      <c r="J529" s="24" t="str">
        <f>IFERROR(VLOOKUP(B529,'[2]DAC Member List'!$B$1:$C$29,2,FALSE),"Non DAC")</f>
        <v>Non DAC</v>
      </c>
      <c r="K529" s="24" t="str">
        <f>IFERROR(VLOOKUP(B529,'[2]Dev Countries List'!$A$1:$B$146,2,FALSE),"Not Developing")</f>
        <v>Not Developing</v>
      </c>
      <c r="L529" s="24" t="str">
        <f>IFERROR(VLOOKUP(D529,'[2]Fragility List'!$A$1:$C$146,3,FALSE),"Not Fragile")</f>
        <v>Not Fragile</v>
      </c>
      <c r="M529" t="e">
        <f>VLOOKUP(B529,[3]Data!$B$7:$Y$270,23,FALSE)</f>
        <v>#N/A</v>
      </c>
    </row>
    <row r="530" spans="1:13" x14ac:dyDescent="0.25">
      <c r="A530" s="24" t="s">
        <v>971</v>
      </c>
      <c r="B530" s="24" t="s">
        <v>971</v>
      </c>
      <c r="C530" s="24" t="s">
        <v>971</v>
      </c>
      <c r="D530" s="24" t="s">
        <v>971</v>
      </c>
      <c r="E530" s="24" t="s">
        <v>971</v>
      </c>
      <c r="F530" s="24" t="s">
        <v>971</v>
      </c>
      <c r="G530" s="24" t="str">
        <f>IFERROR(VLOOKUP(B530,'[2]Income Groups'!$A$2:$C$219,3,FALSE),"")</f>
        <v/>
      </c>
      <c r="H530" s="24" t="str">
        <f>IFERROR(VLOOKUP(B530,'[2]LDC List'!$B$1:$C$47,2,FALSE),"Non LDC")</f>
        <v>Non LDC</v>
      </c>
      <c r="I530" s="24" t="str">
        <f>IFERROR(VLOOKUP(B530,'[2]SIDS List'!$B$1:$C$57,2,FALSE),"Non SIDS")</f>
        <v>Non SIDS</v>
      </c>
      <c r="J530" s="24" t="str">
        <f>IFERROR(VLOOKUP(B530,'[2]DAC Member List'!$B$1:$C$29,2,FALSE),"Non DAC")</f>
        <v>Non DAC</v>
      </c>
      <c r="K530" s="24" t="str">
        <f>IFERROR(VLOOKUP(B530,'[2]Dev Countries List'!$A$1:$B$146,2,FALSE),"Not Developing")</f>
        <v>Not Developing</v>
      </c>
      <c r="L530" s="24" t="str">
        <f>IFERROR(VLOOKUP(D530,'[2]Fragility List'!$A$1:$C$146,3,FALSE),"Not Fragile")</f>
        <v>Not Fragile</v>
      </c>
      <c r="M530" t="e">
        <f>VLOOKUP(B530,[3]Data!$B$7:$Y$270,23,FALSE)</f>
        <v>#N/A</v>
      </c>
    </row>
    <row r="531" spans="1:13" x14ac:dyDescent="0.25">
      <c r="A531" s="24" t="s">
        <v>971</v>
      </c>
      <c r="B531" s="24" t="s">
        <v>971</v>
      </c>
      <c r="C531" s="24" t="s">
        <v>971</v>
      </c>
      <c r="D531" s="24" t="s">
        <v>971</v>
      </c>
      <c r="E531" s="24" t="s">
        <v>971</v>
      </c>
      <c r="F531" s="24" t="s">
        <v>971</v>
      </c>
      <c r="G531" s="24" t="str">
        <f>IFERROR(VLOOKUP(B531,'[2]Income Groups'!$A$2:$C$219,3,FALSE),"")</f>
        <v/>
      </c>
      <c r="H531" s="24" t="str">
        <f>IFERROR(VLOOKUP(B531,'[2]LDC List'!$B$1:$C$47,2,FALSE),"Non LDC")</f>
        <v>Non LDC</v>
      </c>
      <c r="I531" s="24" t="str">
        <f>IFERROR(VLOOKUP(B531,'[2]SIDS List'!$B$1:$C$57,2,FALSE),"Non SIDS")</f>
        <v>Non SIDS</v>
      </c>
      <c r="J531" s="24" t="str">
        <f>IFERROR(VLOOKUP(B531,'[2]DAC Member List'!$B$1:$C$29,2,FALSE),"Non DAC")</f>
        <v>Non DAC</v>
      </c>
      <c r="K531" s="24" t="str">
        <f>IFERROR(VLOOKUP(B531,'[2]Dev Countries List'!$A$1:$B$146,2,FALSE),"Not Developing")</f>
        <v>Not Developing</v>
      </c>
      <c r="L531" s="24" t="str">
        <f>IFERROR(VLOOKUP(D531,'[2]Fragility List'!$A$1:$C$146,3,FALSE),"Not Fragile")</f>
        <v>Not Fragile</v>
      </c>
      <c r="M531" t="e">
        <f>VLOOKUP(B531,[3]Data!$B$7:$Y$270,23,FALSE)</f>
        <v>#N/A</v>
      </c>
    </row>
    <row r="532" spans="1:13" x14ac:dyDescent="0.25">
      <c r="A532" s="24" t="s">
        <v>971</v>
      </c>
      <c r="B532" s="24" t="s">
        <v>971</v>
      </c>
      <c r="C532" s="24" t="s">
        <v>971</v>
      </c>
      <c r="D532" s="24" t="s">
        <v>971</v>
      </c>
      <c r="E532" s="24" t="s">
        <v>971</v>
      </c>
      <c r="F532" s="24" t="s">
        <v>971</v>
      </c>
      <c r="G532" s="24" t="str">
        <f>IFERROR(VLOOKUP(B532,'[2]Income Groups'!$A$2:$C$219,3,FALSE),"")</f>
        <v/>
      </c>
      <c r="H532" s="24" t="str">
        <f>IFERROR(VLOOKUP(B532,'[2]LDC List'!$B$1:$C$47,2,FALSE),"Non LDC")</f>
        <v>Non LDC</v>
      </c>
      <c r="I532" s="24" t="str">
        <f>IFERROR(VLOOKUP(B532,'[2]SIDS List'!$B$1:$C$57,2,FALSE),"Non SIDS")</f>
        <v>Non SIDS</v>
      </c>
      <c r="J532" s="24" t="str">
        <f>IFERROR(VLOOKUP(B532,'[2]DAC Member List'!$B$1:$C$29,2,FALSE),"Non DAC")</f>
        <v>Non DAC</v>
      </c>
      <c r="K532" s="24" t="str">
        <f>IFERROR(VLOOKUP(B532,'[2]Dev Countries List'!$A$1:$B$146,2,FALSE),"Not Developing")</f>
        <v>Not Developing</v>
      </c>
      <c r="L532" s="24" t="str">
        <f>IFERROR(VLOOKUP(D532,'[2]Fragility List'!$A$1:$C$146,3,FALSE),"Not Fragile")</f>
        <v>Not Fragile</v>
      </c>
      <c r="M532" t="e">
        <f>VLOOKUP(B532,[3]Data!$B$7:$Y$270,23,FALSE)</f>
        <v>#N/A</v>
      </c>
    </row>
    <row r="533" spans="1:13" x14ac:dyDescent="0.25">
      <c r="A533" s="24" t="s">
        <v>971</v>
      </c>
      <c r="B533" s="24" t="s">
        <v>971</v>
      </c>
      <c r="C533" s="24" t="s">
        <v>971</v>
      </c>
      <c r="D533" s="24" t="s">
        <v>971</v>
      </c>
      <c r="E533" s="24" t="s">
        <v>971</v>
      </c>
      <c r="F533" s="24" t="s">
        <v>971</v>
      </c>
      <c r="G533" s="24" t="str">
        <f>IFERROR(VLOOKUP(B533,'[2]Income Groups'!$A$2:$C$219,3,FALSE),"")</f>
        <v/>
      </c>
      <c r="H533" s="24" t="str">
        <f>IFERROR(VLOOKUP(B533,'[2]LDC List'!$B$1:$C$47,2,FALSE),"Non LDC")</f>
        <v>Non LDC</v>
      </c>
      <c r="I533" s="24" t="str">
        <f>IFERROR(VLOOKUP(B533,'[2]SIDS List'!$B$1:$C$57,2,FALSE),"Non SIDS")</f>
        <v>Non SIDS</v>
      </c>
      <c r="J533" s="24" t="str">
        <f>IFERROR(VLOOKUP(B533,'[2]DAC Member List'!$B$1:$C$29,2,FALSE),"Non DAC")</f>
        <v>Non DAC</v>
      </c>
      <c r="K533" s="24" t="str">
        <f>IFERROR(VLOOKUP(B533,'[2]Dev Countries List'!$A$1:$B$146,2,FALSE),"Not Developing")</f>
        <v>Not Developing</v>
      </c>
      <c r="L533" s="24" t="str">
        <f>IFERROR(VLOOKUP(D533,'[2]Fragility List'!$A$1:$C$146,3,FALSE),"Not Fragile")</f>
        <v>Not Fragile</v>
      </c>
      <c r="M533" t="e">
        <f>VLOOKUP(B533,[3]Data!$B$7:$Y$270,23,FALSE)</f>
        <v>#N/A</v>
      </c>
    </row>
    <row r="534" spans="1:13" x14ac:dyDescent="0.25">
      <c r="A534" s="24" t="s">
        <v>971</v>
      </c>
      <c r="B534" s="24" t="s">
        <v>971</v>
      </c>
      <c r="C534" s="24" t="s">
        <v>971</v>
      </c>
      <c r="D534" s="24" t="s">
        <v>971</v>
      </c>
      <c r="E534" s="24" t="s">
        <v>971</v>
      </c>
      <c r="F534" s="24" t="s">
        <v>971</v>
      </c>
      <c r="G534" s="24" t="str">
        <f>IFERROR(VLOOKUP(B534,'[2]Income Groups'!$A$2:$C$219,3,FALSE),"")</f>
        <v/>
      </c>
      <c r="H534" s="24" t="str">
        <f>IFERROR(VLOOKUP(B534,'[2]LDC List'!$B$1:$C$47,2,FALSE),"Non LDC")</f>
        <v>Non LDC</v>
      </c>
      <c r="I534" s="24" t="str">
        <f>IFERROR(VLOOKUP(B534,'[2]SIDS List'!$B$1:$C$57,2,FALSE),"Non SIDS")</f>
        <v>Non SIDS</v>
      </c>
      <c r="J534" s="24" t="str">
        <f>IFERROR(VLOOKUP(B534,'[2]DAC Member List'!$B$1:$C$29,2,FALSE),"Non DAC")</f>
        <v>Non DAC</v>
      </c>
      <c r="K534" s="24" t="str">
        <f>IFERROR(VLOOKUP(B534,'[2]Dev Countries List'!$A$1:$B$146,2,FALSE),"Not Developing")</f>
        <v>Not Developing</v>
      </c>
      <c r="L534" s="24" t="str">
        <f>IFERROR(VLOOKUP(D534,'[2]Fragility List'!$A$1:$C$146,3,FALSE),"Not Fragile")</f>
        <v>Not Fragile</v>
      </c>
      <c r="M534" t="e">
        <f>VLOOKUP(B534,[3]Data!$B$7:$Y$270,23,FALSE)</f>
        <v>#N/A</v>
      </c>
    </row>
    <row r="535" spans="1:13" x14ac:dyDescent="0.25">
      <c r="A535" s="24" t="s">
        <v>971</v>
      </c>
      <c r="B535" s="24" t="s">
        <v>971</v>
      </c>
      <c r="C535" s="24" t="s">
        <v>971</v>
      </c>
      <c r="D535" s="24" t="s">
        <v>971</v>
      </c>
      <c r="E535" s="24" t="s">
        <v>971</v>
      </c>
      <c r="F535" s="24" t="s">
        <v>971</v>
      </c>
      <c r="G535" s="24" t="str">
        <f>IFERROR(VLOOKUP(B535,'[2]Income Groups'!$A$2:$C$219,3,FALSE),"")</f>
        <v/>
      </c>
      <c r="H535" s="24" t="str">
        <f>IFERROR(VLOOKUP(B535,'[2]LDC List'!$B$1:$C$47,2,FALSE),"Non LDC")</f>
        <v>Non LDC</v>
      </c>
      <c r="I535" s="24" t="str">
        <f>IFERROR(VLOOKUP(B535,'[2]SIDS List'!$B$1:$C$57,2,FALSE),"Non SIDS")</f>
        <v>Non SIDS</v>
      </c>
      <c r="J535" s="24" t="str">
        <f>IFERROR(VLOOKUP(B535,'[2]DAC Member List'!$B$1:$C$29,2,FALSE),"Non DAC")</f>
        <v>Non DAC</v>
      </c>
      <c r="K535" s="24" t="str">
        <f>IFERROR(VLOOKUP(B535,'[2]Dev Countries List'!$A$1:$B$146,2,FALSE),"Not Developing")</f>
        <v>Not Developing</v>
      </c>
      <c r="L535" s="24" t="str">
        <f>IFERROR(VLOOKUP(D535,'[2]Fragility List'!$A$1:$C$146,3,FALSE),"Not Fragile")</f>
        <v>Not Fragile</v>
      </c>
      <c r="M535" t="e">
        <f>VLOOKUP(B535,[3]Data!$B$7:$Y$270,23,FALSE)</f>
        <v>#N/A</v>
      </c>
    </row>
    <row r="536" spans="1:13" x14ac:dyDescent="0.25">
      <c r="A536" s="24" t="s">
        <v>971</v>
      </c>
      <c r="B536" s="24" t="s">
        <v>971</v>
      </c>
      <c r="C536" s="24" t="s">
        <v>971</v>
      </c>
      <c r="D536" s="24" t="s">
        <v>971</v>
      </c>
      <c r="E536" s="24" t="s">
        <v>971</v>
      </c>
      <c r="F536" s="24" t="s">
        <v>971</v>
      </c>
      <c r="G536" s="24" t="str">
        <f>IFERROR(VLOOKUP(B536,'[2]Income Groups'!$A$2:$C$219,3,FALSE),"")</f>
        <v/>
      </c>
      <c r="H536" s="24" t="str">
        <f>IFERROR(VLOOKUP(B536,'[2]LDC List'!$B$1:$C$47,2,FALSE),"Non LDC")</f>
        <v>Non LDC</v>
      </c>
      <c r="I536" s="24" t="str">
        <f>IFERROR(VLOOKUP(B536,'[2]SIDS List'!$B$1:$C$57,2,FALSE),"Non SIDS")</f>
        <v>Non SIDS</v>
      </c>
      <c r="J536" s="24" t="str">
        <f>IFERROR(VLOOKUP(B536,'[2]DAC Member List'!$B$1:$C$29,2,FALSE),"Non DAC")</f>
        <v>Non DAC</v>
      </c>
      <c r="K536" s="24" t="str">
        <f>IFERROR(VLOOKUP(B536,'[2]Dev Countries List'!$A$1:$B$146,2,FALSE),"Not Developing")</f>
        <v>Not Developing</v>
      </c>
      <c r="L536" s="24" t="str">
        <f>IFERROR(VLOOKUP(D536,'[2]Fragility List'!$A$1:$C$146,3,FALSE),"Not Fragile")</f>
        <v>Not Fragile</v>
      </c>
      <c r="M536" t="e">
        <f>VLOOKUP(B536,[3]Data!$B$7:$Y$270,23,FALSE)</f>
        <v>#N/A</v>
      </c>
    </row>
    <row r="537" spans="1:13" x14ac:dyDescent="0.25">
      <c r="A537" s="24" t="s">
        <v>971</v>
      </c>
      <c r="B537" s="24" t="s">
        <v>971</v>
      </c>
      <c r="C537" s="24" t="s">
        <v>971</v>
      </c>
      <c r="D537" s="24" t="s">
        <v>971</v>
      </c>
      <c r="E537" s="24" t="s">
        <v>971</v>
      </c>
      <c r="F537" s="24" t="s">
        <v>971</v>
      </c>
      <c r="G537" s="24" t="str">
        <f>IFERROR(VLOOKUP(B537,'[2]Income Groups'!$A$2:$C$219,3,FALSE),"")</f>
        <v/>
      </c>
      <c r="H537" s="24" t="str">
        <f>IFERROR(VLOOKUP(B537,'[2]LDC List'!$B$1:$C$47,2,FALSE),"Non LDC")</f>
        <v>Non LDC</v>
      </c>
      <c r="I537" s="24" t="str">
        <f>IFERROR(VLOOKUP(B537,'[2]SIDS List'!$B$1:$C$57,2,FALSE),"Non SIDS")</f>
        <v>Non SIDS</v>
      </c>
      <c r="J537" s="24" t="str">
        <f>IFERROR(VLOOKUP(B537,'[2]DAC Member List'!$B$1:$C$29,2,FALSE),"Non DAC")</f>
        <v>Non DAC</v>
      </c>
      <c r="K537" s="24" t="str">
        <f>IFERROR(VLOOKUP(B537,'[2]Dev Countries List'!$A$1:$B$146,2,FALSE),"Not Developing")</f>
        <v>Not Developing</v>
      </c>
      <c r="L537" s="24" t="str">
        <f>IFERROR(VLOOKUP(D537,'[2]Fragility List'!$A$1:$C$146,3,FALSE),"Not Fragile")</f>
        <v>Not Fragile</v>
      </c>
      <c r="M537" t="e">
        <f>VLOOKUP(B537,[3]Data!$B$7:$Y$270,23,FALSE)</f>
        <v>#N/A</v>
      </c>
    </row>
    <row r="538" spans="1:13" x14ac:dyDescent="0.25">
      <c r="A538" s="24" t="s">
        <v>971</v>
      </c>
      <c r="B538" s="24" t="s">
        <v>971</v>
      </c>
      <c r="C538" s="24" t="s">
        <v>971</v>
      </c>
      <c r="D538" s="24" t="s">
        <v>971</v>
      </c>
      <c r="E538" s="24" t="s">
        <v>971</v>
      </c>
      <c r="F538" s="24" t="s">
        <v>971</v>
      </c>
      <c r="G538" s="24" t="str">
        <f>IFERROR(VLOOKUP(B538,'[2]Income Groups'!$A$2:$C$219,3,FALSE),"")</f>
        <v/>
      </c>
      <c r="H538" s="24" t="str">
        <f>IFERROR(VLOOKUP(B538,'[2]LDC List'!$B$1:$C$47,2,FALSE),"Non LDC")</f>
        <v>Non LDC</v>
      </c>
      <c r="I538" s="24" t="str">
        <f>IFERROR(VLOOKUP(B538,'[2]SIDS List'!$B$1:$C$57,2,FALSE),"Non SIDS")</f>
        <v>Non SIDS</v>
      </c>
      <c r="J538" s="24" t="str">
        <f>IFERROR(VLOOKUP(B538,'[2]DAC Member List'!$B$1:$C$29,2,FALSE),"Non DAC")</f>
        <v>Non DAC</v>
      </c>
      <c r="K538" s="24" t="str">
        <f>IFERROR(VLOOKUP(B538,'[2]Dev Countries List'!$A$1:$B$146,2,FALSE),"Not Developing")</f>
        <v>Not Developing</v>
      </c>
      <c r="L538" s="24" t="str">
        <f>IFERROR(VLOOKUP(D538,'[2]Fragility List'!$A$1:$C$146,3,FALSE),"Not Fragile")</f>
        <v>Not Fragile</v>
      </c>
      <c r="M538" t="e">
        <f>VLOOKUP(B538,[3]Data!$B$7:$Y$270,23,FALSE)</f>
        <v>#N/A</v>
      </c>
    </row>
    <row r="539" spans="1:13" x14ac:dyDescent="0.25">
      <c r="A539" s="24" t="s">
        <v>971</v>
      </c>
      <c r="B539" s="24" t="s">
        <v>971</v>
      </c>
      <c r="C539" s="24" t="s">
        <v>971</v>
      </c>
      <c r="D539" s="24" t="s">
        <v>971</v>
      </c>
      <c r="E539" s="24" t="s">
        <v>971</v>
      </c>
      <c r="F539" s="24" t="s">
        <v>971</v>
      </c>
      <c r="G539" s="24" t="str">
        <f>IFERROR(VLOOKUP(B539,'[2]Income Groups'!$A$2:$C$219,3,FALSE),"")</f>
        <v/>
      </c>
      <c r="H539" s="24" t="str">
        <f>IFERROR(VLOOKUP(B539,'[2]LDC List'!$B$1:$C$47,2,FALSE),"Non LDC")</f>
        <v>Non LDC</v>
      </c>
      <c r="I539" s="24" t="str">
        <f>IFERROR(VLOOKUP(B539,'[2]SIDS List'!$B$1:$C$57,2,FALSE),"Non SIDS")</f>
        <v>Non SIDS</v>
      </c>
      <c r="J539" s="24" t="str">
        <f>IFERROR(VLOOKUP(B539,'[2]DAC Member List'!$B$1:$C$29,2,FALSE),"Non DAC")</f>
        <v>Non DAC</v>
      </c>
      <c r="K539" s="24" t="str">
        <f>IFERROR(VLOOKUP(B539,'[2]Dev Countries List'!$A$1:$B$146,2,FALSE),"Not Developing")</f>
        <v>Not Developing</v>
      </c>
      <c r="L539" s="24" t="str">
        <f>IFERROR(VLOOKUP(D539,'[2]Fragility List'!$A$1:$C$146,3,FALSE),"Not Fragile")</f>
        <v>Not Fragile</v>
      </c>
      <c r="M539" t="e">
        <f>VLOOKUP(B539,[3]Data!$B$7:$Y$270,23,FALSE)</f>
        <v>#N/A</v>
      </c>
    </row>
    <row r="540" spans="1:13" x14ac:dyDescent="0.25">
      <c r="A540" s="24" t="s">
        <v>971</v>
      </c>
      <c r="B540" s="24" t="s">
        <v>971</v>
      </c>
      <c r="C540" s="24" t="s">
        <v>971</v>
      </c>
      <c r="D540" s="24" t="s">
        <v>971</v>
      </c>
      <c r="E540" s="24" t="s">
        <v>971</v>
      </c>
      <c r="F540" s="24" t="s">
        <v>971</v>
      </c>
      <c r="G540" s="24" t="str">
        <f>IFERROR(VLOOKUP(B540,'[2]Income Groups'!$A$2:$C$219,3,FALSE),"")</f>
        <v/>
      </c>
      <c r="H540" s="24" t="str">
        <f>IFERROR(VLOOKUP(B540,'[2]LDC List'!$B$1:$C$47,2,FALSE),"Non LDC")</f>
        <v>Non LDC</v>
      </c>
      <c r="I540" s="24" t="str">
        <f>IFERROR(VLOOKUP(B540,'[2]SIDS List'!$B$1:$C$57,2,FALSE),"Non SIDS")</f>
        <v>Non SIDS</v>
      </c>
      <c r="J540" s="24" t="str">
        <f>IFERROR(VLOOKUP(B540,'[2]DAC Member List'!$B$1:$C$29,2,FALSE),"Non DAC")</f>
        <v>Non DAC</v>
      </c>
      <c r="K540" s="24" t="str">
        <f>IFERROR(VLOOKUP(B540,'[2]Dev Countries List'!$A$1:$B$146,2,FALSE),"Not Developing")</f>
        <v>Not Developing</v>
      </c>
      <c r="L540" s="24" t="str">
        <f>IFERROR(VLOOKUP(D540,'[2]Fragility List'!$A$1:$C$146,3,FALSE),"Not Fragile")</f>
        <v>Not Fragile</v>
      </c>
      <c r="M540" t="e">
        <f>VLOOKUP(B540,[3]Data!$B$7:$Y$270,23,FALSE)</f>
        <v>#N/A</v>
      </c>
    </row>
    <row r="541" spans="1:13" x14ac:dyDescent="0.25">
      <c r="A541" s="24" t="s">
        <v>971</v>
      </c>
      <c r="B541" s="24" t="s">
        <v>971</v>
      </c>
      <c r="C541" s="24" t="s">
        <v>971</v>
      </c>
      <c r="D541" s="24" t="s">
        <v>971</v>
      </c>
      <c r="E541" s="24" t="s">
        <v>971</v>
      </c>
      <c r="F541" s="24" t="s">
        <v>971</v>
      </c>
      <c r="G541" s="24" t="str">
        <f>IFERROR(VLOOKUP(B541,'[2]Income Groups'!$A$2:$C$219,3,FALSE),"")</f>
        <v/>
      </c>
      <c r="H541" s="24" t="str">
        <f>IFERROR(VLOOKUP(B541,'[2]LDC List'!$B$1:$C$47,2,FALSE),"Non LDC")</f>
        <v>Non LDC</v>
      </c>
      <c r="I541" s="24" t="str">
        <f>IFERROR(VLOOKUP(B541,'[2]SIDS List'!$B$1:$C$57,2,FALSE),"Non SIDS")</f>
        <v>Non SIDS</v>
      </c>
      <c r="J541" s="24" t="str">
        <f>IFERROR(VLOOKUP(B541,'[2]DAC Member List'!$B$1:$C$29,2,FALSE),"Non DAC")</f>
        <v>Non DAC</v>
      </c>
      <c r="K541" s="24" t="str">
        <f>IFERROR(VLOOKUP(B541,'[2]Dev Countries List'!$A$1:$B$146,2,FALSE),"Not Developing")</f>
        <v>Not Developing</v>
      </c>
      <c r="L541" s="24" t="str">
        <f>IFERROR(VLOOKUP(D541,'[2]Fragility List'!$A$1:$C$146,3,FALSE),"Not Fragile")</f>
        <v>Not Fragile</v>
      </c>
      <c r="M541" t="e">
        <f>VLOOKUP(B541,[3]Data!$B$7:$Y$270,23,FALSE)</f>
        <v>#N/A</v>
      </c>
    </row>
    <row r="542" spans="1:13" x14ac:dyDescent="0.25">
      <c r="A542" s="24" t="s">
        <v>971</v>
      </c>
      <c r="B542" s="24" t="s">
        <v>971</v>
      </c>
      <c r="C542" s="24" t="s">
        <v>971</v>
      </c>
      <c r="D542" s="24" t="s">
        <v>971</v>
      </c>
      <c r="E542" s="24" t="s">
        <v>971</v>
      </c>
      <c r="F542" s="24" t="s">
        <v>971</v>
      </c>
      <c r="G542" s="24" t="str">
        <f>IFERROR(VLOOKUP(B542,'[2]Income Groups'!$A$2:$C$219,3,FALSE),"")</f>
        <v/>
      </c>
      <c r="H542" s="24" t="str">
        <f>IFERROR(VLOOKUP(B542,'[2]LDC List'!$B$1:$C$47,2,FALSE),"Non LDC")</f>
        <v>Non LDC</v>
      </c>
      <c r="I542" s="24" t="str">
        <f>IFERROR(VLOOKUP(B542,'[2]SIDS List'!$B$1:$C$57,2,FALSE),"Non SIDS")</f>
        <v>Non SIDS</v>
      </c>
      <c r="J542" s="24" t="str">
        <f>IFERROR(VLOOKUP(B542,'[2]DAC Member List'!$B$1:$C$29,2,FALSE),"Non DAC")</f>
        <v>Non DAC</v>
      </c>
      <c r="K542" s="24" t="str">
        <f>IFERROR(VLOOKUP(B542,'[2]Dev Countries List'!$A$1:$B$146,2,FALSE),"Not Developing")</f>
        <v>Not Developing</v>
      </c>
      <c r="L542" s="24" t="str">
        <f>IFERROR(VLOOKUP(D542,'[2]Fragility List'!$A$1:$C$146,3,FALSE),"Not Fragile")</f>
        <v>Not Fragile</v>
      </c>
      <c r="M542" t="e">
        <f>VLOOKUP(B542,[3]Data!$B$7:$Y$270,23,FALSE)</f>
        <v>#N/A</v>
      </c>
    </row>
    <row r="543" spans="1:13" x14ac:dyDescent="0.25">
      <c r="A543" s="24" t="s">
        <v>971</v>
      </c>
      <c r="B543" s="24" t="s">
        <v>971</v>
      </c>
      <c r="C543" s="24" t="s">
        <v>971</v>
      </c>
      <c r="D543" s="24" t="s">
        <v>971</v>
      </c>
      <c r="E543" s="24" t="s">
        <v>971</v>
      </c>
      <c r="F543" s="24" t="s">
        <v>971</v>
      </c>
      <c r="G543" s="24" t="str">
        <f>IFERROR(VLOOKUP(B543,'[2]Income Groups'!$A$2:$C$219,3,FALSE),"")</f>
        <v/>
      </c>
      <c r="H543" s="24" t="str">
        <f>IFERROR(VLOOKUP(B543,'[2]LDC List'!$B$1:$C$47,2,FALSE),"Non LDC")</f>
        <v>Non LDC</v>
      </c>
      <c r="I543" s="24" t="str">
        <f>IFERROR(VLOOKUP(B543,'[2]SIDS List'!$B$1:$C$57,2,FALSE),"Non SIDS")</f>
        <v>Non SIDS</v>
      </c>
      <c r="J543" s="24" t="str">
        <f>IFERROR(VLOOKUP(B543,'[2]DAC Member List'!$B$1:$C$29,2,FALSE),"Non DAC")</f>
        <v>Non DAC</v>
      </c>
      <c r="K543" s="24" t="str">
        <f>IFERROR(VLOOKUP(B543,'[2]Dev Countries List'!$A$1:$B$146,2,FALSE),"Not Developing")</f>
        <v>Not Developing</v>
      </c>
      <c r="L543" s="24" t="str">
        <f>IFERROR(VLOOKUP(D543,'[2]Fragility List'!$A$1:$C$146,3,FALSE),"Not Fragile")</f>
        <v>Not Fragile</v>
      </c>
      <c r="M543" t="e">
        <f>VLOOKUP(B543,[3]Data!$B$7:$Y$270,23,FALSE)</f>
        <v>#N/A</v>
      </c>
    </row>
    <row r="544" spans="1:13" x14ac:dyDescent="0.25">
      <c r="A544" s="24" t="s">
        <v>971</v>
      </c>
      <c r="B544" s="24" t="s">
        <v>971</v>
      </c>
      <c r="C544" s="24" t="s">
        <v>971</v>
      </c>
      <c r="D544" s="24" t="s">
        <v>971</v>
      </c>
      <c r="E544" s="24" t="s">
        <v>971</v>
      </c>
      <c r="F544" s="24" t="s">
        <v>971</v>
      </c>
      <c r="G544" s="24" t="str">
        <f>IFERROR(VLOOKUP(B544,'[2]Income Groups'!$A$2:$C$219,3,FALSE),"")</f>
        <v/>
      </c>
      <c r="H544" s="24" t="str">
        <f>IFERROR(VLOOKUP(B544,'[2]LDC List'!$B$1:$C$47,2,FALSE),"Non LDC")</f>
        <v>Non LDC</v>
      </c>
      <c r="I544" s="24" t="str">
        <f>IFERROR(VLOOKUP(B544,'[2]SIDS List'!$B$1:$C$57,2,FALSE),"Non SIDS")</f>
        <v>Non SIDS</v>
      </c>
      <c r="J544" s="24" t="str">
        <f>IFERROR(VLOOKUP(B544,'[2]DAC Member List'!$B$1:$C$29,2,FALSE),"Non DAC")</f>
        <v>Non DAC</v>
      </c>
      <c r="K544" s="24" t="str">
        <f>IFERROR(VLOOKUP(B544,'[2]Dev Countries List'!$A$1:$B$146,2,FALSE),"Not Developing")</f>
        <v>Not Developing</v>
      </c>
      <c r="L544" s="24" t="str">
        <f>IFERROR(VLOOKUP(D544,'[2]Fragility List'!$A$1:$C$146,3,FALSE),"Not Fragile")</f>
        <v>Not Fragile</v>
      </c>
      <c r="M544" t="e">
        <f>VLOOKUP(B544,[3]Data!$B$7:$Y$270,23,FALSE)</f>
        <v>#N/A</v>
      </c>
    </row>
    <row r="545" spans="1:13" x14ac:dyDescent="0.25">
      <c r="A545" s="24" t="s">
        <v>971</v>
      </c>
      <c r="B545" s="24" t="s">
        <v>971</v>
      </c>
      <c r="C545" s="24" t="s">
        <v>971</v>
      </c>
      <c r="D545" s="24" t="s">
        <v>971</v>
      </c>
      <c r="E545" s="24" t="s">
        <v>971</v>
      </c>
      <c r="F545" s="24" t="s">
        <v>971</v>
      </c>
      <c r="G545" s="24" t="str">
        <f>IFERROR(VLOOKUP(B545,'[2]Income Groups'!$A$2:$C$219,3,FALSE),"")</f>
        <v/>
      </c>
      <c r="H545" s="24" t="str">
        <f>IFERROR(VLOOKUP(B545,'[2]LDC List'!$B$1:$C$47,2,FALSE),"Non LDC")</f>
        <v>Non LDC</v>
      </c>
      <c r="I545" s="24" t="str">
        <f>IFERROR(VLOOKUP(B545,'[2]SIDS List'!$B$1:$C$57,2,FALSE),"Non SIDS")</f>
        <v>Non SIDS</v>
      </c>
      <c r="J545" s="24" t="str">
        <f>IFERROR(VLOOKUP(B545,'[2]DAC Member List'!$B$1:$C$29,2,FALSE),"Non DAC")</f>
        <v>Non DAC</v>
      </c>
      <c r="K545" s="24" t="str">
        <f>IFERROR(VLOOKUP(B545,'[2]Dev Countries List'!$A$1:$B$146,2,FALSE),"Not Developing")</f>
        <v>Not Developing</v>
      </c>
      <c r="L545" s="24" t="str">
        <f>IFERROR(VLOOKUP(D545,'[2]Fragility List'!$A$1:$C$146,3,FALSE),"Not Fragile")</f>
        <v>Not Fragile</v>
      </c>
      <c r="M545" t="e">
        <f>VLOOKUP(B545,[3]Data!$B$7:$Y$270,23,FALSE)</f>
        <v>#N/A</v>
      </c>
    </row>
    <row r="546" spans="1:13" x14ac:dyDescent="0.25">
      <c r="A546" s="24" t="s">
        <v>971</v>
      </c>
      <c r="B546" s="24" t="s">
        <v>971</v>
      </c>
      <c r="C546" s="24" t="s">
        <v>971</v>
      </c>
      <c r="D546" s="24" t="s">
        <v>971</v>
      </c>
      <c r="E546" s="24" t="s">
        <v>971</v>
      </c>
      <c r="F546" s="24" t="s">
        <v>971</v>
      </c>
      <c r="G546" s="24" t="str">
        <f>IFERROR(VLOOKUP(B546,'[2]Income Groups'!$A$2:$C$219,3,FALSE),"")</f>
        <v/>
      </c>
      <c r="H546" s="24" t="str">
        <f>IFERROR(VLOOKUP(B546,'[2]LDC List'!$B$1:$C$47,2,FALSE),"Non LDC")</f>
        <v>Non LDC</v>
      </c>
      <c r="I546" s="24" t="str">
        <f>IFERROR(VLOOKUP(B546,'[2]SIDS List'!$B$1:$C$57,2,FALSE),"Non SIDS")</f>
        <v>Non SIDS</v>
      </c>
      <c r="J546" s="24" t="str">
        <f>IFERROR(VLOOKUP(B546,'[2]DAC Member List'!$B$1:$C$29,2,FALSE),"Non DAC")</f>
        <v>Non DAC</v>
      </c>
      <c r="K546" s="24" t="str">
        <f>IFERROR(VLOOKUP(B546,'[2]Dev Countries List'!$A$1:$B$146,2,FALSE),"Not Developing")</f>
        <v>Not Developing</v>
      </c>
      <c r="L546" s="24" t="str">
        <f>IFERROR(VLOOKUP(D546,'[2]Fragility List'!$A$1:$C$146,3,FALSE),"Not Fragile")</f>
        <v>Not Fragile</v>
      </c>
      <c r="M546" t="e">
        <f>VLOOKUP(B546,[3]Data!$B$7:$Y$270,23,FALSE)</f>
        <v>#N/A</v>
      </c>
    </row>
    <row r="547" spans="1:13" x14ac:dyDescent="0.25">
      <c r="A547" s="24" t="s">
        <v>971</v>
      </c>
      <c r="B547" s="24" t="s">
        <v>971</v>
      </c>
      <c r="C547" s="24" t="s">
        <v>971</v>
      </c>
      <c r="D547" s="24" t="s">
        <v>971</v>
      </c>
      <c r="E547" s="24" t="s">
        <v>971</v>
      </c>
      <c r="F547" s="24" t="s">
        <v>971</v>
      </c>
      <c r="G547" s="24" t="str">
        <f>IFERROR(VLOOKUP(B547,'[2]Income Groups'!$A$2:$C$219,3,FALSE),"")</f>
        <v/>
      </c>
      <c r="H547" s="24" t="str">
        <f>IFERROR(VLOOKUP(B547,'[2]LDC List'!$B$1:$C$47,2,FALSE),"Non LDC")</f>
        <v>Non LDC</v>
      </c>
      <c r="I547" s="24" t="str">
        <f>IFERROR(VLOOKUP(B547,'[2]SIDS List'!$B$1:$C$57,2,FALSE),"Non SIDS")</f>
        <v>Non SIDS</v>
      </c>
      <c r="J547" s="24" t="str">
        <f>IFERROR(VLOOKUP(B547,'[2]DAC Member List'!$B$1:$C$29,2,FALSE),"Non DAC")</f>
        <v>Non DAC</v>
      </c>
      <c r="K547" s="24" t="str">
        <f>IFERROR(VLOOKUP(B547,'[2]Dev Countries List'!$A$1:$B$146,2,FALSE),"Not Developing")</f>
        <v>Not Developing</v>
      </c>
      <c r="L547" s="24" t="str">
        <f>IFERROR(VLOOKUP(D547,'[2]Fragility List'!$A$1:$C$146,3,FALSE),"Not Fragile")</f>
        <v>Not Fragile</v>
      </c>
      <c r="M547" t="e">
        <f>VLOOKUP(B547,[3]Data!$B$7:$Y$270,23,FALSE)</f>
        <v>#N/A</v>
      </c>
    </row>
    <row r="548" spans="1:13" x14ac:dyDescent="0.25">
      <c r="A548" s="24" t="s">
        <v>971</v>
      </c>
      <c r="B548" s="24" t="s">
        <v>971</v>
      </c>
      <c r="C548" s="24" t="s">
        <v>971</v>
      </c>
      <c r="D548" s="24" t="s">
        <v>971</v>
      </c>
      <c r="E548" s="24" t="s">
        <v>971</v>
      </c>
      <c r="F548" s="24" t="s">
        <v>971</v>
      </c>
      <c r="G548" s="24" t="str">
        <f>IFERROR(VLOOKUP(B548,'[2]Income Groups'!$A$2:$C$219,3,FALSE),"")</f>
        <v/>
      </c>
      <c r="H548" s="24" t="str">
        <f>IFERROR(VLOOKUP(B548,'[2]LDC List'!$B$1:$C$47,2,FALSE),"Non LDC")</f>
        <v>Non LDC</v>
      </c>
      <c r="I548" s="24" t="str">
        <f>IFERROR(VLOOKUP(B548,'[2]SIDS List'!$B$1:$C$57,2,FALSE),"Non SIDS")</f>
        <v>Non SIDS</v>
      </c>
      <c r="J548" s="24" t="str">
        <f>IFERROR(VLOOKUP(B548,'[2]DAC Member List'!$B$1:$C$29,2,FALSE),"Non DAC")</f>
        <v>Non DAC</v>
      </c>
      <c r="K548" s="24" t="str">
        <f>IFERROR(VLOOKUP(B548,'[2]Dev Countries List'!$A$1:$B$146,2,FALSE),"Not Developing")</f>
        <v>Not Developing</v>
      </c>
      <c r="L548" s="24" t="str">
        <f>IFERROR(VLOOKUP(D548,'[2]Fragility List'!$A$1:$C$146,3,FALSE),"Not Fragile")</f>
        <v>Not Fragile</v>
      </c>
      <c r="M548" t="e">
        <f>VLOOKUP(B548,[3]Data!$B$7:$Y$270,23,FALSE)</f>
        <v>#N/A</v>
      </c>
    </row>
    <row r="549" spans="1:13" x14ac:dyDescent="0.25">
      <c r="A549" s="24" t="s">
        <v>971</v>
      </c>
      <c r="B549" s="24" t="s">
        <v>971</v>
      </c>
      <c r="C549" s="24" t="s">
        <v>971</v>
      </c>
      <c r="D549" s="24" t="s">
        <v>971</v>
      </c>
      <c r="E549" s="24" t="s">
        <v>971</v>
      </c>
      <c r="F549" s="24" t="s">
        <v>971</v>
      </c>
      <c r="G549" s="24" t="str">
        <f>IFERROR(VLOOKUP(B549,'[2]Income Groups'!$A$2:$C$219,3,FALSE),"")</f>
        <v/>
      </c>
      <c r="H549" s="24" t="str">
        <f>IFERROR(VLOOKUP(B549,'[2]LDC List'!$B$1:$C$47,2,FALSE),"Non LDC")</f>
        <v>Non LDC</v>
      </c>
      <c r="I549" s="24" t="str">
        <f>IFERROR(VLOOKUP(B549,'[2]SIDS List'!$B$1:$C$57,2,FALSE),"Non SIDS")</f>
        <v>Non SIDS</v>
      </c>
      <c r="J549" s="24" t="str">
        <f>IFERROR(VLOOKUP(B549,'[2]DAC Member List'!$B$1:$C$29,2,FALSE),"Non DAC")</f>
        <v>Non DAC</v>
      </c>
      <c r="K549" s="24" t="str">
        <f>IFERROR(VLOOKUP(B549,'[2]Dev Countries List'!$A$1:$B$146,2,FALSE),"Not Developing")</f>
        <v>Not Developing</v>
      </c>
      <c r="L549" s="24" t="str">
        <f>IFERROR(VLOOKUP(D549,'[2]Fragility List'!$A$1:$C$146,3,FALSE),"Not Fragile")</f>
        <v>Not Fragile</v>
      </c>
      <c r="M549" t="e">
        <f>VLOOKUP(B549,[3]Data!$B$7:$Y$270,23,FALSE)</f>
        <v>#N/A</v>
      </c>
    </row>
    <row r="550" spans="1:13" x14ac:dyDescent="0.25">
      <c r="A550" s="24" t="s">
        <v>971</v>
      </c>
      <c r="B550" s="24" t="s">
        <v>971</v>
      </c>
      <c r="C550" s="24" t="s">
        <v>971</v>
      </c>
      <c r="D550" s="24" t="s">
        <v>971</v>
      </c>
      <c r="E550" s="24" t="s">
        <v>971</v>
      </c>
      <c r="F550" s="24" t="s">
        <v>971</v>
      </c>
      <c r="G550" s="24" t="str">
        <f>IFERROR(VLOOKUP(B550,'[2]Income Groups'!$A$2:$C$219,3,FALSE),"")</f>
        <v/>
      </c>
      <c r="H550" s="24" t="str">
        <f>IFERROR(VLOOKUP(B550,'[2]LDC List'!$B$1:$C$47,2,FALSE),"Non LDC")</f>
        <v>Non LDC</v>
      </c>
      <c r="I550" s="24" t="str">
        <f>IFERROR(VLOOKUP(B550,'[2]SIDS List'!$B$1:$C$57,2,FALSE),"Non SIDS")</f>
        <v>Non SIDS</v>
      </c>
      <c r="J550" s="24" t="str">
        <f>IFERROR(VLOOKUP(B550,'[2]DAC Member List'!$B$1:$C$29,2,FALSE),"Non DAC")</f>
        <v>Non DAC</v>
      </c>
      <c r="K550" s="24" t="str">
        <f>IFERROR(VLOOKUP(B550,'[2]Dev Countries List'!$A$1:$B$146,2,FALSE),"Not Developing")</f>
        <v>Not Developing</v>
      </c>
      <c r="L550" s="24" t="str">
        <f>IFERROR(VLOOKUP(D550,'[2]Fragility List'!$A$1:$C$146,3,FALSE),"Not Fragile")</f>
        <v>Not Fragile</v>
      </c>
      <c r="M550" t="e">
        <f>VLOOKUP(B550,[3]Data!$B$7:$Y$270,23,FALSE)</f>
        <v>#N/A</v>
      </c>
    </row>
    <row r="551" spans="1:13" x14ac:dyDescent="0.25">
      <c r="A551" s="24" t="s">
        <v>971</v>
      </c>
      <c r="B551" s="24" t="s">
        <v>971</v>
      </c>
      <c r="C551" s="24" t="s">
        <v>971</v>
      </c>
      <c r="D551" s="24" t="s">
        <v>971</v>
      </c>
      <c r="E551" s="24" t="s">
        <v>971</v>
      </c>
      <c r="F551" s="24" t="s">
        <v>971</v>
      </c>
      <c r="G551" s="24" t="str">
        <f>IFERROR(VLOOKUP(B551,'[2]Income Groups'!$A$2:$C$219,3,FALSE),"")</f>
        <v/>
      </c>
      <c r="H551" s="24" t="str">
        <f>IFERROR(VLOOKUP(B551,'[2]LDC List'!$B$1:$C$47,2,FALSE),"Non LDC")</f>
        <v>Non LDC</v>
      </c>
      <c r="I551" s="24" t="str">
        <f>IFERROR(VLOOKUP(B551,'[2]SIDS List'!$B$1:$C$57,2,FALSE),"Non SIDS")</f>
        <v>Non SIDS</v>
      </c>
      <c r="J551" s="24" t="str">
        <f>IFERROR(VLOOKUP(B551,'[2]DAC Member List'!$B$1:$C$29,2,FALSE),"Non DAC")</f>
        <v>Non DAC</v>
      </c>
      <c r="K551" s="24" t="str">
        <f>IFERROR(VLOOKUP(B551,'[2]Dev Countries List'!$A$1:$B$146,2,FALSE),"Not Developing")</f>
        <v>Not Developing</v>
      </c>
      <c r="L551" s="24" t="str">
        <f>IFERROR(VLOOKUP(D551,'[2]Fragility List'!$A$1:$C$146,3,FALSE),"Not Fragile")</f>
        <v>Not Fragile</v>
      </c>
      <c r="M551" t="e">
        <f>VLOOKUP(B551,[3]Data!$B$7:$Y$270,23,FALSE)</f>
        <v>#N/A</v>
      </c>
    </row>
    <row r="552" spans="1:13" x14ac:dyDescent="0.25">
      <c r="A552" s="24" t="s">
        <v>971</v>
      </c>
      <c r="B552" s="24" t="s">
        <v>971</v>
      </c>
      <c r="C552" s="24" t="s">
        <v>971</v>
      </c>
      <c r="D552" s="24" t="s">
        <v>971</v>
      </c>
      <c r="E552" s="24" t="s">
        <v>971</v>
      </c>
      <c r="F552" s="24" t="s">
        <v>971</v>
      </c>
      <c r="G552" s="24" t="str">
        <f>IFERROR(VLOOKUP(B552,'[2]Income Groups'!$A$2:$C$219,3,FALSE),"")</f>
        <v/>
      </c>
      <c r="H552" s="24" t="str">
        <f>IFERROR(VLOOKUP(B552,'[2]LDC List'!$B$1:$C$47,2,FALSE),"Non LDC")</f>
        <v>Non LDC</v>
      </c>
      <c r="I552" s="24" t="str">
        <f>IFERROR(VLOOKUP(B552,'[2]SIDS List'!$B$1:$C$57,2,FALSE),"Non SIDS")</f>
        <v>Non SIDS</v>
      </c>
      <c r="J552" s="24" t="str">
        <f>IFERROR(VLOOKUP(B552,'[2]DAC Member List'!$B$1:$C$29,2,FALSE),"Non DAC")</f>
        <v>Non DAC</v>
      </c>
      <c r="K552" s="24" t="str">
        <f>IFERROR(VLOOKUP(B552,'[2]Dev Countries List'!$A$1:$B$146,2,FALSE),"Not Developing")</f>
        <v>Not Developing</v>
      </c>
      <c r="L552" s="24" t="str">
        <f>IFERROR(VLOOKUP(D552,'[2]Fragility List'!$A$1:$C$146,3,FALSE),"Not Fragile")</f>
        <v>Not Fragile</v>
      </c>
      <c r="M552" t="e">
        <f>VLOOKUP(B552,[3]Data!$B$7:$Y$270,23,FALSE)</f>
        <v>#N/A</v>
      </c>
    </row>
    <row r="553" spans="1:13" x14ac:dyDescent="0.25">
      <c r="A553" s="24" t="s">
        <v>971</v>
      </c>
      <c r="B553" s="24" t="s">
        <v>971</v>
      </c>
      <c r="C553" s="24" t="s">
        <v>971</v>
      </c>
      <c r="D553" s="24" t="s">
        <v>971</v>
      </c>
      <c r="E553" s="24" t="s">
        <v>971</v>
      </c>
      <c r="F553" s="24" t="s">
        <v>971</v>
      </c>
      <c r="G553" s="24" t="str">
        <f>IFERROR(VLOOKUP(B553,'[2]Income Groups'!$A$2:$C$219,3,FALSE),"")</f>
        <v/>
      </c>
      <c r="H553" s="24" t="str">
        <f>IFERROR(VLOOKUP(B553,'[2]LDC List'!$B$1:$C$47,2,FALSE),"Non LDC")</f>
        <v>Non LDC</v>
      </c>
      <c r="I553" s="24" t="str">
        <f>IFERROR(VLOOKUP(B553,'[2]SIDS List'!$B$1:$C$57,2,FALSE),"Non SIDS")</f>
        <v>Non SIDS</v>
      </c>
      <c r="J553" s="24" t="str">
        <f>IFERROR(VLOOKUP(B553,'[2]DAC Member List'!$B$1:$C$29,2,FALSE),"Non DAC")</f>
        <v>Non DAC</v>
      </c>
      <c r="K553" s="24" t="str">
        <f>IFERROR(VLOOKUP(B553,'[2]Dev Countries List'!$A$1:$B$146,2,FALSE),"Not Developing")</f>
        <v>Not Developing</v>
      </c>
      <c r="L553" s="24" t="str">
        <f>IFERROR(VLOOKUP(D553,'[2]Fragility List'!$A$1:$C$146,3,FALSE),"Not Fragile")</f>
        <v>Not Fragile</v>
      </c>
      <c r="M553" t="e">
        <f>VLOOKUP(B553,[3]Data!$B$7:$Y$270,23,FALSE)</f>
        <v>#N/A</v>
      </c>
    </row>
    <row r="554" spans="1:13" x14ac:dyDescent="0.25">
      <c r="A554" s="24" t="s">
        <v>971</v>
      </c>
      <c r="B554" s="24" t="s">
        <v>971</v>
      </c>
      <c r="C554" s="24" t="s">
        <v>971</v>
      </c>
      <c r="D554" s="24" t="s">
        <v>971</v>
      </c>
      <c r="E554" s="24" t="s">
        <v>971</v>
      </c>
      <c r="F554" s="24" t="s">
        <v>971</v>
      </c>
      <c r="G554" s="24" t="str">
        <f>IFERROR(VLOOKUP(B554,'[2]Income Groups'!$A$2:$C$219,3,FALSE),"")</f>
        <v/>
      </c>
      <c r="H554" s="24" t="str">
        <f>IFERROR(VLOOKUP(B554,'[2]LDC List'!$B$1:$C$47,2,FALSE),"Non LDC")</f>
        <v>Non LDC</v>
      </c>
      <c r="I554" s="24" t="str">
        <f>IFERROR(VLOOKUP(B554,'[2]SIDS List'!$B$1:$C$57,2,FALSE),"Non SIDS")</f>
        <v>Non SIDS</v>
      </c>
      <c r="J554" s="24" t="str">
        <f>IFERROR(VLOOKUP(B554,'[2]DAC Member List'!$B$1:$C$29,2,FALSE),"Non DAC")</f>
        <v>Non DAC</v>
      </c>
      <c r="K554" s="24" t="str">
        <f>IFERROR(VLOOKUP(B554,'[2]Dev Countries List'!$A$1:$B$146,2,FALSE),"Not Developing")</f>
        <v>Not Developing</v>
      </c>
      <c r="L554" s="24" t="str">
        <f>IFERROR(VLOOKUP(D554,'[2]Fragility List'!$A$1:$C$146,3,FALSE),"Not Fragile")</f>
        <v>Not Fragile</v>
      </c>
      <c r="M554" t="e">
        <f>VLOOKUP(B554,[3]Data!$B$7:$Y$270,23,FALSE)</f>
        <v>#N/A</v>
      </c>
    </row>
    <row r="555" spans="1:13" x14ac:dyDescent="0.25">
      <c r="A555" s="24" t="s">
        <v>971</v>
      </c>
      <c r="B555" s="24" t="s">
        <v>971</v>
      </c>
      <c r="C555" s="24" t="s">
        <v>971</v>
      </c>
      <c r="D555" s="24" t="s">
        <v>971</v>
      </c>
      <c r="E555" s="24" t="s">
        <v>971</v>
      </c>
      <c r="F555" s="24" t="s">
        <v>971</v>
      </c>
      <c r="G555" s="24" t="str">
        <f>IFERROR(VLOOKUP(B555,'[2]Income Groups'!$A$2:$C$219,3,FALSE),"")</f>
        <v/>
      </c>
      <c r="H555" s="24" t="str">
        <f>IFERROR(VLOOKUP(B555,'[2]LDC List'!$B$1:$C$47,2,FALSE),"Non LDC")</f>
        <v>Non LDC</v>
      </c>
      <c r="I555" s="24" t="str">
        <f>IFERROR(VLOOKUP(B555,'[2]SIDS List'!$B$1:$C$57,2,FALSE),"Non SIDS")</f>
        <v>Non SIDS</v>
      </c>
      <c r="J555" s="24" t="str">
        <f>IFERROR(VLOOKUP(B555,'[2]DAC Member List'!$B$1:$C$29,2,FALSE),"Non DAC")</f>
        <v>Non DAC</v>
      </c>
      <c r="K555" s="24" t="str">
        <f>IFERROR(VLOOKUP(B555,'[2]Dev Countries List'!$A$1:$B$146,2,FALSE),"Not Developing")</f>
        <v>Not Developing</v>
      </c>
      <c r="L555" s="24" t="str">
        <f>IFERROR(VLOOKUP(D555,'[2]Fragility List'!$A$1:$C$146,3,FALSE),"Not Fragile")</f>
        <v>Not Fragile</v>
      </c>
      <c r="M555" t="e">
        <f>VLOOKUP(B555,[3]Data!$B$7:$Y$270,23,FALSE)</f>
        <v>#N/A</v>
      </c>
    </row>
    <row r="556" spans="1:13" x14ac:dyDescent="0.25">
      <c r="A556" s="24" t="s">
        <v>971</v>
      </c>
      <c r="B556" s="24" t="s">
        <v>971</v>
      </c>
      <c r="C556" s="24" t="s">
        <v>971</v>
      </c>
      <c r="D556" s="24" t="s">
        <v>971</v>
      </c>
      <c r="E556" s="24" t="s">
        <v>971</v>
      </c>
      <c r="F556" s="24" t="s">
        <v>971</v>
      </c>
      <c r="G556" s="24" t="str">
        <f>IFERROR(VLOOKUP(B556,'[2]Income Groups'!$A$2:$C$219,3,FALSE),"")</f>
        <v/>
      </c>
      <c r="H556" s="24" t="str">
        <f>IFERROR(VLOOKUP(B556,'[2]LDC List'!$B$1:$C$47,2,FALSE),"Non LDC")</f>
        <v>Non LDC</v>
      </c>
      <c r="I556" s="24" t="str">
        <f>IFERROR(VLOOKUP(B556,'[2]SIDS List'!$B$1:$C$57,2,FALSE),"Non SIDS")</f>
        <v>Non SIDS</v>
      </c>
      <c r="J556" s="24" t="str">
        <f>IFERROR(VLOOKUP(B556,'[2]DAC Member List'!$B$1:$C$29,2,FALSE),"Non DAC")</f>
        <v>Non DAC</v>
      </c>
      <c r="K556" s="24" t="str">
        <f>IFERROR(VLOOKUP(B556,'[2]Dev Countries List'!$A$1:$B$146,2,FALSE),"Not Developing")</f>
        <v>Not Developing</v>
      </c>
      <c r="L556" s="24" t="str">
        <f>IFERROR(VLOOKUP(D556,'[2]Fragility List'!$A$1:$C$146,3,FALSE),"Not Fragile")</f>
        <v>Not Fragile</v>
      </c>
      <c r="M556" t="e">
        <f>VLOOKUP(B556,[3]Data!$B$7:$Y$270,23,FALSE)</f>
        <v>#N/A</v>
      </c>
    </row>
    <row r="557" spans="1:13" x14ac:dyDescent="0.25">
      <c r="A557" s="24" t="s">
        <v>971</v>
      </c>
      <c r="B557" s="24" t="s">
        <v>971</v>
      </c>
      <c r="C557" s="24" t="s">
        <v>971</v>
      </c>
      <c r="D557" s="24" t="s">
        <v>971</v>
      </c>
      <c r="E557" s="24" t="s">
        <v>971</v>
      </c>
      <c r="F557" s="24" t="s">
        <v>971</v>
      </c>
      <c r="G557" s="24" t="str">
        <f>IFERROR(VLOOKUP(B557,'[2]Income Groups'!$A$2:$C$219,3,FALSE),"")</f>
        <v/>
      </c>
      <c r="H557" s="24" t="str">
        <f>IFERROR(VLOOKUP(B557,'[2]LDC List'!$B$1:$C$47,2,FALSE),"Non LDC")</f>
        <v>Non LDC</v>
      </c>
      <c r="I557" s="24" t="str">
        <f>IFERROR(VLOOKUP(B557,'[2]SIDS List'!$B$1:$C$57,2,FALSE),"Non SIDS")</f>
        <v>Non SIDS</v>
      </c>
      <c r="J557" s="24" t="str">
        <f>IFERROR(VLOOKUP(B557,'[2]DAC Member List'!$B$1:$C$29,2,FALSE),"Non DAC")</f>
        <v>Non DAC</v>
      </c>
      <c r="K557" s="24" t="str">
        <f>IFERROR(VLOOKUP(B557,'[2]Dev Countries List'!$A$1:$B$146,2,FALSE),"Not Developing")</f>
        <v>Not Developing</v>
      </c>
      <c r="L557" s="24" t="str">
        <f>IFERROR(VLOOKUP(D557,'[2]Fragility List'!$A$1:$C$146,3,FALSE),"Not Fragile")</f>
        <v>Not Fragile</v>
      </c>
      <c r="M557" t="e">
        <f>VLOOKUP(B557,[3]Data!$B$7:$Y$270,23,FALSE)</f>
        <v>#N/A</v>
      </c>
    </row>
    <row r="558" spans="1:13" x14ac:dyDescent="0.25">
      <c r="A558" s="24" t="s">
        <v>971</v>
      </c>
      <c r="B558" s="24" t="s">
        <v>971</v>
      </c>
      <c r="C558" s="24" t="s">
        <v>971</v>
      </c>
      <c r="D558" s="24" t="s">
        <v>971</v>
      </c>
      <c r="E558" s="24" t="s">
        <v>971</v>
      </c>
      <c r="F558" s="24" t="s">
        <v>971</v>
      </c>
      <c r="G558" s="24" t="str">
        <f>IFERROR(VLOOKUP(B558,'[2]Income Groups'!$A$2:$C$219,3,FALSE),"")</f>
        <v/>
      </c>
      <c r="H558" s="24" t="str">
        <f>IFERROR(VLOOKUP(B558,'[2]LDC List'!$B$1:$C$47,2,FALSE),"Non LDC")</f>
        <v>Non LDC</v>
      </c>
      <c r="I558" s="24" t="str">
        <f>IFERROR(VLOOKUP(B558,'[2]SIDS List'!$B$1:$C$57,2,FALSE),"Non SIDS")</f>
        <v>Non SIDS</v>
      </c>
      <c r="J558" s="24" t="str">
        <f>IFERROR(VLOOKUP(B558,'[2]DAC Member List'!$B$1:$C$29,2,FALSE),"Non DAC")</f>
        <v>Non DAC</v>
      </c>
      <c r="K558" s="24" t="str">
        <f>IFERROR(VLOOKUP(B558,'[2]Dev Countries List'!$A$1:$B$146,2,FALSE),"Not Developing")</f>
        <v>Not Developing</v>
      </c>
      <c r="L558" s="24" t="str">
        <f>IFERROR(VLOOKUP(D558,'[2]Fragility List'!$A$1:$C$146,3,FALSE),"Not Fragile")</f>
        <v>Not Fragile</v>
      </c>
      <c r="M558" t="e">
        <f>VLOOKUP(B558,[3]Data!$B$7:$Y$270,23,FALSE)</f>
        <v>#N/A</v>
      </c>
    </row>
    <row r="559" spans="1:13" x14ac:dyDescent="0.25">
      <c r="A559" s="24" t="s">
        <v>971</v>
      </c>
      <c r="B559" s="24" t="s">
        <v>971</v>
      </c>
      <c r="C559" s="24" t="s">
        <v>971</v>
      </c>
      <c r="D559" s="24" t="s">
        <v>971</v>
      </c>
      <c r="E559" s="24" t="s">
        <v>971</v>
      </c>
      <c r="F559" s="24" t="s">
        <v>971</v>
      </c>
      <c r="G559" s="24" t="str">
        <f>IFERROR(VLOOKUP(B559,'[2]Income Groups'!$A$2:$C$219,3,FALSE),"")</f>
        <v/>
      </c>
      <c r="H559" s="24" t="str">
        <f>IFERROR(VLOOKUP(B559,'[2]LDC List'!$B$1:$C$47,2,FALSE),"Non LDC")</f>
        <v>Non LDC</v>
      </c>
      <c r="I559" s="24" t="str">
        <f>IFERROR(VLOOKUP(B559,'[2]SIDS List'!$B$1:$C$57,2,FALSE),"Non SIDS")</f>
        <v>Non SIDS</v>
      </c>
      <c r="J559" s="24" t="str">
        <f>IFERROR(VLOOKUP(B559,'[2]DAC Member List'!$B$1:$C$29,2,FALSE),"Non DAC")</f>
        <v>Non DAC</v>
      </c>
      <c r="K559" s="24" t="str">
        <f>IFERROR(VLOOKUP(B559,'[2]Dev Countries List'!$A$1:$B$146,2,FALSE),"Not Developing")</f>
        <v>Not Developing</v>
      </c>
      <c r="L559" s="24" t="str">
        <f>IFERROR(VLOOKUP(D559,'[2]Fragility List'!$A$1:$C$146,3,FALSE),"Not Fragile")</f>
        <v>Not Fragile</v>
      </c>
      <c r="M559" t="e">
        <f>VLOOKUP(B559,[3]Data!$B$7:$Y$270,23,FALSE)</f>
        <v>#N/A</v>
      </c>
    </row>
    <row r="560" spans="1:13" x14ac:dyDescent="0.25">
      <c r="A560" s="24" t="s">
        <v>971</v>
      </c>
      <c r="B560" s="24" t="s">
        <v>971</v>
      </c>
      <c r="C560" s="24" t="s">
        <v>971</v>
      </c>
      <c r="D560" s="24" t="s">
        <v>971</v>
      </c>
      <c r="E560" s="24" t="s">
        <v>971</v>
      </c>
      <c r="F560" s="24" t="s">
        <v>971</v>
      </c>
      <c r="G560" s="24" t="str">
        <f>IFERROR(VLOOKUP(B560,'[2]Income Groups'!$A$2:$C$219,3,FALSE),"")</f>
        <v/>
      </c>
      <c r="H560" s="24" t="str">
        <f>IFERROR(VLOOKUP(B560,'[2]LDC List'!$B$1:$C$47,2,FALSE),"Non LDC")</f>
        <v>Non LDC</v>
      </c>
      <c r="I560" s="24" t="str">
        <f>IFERROR(VLOOKUP(B560,'[2]SIDS List'!$B$1:$C$57,2,FALSE),"Non SIDS")</f>
        <v>Non SIDS</v>
      </c>
      <c r="J560" s="24" t="str">
        <f>IFERROR(VLOOKUP(B560,'[2]DAC Member List'!$B$1:$C$29,2,FALSE),"Non DAC")</f>
        <v>Non DAC</v>
      </c>
      <c r="K560" s="24" t="str">
        <f>IFERROR(VLOOKUP(B560,'[2]Dev Countries List'!$A$1:$B$146,2,FALSE),"Not Developing")</f>
        <v>Not Developing</v>
      </c>
      <c r="L560" s="24" t="str">
        <f>IFERROR(VLOOKUP(D560,'[2]Fragility List'!$A$1:$C$146,3,FALSE),"Not Fragile")</f>
        <v>Not Fragile</v>
      </c>
      <c r="M560" t="e">
        <f>VLOOKUP(B560,[3]Data!$B$7:$Y$270,23,FALSE)</f>
        <v>#N/A</v>
      </c>
    </row>
    <row r="561" spans="1:13" x14ac:dyDescent="0.25">
      <c r="A561" s="24" t="s">
        <v>971</v>
      </c>
      <c r="B561" s="24" t="s">
        <v>971</v>
      </c>
      <c r="C561" s="24" t="s">
        <v>971</v>
      </c>
      <c r="D561" s="24" t="s">
        <v>971</v>
      </c>
      <c r="E561" s="24" t="s">
        <v>971</v>
      </c>
      <c r="F561" s="24" t="s">
        <v>971</v>
      </c>
      <c r="G561" s="24" t="str">
        <f>IFERROR(VLOOKUP(B561,'[2]Income Groups'!$A$2:$C$219,3,FALSE),"")</f>
        <v/>
      </c>
      <c r="H561" s="24" t="str">
        <f>IFERROR(VLOOKUP(B561,'[2]LDC List'!$B$1:$C$47,2,FALSE),"Non LDC")</f>
        <v>Non LDC</v>
      </c>
      <c r="I561" s="24" t="str">
        <f>IFERROR(VLOOKUP(B561,'[2]SIDS List'!$B$1:$C$57,2,FALSE),"Non SIDS")</f>
        <v>Non SIDS</v>
      </c>
      <c r="J561" s="24" t="str">
        <f>IFERROR(VLOOKUP(B561,'[2]DAC Member List'!$B$1:$C$29,2,FALSE),"Non DAC")</f>
        <v>Non DAC</v>
      </c>
      <c r="K561" s="24" t="str">
        <f>IFERROR(VLOOKUP(B561,'[2]Dev Countries List'!$A$1:$B$146,2,FALSE),"Not Developing")</f>
        <v>Not Developing</v>
      </c>
      <c r="L561" s="24" t="str">
        <f>IFERROR(VLOOKUP(D561,'[2]Fragility List'!$A$1:$C$146,3,FALSE),"Not Fragile")</f>
        <v>Not Fragile</v>
      </c>
      <c r="M561" t="e">
        <f>VLOOKUP(B561,[3]Data!$B$7:$Y$270,23,FALSE)</f>
        <v>#N/A</v>
      </c>
    </row>
    <row r="562" spans="1:13" x14ac:dyDescent="0.25">
      <c r="A562" s="24" t="s">
        <v>971</v>
      </c>
      <c r="B562" s="24" t="s">
        <v>971</v>
      </c>
      <c r="C562" s="24" t="s">
        <v>971</v>
      </c>
      <c r="D562" s="24" t="s">
        <v>971</v>
      </c>
      <c r="E562" s="24" t="s">
        <v>971</v>
      </c>
      <c r="F562" s="24" t="s">
        <v>971</v>
      </c>
      <c r="G562" s="24" t="str">
        <f>IFERROR(VLOOKUP(B562,'[2]Income Groups'!$A$2:$C$219,3,FALSE),"")</f>
        <v/>
      </c>
      <c r="H562" s="24" t="str">
        <f>IFERROR(VLOOKUP(B562,'[2]LDC List'!$B$1:$C$47,2,FALSE),"Non LDC")</f>
        <v>Non LDC</v>
      </c>
      <c r="I562" s="24" t="str">
        <f>IFERROR(VLOOKUP(B562,'[2]SIDS List'!$B$1:$C$57,2,FALSE),"Non SIDS")</f>
        <v>Non SIDS</v>
      </c>
      <c r="J562" s="24" t="str">
        <f>IFERROR(VLOOKUP(B562,'[2]DAC Member List'!$B$1:$C$29,2,FALSE),"Non DAC")</f>
        <v>Non DAC</v>
      </c>
      <c r="K562" s="24" t="str">
        <f>IFERROR(VLOOKUP(B562,'[2]Dev Countries List'!$A$1:$B$146,2,FALSE),"Not Developing")</f>
        <v>Not Developing</v>
      </c>
      <c r="L562" s="24" t="str">
        <f>IFERROR(VLOOKUP(D562,'[2]Fragility List'!$A$1:$C$146,3,FALSE),"Not Fragile")</f>
        <v>Not Fragile</v>
      </c>
      <c r="M562" t="e">
        <f>VLOOKUP(B562,[3]Data!$B$7:$Y$270,23,FALSE)</f>
        <v>#N/A</v>
      </c>
    </row>
    <row r="563" spans="1:13" x14ac:dyDescent="0.25">
      <c r="A563" s="24" t="s">
        <v>971</v>
      </c>
      <c r="B563" s="24" t="s">
        <v>971</v>
      </c>
      <c r="C563" s="24" t="s">
        <v>971</v>
      </c>
      <c r="D563" s="24" t="s">
        <v>971</v>
      </c>
      <c r="E563" s="24" t="s">
        <v>971</v>
      </c>
      <c r="F563" s="24" t="s">
        <v>971</v>
      </c>
      <c r="G563" s="24" t="str">
        <f>IFERROR(VLOOKUP(B563,'[2]Income Groups'!$A$2:$C$219,3,FALSE),"")</f>
        <v/>
      </c>
      <c r="H563" s="24" t="str">
        <f>IFERROR(VLOOKUP(B563,'[2]LDC List'!$B$1:$C$47,2,FALSE),"Non LDC")</f>
        <v>Non LDC</v>
      </c>
      <c r="I563" s="24" t="str">
        <f>IFERROR(VLOOKUP(B563,'[2]SIDS List'!$B$1:$C$57,2,FALSE),"Non SIDS")</f>
        <v>Non SIDS</v>
      </c>
      <c r="J563" s="24" t="str">
        <f>IFERROR(VLOOKUP(B563,'[2]DAC Member List'!$B$1:$C$29,2,FALSE),"Non DAC")</f>
        <v>Non DAC</v>
      </c>
      <c r="K563" s="24" t="str">
        <f>IFERROR(VLOOKUP(B563,'[2]Dev Countries List'!$A$1:$B$146,2,FALSE),"Not Developing")</f>
        <v>Not Developing</v>
      </c>
      <c r="L563" s="24" t="str">
        <f>IFERROR(VLOOKUP(D563,'[2]Fragility List'!$A$1:$C$146,3,FALSE),"Not Fragile")</f>
        <v>Not Fragile</v>
      </c>
      <c r="M563" t="e">
        <f>VLOOKUP(B563,[3]Data!$B$7:$Y$270,23,FALSE)</f>
        <v>#N/A</v>
      </c>
    </row>
    <row r="564" spans="1:13" x14ac:dyDescent="0.25">
      <c r="A564" s="24" t="s">
        <v>971</v>
      </c>
      <c r="B564" s="24" t="s">
        <v>971</v>
      </c>
      <c r="C564" s="24" t="s">
        <v>971</v>
      </c>
      <c r="D564" s="24" t="s">
        <v>971</v>
      </c>
      <c r="E564" s="24" t="s">
        <v>971</v>
      </c>
      <c r="F564" s="24" t="s">
        <v>971</v>
      </c>
      <c r="G564" s="24" t="str">
        <f>IFERROR(VLOOKUP(B564,'[2]Income Groups'!$A$2:$C$219,3,FALSE),"")</f>
        <v/>
      </c>
      <c r="H564" s="24" t="str">
        <f>IFERROR(VLOOKUP(B564,'[2]LDC List'!$B$1:$C$47,2,FALSE),"Non LDC")</f>
        <v>Non LDC</v>
      </c>
      <c r="I564" s="24" t="str">
        <f>IFERROR(VLOOKUP(B564,'[2]SIDS List'!$B$1:$C$57,2,FALSE),"Non SIDS")</f>
        <v>Non SIDS</v>
      </c>
      <c r="J564" s="24" t="str">
        <f>IFERROR(VLOOKUP(B564,'[2]DAC Member List'!$B$1:$C$29,2,FALSE),"Non DAC")</f>
        <v>Non DAC</v>
      </c>
      <c r="K564" s="24" t="str">
        <f>IFERROR(VLOOKUP(B564,'[2]Dev Countries List'!$A$1:$B$146,2,FALSE),"Not Developing")</f>
        <v>Not Developing</v>
      </c>
      <c r="L564" s="24" t="str">
        <f>IFERROR(VLOOKUP(D564,'[2]Fragility List'!$A$1:$C$146,3,FALSE),"Not Fragile")</f>
        <v>Not Fragile</v>
      </c>
      <c r="M564" t="e">
        <f>VLOOKUP(B564,[3]Data!$B$7:$Y$270,23,FALSE)</f>
        <v>#N/A</v>
      </c>
    </row>
    <row r="565" spans="1:13" x14ac:dyDescent="0.25">
      <c r="A565" s="24" t="s">
        <v>971</v>
      </c>
      <c r="B565" s="24" t="s">
        <v>971</v>
      </c>
      <c r="C565" s="24" t="s">
        <v>971</v>
      </c>
      <c r="D565" s="24" t="s">
        <v>971</v>
      </c>
      <c r="E565" s="24" t="s">
        <v>971</v>
      </c>
      <c r="F565" s="24" t="s">
        <v>971</v>
      </c>
      <c r="G565" s="24" t="str">
        <f>IFERROR(VLOOKUP(B565,'[2]Income Groups'!$A$2:$C$219,3,FALSE),"")</f>
        <v/>
      </c>
      <c r="H565" s="24" t="str">
        <f>IFERROR(VLOOKUP(B565,'[2]LDC List'!$B$1:$C$47,2,FALSE),"Non LDC")</f>
        <v>Non LDC</v>
      </c>
      <c r="I565" s="24" t="str">
        <f>IFERROR(VLOOKUP(B565,'[2]SIDS List'!$B$1:$C$57,2,FALSE),"Non SIDS")</f>
        <v>Non SIDS</v>
      </c>
      <c r="J565" s="24" t="str">
        <f>IFERROR(VLOOKUP(B565,'[2]DAC Member List'!$B$1:$C$29,2,FALSE),"Non DAC")</f>
        <v>Non DAC</v>
      </c>
      <c r="K565" s="24" t="str">
        <f>IFERROR(VLOOKUP(B565,'[2]Dev Countries List'!$A$1:$B$146,2,FALSE),"Not Developing")</f>
        <v>Not Developing</v>
      </c>
      <c r="L565" s="24" t="str">
        <f>IFERROR(VLOOKUP(D565,'[2]Fragility List'!$A$1:$C$146,3,FALSE),"Not Fragile")</f>
        <v>Not Fragile</v>
      </c>
      <c r="M565" t="e">
        <f>VLOOKUP(B565,[3]Data!$B$7:$Y$270,23,FALSE)</f>
        <v>#N/A</v>
      </c>
    </row>
    <row r="566" spans="1:13" x14ac:dyDescent="0.25">
      <c r="A566" s="24" t="s">
        <v>971</v>
      </c>
      <c r="B566" s="24" t="s">
        <v>971</v>
      </c>
      <c r="C566" s="24" t="s">
        <v>971</v>
      </c>
      <c r="D566" s="24" t="s">
        <v>971</v>
      </c>
      <c r="E566" s="24" t="s">
        <v>971</v>
      </c>
      <c r="F566" s="24" t="s">
        <v>971</v>
      </c>
      <c r="G566" s="24" t="str">
        <f>IFERROR(VLOOKUP(B566,'[2]Income Groups'!$A$2:$C$219,3,FALSE),"")</f>
        <v/>
      </c>
      <c r="H566" s="24" t="str">
        <f>IFERROR(VLOOKUP(B566,'[2]LDC List'!$B$1:$C$47,2,FALSE),"Non LDC")</f>
        <v>Non LDC</v>
      </c>
      <c r="I566" s="24" t="str">
        <f>IFERROR(VLOOKUP(B566,'[2]SIDS List'!$B$1:$C$57,2,FALSE),"Non SIDS")</f>
        <v>Non SIDS</v>
      </c>
      <c r="J566" s="24" t="str">
        <f>IFERROR(VLOOKUP(B566,'[2]DAC Member List'!$B$1:$C$29,2,FALSE),"Non DAC")</f>
        <v>Non DAC</v>
      </c>
      <c r="K566" s="24" t="str">
        <f>IFERROR(VLOOKUP(B566,'[2]Dev Countries List'!$A$1:$B$146,2,FALSE),"Not Developing")</f>
        <v>Not Developing</v>
      </c>
      <c r="L566" s="24" t="str">
        <f>IFERROR(VLOOKUP(D566,'[2]Fragility List'!$A$1:$C$146,3,FALSE),"Not Fragile")</f>
        <v>Not Fragile</v>
      </c>
      <c r="M566" t="e">
        <f>VLOOKUP(B566,[3]Data!$B$7:$Y$270,23,FALSE)</f>
        <v>#N/A</v>
      </c>
    </row>
    <row r="567" spans="1:13" x14ac:dyDescent="0.25">
      <c r="A567" s="24" t="s">
        <v>971</v>
      </c>
      <c r="B567" s="24" t="s">
        <v>971</v>
      </c>
      <c r="C567" s="24" t="s">
        <v>971</v>
      </c>
      <c r="D567" s="24" t="s">
        <v>971</v>
      </c>
      <c r="E567" s="24" t="s">
        <v>971</v>
      </c>
      <c r="F567" s="24" t="s">
        <v>971</v>
      </c>
      <c r="G567" s="24" t="str">
        <f>IFERROR(VLOOKUP(B567,'[2]Income Groups'!$A$2:$C$219,3,FALSE),"")</f>
        <v/>
      </c>
      <c r="H567" s="24" t="str">
        <f>IFERROR(VLOOKUP(B567,'[2]LDC List'!$B$1:$C$47,2,FALSE),"Non LDC")</f>
        <v>Non LDC</v>
      </c>
      <c r="I567" s="24" t="str">
        <f>IFERROR(VLOOKUP(B567,'[2]SIDS List'!$B$1:$C$57,2,FALSE),"Non SIDS")</f>
        <v>Non SIDS</v>
      </c>
      <c r="J567" s="24" t="str">
        <f>IFERROR(VLOOKUP(B567,'[2]DAC Member List'!$B$1:$C$29,2,FALSE),"Non DAC")</f>
        <v>Non DAC</v>
      </c>
      <c r="K567" s="24" t="str">
        <f>IFERROR(VLOOKUP(B567,'[2]Dev Countries List'!$A$1:$B$146,2,FALSE),"Not Developing")</f>
        <v>Not Developing</v>
      </c>
      <c r="L567" s="24" t="str">
        <f>IFERROR(VLOOKUP(D567,'[2]Fragility List'!$A$1:$C$146,3,FALSE),"Not Fragile")</f>
        <v>Not Fragile</v>
      </c>
      <c r="M567" t="e">
        <f>VLOOKUP(B567,[3]Data!$B$7:$Y$270,23,FALSE)</f>
        <v>#N/A</v>
      </c>
    </row>
    <row r="568" spans="1:13" x14ac:dyDescent="0.25">
      <c r="A568" s="24" t="s">
        <v>971</v>
      </c>
      <c r="B568" s="24" t="s">
        <v>971</v>
      </c>
      <c r="C568" s="24" t="s">
        <v>971</v>
      </c>
      <c r="D568" s="24" t="s">
        <v>971</v>
      </c>
      <c r="E568" s="24" t="s">
        <v>971</v>
      </c>
      <c r="F568" s="24" t="s">
        <v>971</v>
      </c>
      <c r="G568" s="24" t="str">
        <f>IFERROR(VLOOKUP(B568,'[2]Income Groups'!$A$2:$C$219,3,FALSE),"")</f>
        <v/>
      </c>
      <c r="H568" s="24" t="str">
        <f>IFERROR(VLOOKUP(B568,'[2]LDC List'!$B$1:$C$47,2,FALSE),"Non LDC")</f>
        <v>Non LDC</v>
      </c>
      <c r="I568" s="24" t="str">
        <f>IFERROR(VLOOKUP(B568,'[2]SIDS List'!$B$1:$C$57,2,FALSE),"Non SIDS")</f>
        <v>Non SIDS</v>
      </c>
      <c r="J568" s="24" t="str">
        <f>IFERROR(VLOOKUP(B568,'[2]DAC Member List'!$B$1:$C$29,2,FALSE),"Non DAC")</f>
        <v>Non DAC</v>
      </c>
      <c r="K568" s="24" t="str">
        <f>IFERROR(VLOOKUP(B568,'[2]Dev Countries List'!$A$1:$B$146,2,FALSE),"Not Developing")</f>
        <v>Not Developing</v>
      </c>
      <c r="L568" s="24" t="str">
        <f>IFERROR(VLOOKUP(D568,'[2]Fragility List'!$A$1:$C$146,3,FALSE),"Not Fragile")</f>
        <v>Not Fragile</v>
      </c>
      <c r="M568" t="e">
        <f>VLOOKUP(B568,[3]Data!$B$7:$Y$270,23,FALSE)</f>
        <v>#N/A</v>
      </c>
    </row>
    <row r="569" spans="1:13" x14ac:dyDescent="0.25">
      <c r="A569" s="24" t="s">
        <v>971</v>
      </c>
      <c r="B569" s="24" t="s">
        <v>971</v>
      </c>
      <c r="C569" s="24" t="s">
        <v>971</v>
      </c>
      <c r="D569" s="24" t="s">
        <v>971</v>
      </c>
      <c r="E569" s="24" t="s">
        <v>971</v>
      </c>
      <c r="F569" s="24" t="s">
        <v>971</v>
      </c>
      <c r="G569" s="24" t="str">
        <f>IFERROR(VLOOKUP(B569,'[2]Income Groups'!$A$2:$C$219,3,FALSE),"")</f>
        <v/>
      </c>
      <c r="H569" s="24" t="str">
        <f>IFERROR(VLOOKUP(B569,'[2]LDC List'!$B$1:$C$47,2,FALSE),"Non LDC")</f>
        <v>Non LDC</v>
      </c>
      <c r="I569" s="24" t="str">
        <f>IFERROR(VLOOKUP(B569,'[2]SIDS List'!$B$1:$C$57,2,FALSE),"Non SIDS")</f>
        <v>Non SIDS</v>
      </c>
      <c r="J569" s="24" t="str">
        <f>IFERROR(VLOOKUP(B569,'[2]DAC Member List'!$B$1:$C$29,2,FALSE),"Non DAC")</f>
        <v>Non DAC</v>
      </c>
      <c r="K569" s="24" t="str">
        <f>IFERROR(VLOOKUP(B569,'[2]Dev Countries List'!$A$1:$B$146,2,FALSE),"Not Developing")</f>
        <v>Not Developing</v>
      </c>
      <c r="L569" s="24" t="str">
        <f>IFERROR(VLOOKUP(D569,'[2]Fragility List'!$A$1:$C$146,3,FALSE),"Not Fragile")</f>
        <v>Not Fragile</v>
      </c>
      <c r="M569" t="e">
        <f>VLOOKUP(B569,[3]Data!$B$7:$Y$270,23,FALSE)</f>
        <v>#N/A</v>
      </c>
    </row>
    <row r="570" spans="1:13" x14ac:dyDescent="0.25">
      <c r="A570" s="24" t="s">
        <v>971</v>
      </c>
      <c r="B570" s="24" t="s">
        <v>971</v>
      </c>
      <c r="C570" s="24" t="s">
        <v>971</v>
      </c>
      <c r="D570" s="24" t="s">
        <v>971</v>
      </c>
      <c r="E570" s="24" t="s">
        <v>971</v>
      </c>
      <c r="F570" s="24" t="s">
        <v>971</v>
      </c>
      <c r="G570" s="24" t="str">
        <f>IFERROR(VLOOKUP(B570,'[2]Income Groups'!$A$2:$C$219,3,FALSE),"")</f>
        <v/>
      </c>
      <c r="H570" s="24" t="str">
        <f>IFERROR(VLOOKUP(B570,'[2]LDC List'!$B$1:$C$47,2,FALSE),"Non LDC")</f>
        <v>Non LDC</v>
      </c>
      <c r="I570" s="24" t="str">
        <f>IFERROR(VLOOKUP(B570,'[2]SIDS List'!$B$1:$C$57,2,FALSE),"Non SIDS")</f>
        <v>Non SIDS</v>
      </c>
      <c r="J570" s="24" t="str">
        <f>IFERROR(VLOOKUP(B570,'[2]DAC Member List'!$B$1:$C$29,2,FALSE),"Non DAC")</f>
        <v>Non DAC</v>
      </c>
      <c r="K570" s="24" t="str">
        <f>IFERROR(VLOOKUP(B570,'[2]Dev Countries List'!$A$1:$B$146,2,FALSE),"Not Developing")</f>
        <v>Not Developing</v>
      </c>
      <c r="L570" s="24" t="str">
        <f>IFERROR(VLOOKUP(D570,'[2]Fragility List'!$A$1:$C$146,3,FALSE),"Not Fragile")</f>
        <v>Not Fragile</v>
      </c>
      <c r="M570" t="e">
        <f>VLOOKUP(B570,[3]Data!$B$7:$Y$270,23,FALSE)</f>
        <v>#N/A</v>
      </c>
    </row>
    <row r="571" spans="1:13" x14ac:dyDescent="0.25">
      <c r="A571" s="24" t="s">
        <v>971</v>
      </c>
      <c r="B571" s="24" t="s">
        <v>971</v>
      </c>
      <c r="C571" s="24" t="s">
        <v>971</v>
      </c>
      <c r="D571" s="24" t="s">
        <v>971</v>
      </c>
      <c r="E571" s="24" t="s">
        <v>971</v>
      </c>
      <c r="F571" s="24" t="s">
        <v>971</v>
      </c>
      <c r="G571" s="24" t="str">
        <f>IFERROR(VLOOKUP(B571,'[2]Income Groups'!$A$2:$C$219,3,FALSE),"")</f>
        <v/>
      </c>
      <c r="H571" s="24" t="str">
        <f>IFERROR(VLOOKUP(B571,'[2]LDC List'!$B$1:$C$47,2,FALSE),"Non LDC")</f>
        <v>Non LDC</v>
      </c>
      <c r="I571" s="24" t="str">
        <f>IFERROR(VLOOKUP(B571,'[2]SIDS List'!$B$1:$C$57,2,FALSE),"Non SIDS")</f>
        <v>Non SIDS</v>
      </c>
      <c r="J571" s="24" t="str">
        <f>IFERROR(VLOOKUP(B571,'[2]DAC Member List'!$B$1:$C$29,2,FALSE),"Non DAC")</f>
        <v>Non DAC</v>
      </c>
      <c r="K571" s="24" t="str">
        <f>IFERROR(VLOOKUP(B571,'[2]Dev Countries List'!$A$1:$B$146,2,FALSE),"Not Developing")</f>
        <v>Not Developing</v>
      </c>
      <c r="L571" s="24" t="str">
        <f>IFERROR(VLOOKUP(D571,'[2]Fragility List'!$A$1:$C$146,3,FALSE),"Not Fragile")</f>
        <v>Not Fragile</v>
      </c>
      <c r="M571" t="e">
        <f>VLOOKUP(B571,[3]Data!$B$7:$Y$270,23,FALSE)</f>
        <v>#N/A</v>
      </c>
    </row>
    <row r="572" spans="1:13" x14ac:dyDescent="0.25">
      <c r="A572" s="24" t="s">
        <v>971</v>
      </c>
      <c r="B572" s="24" t="s">
        <v>971</v>
      </c>
      <c r="C572" s="24" t="s">
        <v>971</v>
      </c>
      <c r="D572" s="24" t="s">
        <v>971</v>
      </c>
      <c r="E572" s="24" t="s">
        <v>971</v>
      </c>
      <c r="F572" s="24" t="s">
        <v>971</v>
      </c>
      <c r="G572" s="24" t="str">
        <f>IFERROR(VLOOKUP(B572,'[2]Income Groups'!$A$2:$C$219,3,FALSE),"")</f>
        <v/>
      </c>
      <c r="H572" s="24" t="str">
        <f>IFERROR(VLOOKUP(B572,'[2]LDC List'!$B$1:$C$47,2,FALSE),"Non LDC")</f>
        <v>Non LDC</v>
      </c>
      <c r="I572" s="24" t="str">
        <f>IFERROR(VLOOKUP(B572,'[2]SIDS List'!$B$1:$C$57,2,FALSE),"Non SIDS")</f>
        <v>Non SIDS</v>
      </c>
      <c r="J572" s="24" t="str">
        <f>IFERROR(VLOOKUP(B572,'[2]DAC Member List'!$B$1:$C$29,2,FALSE),"Non DAC")</f>
        <v>Non DAC</v>
      </c>
      <c r="K572" s="24" t="str">
        <f>IFERROR(VLOOKUP(B572,'[2]Dev Countries List'!$A$1:$B$146,2,FALSE),"Not Developing")</f>
        <v>Not Developing</v>
      </c>
      <c r="L572" s="24" t="str">
        <f>IFERROR(VLOOKUP(D572,'[2]Fragility List'!$A$1:$C$146,3,FALSE),"Not Fragile")</f>
        <v>Not Fragile</v>
      </c>
      <c r="M572" t="e">
        <f>VLOOKUP(B572,[3]Data!$B$7:$Y$270,23,FALSE)</f>
        <v>#N/A</v>
      </c>
    </row>
    <row r="573" spans="1:13" x14ac:dyDescent="0.25">
      <c r="A573" s="24" t="s">
        <v>971</v>
      </c>
      <c r="B573" s="24" t="s">
        <v>971</v>
      </c>
      <c r="C573" s="24" t="s">
        <v>971</v>
      </c>
      <c r="D573" s="24" t="s">
        <v>971</v>
      </c>
      <c r="E573" s="24" t="s">
        <v>971</v>
      </c>
      <c r="F573" s="24" t="s">
        <v>971</v>
      </c>
      <c r="G573" s="24" t="str">
        <f>IFERROR(VLOOKUP(B573,'[2]Income Groups'!$A$2:$C$219,3,FALSE),"")</f>
        <v/>
      </c>
      <c r="H573" s="24" t="str">
        <f>IFERROR(VLOOKUP(B573,'[2]LDC List'!$B$1:$C$47,2,FALSE),"Non LDC")</f>
        <v>Non LDC</v>
      </c>
      <c r="I573" s="24" t="str">
        <f>IFERROR(VLOOKUP(B573,'[2]SIDS List'!$B$1:$C$57,2,FALSE),"Non SIDS")</f>
        <v>Non SIDS</v>
      </c>
      <c r="J573" s="24" t="str">
        <f>IFERROR(VLOOKUP(B573,'[2]DAC Member List'!$B$1:$C$29,2,FALSE),"Non DAC")</f>
        <v>Non DAC</v>
      </c>
      <c r="K573" s="24" t="str">
        <f>IFERROR(VLOOKUP(B573,'[2]Dev Countries List'!$A$1:$B$146,2,FALSE),"Not Developing")</f>
        <v>Not Developing</v>
      </c>
      <c r="L573" s="24" t="str">
        <f>IFERROR(VLOOKUP(D573,'[2]Fragility List'!$A$1:$C$146,3,FALSE),"Not Fragile")</f>
        <v>Not Fragile</v>
      </c>
      <c r="M573" t="e">
        <f>VLOOKUP(B573,[3]Data!$B$7:$Y$270,23,FALSE)</f>
        <v>#N/A</v>
      </c>
    </row>
    <row r="574" spans="1:13" x14ac:dyDescent="0.25">
      <c r="A574" s="24" t="s">
        <v>971</v>
      </c>
      <c r="B574" s="24" t="s">
        <v>971</v>
      </c>
      <c r="C574" s="24" t="s">
        <v>971</v>
      </c>
      <c r="D574" s="24" t="s">
        <v>971</v>
      </c>
      <c r="E574" s="24" t="s">
        <v>971</v>
      </c>
      <c r="F574" s="24" t="s">
        <v>971</v>
      </c>
      <c r="G574" s="24" t="str">
        <f>IFERROR(VLOOKUP(B574,'[2]Income Groups'!$A$2:$C$219,3,FALSE),"")</f>
        <v/>
      </c>
      <c r="H574" s="24" t="str">
        <f>IFERROR(VLOOKUP(B574,'[2]LDC List'!$B$1:$C$47,2,FALSE),"Non LDC")</f>
        <v>Non LDC</v>
      </c>
      <c r="I574" s="24" t="str">
        <f>IFERROR(VLOOKUP(B574,'[2]SIDS List'!$B$1:$C$57,2,FALSE),"Non SIDS")</f>
        <v>Non SIDS</v>
      </c>
      <c r="J574" s="24" t="str">
        <f>IFERROR(VLOOKUP(B574,'[2]DAC Member List'!$B$1:$C$29,2,FALSE),"Non DAC")</f>
        <v>Non DAC</v>
      </c>
      <c r="K574" s="24" t="str">
        <f>IFERROR(VLOOKUP(B574,'[2]Dev Countries List'!$A$1:$B$146,2,FALSE),"Not Developing")</f>
        <v>Not Developing</v>
      </c>
      <c r="L574" s="24" t="str">
        <f>IFERROR(VLOOKUP(D574,'[2]Fragility List'!$A$1:$C$146,3,FALSE),"Not Fragile")</f>
        <v>Not Fragile</v>
      </c>
      <c r="M574" t="e">
        <f>VLOOKUP(B574,[3]Data!$B$7:$Y$270,23,FALSE)</f>
        <v>#N/A</v>
      </c>
    </row>
    <row r="575" spans="1:13" x14ac:dyDescent="0.25">
      <c r="A575" s="24" t="s">
        <v>971</v>
      </c>
      <c r="B575" s="24" t="s">
        <v>971</v>
      </c>
      <c r="C575" s="24" t="s">
        <v>971</v>
      </c>
      <c r="D575" s="24" t="s">
        <v>971</v>
      </c>
      <c r="E575" s="24" t="s">
        <v>971</v>
      </c>
      <c r="F575" s="24" t="s">
        <v>971</v>
      </c>
      <c r="G575" s="24" t="str">
        <f>IFERROR(VLOOKUP(B575,'[2]Income Groups'!$A$2:$C$219,3,FALSE),"")</f>
        <v/>
      </c>
      <c r="H575" s="24" t="str">
        <f>IFERROR(VLOOKUP(B575,'[2]LDC List'!$B$1:$C$47,2,FALSE),"Non LDC")</f>
        <v>Non LDC</v>
      </c>
      <c r="I575" s="24" t="str">
        <f>IFERROR(VLOOKUP(B575,'[2]SIDS List'!$B$1:$C$57,2,FALSE),"Non SIDS")</f>
        <v>Non SIDS</v>
      </c>
      <c r="J575" s="24" t="str">
        <f>IFERROR(VLOOKUP(B575,'[2]DAC Member List'!$B$1:$C$29,2,FALSE),"Non DAC")</f>
        <v>Non DAC</v>
      </c>
      <c r="K575" s="24" t="str">
        <f>IFERROR(VLOOKUP(B575,'[2]Dev Countries List'!$A$1:$B$146,2,FALSE),"Not Developing")</f>
        <v>Not Developing</v>
      </c>
      <c r="L575" s="24" t="str">
        <f>IFERROR(VLOOKUP(D575,'[2]Fragility List'!$A$1:$C$146,3,FALSE),"Not Fragile")</f>
        <v>Not Fragile</v>
      </c>
      <c r="M575" t="e">
        <f>VLOOKUP(B575,[3]Data!$B$7:$Y$270,23,FALSE)</f>
        <v>#N/A</v>
      </c>
    </row>
    <row r="576" spans="1:13" x14ac:dyDescent="0.25">
      <c r="A576" s="24" t="s">
        <v>971</v>
      </c>
      <c r="B576" s="24" t="s">
        <v>971</v>
      </c>
      <c r="C576" s="24" t="s">
        <v>971</v>
      </c>
      <c r="D576" s="24" t="s">
        <v>971</v>
      </c>
      <c r="E576" s="24" t="s">
        <v>971</v>
      </c>
      <c r="F576" s="24" t="s">
        <v>971</v>
      </c>
      <c r="G576" s="24" t="str">
        <f>IFERROR(VLOOKUP(B576,'[2]Income Groups'!$A$2:$C$219,3,FALSE),"")</f>
        <v/>
      </c>
      <c r="H576" s="24" t="str">
        <f>IFERROR(VLOOKUP(B576,'[2]LDC List'!$B$1:$C$47,2,FALSE),"Non LDC")</f>
        <v>Non LDC</v>
      </c>
      <c r="I576" s="24" t="str">
        <f>IFERROR(VLOOKUP(B576,'[2]SIDS List'!$B$1:$C$57,2,FALSE),"Non SIDS")</f>
        <v>Non SIDS</v>
      </c>
      <c r="J576" s="24" t="str">
        <f>IFERROR(VLOOKUP(B576,'[2]DAC Member List'!$B$1:$C$29,2,FALSE),"Non DAC")</f>
        <v>Non DAC</v>
      </c>
      <c r="K576" s="24" t="str">
        <f>IFERROR(VLOOKUP(B576,'[2]Dev Countries List'!$A$1:$B$146,2,FALSE),"Not Developing")</f>
        <v>Not Developing</v>
      </c>
      <c r="L576" s="24" t="str">
        <f>IFERROR(VLOOKUP(D576,'[2]Fragility List'!$A$1:$C$146,3,FALSE),"Not Fragile")</f>
        <v>Not Fragile</v>
      </c>
      <c r="M576" t="e">
        <f>VLOOKUP(B576,[3]Data!$B$7:$Y$270,23,FALSE)</f>
        <v>#N/A</v>
      </c>
    </row>
    <row r="577" spans="1:13" x14ac:dyDescent="0.25">
      <c r="A577" s="24" t="s">
        <v>971</v>
      </c>
      <c r="B577" s="24" t="s">
        <v>971</v>
      </c>
      <c r="C577" s="24" t="s">
        <v>971</v>
      </c>
      <c r="D577" s="24" t="s">
        <v>971</v>
      </c>
      <c r="E577" s="24" t="s">
        <v>971</v>
      </c>
      <c r="F577" s="24" t="s">
        <v>971</v>
      </c>
      <c r="G577" s="24" t="str">
        <f>IFERROR(VLOOKUP(B577,'[2]Income Groups'!$A$2:$C$219,3,FALSE),"")</f>
        <v/>
      </c>
      <c r="H577" s="24" t="str">
        <f>IFERROR(VLOOKUP(B577,'[2]LDC List'!$B$1:$C$47,2,FALSE),"Non LDC")</f>
        <v>Non LDC</v>
      </c>
      <c r="I577" s="24" t="str">
        <f>IFERROR(VLOOKUP(B577,'[2]SIDS List'!$B$1:$C$57,2,FALSE),"Non SIDS")</f>
        <v>Non SIDS</v>
      </c>
      <c r="J577" s="24" t="str">
        <f>IFERROR(VLOOKUP(B577,'[2]DAC Member List'!$B$1:$C$29,2,FALSE),"Non DAC")</f>
        <v>Non DAC</v>
      </c>
      <c r="K577" s="24" t="str">
        <f>IFERROR(VLOOKUP(B577,'[2]Dev Countries List'!$A$1:$B$146,2,FALSE),"Not Developing")</f>
        <v>Not Developing</v>
      </c>
      <c r="L577" s="24" t="str">
        <f>IFERROR(VLOOKUP(D577,'[2]Fragility List'!$A$1:$C$146,3,FALSE),"Not Fragile")</f>
        <v>Not Fragile</v>
      </c>
      <c r="M577" t="e">
        <f>VLOOKUP(B577,[3]Data!$B$7:$Y$270,23,FALSE)</f>
        <v>#N/A</v>
      </c>
    </row>
    <row r="578" spans="1:13" x14ac:dyDescent="0.25">
      <c r="A578" s="24" t="s">
        <v>971</v>
      </c>
      <c r="B578" s="24" t="s">
        <v>971</v>
      </c>
      <c r="C578" s="24" t="s">
        <v>971</v>
      </c>
      <c r="D578" s="24" t="s">
        <v>971</v>
      </c>
      <c r="E578" s="24" t="s">
        <v>971</v>
      </c>
      <c r="F578" s="24" t="s">
        <v>971</v>
      </c>
      <c r="G578" s="24" t="str">
        <f>IFERROR(VLOOKUP(B578,'[2]Income Groups'!$A$2:$C$219,3,FALSE),"")</f>
        <v/>
      </c>
      <c r="H578" s="24" t="str">
        <f>IFERROR(VLOOKUP(B578,'[2]LDC List'!$B$1:$C$47,2,FALSE),"Non LDC")</f>
        <v>Non LDC</v>
      </c>
      <c r="I578" s="24" t="str">
        <f>IFERROR(VLOOKUP(B578,'[2]SIDS List'!$B$1:$C$57,2,FALSE),"Non SIDS")</f>
        <v>Non SIDS</v>
      </c>
      <c r="J578" s="24" t="str">
        <f>IFERROR(VLOOKUP(B578,'[2]DAC Member List'!$B$1:$C$29,2,FALSE),"Non DAC")</f>
        <v>Non DAC</v>
      </c>
      <c r="K578" s="24" t="str">
        <f>IFERROR(VLOOKUP(B578,'[2]Dev Countries List'!$A$1:$B$146,2,FALSE),"Not Developing")</f>
        <v>Not Developing</v>
      </c>
      <c r="L578" s="24" t="str">
        <f>IFERROR(VLOOKUP(D578,'[2]Fragility List'!$A$1:$C$146,3,FALSE),"Not Fragile")</f>
        <v>Not Fragile</v>
      </c>
      <c r="M578" t="e">
        <f>VLOOKUP(B578,[3]Data!$B$7:$Y$270,23,FALSE)</f>
        <v>#N/A</v>
      </c>
    </row>
    <row r="579" spans="1:13" x14ac:dyDescent="0.25">
      <c r="A579" s="24" t="s">
        <v>971</v>
      </c>
      <c r="B579" s="24" t="s">
        <v>971</v>
      </c>
      <c r="C579" s="24" t="s">
        <v>971</v>
      </c>
      <c r="D579" s="24" t="s">
        <v>971</v>
      </c>
      <c r="E579" s="24" t="s">
        <v>971</v>
      </c>
      <c r="F579" s="24" t="s">
        <v>971</v>
      </c>
      <c r="G579" s="24" t="str">
        <f>IFERROR(VLOOKUP(B579,'[2]Income Groups'!$A$2:$C$219,3,FALSE),"")</f>
        <v/>
      </c>
      <c r="H579" s="24" t="str">
        <f>IFERROR(VLOOKUP(B579,'[2]LDC List'!$B$1:$C$47,2,FALSE),"Non LDC")</f>
        <v>Non LDC</v>
      </c>
      <c r="I579" s="24" t="str">
        <f>IFERROR(VLOOKUP(B579,'[2]SIDS List'!$B$1:$C$57,2,FALSE),"Non SIDS")</f>
        <v>Non SIDS</v>
      </c>
      <c r="J579" s="24" t="str">
        <f>IFERROR(VLOOKUP(B579,'[2]DAC Member List'!$B$1:$C$29,2,FALSE),"Non DAC")</f>
        <v>Non DAC</v>
      </c>
      <c r="K579" s="24" t="str">
        <f>IFERROR(VLOOKUP(B579,'[2]Dev Countries List'!$A$1:$B$146,2,FALSE),"Not Developing")</f>
        <v>Not Developing</v>
      </c>
      <c r="L579" s="24" t="str">
        <f>IFERROR(VLOOKUP(D579,'[2]Fragility List'!$A$1:$C$146,3,FALSE),"Not Fragile")</f>
        <v>Not Fragile</v>
      </c>
      <c r="M579" t="e">
        <f>VLOOKUP(B579,[3]Data!$B$7:$Y$270,23,FALSE)</f>
        <v>#N/A</v>
      </c>
    </row>
    <row r="580" spans="1:13" x14ac:dyDescent="0.25">
      <c r="A580" s="24" t="s">
        <v>971</v>
      </c>
      <c r="B580" s="24" t="s">
        <v>971</v>
      </c>
      <c r="C580" s="24" t="s">
        <v>971</v>
      </c>
      <c r="D580" s="24" t="s">
        <v>971</v>
      </c>
      <c r="E580" s="24" t="s">
        <v>971</v>
      </c>
      <c r="F580" s="24" t="s">
        <v>971</v>
      </c>
      <c r="G580" s="24" t="str">
        <f>IFERROR(VLOOKUP(B580,'[2]Income Groups'!$A$2:$C$219,3,FALSE),"")</f>
        <v/>
      </c>
      <c r="H580" s="24" t="str">
        <f>IFERROR(VLOOKUP(B580,'[2]LDC List'!$B$1:$C$47,2,FALSE),"Non LDC")</f>
        <v>Non LDC</v>
      </c>
      <c r="I580" s="24" t="str">
        <f>IFERROR(VLOOKUP(B580,'[2]SIDS List'!$B$1:$C$57,2,FALSE),"Non SIDS")</f>
        <v>Non SIDS</v>
      </c>
      <c r="J580" s="24" t="str">
        <f>IFERROR(VLOOKUP(B580,'[2]DAC Member List'!$B$1:$C$29,2,FALSE),"Non DAC")</f>
        <v>Non DAC</v>
      </c>
      <c r="K580" s="24" t="str">
        <f>IFERROR(VLOOKUP(B580,'[2]Dev Countries List'!$A$1:$B$146,2,FALSE),"Not Developing")</f>
        <v>Not Developing</v>
      </c>
      <c r="L580" s="24" t="str">
        <f>IFERROR(VLOOKUP(D580,'[2]Fragility List'!$A$1:$C$146,3,FALSE),"Not Fragile")</f>
        <v>Not Fragile</v>
      </c>
      <c r="M580" t="e">
        <f>VLOOKUP(B580,[3]Data!$B$7:$Y$270,23,FALSE)</f>
        <v>#N/A</v>
      </c>
    </row>
    <row r="581" spans="1:13" x14ac:dyDescent="0.25">
      <c r="A581" s="24" t="s">
        <v>971</v>
      </c>
      <c r="B581" s="24" t="s">
        <v>971</v>
      </c>
      <c r="C581" s="24" t="s">
        <v>971</v>
      </c>
      <c r="D581" s="24" t="s">
        <v>971</v>
      </c>
      <c r="E581" s="24" t="s">
        <v>971</v>
      </c>
      <c r="F581" s="24" t="s">
        <v>971</v>
      </c>
      <c r="G581" s="24" t="str">
        <f>IFERROR(VLOOKUP(B581,'[2]Income Groups'!$A$2:$C$219,3,FALSE),"")</f>
        <v/>
      </c>
      <c r="H581" s="24" t="str">
        <f>IFERROR(VLOOKUP(B581,'[2]LDC List'!$B$1:$C$47,2,FALSE),"Non LDC")</f>
        <v>Non LDC</v>
      </c>
      <c r="I581" s="24" t="str">
        <f>IFERROR(VLOOKUP(B581,'[2]SIDS List'!$B$1:$C$57,2,FALSE),"Non SIDS")</f>
        <v>Non SIDS</v>
      </c>
      <c r="J581" s="24" t="str">
        <f>IFERROR(VLOOKUP(B581,'[2]DAC Member List'!$B$1:$C$29,2,FALSE),"Non DAC")</f>
        <v>Non DAC</v>
      </c>
      <c r="K581" s="24" t="str">
        <f>IFERROR(VLOOKUP(B581,'[2]Dev Countries List'!$A$1:$B$146,2,FALSE),"Not Developing")</f>
        <v>Not Developing</v>
      </c>
      <c r="L581" s="24" t="str">
        <f>IFERROR(VLOOKUP(D581,'[2]Fragility List'!$A$1:$C$146,3,FALSE),"Not Fragile")</f>
        <v>Not Fragile</v>
      </c>
      <c r="M581" t="e">
        <f>VLOOKUP(B581,[3]Data!$B$7:$Y$270,23,FALSE)</f>
        <v>#N/A</v>
      </c>
    </row>
    <row r="582" spans="1:13" x14ac:dyDescent="0.25">
      <c r="A582" s="24" t="s">
        <v>971</v>
      </c>
      <c r="B582" s="24" t="s">
        <v>971</v>
      </c>
      <c r="C582" s="24" t="s">
        <v>971</v>
      </c>
      <c r="D582" s="24" t="s">
        <v>971</v>
      </c>
      <c r="E582" s="24" t="s">
        <v>971</v>
      </c>
      <c r="F582" s="24" t="s">
        <v>971</v>
      </c>
      <c r="G582" s="24" t="str">
        <f>IFERROR(VLOOKUP(B582,'[2]Income Groups'!$A$2:$C$219,3,FALSE),"")</f>
        <v/>
      </c>
      <c r="H582" s="24" t="str">
        <f>IFERROR(VLOOKUP(B582,'[2]LDC List'!$B$1:$C$47,2,FALSE),"Non LDC")</f>
        <v>Non LDC</v>
      </c>
      <c r="I582" s="24" t="str">
        <f>IFERROR(VLOOKUP(B582,'[2]SIDS List'!$B$1:$C$57,2,FALSE),"Non SIDS")</f>
        <v>Non SIDS</v>
      </c>
      <c r="J582" s="24" t="str">
        <f>IFERROR(VLOOKUP(B582,'[2]DAC Member List'!$B$1:$C$29,2,FALSE),"Non DAC")</f>
        <v>Non DAC</v>
      </c>
      <c r="K582" s="24" t="str">
        <f>IFERROR(VLOOKUP(B582,'[2]Dev Countries List'!$A$1:$B$146,2,FALSE),"Not Developing")</f>
        <v>Not Developing</v>
      </c>
      <c r="L582" s="24" t="str">
        <f>IFERROR(VLOOKUP(D582,'[2]Fragility List'!$A$1:$C$146,3,FALSE),"Not Fragile")</f>
        <v>Not Fragile</v>
      </c>
      <c r="M582" t="e">
        <f>VLOOKUP(B582,[3]Data!$B$7:$Y$270,23,FALSE)</f>
        <v>#N/A</v>
      </c>
    </row>
    <row r="583" spans="1:13" x14ac:dyDescent="0.25">
      <c r="A583" s="24" t="s">
        <v>971</v>
      </c>
      <c r="B583" s="24" t="s">
        <v>971</v>
      </c>
      <c r="C583" s="24" t="s">
        <v>971</v>
      </c>
      <c r="D583" s="24" t="s">
        <v>971</v>
      </c>
      <c r="E583" s="24" t="s">
        <v>971</v>
      </c>
      <c r="F583" s="24" t="s">
        <v>971</v>
      </c>
      <c r="G583" s="24" t="str">
        <f>IFERROR(VLOOKUP(B583,'[2]Income Groups'!$A$2:$C$219,3,FALSE),"")</f>
        <v/>
      </c>
      <c r="H583" s="24" t="str">
        <f>IFERROR(VLOOKUP(B583,'[2]LDC List'!$B$1:$C$47,2,FALSE),"Non LDC")</f>
        <v>Non LDC</v>
      </c>
      <c r="I583" s="24" t="str">
        <f>IFERROR(VLOOKUP(B583,'[2]SIDS List'!$B$1:$C$57,2,FALSE),"Non SIDS")</f>
        <v>Non SIDS</v>
      </c>
      <c r="J583" s="24" t="str">
        <f>IFERROR(VLOOKUP(B583,'[2]DAC Member List'!$B$1:$C$29,2,FALSE),"Non DAC")</f>
        <v>Non DAC</v>
      </c>
      <c r="K583" s="24" t="str">
        <f>IFERROR(VLOOKUP(B583,'[2]Dev Countries List'!$A$1:$B$146,2,FALSE),"Not Developing")</f>
        <v>Not Developing</v>
      </c>
      <c r="L583" s="24" t="str">
        <f>IFERROR(VLOOKUP(D583,'[2]Fragility List'!$A$1:$C$146,3,FALSE),"Not Fragile")</f>
        <v>Not Fragile</v>
      </c>
      <c r="M583" t="e">
        <f>VLOOKUP(B583,[3]Data!$B$7:$Y$270,23,FALSE)</f>
        <v>#N/A</v>
      </c>
    </row>
    <row r="584" spans="1:13" x14ac:dyDescent="0.25">
      <c r="A584" s="24" t="s">
        <v>971</v>
      </c>
      <c r="B584" s="24" t="s">
        <v>971</v>
      </c>
      <c r="C584" s="24" t="s">
        <v>971</v>
      </c>
      <c r="D584" s="24" t="s">
        <v>971</v>
      </c>
      <c r="E584" s="24" t="s">
        <v>971</v>
      </c>
      <c r="F584" s="24" t="s">
        <v>971</v>
      </c>
      <c r="G584" s="24" t="str">
        <f>IFERROR(VLOOKUP(B584,'[2]Income Groups'!$A$2:$C$219,3,FALSE),"")</f>
        <v/>
      </c>
      <c r="H584" s="24" t="str">
        <f>IFERROR(VLOOKUP(B584,'[2]LDC List'!$B$1:$C$47,2,FALSE),"Non LDC")</f>
        <v>Non LDC</v>
      </c>
      <c r="I584" s="24" t="str">
        <f>IFERROR(VLOOKUP(B584,'[2]SIDS List'!$B$1:$C$57,2,FALSE),"Non SIDS")</f>
        <v>Non SIDS</v>
      </c>
      <c r="J584" s="24" t="str">
        <f>IFERROR(VLOOKUP(B584,'[2]DAC Member List'!$B$1:$C$29,2,FALSE),"Non DAC")</f>
        <v>Non DAC</v>
      </c>
      <c r="K584" s="24" t="str">
        <f>IFERROR(VLOOKUP(B584,'[2]Dev Countries List'!$A$1:$B$146,2,FALSE),"Not Developing")</f>
        <v>Not Developing</v>
      </c>
      <c r="L584" s="24" t="str">
        <f>IFERROR(VLOOKUP(D584,'[2]Fragility List'!$A$1:$C$146,3,FALSE),"Not Fragile")</f>
        <v>Not Fragile</v>
      </c>
      <c r="M584" t="e">
        <f>VLOOKUP(B584,[3]Data!$B$7:$Y$270,23,FALSE)</f>
        <v>#N/A</v>
      </c>
    </row>
    <row r="585" spans="1:13" x14ac:dyDescent="0.25">
      <c r="A585" s="24" t="s">
        <v>971</v>
      </c>
      <c r="B585" s="24" t="s">
        <v>971</v>
      </c>
      <c r="C585" s="24" t="s">
        <v>971</v>
      </c>
      <c r="D585" s="24" t="s">
        <v>971</v>
      </c>
      <c r="E585" s="24" t="s">
        <v>971</v>
      </c>
      <c r="F585" s="24" t="s">
        <v>971</v>
      </c>
      <c r="G585" s="24" t="str">
        <f>IFERROR(VLOOKUP(B585,'[2]Income Groups'!$A$2:$C$219,3,FALSE),"")</f>
        <v/>
      </c>
      <c r="H585" s="24" t="str">
        <f>IFERROR(VLOOKUP(B585,'[2]LDC List'!$B$1:$C$47,2,FALSE),"Non LDC")</f>
        <v>Non LDC</v>
      </c>
      <c r="I585" s="24" t="str">
        <f>IFERROR(VLOOKUP(B585,'[2]SIDS List'!$B$1:$C$57,2,FALSE),"Non SIDS")</f>
        <v>Non SIDS</v>
      </c>
      <c r="J585" s="24" t="str">
        <f>IFERROR(VLOOKUP(B585,'[2]DAC Member List'!$B$1:$C$29,2,FALSE),"Non DAC")</f>
        <v>Non DAC</v>
      </c>
      <c r="K585" s="24" t="str">
        <f>IFERROR(VLOOKUP(B585,'[2]Dev Countries List'!$A$1:$B$146,2,FALSE),"Not Developing")</f>
        <v>Not Developing</v>
      </c>
      <c r="L585" s="24" t="str">
        <f>IFERROR(VLOOKUP(D585,'[2]Fragility List'!$A$1:$C$146,3,FALSE),"Not Fragile")</f>
        <v>Not Fragile</v>
      </c>
      <c r="M585" t="e">
        <f>VLOOKUP(B585,[3]Data!$B$7:$Y$270,23,FALSE)</f>
        <v>#N/A</v>
      </c>
    </row>
    <row r="586" spans="1:13" x14ac:dyDescent="0.25">
      <c r="A586" s="24" t="s">
        <v>971</v>
      </c>
      <c r="B586" s="24" t="s">
        <v>971</v>
      </c>
      <c r="C586" s="24" t="s">
        <v>971</v>
      </c>
      <c r="D586" s="24" t="s">
        <v>971</v>
      </c>
      <c r="E586" s="24" t="s">
        <v>971</v>
      </c>
      <c r="F586" s="24" t="s">
        <v>971</v>
      </c>
      <c r="G586" s="24" t="str">
        <f>IFERROR(VLOOKUP(B586,'[2]Income Groups'!$A$2:$C$219,3,FALSE),"")</f>
        <v/>
      </c>
      <c r="H586" s="24" t="str">
        <f>IFERROR(VLOOKUP(B586,'[2]LDC List'!$B$1:$C$47,2,FALSE),"Non LDC")</f>
        <v>Non LDC</v>
      </c>
      <c r="I586" s="24" t="str">
        <f>IFERROR(VLOOKUP(B586,'[2]SIDS List'!$B$1:$C$57,2,FALSE),"Non SIDS")</f>
        <v>Non SIDS</v>
      </c>
      <c r="J586" s="24" t="str">
        <f>IFERROR(VLOOKUP(B586,'[2]DAC Member List'!$B$1:$C$29,2,FALSE),"Non DAC")</f>
        <v>Non DAC</v>
      </c>
      <c r="K586" s="24" t="str">
        <f>IFERROR(VLOOKUP(B586,'[2]Dev Countries List'!$A$1:$B$146,2,FALSE),"Not Developing")</f>
        <v>Not Developing</v>
      </c>
      <c r="L586" s="24" t="str">
        <f>IFERROR(VLOOKUP(D586,'[2]Fragility List'!$A$1:$C$146,3,FALSE),"Not Fragile")</f>
        <v>Not Fragile</v>
      </c>
      <c r="M586" t="e">
        <f>VLOOKUP(B586,[3]Data!$B$7:$Y$270,23,FALSE)</f>
        <v>#N/A</v>
      </c>
    </row>
    <row r="587" spans="1:13" x14ac:dyDescent="0.25">
      <c r="A587" s="24" t="s">
        <v>971</v>
      </c>
      <c r="B587" s="24" t="s">
        <v>971</v>
      </c>
      <c r="C587" s="24" t="s">
        <v>971</v>
      </c>
      <c r="D587" s="24" t="s">
        <v>971</v>
      </c>
      <c r="E587" s="24" t="s">
        <v>971</v>
      </c>
      <c r="F587" s="24" t="s">
        <v>971</v>
      </c>
      <c r="G587" s="24" t="str">
        <f>IFERROR(VLOOKUP(B587,'[2]Income Groups'!$A$2:$C$219,3,FALSE),"")</f>
        <v/>
      </c>
      <c r="H587" s="24" t="str">
        <f>IFERROR(VLOOKUP(B587,'[2]LDC List'!$B$1:$C$47,2,FALSE),"Non LDC")</f>
        <v>Non LDC</v>
      </c>
      <c r="I587" s="24" t="str">
        <f>IFERROR(VLOOKUP(B587,'[2]SIDS List'!$B$1:$C$57,2,FALSE),"Non SIDS")</f>
        <v>Non SIDS</v>
      </c>
      <c r="J587" s="24" t="str">
        <f>IFERROR(VLOOKUP(B587,'[2]DAC Member List'!$B$1:$C$29,2,FALSE),"Non DAC")</f>
        <v>Non DAC</v>
      </c>
      <c r="K587" s="24" t="str">
        <f>IFERROR(VLOOKUP(B587,'[2]Dev Countries List'!$A$1:$B$146,2,FALSE),"Not Developing")</f>
        <v>Not Developing</v>
      </c>
      <c r="L587" s="24" t="str">
        <f>IFERROR(VLOOKUP(D587,'[2]Fragility List'!$A$1:$C$146,3,FALSE),"Not Fragile")</f>
        <v>Not Fragile</v>
      </c>
      <c r="M587" t="e">
        <f>VLOOKUP(B587,[3]Data!$B$7:$Y$270,23,FALSE)</f>
        <v>#N/A</v>
      </c>
    </row>
    <row r="588" spans="1:13" x14ac:dyDescent="0.25">
      <c r="A588" s="24" t="s">
        <v>971</v>
      </c>
      <c r="B588" s="24" t="s">
        <v>971</v>
      </c>
      <c r="C588" s="24" t="s">
        <v>971</v>
      </c>
      <c r="D588" s="24" t="s">
        <v>971</v>
      </c>
      <c r="E588" s="24" t="s">
        <v>971</v>
      </c>
      <c r="F588" s="24" t="s">
        <v>971</v>
      </c>
      <c r="G588" s="24" t="str">
        <f>IFERROR(VLOOKUP(B588,'[2]Income Groups'!$A$2:$C$219,3,FALSE),"")</f>
        <v/>
      </c>
      <c r="H588" s="24" t="str">
        <f>IFERROR(VLOOKUP(B588,'[2]LDC List'!$B$1:$C$47,2,FALSE),"Non LDC")</f>
        <v>Non LDC</v>
      </c>
      <c r="I588" s="24" t="str">
        <f>IFERROR(VLOOKUP(B588,'[2]SIDS List'!$B$1:$C$57,2,FALSE),"Non SIDS")</f>
        <v>Non SIDS</v>
      </c>
      <c r="J588" s="24" t="str">
        <f>IFERROR(VLOOKUP(B588,'[2]DAC Member List'!$B$1:$C$29,2,FALSE),"Non DAC")</f>
        <v>Non DAC</v>
      </c>
      <c r="K588" s="24" t="str">
        <f>IFERROR(VLOOKUP(B588,'[2]Dev Countries List'!$A$1:$B$146,2,FALSE),"Not Developing")</f>
        <v>Not Developing</v>
      </c>
      <c r="L588" s="24" t="str">
        <f>IFERROR(VLOOKUP(D588,'[2]Fragility List'!$A$1:$C$146,3,FALSE),"Not Fragile")</f>
        <v>Not Fragile</v>
      </c>
      <c r="M588" t="e">
        <f>VLOOKUP(B588,[3]Data!$B$7:$Y$270,23,FALSE)</f>
        <v>#N/A</v>
      </c>
    </row>
    <row r="589" spans="1:13" x14ac:dyDescent="0.25">
      <c r="A589" s="24" t="s">
        <v>971</v>
      </c>
      <c r="B589" s="24" t="s">
        <v>971</v>
      </c>
      <c r="C589" s="24" t="s">
        <v>971</v>
      </c>
      <c r="D589" s="24" t="s">
        <v>971</v>
      </c>
      <c r="E589" s="24" t="s">
        <v>971</v>
      </c>
      <c r="F589" s="24" t="s">
        <v>971</v>
      </c>
      <c r="G589" s="24" t="str">
        <f>IFERROR(VLOOKUP(B589,'[2]Income Groups'!$A$2:$C$219,3,FALSE),"")</f>
        <v/>
      </c>
      <c r="H589" s="24" t="str">
        <f>IFERROR(VLOOKUP(B589,'[2]LDC List'!$B$1:$C$47,2,FALSE),"Non LDC")</f>
        <v>Non LDC</v>
      </c>
      <c r="I589" s="24" t="str">
        <f>IFERROR(VLOOKUP(B589,'[2]SIDS List'!$B$1:$C$57,2,FALSE),"Non SIDS")</f>
        <v>Non SIDS</v>
      </c>
      <c r="J589" s="24" t="str">
        <f>IFERROR(VLOOKUP(B589,'[2]DAC Member List'!$B$1:$C$29,2,FALSE),"Non DAC")</f>
        <v>Non DAC</v>
      </c>
      <c r="K589" s="24" t="str">
        <f>IFERROR(VLOOKUP(B589,'[2]Dev Countries List'!$A$1:$B$146,2,FALSE),"Not Developing")</f>
        <v>Not Developing</v>
      </c>
      <c r="L589" s="24" t="str">
        <f>IFERROR(VLOOKUP(D589,'[2]Fragility List'!$A$1:$C$146,3,FALSE),"Not Fragile")</f>
        <v>Not Fragile</v>
      </c>
      <c r="M589" t="e">
        <f>VLOOKUP(B589,[3]Data!$B$7:$Y$270,23,FALSE)</f>
        <v>#N/A</v>
      </c>
    </row>
    <row r="590" spans="1:13" x14ac:dyDescent="0.25">
      <c r="A590" s="24" t="s">
        <v>971</v>
      </c>
      <c r="B590" s="24" t="s">
        <v>971</v>
      </c>
      <c r="C590" s="24" t="s">
        <v>971</v>
      </c>
      <c r="D590" s="24" t="s">
        <v>971</v>
      </c>
      <c r="E590" s="24" t="s">
        <v>971</v>
      </c>
      <c r="F590" s="24" t="s">
        <v>971</v>
      </c>
      <c r="G590" s="24" t="str">
        <f>IFERROR(VLOOKUP(B590,'[2]Income Groups'!$A$2:$C$219,3,FALSE),"")</f>
        <v/>
      </c>
      <c r="H590" s="24" t="str">
        <f>IFERROR(VLOOKUP(B590,'[2]LDC List'!$B$1:$C$47,2,FALSE),"Non LDC")</f>
        <v>Non LDC</v>
      </c>
      <c r="I590" s="24" t="str">
        <f>IFERROR(VLOOKUP(B590,'[2]SIDS List'!$B$1:$C$57,2,FALSE),"Non SIDS")</f>
        <v>Non SIDS</v>
      </c>
      <c r="J590" s="24" t="str">
        <f>IFERROR(VLOOKUP(B590,'[2]DAC Member List'!$B$1:$C$29,2,FALSE),"Non DAC")</f>
        <v>Non DAC</v>
      </c>
      <c r="K590" s="24" t="str">
        <f>IFERROR(VLOOKUP(B590,'[2]Dev Countries List'!$A$1:$B$146,2,FALSE),"Not Developing")</f>
        <v>Not Developing</v>
      </c>
      <c r="L590" s="24" t="str">
        <f>IFERROR(VLOOKUP(D590,'[2]Fragility List'!$A$1:$C$146,3,FALSE),"Not Fragile")</f>
        <v>Not Fragile</v>
      </c>
      <c r="M590" t="e">
        <f>VLOOKUP(B590,[3]Data!$B$7:$Y$270,23,FALSE)</f>
        <v>#N/A</v>
      </c>
    </row>
    <row r="591" spans="1:13" x14ac:dyDescent="0.25">
      <c r="A591" s="24" t="s">
        <v>971</v>
      </c>
      <c r="B591" s="24" t="s">
        <v>971</v>
      </c>
      <c r="C591" s="24" t="s">
        <v>971</v>
      </c>
      <c r="D591" s="24" t="s">
        <v>971</v>
      </c>
      <c r="E591" s="24" t="s">
        <v>971</v>
      </c>
      <c r="F591" s="24" t="s">
        <v>971</v>
      </c>
      <c r="G591" s="24" t="str">
        <f>IFERROR(VLOOKUP(B591,'[2]Income Groups'!$A$2:$C$219,3,FALSE),"")</f>
        <v/>
      </c>
      <c r="H591" s="24" t="str">
        <f>IFERROR(VLOOKUP(B591,'[2]LDC List'!$B$1:$C$47,2,FALSE),"Non LDC")</f>
        <v>Non LDC</v>
      </c>
      <c r="I591" s="24" t="str">
        <f>IFERROR(VLOOKUP(B591,'[2]SIDS List'!$B$1:$C$57,2,FALSE),"Non SIDS")</f>
        <v>Non SIDS</v>
      </c>
      <c r="J591" s="24" t="str">
        <f>IFERROR(VLOOKUP(B591,'[2]DAC Member List'!$B$1:$C$29,2,FALSE),"Non DAC")</f>
        <v>Non DAC</v>
      </c>
      <c r="K591" s="24" t="str">
        <f>IFERROR(VLOOKUP(B591,'[2]Dev Countries List'!$A$1:$B$146,2,FALSE),"Not Developing")</f>
        <v>Not Developing</v>
      </c>
      <c r="L591" s="24" t="str">
        <f>IFERROR(VLOOKUP(D591,'[2]Fragility List'!$A$1:$C$146,3,FALSE),"Not Fragile")</f>
        <v>Not Fragile</v>
      </c>
      <c r="M591" t="e">
        <f>VLOOKUP(B591,[3]Data!$B$7:$Y$270,23,FALSE)</f>
        <v>#N/A</v>
      </c>
    </row>
    <row r="592" spans="1:13" x14ac:dyDescent="0.25">
      <c r="A592" s="24" t="s">
        <v>971</v>
      </c>
      <c r="B592" s="24" t="s">
        <v>971</v>
      </c>
      <c r="C592" s="24" t="s">
        <v>971</v>
      </c>
      <c r="D592" s="24" t="s">
        <v>971</v>
      </c>
      <c r="E592" s="24" t="s">
        <v>971</v>
      </c>
      <c r="F592" s="24" t="s">
        <v>971</v>
      </c>
      <c r="G592" s="24" t="str">
        <f>IFERROR(VLOOKUP(B592,'[2]Income Groups'!$A$2:$C$219,3,FALSE),"")</f>
        <v/>
      </c>
      <c r="H592" s="24" t="str">
        <f>IFERROR(VLOOKUP(B592,'[2]LDC List'!$B$1:$C$47,2,FALSE),"Non LDC")</f>
        <v>Non LDC</v>
      </c>
      <c r="I592" s="24" t="str">
        <f>IFERROR(VLOOKUP(B592,'[2]SIDS List'!$B$1:$C$57,2,FALSE),"Non SIDS")</f>
        <v>Non SIDS</v>
      </c>
      <c r="J592" s="24" t="str">
        <f>IFERROR(VLOOKUP(B592,'[2]DAC Member List'!$B$1:$C$29,2,FALSE),"Non DAC")</f>
        <v>Non DAC</v>
      </c>
      <c r="K592" s="24" t="str">
        <f>IFERROR(VLOOKUP(B592,'[2]Dev Countries List'!$A$1:$B$146,2,FALSE),"Not Developing")</f>
        <v>Not Developing</v>
      </c>
      <c r="L592" s="24" t="str">
        <f>IFERROR(VLOOKUP(D592,'[2]Fragility List'!$A$1:$C$146,3,FALSE),"Not Fragile")</f>
        <v>Not Fragile</v>
      </c>
      <c r="M592" t="e">
        <f>VLOOKUP(B592,[3]Data!$B$7:$Y$270,23,FALSE)</f>
        <v>#N/A</v>
      </c>
    </row>
    <row r="593" spans="1:13" x14ac:dyDescent="0.25">
      <c r="A593" s="24" t="s">
        <v>971</v>
      </c>
      <c r="B593" s="24" t="s">
        <v>971</v>
      </c>
      <c r="C593" s="24" t="s">
        <v>971</v>
      </c>
      <c r="D593" s="24" t="s">
        <v>971</v>
      </c>
      <c r="E593" s="24" t="s">
        <v>971</v>
      </c>
      <c r="F593" s="24" t="s">
        <v>971</v>
      </c>
      <c r="G593" s="24" t="str">
        <f>IFERROR(VLOOKUP(B593,'[2]Income Groups'!$A$2:$C$219,3,FALSE),"")</f>
        <v/>
      </c>
      <c r="H593" s="24" t="str">
        <f>IFERROR(VLOOKUP(B593,'[2]LDC List'!$B$1:$C$47,2,FALSE),"Non LDC")</f>
        <v>Non LDC</v>
      </c>
      <c r="I593" s="24" t="str">
        <f>IFERROR(VLOOKUP(B593,'[2]SIDS List'!$B$1:$C$57,2,FALSE),"Non SIDS")</f>
        <v>Non SIDS</v>
      </c>
      <c r="J593" s="24" t="str">
        <f>IFERROR(VLOOKUP(B593,'[2]DAC Member List'!$B$1:$C$29,2,FALSE),"Non DAC")</f>
        <v>Non DAC</v>
      </c>
      <c r="K593" s="24" t="str">
        <f>IFERROR(VLOOKUP(B593,'[2]Dev Countries List'!$A$1:$B$146,2,FALSE),"Not Developing")</f>
        <v>Not Developing</v>
      </c>
      <c r="L593" s="24" t="str">
        <f>IFERROR(VLOOKUP(D593,'[2]Fragility List'!$A$1:$C$146,3,FALSE),"Not Fragile")</f>
        <v>Not Fragile</v>
      </c>
      <c r="M593" t="e">
        <f>VLOOKUP(B593,[3]Data!$B$7:$Y$270,23,FALSE)</f>
        <v>#N/A</v>
      </c>
    </row>
    <row r="594" spans="1:13" x14ac:dyDescent="0.25">
      <c r="A594" s="24" t="s">
        <v>971</v>
      </c>
      <c r="B594" s="24" t="s">
        <v>971</v>
      </c>
      <c r="C594" s="24" t="s">
        <v>971</v>
      </c>
      <c r="D594" s="24" t="s">
        <v>971</v>
      </c>
      <c r="E594" s="24" t="s">
        <v>971</v>
      </c>
      <c r="F594" s="24" t="s">
        <v>971</v>
      </c>
      <c r="G594" s="24" t="str">
        <f>IFERROR(VLOOKUP(B594,'[2]Income Groups'!$A$2:$C$219,3,FALSE),"")</f>
        <v/>
      </c>
      <c r="H594" s="24" t="str">
        <f>IFERROR(VLOOKUP(B594,'[2]LDC List'!$B$1:$C$47,2,FALSE),"Non LDC")</f>
        <v>Non LDC</v>
      </c>
      <c r="I594" s="24" t="str">
        <f>IFERROR(VLOOKUP(B594,'[2]SIDS List'!$B$1:$C$57,2,FALSE),"Non SIDS")</f>
        <v>Non SIDS</v>
      </c>
      <c r="J594" s="24" t="str">
        <f>IFERROR(VLOOKUP(B594,'[2]DAC Member List'!$B$1:$C$29,2,FALSE),"Non DAC")</f>
        <v>Non DAC</v>
      </c>
      <c r="K594" s="24" t="str">
        <f>IFERROR(VLOOKUP(B594,'[2]Dev Countries List'!$A$1:$B$146,2,FALSE),"Not Developing")</f>
        <v>Not Developing</v>
      </c>
      <c r="L594" s="24" t="str">
        <f>IFERROR(VLOOKUP(D594,'[2]Fragility List'!$A$1:$C$146,3,FALSE),"Not Fragile")</f>
        <v>Not Fragile</v>
      </c>
      <c r="M594" t="e">
        <f>VLOOKUP(B594,[3]Data!$B$7:$Y$270,23,FALSE)</f>
        <v>#N/A</v>
      </c>
    </row>
    <row r="595" spans="1:13" x14ac:dyDescent="0.25">
      <c r="A595" s="24" t="s">
        <v>971</v>
      </c>
      <c r="B595" s="24" t="s">
        <v>971</v>
      </c>
      <c r="C595" s="24" t="s">
        <v>971</v>
      </c>
      <c r="D595" s="24" t="s">
        <v>971</v>
      </c>
      <c r="E595" s="24" t="s">
        <v>971</v>
      </c>
      <c r="F595" s="24" t="s">
        <v>971</v>
      </c>
      <c r="G595" s="24" t="str">
        <f>IFERROR(VLOOKUP(B595,'[2]Income Groups'!$A$2:$C$219,3,FALSE),"")</f>
        <v/>
      </c>
      <c r="H595" s="24" t="str">
        <f>IFERROR(VLOOKUP(B595,'[2]LDC List'!$B$1:$C$47,2,FALSE),"Non LDC")</f>
        <v>Non LDC</v>
      </c>
      <c r="I595" s="24" t="str">
        <f>IFERROR(VLOOKUP(B595,'[2]SIDS List'!$B$1:$C$57,2,FALSE),"Non SIDS")</f>
        <v>Non SIDS</v>
      </c>
      <c r="J595" s="24" t="str">
        <f>IFERROR(VLOOKUP(B595,'[2]DAC Member List'!$B$1:$C$29,2,FALSE),"Non DAC")</f>
        <v>Non DAC</v>
      </c>
      <c r="K595" s="24" t="str">
        <f>IFERROR(VLOOKUP(B595,'[2]Dev Countries List'!$A$1:$B$146,2,FALSE),"Not Developing")</f>
        <v>Not Developing</v>
      </c>
      <c r="L595" s="24" t="str">
        <f>IFERROR(VLOOKUP(D595,'[2]Fragility List'!$A$1:$C$146,3,FALSE),"Not Fragile")</f>
        <v>Not Fragile</v>
      </c>
      <c r="M595" t="e">
        <f>VLOOKUP(B595,[3]Data!$B$7:$Y$270,23,FALSE)</f>
        <v>#N/A</v>
      </c>
    </row>
    <row r="596" spans="1:13" x14ac:dyDescent="0.25">
      <c r="A596" s="24" t="s">
        <v>971</v>
      </c>
      <c r="B596" s="24" t="s">
        <v>971</v>
      </c>
      <c r="C596" s="24" t="s">
        <v>971</v>
      </c>
      <c r="D596" s="24" t="s">
        <v>971</v>
      </c>
      <c r="E596" s="24" t="s">
        <v>971</v>
      </c>
      <c r="F596" s="24" t="s">
        <v>971</v>
      </c>
      <c r="G596" s="24" t="str">
        <f>IFERROR(VLOOKUP(B596,'[2]Income Groups'!$A$2:$C$219,3,FALSE),"")</f>
        <v/>
      </c>
      <c r="H596" s="24" t="str">
        <f>IFERROR(VLOOKUP(B596,'[2]LDC List'!$B$1:$C$47,2,FALSE),"Non LDC")</f>
        <v>Non LDC</v>
      </c>
      <c r="I596" s="24" t="str">
        <f>IFERROR(VLOOKUP(B596,'[2]SIDS List'!$B$1:$C$57,2,FALSE),"Non SIDS")</f>
        <v>Non SIDS</v>
      </c>
      <c r="J596" s="24" t="str">
        <f>IFERROR(VLOOKUP(B596,'[2]DAC Member List'!$B$1:$C$29,2,FALSE),"Non DAC")</f>
        <v>Non DAC</v>
      </c>
      <c r="K596" s="24" t="str">
        <f>IFERROR(VLOOKUP(B596,'[2]Dev Countries List'!$A$1:$B$146,2,FALSE),"Not Developing")</f>
        <v>Not Developing</v>
      </c>
      <c r="L596" s="24" t="str">
        <f>IFERROR(VLOOKUP(D596,'[2]Fragility List'!$A$1:$C$146,3,FALSE),"Not Fragile")</f>
        <v>Not Fragile</v>
      </c>
      <c r="M596" t="e">
        <f>VLOOKUP(B596,[3]Data!$B$7:$Y$270,23,FALSE)</f>
        <v>#N/A</v>
      </c>
    </row>
    <row r="597" spans="1:13" x14ac:dyDescent="0.25">
      <c r="A597" s="24" t="s">
        <v>971</v>
      </c>
      <c r="B597" s="24" t="s">
        <v>971</v>
      </c>
      <c r="C597" s="24" t="s">
        <v>971</v>
      </c>
      <c r="D597" s="24" t="s">
        <v>971</v>
      </c>
      <c r="E597" s="24" t="s">
        <v>971</v>
      </c>
      <c r="F597" s="24" t="s">
        <v>971</v>
      </c>
      <c r="G597" s="24" t="str">
        <f>IFERROR(VLOOKUP(B597,'[2]Income Groups'!$A$2:$C$219,3,FALSE),"")</f>
        <v/>
      </c>
      <c r="H597" s="24" t="str">
        <f>IFERROR(VLOOKUP(B597,'[2]LDC List'!$B$1:$C$47,2,FALSE),"Non LDC")</f>
        <v>Non LDC</v>
      </c>
      <c r="I597" s="24" t="str">
        <f>IFERROR(VLOOKUP(B597,'[2]SIDS List'!$B$1:$C$57,2,FALSE),"Non SIDS")</f>
        <v>Non SIDS</v>
      </c>
      <c r="J597" s="24" t="str">
        <f>IFERROR(VLOOKUP(B597,'[2]DAC Member List'!$B$1:$C$29,2,FALSE),"Non DAC")</f>
        <v>Non DAC</v>
      </c>
      <c r="K597" s="24" t="str">
        <f>IFERROR(VLOOKUP(B597,'[2]Dev Countries List'!$A$1:$B$146,2,FALSE),"Not Developing")</f>
        <v>Not Developing</v>
      </c>
      <c r="L597" s="24" t="str">
        <f>IFERROR(VLOOKUP(D597,'[2]Fragility List'!$A$1:$C$146,3,FALSE),"Not Fragile")</f>
        <v>Not Fragile</v>
      </c>
      <c r="M597" t="e">
        <f>VLOOKUP(B597,[3]Data!$B$7:$Y$270,23,FALSE)</f>
        <v>#N/A</v>
      </c>
    </row>
    <row r="598" spans="1:13" x14ac:dyDescent="0.25">
      <c r="A598" s="24" t="s">
        <v>971</v>
      </c>
      <c r="B598" s="24" t="s">
        <v>971</v>
      </c>
      <c r="C598" s="24" t="s">
        <v>971</v>
      </c>
      <c r="D598" s="24" t="s">
        <v>971</v>
      </c>
      <c r="E598" s="24" t="s">
        <v>971</v>
      </c>
      <c r="F598" s="24" t="s">
        <v>971</v>
      </c>
      <c r="G598" s="24" t="str">
        <f>IFERROR(VLOOKUP(B598,'[2]Income Groups'!$A$2:$C$219,3,FALSE),"")</f>
        <v/>
      </c>
      <c r="H598" s="24" t="str">
        <f>IFERROR(VLOOKUP(B598,'[2]LDC List'!$B$1:$C$47,2,FALSE),"Non LDC")</f>
        <v>Non LDC</v>
      </c>
      <c r="I598" s="24" t="str">
        <f>IFERROR(VLOOKUP(B598,'[2]SIDS List'!$B$1:$C$57,2,FALSE),"Non SIDS")</f>
        <v>Non SIDS</v>
      </c>
      <c r="J598" s="24" t="str">
        <f>IFERROR(VLOOKUP(B598,'[2]DAC Member List'!$B$1:$C$29,2,FALSE),"Non DAC")</f>
        <v>Non DAC</v>
      </c>
      <c r="K598" s="24" t="str">
        <f>IFERROR(VLOOKUP(B598,'[2]Dev Countries List'!$A$1:$B$146,2,FALSE),"Not Developing")</f>
        <v>Not Developing</v>
      </c>
      <c r="L598" s="24" t="str">
        <f>IFERROR(VLOOKUP(D598,'[2]Fragility List'!$A$1:$C$146,3,FALSE),"Not Fragile")</f>
        <v>Not Fragile</v>
      </c>
      <c r="M598" t="e">
        <f>VLOOKUP(B598,[3]Data!$B$7:$Y$270,23,FALSE)</f>
        <v>#N/A</v>
      </c>
    </row>
    <row r="599" spans="1:13" x14ac:dyDescent="0.25">
      <c r="A599" s="24" t="s">
        <v>971</v>
      </c>
      <c r="B599" s="24" t="s">
        <v>971</v>
      </c>
      <c r="C599" s="24" t="s">
        <v>971</v>
      </c>
      <c r="D599" s="24" t="s">
        <v>971</v>
      </c>
      <c r="E599" s="24" t="s">
        <v>971</v>
      </c>
      <c r="F599" s="24" t="s">
        <v>971</v>
      </c>
      <c r="G599" s="24" t="str">
        <f>IFERROR(VLOOKUP(B599,'[2]Income Groups'!$A$2:$C$219,3,FALSE),"")</f>
        <v/>
      </c>
      <c r="H599" s="24" t="str">
        <f>IFERROR(VLOOKUP(B599,'[2]LDC List'!$B$1:$C$47,2,FALSE),"Non LDC")</f>
        <v>Non LDC</v>
      </c>
      <c r="I599" s="24" t="str">
        <f>IFERROR(VLOOKUP(B599,'[2]SIDS List'!$B$1:$C$57,2,FALSE),"Non SIDS")</f>
        <v>Non SIDS</v>
      </c>
      <c r="J599" s="24" t="str">
        <f>IFERROR(VLOOKUP(B599,'[2]DAC Member List'!$B$1:$C$29,2,FALSE),"Non DAC")</f>
        <v>Non DAC</v>
      </c>
      <c r="K599" s="24" t="str">
        <f>IFERROR(VLOOKUP(B599,'[2]Dev Countries List'!$A$1:$B$146,2,FALSE),"Not Developing")</f>
        <v>Not Developing</v>
      </c>
      <c r="L599" s="24" t="str">
        <f>IFERROR(VLOOKUP(D599,'[2]Fragility List'!$A$1:$C$146,3,FALSE),"Not Fragile")</f>
        <v>Not Fragile</v>
      </c>
      <c r="M599" t="e">
        <f>VLOOKUP(B599,[3]Data!$B$7:$Y$270,23,FALSE)</f>
        <v>#N/A</v>
      </c>
    </row>
    <row r="600" spans="1:13" x14ac:dyDescent="0.25">
      <c r="A600" s="24" t="s">
        <v>971</v>
      </c>
      <c r="B600" s="24" t="s">
        <v>971</v>
      </c>
      <c r="C600" s="24" t="s">
        <v>971</v>
      </c>
      <c r="D600" s="24" t="s">
        <v>971</v>
      </c>
      <c r="E600" s="24" t="s">
        <v>971</v>
      </c>
      <c r="F600" s="24" t="s">
        <v>971</v>
      </c>
      <c r="G600" s="24" t="str">
        <f>IFERROR(VLOOKUP(B600,'[2]Income Groups'!$A$2:$C$219,3,FALSE),"")</f>
        <v/>
      </c>
      <c r="H600" s="24" t="str">
        <f>IFERROR(VLOOKUP(B600,'[2]LDC List'!$B$1:$C$47,2,FALSE),"Non LDC")</f>
        <v>Non LDC</v>
      </c>
      <c r="I600" s="24" t="str">
        <f>IFERROR(VLOOKUP(B600,'[2]SIDS List'!$B$1:$C$57,2,FALSE),"Non SIDS")</f>
        <v>Non SIDS</v>
      </c>
      <c r="J600" s="24" t="str">
        <f>IFERROR(VLOOKUP(B600,'[2]DAC Member List'!$B$1:$C$29,2,FALSE),"Non DAC")</f>
        <v>Non DAC</v>
      </c>
      <c r="K600" s="24" t="str">
        <f>IFERROR(VLOOKUP(B600,'[2]Dev Countries List'!$A$1:$B$146,2,FALSE),"Not Developing")</f>
        <v>Not Developing</v>
      </c>
      <c r="L600" s="24" t="str">
        <f>IFERROR(VLOOKUP(D600,'[2]Fragility List'!$A$1:$C$146,3,FALSE),"Not Fragile")</f>
        <v>Not Fragile</v>
      </c>
      <c r="M600" t="e">
        <f>VLOOKUP(B600,[3]Data!$B$7:$Y$270,23,FALSE)</f>
        <v>#N/A</v>
      </c>
    </row>
    <row r="601" spans="1:13" x14ac:dyDescent="0.25">
      <c r="A601" s="24" t="s">
        <v>971</v>
      </c>
      <c r="B601" s="24" t="s">
        <v>971</v>
      </c>
      <c r="C601" s="24" t="s">
        <v>971</v>
      </c>
      <c r="D601" s="24" t="s">
        <v>971</v>
      </c>
      <c r="E601" s="24" t="s">
        <v>971</v>
      </c>
      <c r="F601" s="24" t="s">
        <v>971</v>
      </c>
      <c r="G601" s="24" t="str">
        <f>IFERROR(VLOOKUP(B601,'[2]Income Groups'!$A$2:$C$219,3,FALSE),"")</f>
        <v/>
      </c>
      <c r="H601" s="24" t="str">
        <f>IFERROR(VLOOKUP(B601,'[2]LDC List'!$B$1:$C$47,2,FALSE),"Non LDC")</f>
        <v>Non LDC</v>
      </c>
      <c r="I601" s="24" t="str">
        <f>IFERROR(VLOOKUP(B601,'[2]SIDS List'!$B$1:$C$57,2,FALSE),"Non SIDS")</f>
        <v>Non SIDS</v>
      </c>
      <c r="J601" s="24" t="str">
        <f>IFERROR(VLOOKUP(B601,'[2]DAC Member List'!$B$1:$C$29,2,FALSE),"Non DAC")</f>
        <v>Non DAC</v>
      </c>
      <c r="K601" s="24" t="str">
        <f>IFERROR(VLOOKUP(B601,'[2]Dev Countries List'!$A$1:$B$146,2,FALSE),"Not Developing")</f>
        <v>Not Developing</v>
      </c>
      <c r="L601" s="24" t="str">
        <f>IFERROR(VLOOKUP(D601,'[2]Fragility List'!$A$1:$C$146,3,FALSE),"Not Fragile")</f>
        <v>Not Fragile</v>
      </c>
      <c r="M601" t="e">
        <f>VLOOKUP(B601,[3]Data!$B$7:$Y$270,23,FALSE)</f>
        <v>#N/A</v>
      </c>
    </row>
    <row r="602" spans="1:13" x14ac:dyDescent="0.25">
      <c r="A602" s="24" t="s">
        <v>971</v>
      </c>
      <c r="B602" s="24" t="s">
        <v>971</v>
      </c>
      <c r="C602" s="24" t="s">
        <v>971</v>
      </c>
      <c r="D602" s="24" t="s">
        <v>971</v>
      </c>
      <c r="E602" s="24" t="s">
        <v>971</v>
      </c>
      <c r="F602" s="24" t="s">
        <v>971</v>
      </c>
      <c r="G602" s="24" t="str">
        <f>IFERROR(VLOOKUP(B602,'[2]Income Groups'!$A$2:$C$219,3,FALSE),"")</f>
        <v/>
      </c>
      <c r="H602" s="24" t="str">
        <f>IFERROR(VLOOKUP(B602,'[2]LDC List'!$B$1:$C$47,2,FALSE),"Non LDC")</f>
        <v>Non LDC</v>
      </c>
      <c r="I602" s="24" t="str">
        <f>IFERROR(VLOOKUP(B602,'[2]SIDS List'!$B$1:$C$57,2,FALSE),"Non SIDS")</f>
        <v>Non SIDS</v>
      </c>
      <c r="J602" s="24" t="str">
        <f>IFERROR(VLOOKUP(B602,'[2]DAC Member List'!$B$1:$C$29,2,FALSE),"Non DAC")</f>
        <v>Non DAC</v>
      </c>
      <c r="K602" s="24" t="str">
        <f>IFERROR(VLOOKUP(B602,'[2]Dev Countries List'!$A$1:$B$146,2,FALSE),"Not Developing")</f>
        <v>Not Developing</v>
      </c>
      <c r="L602" s="24" t="str">
        <f>IFERROR(VLOOKUP(D602,'[2]Fragility List'!$A$1:$C$146,3,FALSE),"Not Fragile")</f>
        <v>Not Fragile</v>
      </c>
      <c r="M602" t="e">
        <f>VLOOKUP(B602,[3]Data!$B$7:$Y$270,23,FALSE)</f>
        <v>#N/A</v>
      </c>
    </row>
    <row r="603" spans="1:13" x14ac:dyDescent="0.25">
      <c r="A603" s="24" t="s">
        <v>971</v>
      </c>
      <c r="B603" s="24" t="s">
        <v>971</v>
      </c>
      <c r="C603" s="24" t="s">
        <v>971</v>
      </c>
      <c r="D603" s="24" t="s">
        <v>971</v>
      </c>
      <c r="E603" s="24" t="s">
        <v>971</v>
      </c>
      <c r="F603" s="24" t="s">
        <v>971</v>
      </c>
      <c r="G603" s="24" t="str">
        <f>IFERROR(VLOOKUP(B603,'[2]Income Groups'!$A$2:$C$219,3,FALSE),"")</f>
        <v/>
      </c>
      <c r="H603" s="24" t="str">
        <f>IFERROR(VLOOKUP(B603,'[2]LDC List'!$B$1:$C$47,2,FALSE),"Non LDC")</f>
        <v>Non LDC</v>
      </c>
      <c r="I603" s="24" t="str">
        <f>IFERROR(VLOOKUP(B603,'[2]SIDS List'!$B$1:$C$57,2,FALSE),"Non SIDS")</f>
        <v>Non SIDS</v>
      </c>
      <c r="J603" s="24" t="str">
        <f>IFERROR(VLOOKUP(B603,'[2]DAC Member List'!$B$1:$C$29,2,FALSE),"Non DAC")</f>
        <v>Non DAC</v>
      </c>
      <c r="K603" s="24" t="str">
        <f>IFERROR(VLOOKUP(B603,'[2]Dev Countries List'!$A$1:$B$146,2,FALSE),"Not Developing")</f>
        <v>Not Developing</v>
      </c>
      <c r="L603" s="24" t="str">
        <f>IFERROR(VLOOKUP(D603,'[2]Fragility List'!$A$1:$C$146,3,FALSE),"Not Fragile")</f>
        <v>Not Fragile</v>
      </c>
      <c r="M603" t="e">
        <f>VLOOKUP(B603,[3]Data!$B$7:$Y$270,23,FALSE)</f>
        <v>#N/A</v>
      </c>
    </row>
    <row r="604" spans="1:13" x14ac:dyDescent="0.25">
      <c r="A604" s="24" t="s">
        <v>971</v>
      </c>
      <c r="B604" s="24" t="s">
        <v>971</v>
      </c>
      <c r="C604" s="24" t="s">
        <v>971</v>
      </c>
      <c r="D604" s="24" t="s">
        <v>971</v>
      </c>
      <c r="E604" s="24" t="s">
        <v>971</v>
      </c>
      <c r="F604" s="24" t="s">
        <v>971</v>
      </c>
      <c r="G604" s="24" t="str">
        <f>IFERROR(VLOOKUP(B604,'[2]Income Groups'!$A$2:$C$219,3,FALSE),"")</f>
        <v/>
      </c>
      <c r="H604" s="24" t="str">
        <f>IFERROR(VLOOKUP(B604,'[2]LDC List'!$B$1:$C$47,2,FALSE),"Non LDC")</f>
        <v>Non LDC</v>
      </c>
      <c r="I604" s="24" t="str">
        <f>IFERROR(VLOOKUP(B604,'[2]SIDS List'!$B$1:$C$57,2,FALSE),"Non SIDS")</f>
        <v>Non SIDS</v>
      </c>
      <c r="J604" s="24" t="str">
        <f>IFERROR(VLOOKUP(B604,'[2]DAC Member List'!$B$1:$C$29,2,FALSE),"Non DAC")</f>
        <v>Non DAC</v>
      </c>
      <c r="K604" s="24" t="str">
        <f>IFERROR(VLOOKUP(B604,'[2]Dev Countries List'!$A$1:$B$146,2,FALSE),"Not Developing")</f>
        <v>Not Developing</v>
      </c>
      <c r="L604" s="24" t="str">
        <f>IFERROR(VLOOKUP(D604,'[2]Fragility List'!$A$1:$C$146,3,FALSE),"Not Fragile")</f>
        <v>Not Fragile</v>
      </c>
      <c r="M604" t="e">
        <f>VLOOKUP(B604,[3]Data!$B$7:$Y$270,23,FALSE)</f>
        <v>#N/A</v>
      </c>
    </row>
    <row r="605" spans="1:13" x14ac:dyDescent="0.25">
      <c r="A605" s="24" t="s">
        <v>971</v>
      </c>
      <c r="B605" s="24" t="s">
        <v>971</v>
      </c>
      <c r="C605" s="24" t="s">
        <v>971</v>
      </c>
      <c r="D605" s="24" t="s">
        <v>971</v>
      </c>
      <c r="E605" s="24" t="s">
        <v>971</v>
      </c>
      <c r="F605" s="24" t="s">
        <v>971</v>
      </c>
      <c r="G605" s="24" t="str">
        <f>IFERROR(VLOOKUP(B605,'[2]Income Groups'!$A$2:$C$219,3,FALSE),"")</f>
        <v/>
      </c>
      <c r="H605" s="24" t="str">
        <f>IFERROR(VLOOKUP(B605,'[2]LDC List'!$B$1:$C$47,2,FALSE),"Non LDC")</f>
        <v>Non LDC</v>
      </c>
      <c r="I605" s="24" t="str">
        <f>IFERROR(VLOOKUP(B605,'[2]SIDS List'!$B$1:$C$57,2,FALSE),"Non SIDS")</f>
        <v>Non SIDS</v>
      </c>
      <c r="J605" s="24" t="str">
        <f>IFERROR(VLOOKUP(B605,'[2]DAC Member List'!$B$1:$C$29,2,FALSE),"Non DAC")</f>
        <v>Non DAC</v>
      </c>
      <c r="K605" s="24" t="str">
        <f>IFERROR(VLOOKUP(B605,'[2]Dev Countries List'!$A$1:$B$146,2,FALSE),"Not Developing")</f>
        <v>Not Developing</v>
      </c>
      <c r="L605" s="24" t="str">
        <f>IFERROR(VLOOKUP(D605,'[2]Fragility List'!$A$1:$C$146,3,FALSE),"Not Fragile")</f>
        <v>Not Fragile</v>
      </c>
      <c r="M605" t="e">
        <f>VLOOKUP(B605,[3]Data!$B$7:$Y$270,23,FALSE)</f>
        <v>#N/A</v>
      </c>
    </row>
    <row r="606" spans="1:13" x14ac:dyDescent="0.25">
      <c r="A606" s="24" t="s">
        <v>971</v>
      </c>
      <c r="B606" s="24" t="s">
        <v>971</v>
      </c>
      <c r="C606" s="24" t="s">
        <v>971</v>
      </c>
      <c r="D606" s="24" t="s">
        <v>971</v>
      </c>
      <c r="E606" s="24" t="s">
        <v>971</v>
      </c>
      <c r="F606" s="24" t="s">
        <v>971</v>
      </c>
      <c r="G606" s="24" t="str">
        <f>IFERROR(VLOOKUP(B606,'[2]Income Groups'!$A$2:$C$219,3,FALSE),"")</f>
        <v/>
      </c>
      <c r="H606" s="24" t="str">
        <f>IFERROR(VLOOKUP(B606,'[2]LDC List'!$B$1:$C$47,2,FALSE),"Non LDC")</f>
        <v>Non LDC</v>
      </c>
      <c r="I606" s="24" t="str">
        <f>IFERROR(VLOOKUP(B606,'[2]SIDS List'!$B$1:$C$57,2,FALSE),"Non SIDS")</f>
        <v>Non SIDS</v>
      </c>
      <c r="J606" s="24" t="str">
        <f>IFERROR(VLOOKUP(B606,'[2]DAC Member List'!$B$1:$C$29,2,FALSE),"Non DAC")</f>
        <v>Non DAC</v>
      </c>
      <c r="K606" s="24" t="str">
        <f>IFERROR(VLOOKUP(B606,'[2]Dev Countries List'!$A$1:$B$146,2,FALSE),"Not Developing")</f>
        <v>Not Developing</v>
      </c>
      <c r="L606" s="24" t="str">
        <f>IFERROR(VLOOKUP(D606,'[2]Fragility List'!$A$1:$C$146,3,FALSE),"Not Fragile")</f>
        <v>Not Fragile</v>
      </c>
      <c r="M606" t="e">
        <f>VLOOKUP(B606,[3]Data!$B$7:$Y$270,23,FALSE)</f>
        <v>#N/A</v>
      </c>
    </row>
    <row r="607" spans="1:13" x14ac:dyDescent="0.25">
      <c r="A607" s="24" t="s">
        <v>971</v>
      </c>
      <c r="B607" s="24" t="s">
        <v>971</v>
      </c>
      <c r="C607" s="24" t="s">
        <v>971</v>
      </c>
      <c r="D607" s="24" t="s">
        <v>971</v>
      </c>
      <c r="E607" s="24" t="s">
        <v>971</v>
      </c>
      <c r="F607" s="24" t="s">
        <v>971</v>
      </c>
      <c r="G607" s="24" t="str">
        <f>IFERROR(VLOOKUP(B607,'[2]Income Groups'!$A$2:$C$219,3,FALSE),"")</f>
        <v/>
      </c>
      <c r="H607" s="24" t="str">
        <f>IFERROR(VLOOKUP(B607,'[2]LDC List'!$B$1:$C$47,2,FALSE),"Non LDC")</f>
        <v>Non LDC</v>
      </c>
      <c r="I607" s="24" t="str">
        <f>IFERROR(VLOOKUP(B607,'[2]SIDS List'!$B$1:$C$57,2,FALSE),"Non SIDS")</f>
        <v>Non SIDS</v>
      </c>
      <c r="J607" s="24" t="str">
        <f>IFERROR(VLOOKUP(B607,'[2]DAC Member List'!$B$1:$C$29,2,FALSE),"Non DAC")</f>
        <v>Non DAC</v>
      </c>
      <c r="K607" s="24" t="str">
        <f>IFERROR(VLOOKUP(B607,'[2]Dev Countries List'!$A$1:$B$146,2,FALSE),"Not Developing")</f>
        <v>Not Developing</v>
      </c>
      <c r="L607" s="24" t="str">
        <f>IFERROR(VLOOKUP(D607,'[2]Fragility List'!$A$1:$C$146,3,FALSE),"Not Fragile")</f>
        <v>Not Fragile</v>
      </c>
      <c r="M607" t="e">
        <f>VLOOKUP(B607,[3]Data!$B$7:$Y$270,23,FALSE)</f>
        <v>#N/A</v>
      </c>
    </row>
    <row r="608" spans="1:13" x14ac:dyDescent="0.25">
      <c r="A608" s="24" t="s">
        <v>971</v>
      </c>
      <c r="B608" s="24" t="s">
        <v>971</v>
      </c>
      <c r="C608" s="24" t="s">
        <v>971</v>
      </c>
      <c r="D608" s="24" t="s">
        <v>971</v>
      </c>
      <c r="E608" s="24" t="s">
        <v>971</v>
      </c>
      <c r="F608" s="24" t="s">
        <v>971</v>
      </c>
      <c r="G608" s="24" t="str">
        <f>IFERROR(VLOOKUP(B608,'[2]Income Groups'!$A$2:$C$219,3,FALSE),"")</f>
        <v/>
      </c>
      <c r="H608" s="24" t="str">
        <f>IFERROR(VLOOKUP(B608,'[2]LDC List'!$B$1:$C$47,2,FALSE),"Non LDC")</f>
        <v>Non LDC</v>
      </c>
      <c r="I608" s="24" t="str">
        <f>IFERROR(VLOOKUP(B608,'[2]SIDS List'!$B$1:$C$57,2,FALSE),"Non SIDS")</f>
        <v>Non SIDS</v>
      </c>
      <c r="J608" s="24" t="str">
        <f>IFERROR(VLOOKUP(B608,'[2]DAC Member List'!$B$1:$C$29,2,FALSE),"Non DAC")</f>
        <v>Non DAC</v>
      </c>
      <c r="K608" s="24" t="str">
        <f>IFERROR(VLOOKUP(B608,'[2]Dev Countries List'!$A$1:$B$146,2,FALSE),"Not Developing")</f>
        <v>Not Developing</v>
      </c>
      <c r="L608" s="24" t="str">
        <f>IFERROR(VLOOKUP(D608,'[2]Fragility List'!$A$1:$C$146,3,FALSE),"Not Fragile")</f>
        <v>Not Fragile</v>
      </c>
      <c r="M608" t="e">
        <f>VLOOKUP(B608,[3]Data!$B$7:$Y$270,23,FALSE)</f>
        <v>#N/A</v>
      </c>
    </row>
    <row r="609" spans="1:13" x14ac:dyDescent="0.25">
      <c r="A609" s="24" t="s">
        <v>971</v>
      </c>
      <c r="B609" s="24" t="s">
        <v>971</v>
      </c>
      <c r="C609" s="24" t="s">
        <v>971</v>
      </c>
      <c r="D609" s="24" t="s">
        <v>971</v>
      </c>
      <c r="E609" s="24" t="s">
        <v>971</v>
      </c>
      <c r="F609" s="24" t="s">
        <v>971</v>
      </c>
      <c r="G609" s="24" t="str">
        <f>IFERROR(VLOOKUP(B609,'[2]Income Groups'!$A$2:$C$219,3,FALSE),"")</f>
        <v/>
      </c>
      <c r="H609" s="24" t="str">
        <f>IFERROR(VLOOKUP(B609,'[2]LDC List'!$B$1:$C$47,2,FALSE),"Non LDC")</f>
        <v>Non LDC</v>
      </c>
      <c r="I609" s="24" t="str">
        <f>IFERROR(VLOOKUP(B609,'[2]SIDS List'!$B$1:$C$57,2,FALSE),"Non SIDS")</f>
        <v>Non SIDS</v>
      </c>
      <c r="J609" s="24" t="str">
        <f>IFERROR(VLOOKUP(B609,'[2]DAC Member List'!$B$1:$C$29,2,FALSE),"Non DAC")</f>
        <v>Non DAC</v>
      </c>
      <c r="K609" s="24" t="str">
        <f>IFERROR(VLOOKUP(B609,'[2]Dev Countries List'!$A$1:$B$146,2,FALSE),"Not Developing")</f>
        <v>Not Developing</v>
      </c>
      <c r="L609" s="24" t="str">
        <f>IFERROR(VLOOKUP(D609,'[2]Fragility List'!$A$1:$C$146,3,FALSE),"Not Fragile")</f>
        <v>Not Fragile</v>
      </c>
      <c r="M609" t="e">
        <f>VLOOKUP(B609,[3]Data!$B$7:$Y$270,23,FALSE)</f>
        <v>#N/A</v>
      </c>
    </row>
    <row r="610" spans="1:13" x14ac:dyDescent="0.25">
      <c r="A610" s="24" t="s">
        <v>971</v>
      </c>
      <c r="B610" s="24" t="s">
        <v>971</v>
      </c>
      <c r="C610" s="24" t="s">
        <v>971</v>
      </c>
      <c r="D610" s="24" t="s">
        <v>971</v>
      </c>
      <c r="E610" s="24" t="s">
        <v>971</v>
      </c>
      <c r="F610" s="24" t="s">
        <v>971</v>
      </c>
      <c r="G610" s="24" t="str">
        <f>IFERROR(VLOOKUP(B610,'[2]Income Groups'!$A$2:$C$219,3,FALSE),"")</f>
        <v/>
      </c>
      <c r="H610" s="24" t="str">
        <f>IFERROR(VLOOKUP(B610,'[2]LDC List'!$B$1:$C$47,2,FALSE),"Non LDC")</f>
        <v>Non LDC</v>
      </c>
      <c r="I610" s="24" t="str">
        <f>IFERROR(VLOOKUP(B610,'[2]SIDS List'!$B$1:$C$57,2,FALSE),"Non SIDS")</f>
        <v>Non SIDS</v>
      </c>
      <c r="J610" s="24" t="str">
        <f>IFERROR(VLOOKUP(B610,'[2]DAC Member List'!$B$1:$C$29,2,FALSE),"Non DAC")</f>
        <v>Non DAC</v>
      </c>
      <c r="K610" s="24" t="str">
        <f>IFERROR(VLOOKUP(B610,'[2]Dev Countries List'!$A$1:$B$146,2,FALSE),"Not Developing")</f>
        <v>Not Developing</v>
      </c>
      <c r="L610" s="24" t="str">
        <f>IFERROR(VLOOKUP(D610,'[2]Fragility List'!$A$1:$C$146,3,FALSE),"Not Fragile")</f>
        <v>Not Fragile</v>
      </c>
      <c r="M610" t="e">
        <f>VLOOKUP(B610,[3]Data!$B$7:$Y$270,23,FALSE)</f>
        <v>#N/A</v>
      </c>
    </row>
    <row r="611" spans="1:13" x14ac:dyDescent="0.25">
      <c r="A611" s="24" t="s">
        <v>971</v>
      </c>
      <c r="B611" s="24" t="s">
        <v>971</v>
      </c>
      <c r="C611" s="24" t="s">
        <v>971</v>
      </c>
      <c r="D611" s="24" t="s">
        <v>971</v>
      </c>
      <c r="E611" s="24" t="s">
        <v>971</v>
      </c>
      <c r="F611" s="24" t="s">
        <v>971</v>
      </c>
      <c r="G611" s="24" t="str">
        <f>IFERROR(VLOOKUP(B611,'[2]Income Groups'!$A$2:$C$219,3,FALSE),"")</f>
        <v/>
      </c>
      <c r="H611" s="24" t="str">
        <f>IFERROR(VLOOKUP(B611,'[2]LDC List'!$B$1:$C$47,2,FALSE),"Non LDC")</f>
        <v>Non LDC</v>
      </c>
      <c r="I611" s="24" t="str">
        <f>IFERROR(VLOOKUP(B611,'[2]SIDS List'!$B$1:$C$57,2,FALSE),"Non SIDS")</f>
        <v>Non SIDS</v>
      </c>
      <c r="J611" s="24" t="str">
        <f>IFERROR(VLOOKUP(B611,'[2]DAC Member List'!$B$1:$C$29,2,FALSE),"Non DAC")</f>
        <v>Non DAC</v>
      </c>
      <c r="K611" s="24" t="str">
        <f>IFERROR(VLOOKUP(B611,'[2]Dev Countries List'!$A$1:$B$146,2,FALSE),"Not Developing")</f>
        <v>Not Developing</v>
      </c>
      <c r="L611" s="24" t="str">
        <f>IFERROR(VLOOKUP(D611,'[2]Fragility List'!$A$1:$C$146,3,FALSE),"Not Fragile")</f>
        <v>Not Fragile</v>
      </c>
      <c r="M611" t="e">
        <f>VLOOKUP(B611,[3]Data!$B$7:$Y$270,23,FALSE)</f>
        <v>#N/A</v>
      </c>
    </row>
    <row r="612" spans="1:13" x14ac:dyDescent="0.25">
      <c r="A612" s="24" t="s">
        <v>971</v>
      </c>
      <c r="B612" s="24" t="s">
        <v>971</v>
      </c>
      <c r="C612" s="24" t="s">
        <v>971</v>
      </c>
      <c r="D612" s="24" t="s">
        <v>971</v>
      </c>
      <c r="E612" s="24" t="s">
        <v>971</v>
      </c>
      <c r="F612" s="24" t="s">
        <v>971</v>
      </c>
      <c r="G612" s="24" t="str">
        <f>IFERROR(VLOOKUP(B612,'[2]Income Groups'!$A$2:$C$219,3,FALSE),"")</f>
        <v/>
      </c>
      <c r="H612" s="24" t="str">
        <f>IFERROR(VLOOKUP(B612,'[2]LDC List'!$B$1:$C$47,2,FALSE),"Non LDC")</f>
        <v>Non LDC</v>
      </c>
      <c r="I612" s="24" t="str">
        <f>IFERROR(VLOOKUP(B612,'[2]SIDS List'!$B$1:$C$57,2,FALSE),"Non SIDS")</f>
        <v>Non SIDS</v>
      </c>
      <c r="J612" s="24" t="str">
        <f>IFERROR(VLOOKUP(B612,'[2]DAC Member List'!$B$1:$C$29,2,FALSE),"Non DAC")</f>
        <v>Non DAC</v>
      </c>
      <c r="K612" s="24" t="str">
        <f>IFERROR(VLOOKUP(B612,'[2]Dev Countries List'!$A$1:$B$146,2,FALSE),"Not Developing")</f>
        <v>Not Developing</v>
      </c>
      <c r="L612" s="24" t="str">
        <f>IFERROR(VLOOKUP(D612,'[2]Fragility List'!$A$1:$C$146,3,FALSE),"Not Fragile")</f>
        <v>Not Fragile</v>
      </c>
      <c r="M612" t="e">
        <f>VLOOKUP(B612,[3]Data!$B$7:$Y$270,23,FALSE)</f>
        <v>#N/A</v>
      </c>
    </row>
    <row r="613" spans="1:13" x14ac:dyDescent="0.25">
      <c r="A613" s="24" t="s">
        <v>971</v>
      </c>
      <c r="B613" s="24" t="s">
        <v>971</v>
      </c>
      <c r="C613" s="24" t="s">
        <v>971</v>
      </c>
      <c r="D613" s="24" t="s">
        <v>971</v>
      </c>
      <c r="E613" s="24" t="s">
        <v>971</v>
      </c>
      <c r="F613" s="24" t="s">
        <v>971</v>
      </c>
      <c r="G613" s="24" t="str">
        <f>IFERROR(VLOOKUP(B613,'[2]Income Groups'!$A$2:$C$219,3,FALSE),"")</f>
        <v/>
      </c>
      <c r="H613" s="24" t="str">
        <f>IFERROR(VLOOKUP(B613,'[2]LDC List'!$B$1:$C$47,2,FALSE),"Non LDC")</f>
        <v>Non LDC</v>
      </c>
      <c r="I613" s="24" t="str">
        <f>IFERROR(VLOOKUP(B613,'[2]SIDS List'!$B$1:$C$57,2,FALSE),"Non SIDS")</f>
        <v>Non SIDS</v>
      </c>
      <c r="J613" s="24" t="str">
        <f>IFERROR(VLOOKUP(B613,'[2]DAC Member List'!$B$1:$C$29,2,FALSE),"Non DAC")</f>
        <v>Non DAC</v>
      </c>
      <c r="K613" s="24" t="str">
        <f>IFERROR(VLOOKUP(B613,'[2]Dev Countries List'!$A$1:$B$146,2,FALSE),"Not Developing")</f>
        <v>Not Developing</v>
      </c>
      <c r="L613" s="24" t="str">
        <f>IFERROR(VLOOKUP(D613,'[2]Fragility List'!$A$1:$C$146,3,FALSE),"Not Fragile")</f>
        <v>Not Fragile</v>
      </c>
      <c r="M613" t="e">
        <f>VLOOKUP(B613,[3]Data!$B$7:$Y$270,23,FALSE)</f>
        <v>#N/A</v>
      </c>
    </row>
    <row r="614" spans="1:13" x14ac:dyDescent="0.25">
      <c r="A614" s="24" t="s">
        <v>971</v>
      </c>
      <c r="B614" s="24" t="s">
        <v>971</v>
      </c>
      <c r="C614" s="24" t="s">
        <v>971</v>
      </c>
      <c r="D614" s="24" t="s">
        <v>971</v>
      </c>
      <c r="E614" s="24" t="s">
        <v>971</v>
      </c>
      <c r="F614" s="24" t="s">
        <v>971</v>
      </c>
      <c r="G614" s="24" t="str">
        <f>IFERROR(VLOOKUP(B614,'[2]Income Groups'!$A$2:$C$219,3,FALSE),"")</f>
        <v/>
      </c>
      <c r="H614" s="24" t="str">
        <f>IFERROR(VLOOKUP(B614,'[2]LDC List'!$B$1:$C$47,2,FALSE),"Non LDC")</f>
        <v>Non LDC</v>
      </c>
      <c r="I614" s="24" t="str">
        <f>IFERROR(VLOOKUP(B614,'[2]SIDS List'!$B$1:$C$57,2,FALSE),"Non SIDS")</f>
        <v>Non SIDS</v>
      </c>
      <c r="J614" s="24" t="str">
        <f>IFERROR(VLOOKUP(B614,'[2]DAC Member List'!$B$1:$C$29,2,FALSE),"Non DAC")</f>
        <v>Non DAC</v>
      </c>
      <c r="K614" s="24" t="str">
        <f>IFERROR(VLOOKUP(B614,'[2]Dev Countries List'!$A$1:$B$146,2,FALSE),"Not Developing")</f>
        <v>Not Developing</v>
      </c>
      <c r="L614" s="24" t="str">
        <f>IFERROR(VLOOKUP(D614,'[2]Fragility List'!$A$1:$C$146,3,FALSE),"Not Fragile")</f>
        <v>Not Fragile</v>
      </c>
      <c r="M614" t="e">
        <f>VLOOKUP(B614,[3]Data!$B$7:$Y$270,23,FALSE)</f>
        <v>#N/A</v>
      </c>
    </row>
    <row r="615" spans="1:13" x14ac:dyDescent="0.25">
      <c r="A615" s="24" t="s">
        <v>971</v>
      </c>
      <c r="B615" s="24" t="s">
        <v>971</v>
      </c>
      <c r="C615" s="24" t="s">
        <v>971</v>
      </c>
      <c r="D615" s="24" t="s">
        <v>971</v>
      </c>
      <c r="E615" s="24" t="s">
        <v>971</v>
      </c>
      <c r="F615" s="24" t="s">
        <v>971</v>
      </c>
      <c r="G615" s="24" t="str">
        <f>IFERROR(VLOOKUP(B615,'[2]Income Groups'!$A$2:$C$219,3,FALSE),"")</f>
        <v/>
      </c>
      <c r="H615" s="24" t="str">
        <f>IFERROR(VLOOKUP(B615,'[2]LDC List'!$B$1:$C$47,2,FALSE),"Non LDC")</f>
        <v>Non LDC</v>
      </c>
      <c r="I615" s="24" t="str">
        <f>IFERROR(VLOOKUP(B615,'[2]SIDS List'!$B$1:$C$57,2,FALSE),"Non SIDS")</f>
        <v>Non SIDS</v>
      </c>
      <c r="J615" s="24" t="str">
        <f>IFERROR(VLOOKUP(B615,'[2]DAC Member List'!$B$1:$C$29,2,FALSE),"Non DAC")</f>
        <v>Non DAC</v>
      </c>
      <c r="K615" s="24" t="str">
        <f>IFERROR(VLOOKUP(B615,'[2]Dev Countries List'!$A$1:$B$146,2,FALSE),"Not Developing")</f>
        <v>Not Developing</v>
      </c>
      <c r="L615" s="24" t="str">
        <f>IFERROR(VLOOKUP(D615,'[2]Fragility List'!$A$1:$C$146,3,FALSE),"Not Fragile")</f>
        <v>Not Fragile</v>
      </c>
      <c r="M615" t="e">
        <f>VLOOKUP(B615,[3]Data!$B$7:$Y$270,23,FALSE)</f>
        <v>#N/A</v>
      </c>
    </row>
    <row r="616" spans="1:13" x14ac:dyDescent="0.25">
      <c r="A616" s="24" t="s">
        <v>971</v>
      </c>
      <c r="B616" s="24" t="s">
        <v>971</v>
      </c>
      <c r="C616" s="24" t="s">
        <v>971</v>
      </c>
      <c r="D616" s="24" t="s">
        <v>971</v>
      </c>
      <c r="E616" s="24" t="s">
        <v>971</v>
      </c>
      <c r="F616" s="24" t="s">
        <v>971</v>
      </c>
      <c r="G616" s="24" t="str">
        <f>IFERROR(VLOOKUP(B616,'[2]Income Groups'!$A$2:$C$219,3,FALSE),"")</f>
        <v/>
      </c>
      <c r="H616" s="24" t="str">
        <f>IFERROR(VLOOKUP(B616,'[2]LDC List'!$B$1:$C$47,2,FALSE),"Non LDC")</f>
        <v>Non LDC</v>
      </c>
      <c r="I616" s="24" t="str">
        <f>IFERROR(VLOOKUP(B616,'[2]SIDS List'!$B$1:$C$57,2,FALSE),"Non SIDS")</f>
        <v>Non SIDS</v>
      </c>
      <c r="J616" s="24" t="str">
        <f>IFERROR(VLOOKUP(B616,'[2]DAC Member List'!$B$1:$C$29,2,FALSE),"Non DAC")</f>
        <v>Non DAC</v>
      </c>
      <c r="K616" s="24" t="str">
        <f>IFERROR(VLOOKUP(B616,'[2]Dev Countries List'!$A$1:$B$146,2,FALSE),"Not Developing")</f>
        <v>Not Developing</v>
      </c>
      <c r="L616" s="24" t="str">
        <f>IFERROR(VLOOKUP(D616,'[2]Fragility List'!$A$1:$C$146,3,FALSE),"Not Fragile")</f>
        <v>Not Fragile</v>
      </c>
      <c r="M616" t="e">
        <f>VLOOKUP(B616,[3]Data!$B$7:$Y$270,23,FALSE)</f>
        <v>#N/A</v>
      </c>
    </row>
    <row r="617" spans="1:13" x14ac:dyDescent="0.25">
      <c r="A617" s="24" t="s">
        <v>971</v>
      </c>
      <c r="B617" s="24" t="s">
        <v>971</v>
      </c>
      <c r="C617" s="24" t="s">
        <v>971</v>
      </c>
      <c r="D617" s="24" t="s">
        <v>971</v>
      </c>
      <c r="E617" s="24" t="s">
        <v>971</v>
      </c>
      <c r="F617" s="24" t="s">
        <v>971</v>
      </c>
      <c r="G617" s="24" t="str">
        <f>IFERROR(VLOOKUP(B617,'[2]Income Groups'!$A$2:$C$219,3,FALSE),"")</f>
        <v/>
      </c>
      <c r="H617" s="24" t="str">
        <f>IFERROR(VLOOKUP(B617,'[2]LDC List'!$B$1:$C$47,2,FALSE),"Non LDC")</f>
        <v>Non LDC</v>
      </c>
      <c r="I617" s="24" t="str">
        <f>IFERROR(VLOOKUP(B617,'[2]SIDS List'!$B$1:$C$57,2,FALSE),"Non SIDS")</f>
        <v>Non SIDS</v>
      </c>
      <c r="J617" s="24" t="str">
        <f>IFERROR(VLOOKUP(B617,'[2]DAC Member List'!$B$1:$C$29,2,FALSE),"Non DAC")</f>
        <v>Non DAC</v>
      </c>
      <c r="K617" s="24" t="str">
        <f>IFERROR(VLOOKUP(B617,'[2]Dev Countries List'!$A$1:$B$146,2,FALSE),"Not Developing")</f>
        <v>Not Developing</v>
      </c>
      <c r="L617" s="24" t="str">
        <f>IFERROR(VLOOKUP(D617,'[2]Fragility List'!$A$1:$C$146,3,FALSE),"Not Fragile")</f>
        <v>Not Fragile</v>
      </c>
      <c r="M617" t="e">
        <f>VLOOKUP(B617,[3]Data!$B$7:$Y$270,23,FALSE)</f>
        <v>#N/A</v>
      </c>
    </row>
    <row r="618" spans="1:13" x14ac:dyDescent="0.25">
      <c r="A618" s="24" t="s">
        <v>971</v>
      </c>
      <c r="B618" s="24" t="s">
        <v>971</v>
      </c>
      <c r="C618" s="24" t="s">
        <v>971</v>
      </c>
      <c r="D618" s="24" t="s">
        <v>971</v>
      </c>
      <c r="E618" s="24" t="s">
        <v>971</v>
      </c>
      <c r="F618" s="24" t="s">
        <v>971</v>
      </c>
      <c r="G618" s="24" t="str">
        <f>IFERROR(VLOOKUP(B618,'[2]Income Groups'!$A$2:$C$219,3,FALSE),"")</f>
        <v/>
      </c>
      <c r="H618" s="24" t="str">
        <f>IFERROR(VLOOKUP(B618,'[2]LDC List'!$B$1:$C$47,2,FALSE),"Non LDC")</f>
        <v>Non LDC</v>
      </c>
      <c r="I618" s="24" t="str">
        <f>IFERROR(VLOOKUP(B618,'[2]SIDS List'!$B$1:$C$57,2,FALSE),"Non SIDS")</f>
        <v>Non SIDS</v>
      </c>
      <c r="J618" s="24" t="str">
        <f>IFERROR(VLOOKUP(B618,'[2]DAC Member List'!$B$1:$C$29,2,FALSE),"Non DAC")</f>
        <v>Non DAC</v>
      </c>
      <c r="K618" s="24" t="str">
        <f>IFERROR(VLOOKUP(B618,'[2]Dev Countries List'!$A$1:$B$146,2,FALSE),"Not Developing")</f>
        <v>Not Developing</v>
      </c>
      <c r="L618" s="24" t="str">
        <f>IFERROR(VLOOKUP(D618,'[2]Fragility List'!$A$1:$C$146,3,FALSE),"Not Fragile")</f>
        <v>Not Fragile</v>
      </c>
      <c r="M618" t="e">
        <f>VLOOKUP(B618,[3]Data!$B$7:$Y$270,23,FALSE)</f>
        <v>#N/A</v>
      </c>
    </row>
    <row r="619" spans="1:13" x14ac:dyDescent="0.25">
      <c r="A619" s="24" t="s">
        <v>971</v>
      </c>
      <c r="B619" s="24" t="s">
        <v>971</v>
      </c>
      <c r="C619" s="24" t="s">
        <v>971</v>
      </c>
      <c r="D619" s="24" t="s">
        <v>971</v>
      </c>
      <c r="E619" s="24" t="s">
        <v>971</v>
      </c>
      <c r="F619" s="24" t="s">
        <v>971</v>
      </c>
      <c r="G619" s="24" t="str">
        <f>IFERROR(VLOOKUP(B619,'[2]Income Groups'!$A$2:$C$219,3,FALSE),"")</f>
        <v/>
      </c>
      <c r="H619" s="24" t="str">
        <f>IFERROR(VLOOKUP(B619,'[2]LDC List'!$B$1:$C$47,2,FALSE),"Non LDC")</f>
        <v>Non LDC</v>
      </c>
      <c r="I619" s="24" t="str">
        <f>IFERROR(VLOOKUP(B619,'[2]SIDS List'!$B$1:$C$57,2,FALSE),"Non SIDS")</f>
        <v>Non SIDS</v>
      </c>
      <c r="J619" s="24" t="str">
        <f>IFERROR(VLOOKUP(B619,'[2]DAC Member List'!$B$1:$C$29,2,FALSE),"Non DAC")</f>
        <v>Non DAC</v>
      </c>
      <c r="K619" s="24" t="str">
        <f>IFERROR(VLOOKUP(B619,'[2]Dev Countries List'!$A$1:$B$146,2,FALSE),"Not Developing")</f>
        <v>Not Developing</v>
      </c>
      <c r="L619" s="24" t="str">
        <f>IFERROR(VLOOKUP(D619,'[2]Fragility List'!$A$1:$C$146,3,FALSE),"Not Fragile")</f>
        <v>Not Fragile</v>
      </c>
      <c r="M619" t="e">
        <f>VLOOKUP(B619,[3]Data!$B$7:$Y$270,23,FALSE)</f>
        <v>#N/A</v>
      </c>
    </row>
    <row r="620" spans="1:13" x14ac:dyDescent="0.25">
      <c r="A620" s="24" t="s">
        <v>971</v>
      </c>
      <c r="B620" s="24" t="s">
        <v>971</v>
      </c>
      <c r="C620" s="24" t="s">
        <v>971</v>
      </c>
      <c r="D620" s="24" t="s">
        <v>971</v>
      </c>
      <c r="E620" s="24" t="s">
        <v>971</v>
      </c>
      <c r="F620" s="24" t="s">
        <v>971</v>
      </c>
      <c r="G620" s="24" t="str">
        <f>IFERROR(VLOOKUP(B620,'[2]Income Groups'!$A$2:$C$219,3,FALSE),"")</f>
        <v/>
      </c>
      <c r="H620" s="24" t="str">
        <f>IFERROR(VLOOKUP(B620,'[2]LDC List'!$B$1:$C$47,2,FALSE),"Non LDC")</f>
        <v>Non LDC</v>
      </c>
      <c r="I620" s="24" t="str">
        <f>IFERROR(VLOOKUP(B620,'[2]SIDS List'!$B$1:$C$57,2,FALSE),"Non SIDS")</f>
        <v>Non SIDS</v>
      </c>
      <c r="J620" s="24" t="str">
        <f>IFERROR(VLOOKUP(B620,'[2]DAC Member List'!$B$1:$C$29,2,FALSE),"Non DAC")</f>
        <v>Non DAC</v>
      </c>
      <c r="K620" s="24" t="str">
        <f>IFERROR(VLOOKUP(B620,'[2]Dev Countries List'!$A$1:$B$146,2,FALSE),"Not Developing")</f>
        <v>Not Developing</v>
      </c>
      <c r="L620" s="24" t="str">
        <f>IFERROR(VLOOKUP(D620,'[2]Fragility List'!$A$1:$C$146,3,FALSE),"Not Fragile")</f>
        <v>Not Fragile</v>
      </c>
      <c r="M620" t="e">
        <f>VLOOKUP(B620,[3]Data!$B$7:$Y$270,23,FALSE)</f>
        <v>#N/A</v>
      </c>
    </row>
    <row r="621" spans="1:13" x14ac:dyDescent="0.25">
      <c r="A621" s="24" t="s">
        <v>971</v>
      </c>
      <c r="B621" s="24" t="s">
        <v>971</v>
      </c>
      <c r="C621" s="24" t="s">
        <v>971</v>
      </c>
      <c r="D621" s="24" t="s">
        <v>971</v>
      </c>
      <c r="E621" s="24" t="s">
        <v>971</v>
      </c>
      <c r="F621" s="24" t="s">
        <v>971</v>
      </c>
      <c r="G621" s="24" t="str">
        <f>IFERROR(VLOOKUP(B621,'[2]Income Groups'!$A$2:$C$219,3,FALSE),"")</f>
        <v/>
      </c>
      <c r="H621" s="24" t="str">
        <f>IFERROR(VLOOKUP(B621,'[2]LDC List'!$B$1:$C$47,2,FALSE),"Non LDC")</f>
        <v>Non LDC</v>
      </c>
      <c r="I621" s="24" t="str">
        <f>IFERROR(VLOOKUP(B621,'[2]SIDS List'!$B$1:$C$57,2,FALSE),"Non SIDS")</f>
        <v>Non SIDS</v>
      </c>
      <c r="J621" s="24" t="str">
        <f>IFERROR(VLOOKUP(B621,'[2]DAC Member List'!$B$1:$C$29,2,FALSE),"Non DAC")</f>
        <v>Non DAC</v>
      </c>
      <c r="K621" s="24" t="str">
        <f>IFERROR(VLOOKUP(B621,'[2]Dev Countries List'!$A$1:$B$146,2,FALSE),"Not Developing")</f>
        <v>Not Developing</v>
      </c>
      <c r="L621" s="24" t="str">
        <f>IFERROR(VLOOKUP(D621,'[2]Fragility List'!$A$1:$C$146,3,FALSE),"Not Fragile")</f>
        <v>Not Fragile</v>
      </c>
      <c r="M621" t="e">
        <f>VLOOKUP(B621,[3]Data!$B$7:$Y$270,23,FALSE)</f>
        <v>#N/A</v>
      </c>
    </row>
    <row r="622" spans="1:13" x14ac:dyDescent="0.25">
      <c r="A622" s="24" t="s">
        <v>971</v>
      </c>
      <c r="B622" s="24" t="s">
        <v>971</v>
      </c>
      <c r="C622" s="24" t="s">
        <v>971</v>
      </c>
      <c r="D622" s="24" t="s">
        <v>971</v>
      </c>
      <c r="E622" s="24" t="s">
        <v>971</v>
      </c>
      <c r="F622" s="24" t="s">
        <v>971</v>
      </c>
      <c r="G622" s="24" t="str">
        <f>IFERROR(VLOOKUP(B622,'[2]Income Groups'!$A$2:$C$219,3,FALSE),"")</f>
        <v/>
      </c>
      <c r="H622" s="24" t="str">
        <f>IFERROR(VLOOKUP(B622,'[2]LDC List'!$B$1:$C$47,2,FALSE),"Non LDC")</f>
        <v>Non LDC</v>
      </c>
      <c r="I622" s="24" t="str">
        <f>IFERROR(VLOOKUP(B622,'[2]SIDS List'!$B$1:$C$57,2,FALSE),"Non SIDS")</f>
        <v>Non SIDS</v>
      </c>
      <c r="J622" s="24" t="str">
        <f>IFERROR(VLOOKUP(B622,'[2]DAC Member List'!$B$1:$C$29,2,FALSE),"Non DAC")</f>
        <v>Non DAC</v>
      </c>
      <c r="K622" s="24" t="str">
        <f>IFERROR(VLOOKUP(B622,'[2]Dev Countries List'!$A$1:$B$146,2,FALSE),"Not Developing")</f>
        <v>Not Developing</v>
      </c>
      <c r="L622" s="24" t="str">
        <f>IFERROR(VLOOKUP(D622,'[2]Fragility List'!$A$1:$C$146,3,FALSE),"Not Fragile")</f>
        <v>Not Fragile</v>
      </c>
      <c r="M622" t="e">
        <f>VLOOKUP(B622,[3]Data!$B$7:$Y$270,23,FALSE)</f>
        <v>#N/A</v>
      </c>
    </row>
    <row r="623" spans="1:13" x14ac:dyDescent="0.25">
      <c r="A623" s="24" t="s">
        <v>971</v>
      </c>
      <c r="B623" s="24" t="s">
        <v>971</v>
      </c>
      <c r="C623" s="24" t="s">
        <v>971</v>
      </c>
      <c r="D623" s="24" t="s">
        <v>971</v>
      </c>
      <c r="E623" s="24" t="s">
        <v>971</v>
      </c>
      <c r="F623" s="24" t="s">
        <v>971</v>
      </c>
      <c r="G623" s="24" t="str">
        <f>IFERROR(VLOOKUP(B623,'[2]Income Groups'!$A$2:$C$219,3,FALSE),"")</f>
        <v/>
      </c>
      <c r="H623" s="24" t="str">
        <f>IFERROR(VLOOKUP(B623,'[2]LDC List'!$B$1:$C$47,2,FALSE),"Non LDC")</f>
        <v>Non LDC</v>
      </c>
      <c r="I623" s="24" t="str">
        <f>IFERROR(VLOOKUP(B623,'[2]SIDS List'!$B$1:$C$57,2,FALSE),"Non SIDS")</f>
        <v>Non SIDS</v>
      </c>
      <c r="J623" s="24" t="str">
        <f>IFERROR(VLOOKUP(B623,'[2]DAC Member List'!$B$1:$C$29,2,FALSE),"Non DAC")</f>
        <v>Non DAC</v>
      </c>
      <c r="K623" s="24" t="str">
        <f>IFERROR(VLOOKUP(B623,'[2]Dev Countries List'!$A$1:$B$146,2,FALSE),"Not Developing")</f>
        <v>Not Developing</v>
      </c>
      <c r="L623" s="24" t="str">
        <f>IFERROR(VLOOKUP(D623,'[2]Fragility List'!$A$1:$C$146,3,FALSE),"Not Fragile")</f>
        <v>Not Fragile</v>
      </c>
      <c r="M623" t="e">
        <f>VLOOKUP(B623,[3]Data!$B$7:$Y$270,23,FALSE)</f>
        <v>#N/A</v>
      </c>
    </row>
    <row r="624" spans="1:13" x14ac:dyDescent="0.25">
      <c r="A624" s="24" t="s">
        <v>971</v>
      </c>
      <c r="B624" s="24" t="s">
        <v>971</v>
      </c>
      <c r="C624" s="24" t="s">
        <v>971</v>
      </c>
      <c r="D624" s="24" t="s">
        <v>971</v>
      </c>
      <c r="E624" s="24" t="s">
        <v>971</v>
      </c>
      <c r="F624" s="24" t="s">
        <v>971</v>
      </c>
      <c r="G624" s="24" t="str">
        <f>IFERROR(VLOOKUP(B624,'[2]Income Groups'!$A$2:$C$219,3,FALSE),"")</f>
        <v/>
      </c>
      <c r="H624" s="24" t="str">
        <f>IFERROR(VLOOKUP(B624,'[2]LDC List'!$B$1:$C$47,2,FALSE),"Non LDC")</f>
        <v>Non LDC</v>
      </c>
      <c r="I624" s="24" t="str">
        <f>IFERROR(VLOOKUP(B624,'[2]SIDS List'!$B$1:$C$57,2,FALSE),"Non SIDS")</f>
        <v>Non SIDS</v>
      </c>
      <c r="J624" s="24" t="str">
        <f>IFERROR(VLOOKUP(B624,'[2]DAC Member List'!$B$1:$C$29,2,FALSE),"Non DAC")</f>
        <v>Non DAC</v>
      </c>
      <c r="K624" s="24" t="str">
        <f>IFERROR(VLOOKUP(B624,'[2]Dev Countries List'!$A$1:$B$146,2,FALSE),"Not Developing")</f>
        <v>Not Developing</v>
      </c>
      <c r="L624" s="24" t="str">
        <f>IFERROR(VLOOKUP(D624,'[2]Fragility List'!$A$1:$C$146,3,FALSE),"Not Fragile")</f>
        <v>Not Fragile</v>
      </c>
      <c r="M624" t="e">
        <f>VLOOKUP(B624,[3]Data!$B$7:$Y$270,23,FALSE)</f>
        <v>#N/A</v>
      </c>
    </row>
    <row r="625" spans="1:13" x14ac:dyDescent="0.25">
      <c r="A625" s="24" t="s">
        <v>971</v>
      </c>
      <c r="B625" s="24" t="s">
        <v>971</v>
      </c>
      <c r="C625" s="24" t="s">
        <v>971</v>
      </c>
      <c r="D625" s="24" t="s">
        <v>971</v>
      </c>
      <c r="E625" s="24" t="s">
        <v>971</v>
      </c>
      <c r="F625" s="24" t="s">
        <v>971</v>
      </c>
      <c r="G625" s="24" t="str">
        <f>IFERROR(VLOOKUP(B625,'[2]Income Groups'!$A$2:$C$219,3,FALSE),"")</f>
        <v/>
      </c>
      <c r="H625" s="24" t="str">
        <f>IFERROR(VLOOKUP(B625,'[2]LDC List'!$B$1:$C$47,2,FALSE),"Non LDC")</f>
        <v>Non LDC</v>
      </c>
      <c r="I625" s="24" t="str">
        <f>IFERROR(VLOOKUP(B625,'[2]SIDS List'!$B$1:$C$57,2,FALSE),"Non SIDS")</f>
        <v>Non SIDS</v>
      </c>
      <c r="J625" s="24" t="str">
        <f>IFERROR(VLOOKUP(B625,'[2]DAC Member List'!$B$1:$C$29,2,FALSE),"Non DAC")</f>
        <v>Non DAC</v>
      </c>
      <c r="K625" s="24" t="str">
        <f>IFERROR(VLOOKUP(B625,'[2]Dev Countries List'!$A$1:$B$146,2,FALSE),"Not Developing")</f>
        <v>Not Developing</v>
      </c>
      <c r="L625" s="24" t="str">
        <f>IFERROR(VLOOKUP(D625,'[2]Fragility List'!$A$1:$C$146,3,FALSE),"Not Fragile")</f>
        <v>Not Fragile</v>
      </c>
      <c r="M625" t="e">
        <f>VLOOKUP(B625,[3]Data!$B$7:$Y$270,23,FALSE)</f>
        <v>#N/A</v>
      </c>
    </row>
    <row r="626" spans="1:13" x14ac:dyDescent="0.25">
      <c r="A626" s="24" t="s">
        <v>971</v>
      </c>
      <c r="B626" s="24" t="s">
        <v>971</v>
      </c>
      <c r="C626" s="24" t="s">
        <v>971</v>
      </c>
      <c r="D626" s="24" t="s">
        <v>971</v>
      </c>
      <c r="E626" s="24" t="s">
        <v>971</v>
      </c>
      <c r="F626" s="24" t="s">
        <v>971</v>
      </c>
      <c r="G626" s="24" t="str">
        <f>IFERROR(VLOOKUP(B626,'[2]Income Groups'!$A$2:$C$219,3,FALSE),"")</f>
        <v/>
      </c>
      <c r="H626" s="24" t="str">
        <f>IFERROR(VLOOKUP(B626,'[2]LDC List'!$B$1:$C$47,2,FALSE),"Non LDC")</f>
        <v>Non LDC</v>
      </c>
      <c r="I626" s="24" t="str">
        <f>IFERROR(VLOOKUP(B626,'[2]SIDS List'!$B$1:$C$57,2,FALSE),"Non SIDS")</f>
        <v>Non SIDS</v>
      </c>
      <c r="J626" s="24" t="str">
        <f>IFERROR(VLOOKUP(B626,'[2]DAC Member List'!$B$1:$C$29,2,FALSE),"Non DAC")</f>
        <v>Non DAC</v>
      </c>
      <c r="K626" s="24" t="str">
        <f>IFERROR(VLOOKUP(B626,'[2]Dev Countries List'!$A$1:$B$146,2,FALSE),"Not Developing")</f>
        <v>Not Developing</v>
      </c>
      <c r="L626" s="24" t="str">
        <f>IFERROR(VLOOKUP(D626,'[2]Fragility List'!$A$1:$C$146,3,FALSE),"Not Fragile")</f>
        <v>Not Fragile</v>
      </c>
      <c r="M626" t="e">
        <f>VLOOKUP(B626,[3]Data!$B$7:$Y$270,23,FALSE)</f>
        <v>#N/A</v>
      </c>
    </row>
    <row r="627" spans="1:13" x14ac:dyDescent="0.25">
      <c r="A627" s="24" t="s">
        <v>971</v>
      </c>
      <c r="B627" s="24" t="s">
        <v>971</v>
      </c>
      <c r="C627" s="24" t="s">
        <v>971</v>
      </c>
      <c r="D627" s="24" t="s">
        <v>971</v>
      </c>
      <c r="E627" s="24" t="s">
        <v>971</v>
      </c>
      <c r="F627" s="24" t="s">
        <v>971</v>
      </c>
      <c r="G627" s="24" t="str">
        <f>IFERROR(VLOOKUP(B627,'[2]Income Groups'!$A$2:$C$219,3,FALSE),"")</f>
        <v/>
      </c>
      <c r="H627" s="24" t="str">
        <f>IFERROR(VLOOKUP(B627,'[2]LDC List'!$B$1:$C$47,2,FALSE),"Non LDC")</f>
        <v>Non LDC</v>
      </c>
      <c r="I627" s="24" t="str">
        <f>IFERROR(VLOOKUP(B627,'[2]SIDS List'!$B$1:$C$57,2,FALSE),"Non SIDS")</f>
        <v>Non SIDS</v>
      </c>
      <c r="J627" s="24" t="str">
        <f>IFERROR(VLOOKUP(B627,'[2]DAC Member List'!$B$1:$C$29,2,FALSE),"Non DAC")</f>
        <v>Non DAC</v>
      </c>
      <c r="K627" s="24" t="str">
        <f>IFERROR(VLOOKUP(B627,'[2]Dev Countries List'!$A$1:$B$146,2,FALSE),"Not Developing")</f>
        <v>Not Developing</v>
      </c>
      <c r="L627" s="24" t="str">
        <f>IFERROR(VLOOKUP(D627,'[2]Fragility List'!$A$1:$C$146,3,FALSE),"Not Fragile")</f>
        <v>Not Fragile</v>
      </c>
      <c r="M627" t="e">
        <f>VLOOKUP(B627,[3]Data!$B$7:$Y$270,23,FALSE)</f>
        <v>#N/A</v>
      </c>
    </row>
    <row r="628" spans="1:13" x14ac:dyDescent="0.25">
      <c r="A628" s="24" t="s">
        <v>971</v>
      </c>
      <c r="B628" s="24" t="s">
        <v>971</v>
      </c>
      <c r="C628" s="24" t="s">
        <v>971</v>
      </c>
      <c r="D628" s="24" t="s">
        <v>971</v>
      </c>
      <c r="E628" s="24" t="s">
        <v>971</v>
      </c>
      <c r="F628" s="24" t="s">
        <v>971</v>
      </c>
      <c r="G628" s="24" t="str">
        <f>IFERROR(VLOOKUP(B628,'[2]Income Groups'!$A$2:$C$219,3,FALSE),"")</f>
        <v/>
      </c>
      <c r="H628" s="24" t="str">
        <f>IFERROR(VLOOKUP(B628,'[2]LDC List'!$B$1:$C$47,2,FALSE),"Non LDC")</f>
        <v>Non LDC</v>
      </c>
      <c r="I628" s="24" t="str">
        <f>IFERROR(VLOOKUP(B628,'[2]SIDS List'!$B$1:$C$57,2,FALSE),"Non SIDS")</f>
        <v>Non SIDS</v>
      </c>
      <c r="J628" s="24" t="str">
        <f>IFERROR(VLOOKUP(B628,'[2]DAC Member List'!$B$1:$C$29,2,FALSE),"Non DAC")</f>
        <v>Non DAC</v>
      </c>
      <c r="K628" s="24" t="str">
        <f>IFERROR(VLOOKUP(B628,'[2]Dev Countries List'!$A$1:$B$146,2,FALSE),"Not Developing")</f>
        <v>Not Developing</v>
      </c>
      <c r="L628" s="24" t="str">
        <f>IFERROR(VLOOKUP(D628,'[2]Fragility List'!$A$1:$C$146,3,FALSE),"Not Fragile")</f>
        <v>Not Fragile</v>
      </c>
      <c r="M628" t="e">
        <f>VLOOKUP(B628,[3]Data!$B$7:$Y$270,23,FALSE)</f>
        <v>#N/A</v>
      </c>
    </row>
    <row r="629" spans="1:13" x14ac:dyDescent="0.25">
      <c r="A629" s="24" t="s">
        <v>971</v>
      </c>
      <c r="B629" s="24" t="s">
        <v>971</v>
      </c>
      <c r="C629" s="24" t="s">
        <v>971</v>
      </c>
      <c r="D629" s="24" t="s">
        <v>971</v>
      </c>
      <c r="E629" s="24" t="s">
        <v>971</v>
      </c>
      <c r="F629" s="24" t="s">
        <v>971</v>
      </c>
      <c r="G629" s="24" t="str">
        <f>IFERROR(VLOOKUP(B629,'[2]Income Groups'!$A$2:$C$219,3,FALSE),"")</f>
        <v/>
      </c>
      <c r="H629" s="24" t="str">
        <f>IFERROR(VLOOKUP(B629,'[2]LDC List'!$B$1:$C$47,2,FALSE),"Non LDC")</f>
        <v>Non LDC</v>
      </c>
      <c r="I629" s="24" t="str">
        <f>IFERROR(VLOOKUP(B629,'[2]SIDS List'!$B$1:$C$57,2,FALSE),"Non SIDS")</f>
        <v>Non SIDS</v>
      </c>
      <c r="J629" s="24" t="str">
        <f>IFERROR(VLOOKUP(B629,'[2]DAC Member List'!$B$1:$C$29,2,FALSE),"Non DAC")</f>
        <v>Non DAC</v>
      </c>
      <c r="K629" s="24" t="str">
        <f>IFERROR(VLOOKUP(B629,'[2]Dev Countries List'!$A$1:$B$146,2,FALSE),"Not Developing")</f>
        <v>Not Developing</v>
      </c>
      <c r="L629" s="24" t="str">
        <f>IFERROR(VLOOKUP(D629,'[2]Fragility List'!$A$1:$C$146,3,FALSE),"Not Fragile")</f>
        <v>Not Fragile</v>
      </c>
      <c r="M629" t="e">
        <f>VLOOKUP(B629,[3]Data!$B$7:$Y$270,23,FALSE)</f>
        <v>#N/A</v>
      </c>
    </row>
    <row r="630" spans="1:13" x14ac:dyDescent="0.25">
      <c r="A630" s="24" t="s">
        <v>971</v>
      </c>
      <c r="B630" s="24" t="s">
        <v>971</v>
      </c>
      <c r="C630" s="24" t="s">
        <v>971</v>
      </c>
      <c r="D630" s="24" t="s">
        <v>971</v>
      </c>
      <c r="E630" s="24" t="s">
        <v>971</v>
      </c>
      <c r="F630" s="24" t="s">
        <v>971</v>
      </c>
      <c r="G630" s="24" t="str">
        <f>IFERROR(VLOOKUP(B630,'[2]Income Groups'!$A$2:$C$219,3,FALSE),"")</f>
        <v/>
      </c>
      <c r="H630" s="24" t="str">
        <f>IFERROR(VLOOKUP(B630,'[2]LDC List'!$B$1:$C$47,2,FALSE),"Non LDC")</f>
        <v>Non LDC</v>
      </c>
      <c r="I630" s="24" t="str">
        <f>IFERROR(VLOOKUP(B630,'[2]SIDS List'!$B$1:$C$57,2,FALSE),"Non SIDS")</f>
        <v>Non SIDS</v>
      </c>
      <c r="J630" s="24" t="str">
        <f>IFERROR(VLOOKUP(B630,'[2]DAC Member List'!$B$1:$C$29,2,FALSE),"Non DAC")</f>
        <v>Non DAC</v>
      </c>
      <c r="K630" s="24" t="str">
        <f>IFERROR(VLOOKUP(B630,'[2]Dev Countries List'!$A$1:$B$146,2,FALSE),"Not Developing")</f>
        <v>Not Developing</v>
      </c>
      <c r="L630" s="24" t="str">
        <f>IFERROR(VLOOKUP(D630,'[2]Fragility List'!$A$1:$C$146,3,FALSE),"Not Fragile")</f>
        <v>Not Fragile</v>
      </c>
      <c r="M630" t="e">
        <f>VLOOKUP(B630,[3]Data!$B$7:$Y$270,23,FALSE)</f>
        <v>#N/A</v>
      </c>
    </row>
    <row r="631" spans="1:13" x14ac:dyDescent="0.25">
      <c r="A631" s="24" t="s">
        <v>971</v>
      </c>
      <c r="B631" s="24" t="s">
        <v>971</v>
      </c>
      <c r="C631" s="24" t="s">
        <v>971</v>
      </c>
      <c r="D631" s="24" t="s">
        <v>971</v>
      </c>
      <c r="E631" s="24" t="s">
        <v>971</v>
      </c>
      <c r="F631" s="24" t="s">
        <v>971</v>
      </c>
      <c r="G631" s="24" t="str">
        <f>IFERROR(VLOOKUP(B631,'[2]Income Groups'!$A$2:$C$219,3,FALSE),"")</f>
        <v/>
      </c>
      <c r="H631" s="24" t="str">
        <f>IFERROR(VLOOKUP(B631,'[2]LDC List'!$B$1:$C$47,2,FALSE),"Non LDC")</f>
        <v>Non LDC</v>
      </c>
      <c r="I631" s="24" t="str">
        <f>IFERROR(VLOOKUP(B631,'[2]SIDS List'!$B$1:$C$57,2,FALSE),"Non SIDS")</f>
        <v>Non SIDS</v>
      </c>
      <c r="J631" s="24" t="str">
        <f>IFERROR(VLOOKUP(B631,'[2]DAC Member List'!$B$1:$C$29,2,FALSE),"Non DAC")</f>
        <v>Non DAC</v>
      </c>
      <c r="K631" s="24" t="str">
        <f>IFERROR(VLOOKUP(B631,'[2]Dev Countries List'!$A$1:$B$146,2,FALSE),"Not Developing")</f>
        <v>Not Developing</v>
      </c>
      <c r="L631" s="24" t="str">
        <f>IFERROR(VLOOKUP(D631,'[2]Fragility List'!$A$1:$C$146,3,FALSE),"Not Fragile")</f>
        <v>Not Fragile</v>
      </c>
      <c r="M631" t="e">
        <f>VLOOKUP(B631,[3]Data!$B$7:$Y$270,23,FALSE)</f>
        <v>#N/A</v>
      </c>
    </row>
    <row r="632" spans="1:13" x14ac:dyDescent="0.25">
      <c r="A632" s="24" t="s">
        <v>971</v>
      </c>
      <c r="B632" s="24" t="s">
        <v>971</v>
      </c>
      <c r="C632" s="24" t="s">
        <v>971</v>
      </c>
      <c r="D632" s="24" t="s">
        <v>971</v>
      </c>
      <c r="E632" s="24" t="s">
        <v>971</v>
      </c>
      <c r="F632" s="24" t="s">
        <v>971</v>
      </c>
      <c r="G632" s="24" t="str">
        <f>IFERROR(VLOOKUP(B632,'[2]Income Groups'!$A$2:$C$219,3,FALSE),"")</f>
        <v/>
      </c>
      <c r="H632" s="24" t="str">
        <f>IFERROR(VLOOKUP(B632,'[2]LDC List'!$B$1:$C$47,2,FALSE),"Non LDC")</f>
        <v>Non LDC</v>
      </c>
      <c r="I632" s="24" t="str">
        <f>IFERROR(VLOOKUP(B632,'[2]SIDS List'!$B$1:$C$57,2,FALSE),"Non SIDS")</f>
        <v>Non SIDS</v>
      </c>
      <c r="J632" s="24" t="str">
        <f>IFERROR(VLOOKUP(B632,'[2]DAC Member List'!$B$1:$C$29,2,FALSE),"Non DAC")</f>
        <v>Non DAC</v>
      </c>
      <c r="K632" s="24" t="str">
        <f>IFERROR(VLOOKUP(B632,'[2]Dev Countries List'!$A$1:$B$146,2,FALSE),"Not Developing")</f>
        <v>Not Developing</v>
      </c>
      <c r="L632" s="24" t="str">
        <f>IFERROR(VLOOKUP(D632,'[2]Fragility List'!$A$1:$C$146,3,FALSE),"Not Fragile")</f>
        <v>Not Fragile</v>
      </c>
      <c r="M632" t="e">
        <f>VLOOKUP(B632,[3]Data!$B$7:$Y$270,23,FALSE)</f>
        <v>#N/A</v>
      </c>
    </row>
    <row r="633" spans="1:13" x14ac:dyDescent="0.25">
      <c r="A633" s="24" t="s">
        <v>971</v>
      </c>
      <c r="B633" s="24" t="s">
        <v>971</v>
      </c>
      <c r="C633" s="24" t="s">
        <v>971</v>
      </c>
      <c r="D633" s="24" t="s">
        <v>971</v>
      </c>
      <c r="E633" s="24" t="s">
        <v>971</v>
      </c>
      <c r="F633" s="24" t="s">
        <v>971</v>
      </c>
      <c r="G633" s="24" t="str">
        <f>IFERROR(VLOOKUP(B633,'[2]Income Groups'!$A$2:$C$219,3,FALSE),"")</f>
        <v/>
      </c>
      <c r="H633" s="24" t="str">
        <f>IFERROR(VLOOKUP(B633,'[2]LDC List'!$B$1:$C$47,2,FALSE),"Non LDC")</f>
        <v>Non LDC</v>
      </c>
      <c r="I633" s="24" t="str">
        <f>IFERROR(VLOOKUP(B633,'[2]SIDS List'!$B$1:$C$57,2,FALSE),"Non SIDS")</f>
        <v>Non SIDS</v>
      </c>
      <c r="J633" s="24" t="str">
        <f>IFERROR(VLOOKUP(B633,'[2]DAC Member List'!$B$1:$C$29,2,FALSE),"Non DAC")</f>
        <v>Non DAC</v>
      </c>
      <c r="K633" s="24" t="str">
        <f>IFERROR(VLOOKUP(B633,'[2]Dev Countries List'!$A$1:$B$146,2,FALSE),"Not Developing")</f>
        <v>Not Developing</v>
      </c>
      <c r="L633" s="24" t="str">
        <f>IFERROR(VLOOKUP(D633,'[2]Fragility List'!$A$1:$C$146,3,FALSE),"Not Fragile")</f>
        <v>Not Fragile</v>
      </c>
      <c r="M633" t="e">
        <f>VLOOKUP(B633,[3]Data!$B$7:$Y$270,23,FALSE)</f>
        <v>#N/A</v>
      </c>
    </row>
    <row r="634" spans="1:13" x14ac:dyDescent="0.25">
      <c r="A634" s="24" t="s">
        <v>971</v>
      </c>
      <c r="B634" s="24" t="s">
        <v>971</v>
      </c>
      <c r="C634" s="24" t="s">
        <v>971</v>
      </c>
      <c r="D634" s="24" t="s">
        <v>971</v>
      </c>
      <c r="E634" s="24" t="s">
        <v>971</v>
      </c>
      <c r="F634" s="24" t="s">
        <v>971</v>
      </c>
      <c r="G634" s="24" t="str">
        <f>IFERROR(VLOOKUP(B634,'[2]Income Groups'!$A$2:$C$219,3,FALSE),"")</f>
        <v/>
      </c>
      <c r="H634" s="24" t="str">
        <f>IFERROR(VLOOKUP(B634,'[2]LDC List'!$B$1:$C$47,2,FALSE),"Non LDC")</f>
        <v>Non LDC</v>
      </c>
      <c r="I634" s="24" t="str">
        <f>IFERROR(VLOOKUP(B634,'[2]SIDS List'!$B$1:$C$57,2,FALSE),"Non SIDS")</f>
        <v>Non SIDS</v>
      </c>
      <c r="J634" s="24" t="str">
        <f>IFERROR(VLOOKUP(B634,'[2]DAC Member List'!$B$1:$C$29,2,FALSE),"Non DAC")</f>
        <v>Non DAC</v>
      </c>
      <c r="K634" s="24" t="str">
        <f>IFERROR(VLOOKUP(B634,'[2]Dev Countries List'!$A$1:$B$146,2,FALSE),"Not Developing")</f>
        <v>Not Developing</v>
      </c>
      <c r="L634" s="24" t="str">
        <f>IFERROR(VLOOKUP(D634,'[2]Fragility List'!$A$1:$C$146,3,FALSE),"Not Fragile")</f>
        <v>Not Fragile</v>
      </c>
      <c r="M634" t="e">
        <f>VLOOKUP(B634,[3]Data!$B$7:$Y$270,23,FALSE)</f>
        <v>#N/A</v>
      </c>
    </row>
    <row r="635" spans="1:13" x14ac:dyDescent="0.25">
      <c r="A635" s="24" t="s">
        <v>971</v>
      </c>
      <c r="B635" s="24" t="s">
        <v>971</v>
      </c>
      <c r="C635" s="24" t="s">
        <v>971</v>
      </c>
      <c r="D635" s="24" t="s">
        <v>971</v>
      </c>
      <c r="E635" s="24" t="s">
        <v>971</v>
      </c>
      <c r="F635" s="24" t="s">
        <v>971</v>
      </c>
      <c r="G635" s="24" t="str">
        <f>IFERROR(VLOOKUP(B635,'[2]Income Groups'!$A$2:$C$219,3,FALSE),"")</f>
        <v/>
      </c>
      <c r="H635" s="24" t="str">
        <f>IFERROR(VLOOKUP(B635,'[2]LDC List'!$B$1:$C$47,2,FALSE),"Non LDC")</f>
        <v>Non LDC</v>
      </c>
      <c r="I635" s="24" t="str">
        <f>IFERROR(VLOOKUP(B635,'[2]SIDS List'!$B$1:$C$57,2,FALSE),"Non SIDS")</f>
        <v>Non SIDS</v>
      </c>
      <c r="J635" s="24" t="str">
        <f>IFERROR(VLOOKUP(B635,'[2]DAC Member List'!$B$1:$C$29,2,FALSE),"Non DAC")</f>
        <v>Non DAC</v>
      </c>
      <c r="K635" s="24" t="str">
        <f>IFERROR(VLOOKUP(B635,'[2]Dev Countries List'!$A$1:$B$146,2,FALSE),"Not Developing")</f>
        <v>Not Developing</v>
      </c>
      <c r="L635" s="24" t="str">
        <f>IFERROR(VLOOKUP(D635,'[2]Fragility List'!$A$1:$C$146,3,FALSE),"Not Fragile")</f>
        <v>Not Fragile</v>
      </c>
      <c r="M635" t="e">
        <f>VLOOKUP(B635,[3]Data!$B$7:$Y$270,23,FALSE)</f>
        <v>#N/A</v>
      </c>
    </row>
    <row r="636" spans="1:13" x14ac:dyDescent="0.25">
      <c r="A636" s="24" t="s">
        <v>971</v>
      </c>
      <c r="B636" s="24" t="s">
        <v>971</v>
      </c>
      <c r="C636" s="24" t="s">
        <v>971</v>
      </c>
      <c r="D636" s="24" t="s">
        <v>971</v>
      </c>
      <c r="E636" s="24" t="s">
        <v>971</v>
      </c>
      <c r="F636" s="24" t="s">
        <v>971</v>
      </c>
      <c r="G636" s="24" t="str">
        <f>IFERROR(VLOOKUP(B636,'[2]Income Groups'!$A$2:$C$219,3,FALSE),"")</f>
        <v/>
      </c>
      <c r="H636" s="24" t="str">
        <f>IFERROR(VLOOKUP(B636,'[2]LDC List'!$B$1:$C$47,2,FALSE),"Non LDC")</f>
        <v>Non LDC</v>
      </c>
      <c r="I636" s="24" t="str">
        <f>IFERROR(VLOOKUP(B636,'[2]SIDS List'!$B$1:$C$57,2,FALSE),"Non SIDS")</f>
        <v>Non SIDS</v>
      </c>
      <c r="J636" s="24" t="str">
        <f>IFERROR(VLOOKUP(B636,'[2]DAC Member List'!$B$1:$C$29,2,FALSE),"Non DAC")</f>
        <v>Non DAC</v>
      </c>
      <c r="K636" s="24" t="str">
        <f>IFERROR(VLOOKUP(B636,'[2]Dev Countries List'!$A$1:$B$146,2,FALSE),"Not Developing")</f>
        <v>Not Developing</v>
      </c>
      <c r="L636" s="24" t="str">
        <f>IFERROR(VLOOKUP(D636,'[2]Fragility List'!$A$1:$C$146,3,FALSE),"Not Fragile")</f>
        <v>Not Fragile</v>
      </c>
      <c r="M636" t="e">
        <f>VLOOKUP(B636,[3]Data!$B$7:$Y$270,23,FALSE)</f>
        <v>#N/A</v>
      </c>
    </row>
    <row r="637" spans="1:13" x14ac:dyDescent="0.25">
      <c r="A637" s="24" t="s">
        <v>971</v>
      </c>
      <c r="B637" s="24" t="s">
        <v>971</v>
      </c>
      <c r="C637" s="24" t="s">
        <v>971</v>
      </c>
      <c r="D637" s="24" t="s">
        <v>971</v>
      </c>
      <c r="E637" s="24" t="s">
        <v>971</v>
      </c>
      <c r="F637" s="24" t="s">
        <v>971</v>
      </c>
      <c r="G637" s="24" t="str">
        <f>IFERROR(VLOOKUP(B637,'[2]Income Groups'!$A$2:$C$219,3,FALSE),"")</f>
        <v/>
      </c>
      <c r="H637" s="24" t="str">
        <f>IFERROR(VLOOKUP(B637,'[2]LDC List'!$B$1:$C$47,2,FALSE),"Non LDC")</f>
        <v>Non LDC</v>
      </c>
      <c r="I637" s="24" t="str">
        <f>IFERROR(VLOOKUP(B637,'[2]SIDS List'!$B$1:$C$57,2,FALSE),"Non SIDS")</f>
        <v>Non SIDS</v>
      </c>
      <c r="J637" s="24" t="str">
        <f>IFERROR(VLOOKUP(B637,'[2]DAC Member List'!$B$1:$C$29,2,FALSE),"Non DAC")</f>
        <v>Non DAC</v>
      </c>
      <c r="K637" s="24" t="str">
        <f>IFERROR(VLOOKUP(B637,'[2]Dev Countries List'!$A$1:$B$146,2,FALSE),"Not Developing")</f>
        <v>Not Developing</v>
      </c>
      <c r="L637" s="24" t="str">
        <f>IFERROR(VLOOKUP(D637,'[2]Fragility List'!$A$1:$C$146,3,FALSE),"Not Fragile")</f>
        <v>Not Fragile</v>
      </c>
      <c r="M637" t="e">
        <f>VLOOKUP(B637,[3]Data!$B$7:$Y$270,23,FALSE)</f>
        <v>#N/A</v>
      </c>
    </row>
    <row r="638" spans="1:13" x14ac:dyDescent="0.25">
      <c r="A638" s="24" t="s">
        <v>971</v>
      </c>
      <c r="B638" s="24" t="s">
        <v>971</v>
      </c>
      <c r="C638" s="24" t="s">
        <v>971</v>
      </c>
      <c r="D638" s="24" t="s">
        <v>971</v>
      </c>
      <c r="E638" s="24" t="s">
        <v>971</v>
      </c>
      <c r="F638" s="24" t="s">
        <v>971</v>
      </c>
      <c r="G638" s="24" t="str">
        <f>IFERROR(VLOOKUP(B638,'[2]Income Groups'!$A$2:$C$219,3,FALSE),"")</f>
        <v/>
      </c>
      <c r="H638" s="24" t="str">
        <f>IFERROR(VLOOKUP(B638,'[2]LDC List'!$B$1:$C$47,2,FALSE),"Non LDC")</f>
        <v>Non LDC</v>
      </c>
      <c r="I638" s="24" t="str">
        <f>IFERROR(VLOOKUP(B638,'[2]SIDS List'!$B$1:$C$57,2,FALSE),"Non SIDS")</f>
        <v>Non SIDS</v>
      </c>
      <c r="J638" s="24" t="str">
        <f>IFERROR(VLOOKUP(B638,'[2]DAC Member List'!$B$1:$C$29,2,FALSE),"Non DAC")</f>
        <v>Non DAC</v>
      </c>
      <c r="K638" s="24" t="str">
        <f>IFERROR(VLOOKUP(B638,'[2]Dev Countries List'!$A$1:$B$146,2,FALSE),"Not Developing")</f>
        <v>Not Developing</v>
      </c>
      <c r="L638" s="24" t="str">
        <f>IFERROR(VLOOKUP(D638,'[2]Fragility List'!$A$1:$C$146,3,FALSE),"Not Fragile")</f>
        <v>Not Fragile</v>
      </c>
      <c r="M638" t="e">
        <f>VLOOKUP(B638,[3]Data!$B$7:$Y$270,23,FALSE)</f>
        <v>#N/A</v>
      </c>
    </row>
    <row r="639" spans="1:13" x14ac:dyDescent="0.25">
      <c r="A639" s="24" t="s">
        <v>971</v>
      </c>
      <c r="B639" s="24" t="s">
        <v>971</v>
      </c>
      <c r="C639" s="24" t="s">
        <v>971</v>
      </c>
      <c r="D639" s="24" t="s">
        <v>971</v>
      </c>
      <c r="E639" s="24" t="s">
        <v>971</v>
      </c>
      <c r="F639" s="24" t="s">
        <v>971</v>
      </c>
      <c r="G639" s="24" t="str">
        <f>IFERROR(VLOOKUP(B639,'[2]Income Groups'!$A$2:$C$219,3,FALSE),"")</f>
        <v/>
      </c>
      <c r="H639" s="24" t="str">
        <f>IFERROR(VLOOKUP(B639,'[2]LDC List'!$B$1:$C$47,2,FALSE),"Non LDC")</f>
        <v>Non LDC</v>
      </c>
      <c r="I639" s="24" t="str">
        <f>IFERROR(VLOOKUP(B639,'[2]SIDS List'!$B$1:$C$57,2,FALSE),"Non SIDS")</f>
        <v>Non SIDS</v>
      </c>
      <c r="J639" s="24" t="str">
        <f>IFERROR(VLOOKUP(B639,'[2]DAC Member List'!$B$1:$C$29,2,FALSE),"Non DAC")</f>
        <v>Non DAC</v>
      </c>
      <c r="K639" s="24" t="str">
        <f>IFERROR(VLOOKUP(B639,'[2]Dev Countries List'!$A$1:$B$146,2,FALSE),"Not Developing")</f>
        <v>Not Developing</v>
      </c>
      <c r="L639" s="24" t="str">
        <f>IFERROR(VLOOKUP(D639,'[2]Fragility List'!$A$1:$C$146,3,FALSE),"Not Fragile")</f>
        <v>Not Fragile</v>
      </c>
      <c r="M639" t="e">
        <f>VLOOKUP(B639,[3]Data!$B$7:$Y$270,23,FALSE)</f>
        <v>#N/A</v>
      </c>
    </row>
    <row r="640" spans="1:13" x14ac:dyDescent="0.25">
      <c r="A640" s="24" t="s">
        <v>971</v>
      </c>
      <c r="B640" s="24" t="s">
        <v>971</v>
      </c>
      <c r="C640" s="24" t="s">
        <v>971</v>
      </c>
      <c r="D640" s="24" t="s">
        <v>971</v>
      </c>
      <c r="E640" s="24" t="s">
        <v>971</v>
      </c>
      <c r="F640" s="24" t="s">
        <v>971</v>
      </c>
      <c r="G640" s="24" t="str">
        <f>IFERROR(VLOOKUP(B640,'[2]Income Groups'!$A$2:$C$219,3,FALSE),"")</f>
        <v/>
      </c>
      <c r="H640" s="24" t="str">
        <f>IFERROR(VLOOKUP(B640,'[2]LDC List'!$B$1:$C$47,2,FALSE),"Non LDC")</f>
        <v>Non LDC</v>
      </c>
      <c r="I640" s="24" t="str">
        <f>IFERROR(VLOOKUP(B640,'[2]SIDS List'!$B$1:$C$57,2,FALSE),"Non SIDS")</f>
        <v>Non SIDS</v>
      </c>
      <c r="J640" s="24" t="str">
        <f>IFERROR(VLOOKUP(B640,'[2]DAC Member List'!$B$1:$C$29,2,FALSE),"Non DAC")</f>
        <v>Non DAC</v>
      </c>
      <c r="K640" s="24" t="str">
        <f>IFERROR(VLOOKUP(B640,'[2]Dev Countries List'!$A$1:$B$146,2,FALSE),"Not Developing")</f>
        <v>Not Developing</v>
      </c>
      <c r="L640" s="24" t="str">
        <f>IFERROR(VLOOKUP(D640,'[2]Fragility List'!$A$1:$C$146,3,FALSE),"Not Fragile")</f>
        <v>Not Fragile</v>
      </c>
      <c r="M640" t="e">
        <f>VLOOKUP(B640,[3]Data!$B$7:$Y$270,23,FALSE)</f>
        <v>#N/A</v>
      </c>
    </row>
    <row r="641" spans="1:13" x14ac:dyDescent="0.25">
      <c r="A641" s="24" t="s">
        <v>971</v>
      </c>
      <c r="B641" s="24" t="s">
        <v>971</v>
      </c>
      <c r="C641" s="24" t="s">
        <v>971</v>
      </c>
      <c r="D641" s="24" t="s">
        <v>971</v>
      </c>
      <c r="E641" s="24" t="s">
        <v>971</v>
      </c>
      <c r="F641" s="24" t="s">
        <v>971</v>
      </c>
      <c r="G641" s="24" t="str">
        <f>IFERROR(VLOOKUP(B641,'[2]Income Groups'!$A$2:$C$219,3,FALSE),"")</f>
        <v/>
      </c>
      <c r="H641" s="24" t="str">
        <f>IFERROR(VLOOKUP(B641,'[2]LDC List'!$B$1:$C$47,2,FALSE),"Non LDC")</f>
        <v>Non LDC</v>
      </c>
      <c r="I641" s="24" t="str">
        <f>IFERROR(VLOOKUP(B641,'[2]SIDS List'!$B$1:$C$57,2,FALSE),"Non SIDS")</f>
        <v>Non SIDS</v>
      </c>
      <c r="J641" s="24" t="str">
        <f>IFERROR(VLOOKUP(B641,'[2]DAC Member List'!$B$1:$C$29,2,FALSE),"Non DAC")</f>
        <v>Non DAC</v>
      </c>
      <c r="K641" s="24" t="str">
        <f>IFERROR(VLOOKUP(B641,'[2]Dev Countries List'!$A$1:$B$146,2,FALSE),"Not Developing")</f>
        <v>Not Developing</v>
      </c>
      <c r="L641" s="24" t="str">
        <f>IFERROR(VLOOKUP(D641,'[2]Fragility List'!$A$1:$C$146,3,FALSE),"Not Fragile")</f>
        <v>Not Fragile</v>
      </c>
      <c r="M641" t="e">
        <f>VLOOKUP(B641,[3]Data!$B$7:$Y$270,23,FALSE)</f>
        <v>#N/A</v>
      </c>
    </row>
    <row r="642" spans="1:13" x14ac:dyDescent="0.25">
      <c r="A642" s="24" t="s">
        <v>971</v>
      </c>
      <c r="B642" s="24" t="s">
        <v>971</v>
      </c>
      <c r="C642" s="24" t="s">
        <v>971</v>
      </c>
      <c r="D642" s="24" t="s">
        <v>971</v>
      </c>
      <c r="E642" s="24" t="s">
        <v>971</v>
      </c>
      <c r="F642" s="24" t="s">
        <v>971</v>
      </c>
      <c r="G642" s="24" t="str">
        <f>IFERROR(VLOOKUP(B642,'[2]Income Groups'!$A$2:$C$219,3,FALSE),"")</f>
        <v/>
      </c>
      <c r="H642" s="24" t="str">
        <f>IFERROR(VLOOKUP(B642,'[2]LDC List'!$B$1:$C$47,2,FALSE),"Non LDC")</f>
        <v>Non LDC</v>
      </c>
      <c r="I642" s="24" t="str">
        <f>IFERROR(VLOOKUP(B642,'[2]SIDS List'!$B$1:$C$57,2,FALSE),"Non SIDS")</f>
        <v>Non SIDS</v>
      </c>
      <c r="J642" s="24" t="str">
        <f>IFERROR(VLOOKUP(B642,'[2]DAC Member List'!$B$1:$C$29,2,FALSE),"Non DAC")</f>
        <v>Non DAC</v>
      </c>
      <c r="K642" s="24" t="str">
        <f>IFERROR(VLOOKUP(B642,'[2]Dev Countries List'!$A$1:$B$146,2,FALSE),"Not Developing")</f>
        <v>Not Developing</v>
      </c>
      <c r="L642" s="24" t="str">
        <f>IFERROR(VLOOKUP(D642,'[2]Fragility List'!$A$1:$C$146,3,FALSE),"Not Fragile")</f>
        <v>Not Fragile</v>
      </c>
      <c r="M642" t="e">
        <f>VLOOKUP(B642,[3]Data!$B$7:$Y$270,23,FALSE)</f>
        <v>#N/A</v>
      </c>
    </row>
    <row r="643" spans="1:13" x14ac:dyDescent="0.25">
      <c r="A643" s="24" t="s">
        <v>971</v>
      </c>
      <c r="B643" s="24" t="s">
        <v>971</v>
      </c>
      <c r="C643" s="24" t="s">
        <v>971</v>
      </c>
      <c r="D643" s="24" t="s">
        <v>971</v>
      </c>
      <c r="E643" s="24" t="s">
        <v>971</v>
      </c>
      <c r="F643" s="24" t="s">
        <v>971</v>
      </c>
      <c r="G643" s="24" t="str">
        <f>IFERROR(VLOOKUP(B643,'[2]Income Groups'!$A$2:$C$219,3,FALSE),"")</f>
        <v/>
      </c>
      <c r="H643" s="24" t="str">
        <f>IFERROR(VLOOKUP(B643,'[2]LDC List'!$B$1:$C$47,2,FALSE),"Non LDC")</f>
        <v>Non LDC</v>
      </c>
      <c r="I643" s="24" t="str">
        <f>IFERROR(VLOOKUP(B643,'[2]SIDS List'!$B$1:$C$57,2,FALSE),"Non SIDS")</f>
        <v>Non SIDS</v>
      </c>
      <c r="J643" s="24" t="str">
        <f>IFERROR(VLOOKUP(B643,'[2]DAC Member List'!$B$1:$C$29,2,FALSE),"Non DAC")</f>
        <v>Non DAC</v>
      </c>
      <c r="K643" s="24" t="str">
        <f>IFERROR(VLOOKUP(B643,'[2]Dev Countries List'!$A$1:$B$146,2,FALSE),"Not Developing")</f>
        <v>Not Developing</v>
      </c>
      <c r="L643" s="24" t="str">
        <f>IFERROR(VLOOKUP(D643,'[2]Fragility List'!$A$1:$C$146,3,FALSE),"Not Fragile")</f>
        <v>Not Fragile</v>
      </c>
      <c r="M643" t="e">
        <f>VLOOKUP(B643,[3]Data!$B$7:$Y$270,23,FALSE)</f>
        <v>#N/A</v>
      </c>
    </row>
    <row r="644" spans="1:13" x14ac:dyDescent="0.25">
      <c r="A644" s="24" t="s">
        <v>971</v>
      </c>
      <c r="B644" s="24" t="s">
        <v>971</v>
      </c>
      <c r="C644" s="24" t="s">
        <v>971</v>
      </c>
      <c r="D644" s="24" t="s">
        <v>971</v>
      </c>
      <c r="E644" s="24" t="s">
        <v>971</v>
      </c>
      <c r="F644" s="24" t="s">
        <v>971</v>
      </c>
      <c r="G644" s="24" t="str">
        <f>IFERROR(VLOOKUP(B644,'[2]Income Groups'!$A$2:$C$219,3,FALSE),"")</f>
        <v/>
      </c>
      <c r="H644" s="24" t="str">
        <f>IFERROR(VLOOKUP(B644,'[2]LDC List'!$B$1:$C$47,2,FALSE),"Non LDC")</f>
        <v>Non LDC</v>
      </c>
      <c r="I644" s="24" t="str">
        <f>IFERROR(VLOOKUP(B644,'[2]SIDS List'!$B$1:$C$57,2,FALSE),"Non SIDS")</f>
        <v>Non SIDS</v>
      </c>
      <c r="J644" s="24" t="str">
        <f>IFERROR(VLOOKUP(B644,'[2]DAC Member List'!$B$1:$C$29,2,FALSE),"Non DAC")</f>
        <v>Non DAC</v>
      </c>
      <c r="K644" s="24" t="str">
        <f>IFERROR(VLOOKUP(B644,'[2]Dev Countries List'!$A$1:$B$146,2,FALSE),"Not Developing")</f>
        <v>Not Developing</v>
      </c>
      <c r="L644" s="24" t="str">
        <f>IFERROR(VLOOKUP(D644,'[2]Fragility List'!$A$1:$C$146,3,FALSE),"Not Fragile")</f>
        <v>Not Fragile</v>
      </c>
      <c r="M644" t="e">
        <f>VLOOKUP(B644,[3]Data!$B$7:$Y$270,23,FALSE)</f>
        <v>#N/A</v>
      </c>
    </row>
    <row r="645" spans="1:13" x14ac:dyDescent="0.25">
      <c r="A645" s="24" t="s">
        <v>971</v>
      </c>
      <c r="B645" s="24" t="s">
        <v>971</v>
      </c>
      <c r="C645" s="24" t="s">
        <v>971</v>
      </c>
      <c r="D645" s="24" t="s">
        <v>971</v>
      </c>
      <c r="E645" s="24" t="s">
        <v>971</v>
      </c>
      <c r="F645" s="24" t="s">
        <v>971</v>
      </c>
      <c r="G645" s="24" t="str">
        <f>IFERROR(VLOOKUP(B645,'[2]Income Groups'!$A$2:$C$219,3,FALSE),"")</f>
        <v/>
      </c>
      <c r="H645" s="24" t="str">
        <f>IFERROR(VLOOKUP(B645,'[2]LDC List'!$B$1:$C$47,2,FALSE),"Non LDC")</f>
        <v>Non LDC</v>
      </c>
      <c r="I645" s="24" t="str">
        <f>IFERROR(VLOOKUP(B645,'[2]SIDS List'!$B$1:$C$57,2,FALSE),"Non SIDS")</f>
        <v>Non SIDS</v>
      </c>
      <c r="J645" s="24" t="str">
        <f>IFERROR(VLOOKUP(B645,'[2]DAC Member List'!$B$1:$C$29,2,FALSE),"Non DAC")</f>
        <v>Non DAC</v>
      </c>
      <c r="K645" s="24" t="str">
        <f>IFERROR(VLOOKUP(B645,'[2]Dev Countries List'!$A$1:$B$146,2,FALSE),"Not Developing")</f>
        <v>Not Developing</v>
      </c>
      <c r="L645" s="24" t="str">
        <f>IFERROR(VLOOKUP(D645,'[2]Fragility List'!$A$1:$C$146,3,FALSE),"Not Fragile")</f>
        <v>Not Fragile</v>
      </c>
      <c r="M645" t="e">
        <f>VLOOKUP(B645,[3]Data!$B$7:$Y$270,23,FALSE)</f>
        <v>#N/A</v>
      </c>
    </row>
    <row r="646" spans="1:13" x14ac:dyDescent="0.25">
      <c r="A646" s="24" t="s">
        <v>971</v>
      </c>
      <c r="B646" s="24" t="s">
        <v>971</v>
      </c>
      <c r="C646" s="24" t="s">
        <v>971</v>
      </c>
      <c r="D646" s="24" t="s">
        <v>971</v>
      </c>
      <c r="E646" s="24" t="s">
        <v>971</v>
      </c>
      <c r="F646" s="24" t="s">
        <v>971</v>
      </c>
      <c r="G646" s="24" t="str">
        <f>IFERROR(VLOOKUP(B646,'[2]Income Groups'!$A$2:$C$219,3,FALSE),"")</f>
        <v/>
      </c>
      <c r="H646" s="24" t="str">
        <f>IFERROR(VLOOKUP(B646,'[2]LDC List'!$B$1:$C$47,2,FALSE),"Non LDC")</f>
        <v>Non LDC</v>
      </c>
      <c r="I646" s="24" t="str">
        <f>IFERROR(VLOOKUP(B646,'[2]SIDS List'!$B$1:$C$57,2,FALSE),"Non SIDS")</f>
        <v>Non SIDS</v>
      </c>
      <c r="J646" s="24" t="str">
        <f>IFERROR(VLOOKUP(B646,'[2]DAC Member List'!$B$1:$C$29,2,FALSE),"Non DAC")</f>
        <v>Non DAC</v>
      </c>
      <c r="K646" s="24" t="str">
        <f>IFERROR(VLOOKUP(B646,'[2]Dev Countries List'!$A$1:$B$146,2,FALSE),"Not Developing")</f>
        <v>Not Developing</v>
      </c>
      <c r="L646" s="24" t="str">
        <f>IFERROR(VLOOKUP(D646,'[2]Fragility List'!$A$1:$C$146,3,FALSE),"Not Fragile")</f>
        <v>Not Fragile</v>
      </c>
      <c r="M646" t="e">
        <f>VLOOKUP(B646,[3]Data!$B$7:$Y$270,23,FALSE)</f>
        <v>#N/A</v>
      </c>
    </row>
    <row r="647" spans="1:13" x14ac:dyDescent="0.25">
      <c r="A647" s="24" t="s">
        <v>971</v>
      </c>
      <c r="B647" s="24" t="s">
        <v>971</v>
      </c>
      <c r="C647" s="24" t="s">
        <v>971</v>
      </c>
      <c r="D647" s="24" t="s">
        <v>971</v>
      </c>
      <c r="E647" s="24" t="s">
        <v>971</v>
      </c>
      <c r="F647" s="24" t="s">
        <v>971</v>
      </c>
      <c r="G647" s="24" t="str">
        <f>IFERROR(VLOOKUP(B647,'[2]Income Groups'!$A$2:$C$219,3,FALSE),"")</f>
        <v/>
      </c>
      <c r="H647" s="24" t="str">
        <f>IFERROR(VLOOKUP(B647,'[2]LDC List'!$B$1:$C$47,2,FALSE),"Non LDC")</f>
        <v>Non LDC</v>
      </c>
      <c r="I647" s="24" t="str">
        <f>IFERROR(VLOOKUP(B647,'[2]SIDS List'!$B$1:$C$57,2,FALSE),"Non SIDS")</f>
        <v>Non SIDS</v>
      </c>
      <c r="J647" s="24" t="str">
        <f>IFERROR(VLOOKUP(B647,'[2]DAC Member List'!$B$1:$C$29,2,FALSE),"Non DAC")</f>
        <v>Non DAC</v>
      </c>
      <c r="K647" s="24" t="str">
        <f>IFERROR(VLOOKUP(B647,'[2]Dev Countries List'!$A$1:$B$146,2,FALSE),"Not Developing")</f>
        <v>Not Developing</v>
      </c>
      <c r="L647" s="24" t="str">
        <f>IFERROR(VLOOKUP(D647,'[2]Fragility List'!$A$1:$C$146,3,FALSE),"Not Fragile")</f>
        <v>Not Fragile</v>
      </c>
      <c r="M647" t="e">
        <f>VLOOKUP(B647,[3]Data!$B$7:$Y$270,23,FALSE)</f>
        <v>#N/A</v>
      </c>
    </row>
    <row r="648" spans="1:13" x14ac:dyDescent="0.25">
      <c r="A648" s="24" t="s">
        <v>971</v>
      </c>
      <c r="B648" s="24" t="s">
        <v>971</v>
      </c>
      <c r="C648" s="24" t="s">
        <v>971</v>
      </c>
      <c r="D648" s="24" t="s">
        <v>971</v>
      </c>
      <c r="E648" s="24" t="s">
        <v>971</v>
      </c>
      <c r="F648" s="24" t="s">
        <v>971</v>
      </c>
      <c r="G648" s="24" t="str">
        <f>IFERROR(VLOOKUP(B648,'[2]Income Groups'!$A$2:$C$219,3,FALSE),"")</f>
        <v/>
      </c>
      <c r="H648" s="24" t="str">
        <f>IFERROR(VLOOKUP(B648,'[2]LDC List'!$B$1:$C$47,2,FALSE),"Non LDC")</f>
        <v>Non LDC</v>
      </c>
      <c r="I648" s="24" t="str">
        <f>IFERROR(VLOOKUP(B648,'[2]SIDS List'!$B$1:$C$57,2,FALSE),"Non SIDS")</f>
        <v>Non SIDS</v>
      </c>
      <c r="J648" s="24" t="str">
        <f>IFERROR(VLOOKUP(B648,'[2]DAC Member List'!$B$1:$C$29,2,FALSE),"Non DAC")</f>
        <v>Non DAC</v>
      </c>
      <c r="K648" s="24" t="str">
        <f>IFERROR(VLOOKUP(B648,'[2]Dev Countries List'!$A$1:$B$146,2,FALSE),"Not Developing")</f>
        <v>Not Developing</v>
      </c>
      <c r="L648" s="24" t="str">
        <f>IFERROR(VLOOKUP(D648,'[2]Fragility List'!$A$1:$C$146,3,FALSE),"Not Fragile")</f>
        <v>Not Fragile</v>
      </c>
      <c r="M648" t="e">
        <f>VLOOKUP(B648,[3]Data!$B$7:$Y$270,23,FALSE)</f>
        <v>#N/A</v>
      </c>
    </row>
    <row r="649" spans="1:13" x14ac:dyDescent="0.25">
      <c r="A649" s="24" t="s">
        <v>971</v>
      </c>
      <c r="B649" s="24" t="s">
        <v>971</v>
      </c>
      <c r="C649" s="24" t="s">
        <v>971</v>
      </c>
      <c r="D649" s="24" t="s">
        <v>971</v>
      </c>
      <c r="E649" s="24" t="s">
        <v>971</v>
      </c>
      <c r="F649" s="24" t="s">
        <v>971</v>
      </c>
      <c r="G649" s="24" t="str">
        <f>IFERROR(VLOOKUP(B649,'[2]Income Groups'!$A$2:$C$219,3,FALSE),"")</f>
        <v/>
      </c>
      <c r="H649" s="24" t="str">
        <f>IFERROR(VLOOKUP(B649,'[2]LDC List'!$B$1:$C$47,2,FALSE),"Non LDC")</f>
        <v>Non LDC</v>
      </c>
      <c r="I649" s="24" t="str">
        <f>IFERROR(VLOOKUP(B649,'[2]SIDS List'!$B$1:$C$57,2,FALSE),"Non SIDS")</f>
        <v>Non SIDS</v>
      </c>
      <c r="J649" s="24" t="str">
        <f>IFERROR(VLOOKUP(B649,'[2]DAC Member List'!$B$1:$C$29,2,FALSE),"Non DAC")</f>
        <v>Non DAC</v>
      </c>
      <c r="K649" s="24" t="str">
        <f>IFERROR(VLOOKUP(B649,'[2]Dev Countries List'!$A$1:$B$146,2,FALSE),"Not Developing")</f>
        <v>Not Developing</v>
      </c>
      <c r="L649" s="24" t="str">
        <f>IFERROR(VLOOKUP(D649,'[2]Fragility List'!$A$1:$C$146,3,FALSE),"Not Fragile")</f>
        <v>Not Fragile</v>
      </c>
      <c r="M649" t="e">
        <f>VLOOKUP(B649,[3]Data!$B$7:$Y$270,23,FALSE)</f>
        <v>#N/A</v>
      </c>
    </row>
    <row r="650" spans="1:13" x14ac:dyDescent="0.25">
      <c r="A650" s="24" t="s">
        <v>971</v>
      </c>
      <c r="B650" s="24" t="s">
        <v>971</v>
      </c>
      <c r="C650" s="24" t="s">
        <v>971</v>
      </c>
      <c r="D650" s="24" t="s">
        <v>971</v>
      </c>
      <c r="E650" s="24" t="s">
        <v>971</v>
      </c>
      <c r="F650" s="24" t="s">
        <v>971</v>
      </c>
      <c r="G650" s="24" t="str">
        <f>IFERROR(VLOOKUP(B650,'[2]Income Groups'!$A$2:$C$219,3,FALSE),"")</f>
        <v/>
      </c>
      <c r="H650" s="24" t="str">
        <f>IFERROR(VLOOKUP(B650,'[2]LDC List'!$B$1:$C$47,2,FALSE),"Non LDC")</f>
        <v>Non LDC</v>
      </c>
      <c r="I650" s="24" t="str">
        <f>IFERROR(VLOOKUP(B650,'[2]SIDS List'!$B$1:$C$57,2,FALSE),"Non SIDS")</f>
        <v>Non SIDS</v>
      </c>
      <c r="J650" s="24" t="str">
        <f>IFERROR(VLOOKUP(B650,'[2]DAC Member List'!$B$1:$C$29,2,FALSE),"Non DAC")</f>
        <v>Non DAC</v>
      </c>
      <c r="K650" s="24" t="str">
        <f>IFERROR(VLOOKUP(B650,'[2]Dev Countries List'!$A$1:$B$146,2,FALSE),"Not Developing")</f>
        <v>Not Developing</v>
      </c>
      <c r="L650" s="24" t="str">
        <f>IFERROR(VLOOKUP(D650,'[2]Fragility List'!$A$1:$C$146,3,FALSE),"Not Fragile")</f>
        <v>Not Fragile</v>
      </c>
      <c r="M650" t="e">
        <f>VLOOKUP(B650,[3]Data!$B$7:$Y$270,23,FALSE)</f>
        <v>#N/A</v>
      </c>
    </row>
    <row r="651" spans="1:13" x14ac:dyDescent="0.25">
      <c r="A651" s="24" t="s">
        <v>971</v>
      </c>
      <c r="B651" s="24" t="s">
        <v>971</v>
      </c>
      <c r="C651" s="24" t="s">
        <v>971</v>
      </c>
      <c r="D651" s="24" t="s">
        <v>971</v>
      </c>
      <c r="E651" s="24" t="s">
        <v>971</v>
      </c>
      <c r="F651" s="24" t="s">
        <v>971</v>
      </c>
      <c r="G651" s="24" t="str">
        <f>IFERROR(VLOOKUP(B651,'[2]Income Groups'!$A$2:$C$219,3,FALSE),"")</f>
        <v/>
      </c>
      <c r="H651" s="24" t="str">
        <f>IFERROR(VLOOKUP(B651,'[2]LDC List'!$B$1:$C$47,2,FALSE),"Non LDC")</f>
        <v>Non LDC</v>
      </c>
      <c r="I651" s="24" t="str">
        <f>IFERROR(VLOOKUP(B651,'[2]SIDS List'!$B$1:$C$57,2,FALSE),"Non SIDS")</f>
        <v>Non SIDS</v>
      </c>
      <c r="J651" s="24" t="str">
        <f>IFERROR(VLOOKUP(B651,'[2]DAC Member List'!$B$1:$C$29,2,FALSE),"Non DAC")</f>
        <v>Non DAC</v>
      </c>
      <c r="K651" s="24" t="str">
        <f>IFERROR(VLOOKUP(B651,'[2]Dev Countries List'!$A$1:$B$146,2,FALSE),"Not Developing")</f>
        <v>Not Developing</v>
      </c>
      <c r="L651" s="24" t="str">
        <f>IFERROR(VLOOKUP(D651,'[2]Fragility List'!$A$1:$C$146,3,FALSE),"Not Fragile")</f>
        <v>Not Fragile</v>
      </c>
      <c r="M651" t="e">
        <f>VLOOKUP(B651,[3]Data!$B$7:$Y$270,23,FALSE)</f>
        <v>#N/A</v>
      </c>
    </row>
    <row r="652" spans="1:13" x14ac:dyDescent="0.25">
      <c r="A652" s="24" t="s">
        <v>971</v>
      </c>
      <c r="B652" s="24" t="s">
        <v>971</v>
      </c>
      <c r="C652" s="24" t="s">
        <v>971</v>
      </c>
      <c r="D652" s="24" t="s">
        <v>971</v>
      </c>
      <c r="E652" s="24" t="s">
        <v>971</v>
      </c>
      <c r="F652" s="24" t="s">
        <v>971</v>
      </c>
      <c r="G652" s="24" t="str">
        <f>IFERROR(VLOOKUP(B652,'[2]Income Groups'!$A$2:$C$219,3,FALSE),"")</f>
        <v/>
      </c>
      <c r="H652" s="24" t="str">
        <f>IFERROR(VLOOKUP(B652,'[2]LDC List'!$B$1:$C$47,2,FALSE),"Non LDC")</f>
        <v>Non LDC</v>
      </c>
      <c r="I652" s="24" t="str">
        <f>IFERROR(VLOOKUP(B652,'[2]SIDS List'!$B$1:$C$57,2,FALSE),"Non SIDS")</f>
        <v>Non SIDS</v>
      </c>
      <c r="J652" s="24" t="str">
        <f>IFERROR(VLOOKUP(B652,'[2]DAC Member List'!$B$1:$C$29,2,FALSE),"Non DAC")</f>
        <v>Non DAC</v>
      </c>
      <c r="K652" s="24" t="str">
        <f>IFERROR(VLOOKUP(B652,'[2]Dev Countries List'!$A$1:$B$146,2,FALSE),"Not Developing")</f>
        <v>Not Developing</v>
      </c>
      <c r="L652" s="24" t="str">
        <f>IFERROR(VLOOKUP(D652,'[2]Fragility List'!$A$1:$C$146,3,FALSE),"Not Fragile")</f>
        <v>Not Fragile</v>
      </c>
      <c r="M652" t="e">
        <f>VLOOKUP(B652,[3]Data!$B$7:$Y$270,23,FALSE)</f>
        <v>#N/A</v>
      </c>
    </row>
    <row r="653" spans="1:13" x14ac:dyDescent="0.25">
      <c r="A653" s="24" t="s">
        <v>971</v>
      </c>
      <c r="B653" s="24" t="s">
        <v>971</v>
      </c>
      <c r="C653" s="24" t="s">
        <v>971</v>
      </c>
      <c r="D653" s="24" t="s">
        <v>971</v>
      </c>
      <c r="E653" s="24" t="s">
        <v>971</v>
      </c>
      <c r="F653" s="24" t="s">
        <v>971</v>
      </c>
      <c r="G653" s="24" t="str">
        <f>IFERROR(VLOOKUP(B653,'[2]Income Groups'!$A$2:$C$219,3,FALSE),"")</f>
        <v/>
      </c>
      <c r="H653" s="24" t="str">
        <f>IFERROR(VLOOKUP(B653,'[2]LDC List'!$B$1:$C$47,2,FALSE),"Non LDC")</f>
        <v>Non LDC</v>
      </c>
      <c r="I653" s="24" t="str">
        <f>IFERROR(VLOOKUP(B653,'[2]SIDS List'!$B$1:$C$57,2,FALSE),"Non SIDS")</f>
        <v>Non SIDS</v>
      </c>
      <c r="J653" s="24" t="str">
        <f>IFERROR(VLOOKUP(B653,'[2]DAC Member List'!$B$1:$C$29,2,FALSE),"Non DAC")</f>
        <v>Non DAC</v>
      </c>
      <c r="K653" s="24" t="str">
        <f>IFERROR(VLOOKUP(B653,'[2]Dev Countries List'!$A$1:$B$146,2,FALSE),"Not Developing")</f>
        <v>Not Developing</v>
      </c>
      <c r="L653" s="24" t="str">
        <f>IFERROR(VLOOKUP(D653,'[2]Fragility List'!$A$1:$C$146,3,FALSE),"Not Fragile")</f>
        <v>Not Fragile</v>
      </c>
      <c r="M653" t="e">
        <f>VLOOKUP(B653,[3]Data!$B$7:$Y$270,23,FALSE)</f>
        <v>#N/A</v>
      </c>
    </row>
    <row r="654" spans="1:13" x14ac:dyDescent="0.25">
      <c r="A654" s="24" t="s">
        <v>971</v>
      </c>
      <c r="B654" s="24" t="s">
        <v>971</v>
      </c>
      <c r="C654" s="24" t="s">
        <v>971</v>
      </c>
      <c r="D654" s="24" t="s">
        <v>971</v>
      </c>
      <c r="E654" s="24" t="s">
        <v>971</v>
      </c>
      <c r="F654" s="24" t="s">
        <v>971</v>
      </c>
      <c r="G654" s="24" t="str">
        <f>IFERROR(VLOOKUP(B654,'[2]Income Groups'!$A$2:$C$219,3,FALSE),"")</f>
        <v/>
      </c>
      <c r="H654" s="24" t="str">
        <f>IFERROR(VLOOKUP(B654,'[2]LDC List'!$B$1:$C$47,2,FALSE),"Non LDC")</f>
        <v>Non LDC</v>
      </c>
      <c r="I654" s="24" t="str">
        <f>IFERROR(VLOOKUP(B654,'[2]SIDS List'!$B$1:$C$57,2,FALSE),"Non SIDS")</f>
        <v>Non SIDS</v>
      </c>
      <c r="J654" s="24" t="str">
        <f>IFERROR(VLOOKUP(B654,'[2]DAC Member List'!$B$1:$C$29,2,FALSE),"Non DAC")</f>
        <v>Non DAC</v>
      </c>
      <c r="K654" s="24" t="str">
        <f>IFERROR(VLOOKUP(B654,'[2]Dev Countries List'!$A$1:$B$146,2,FALSE),"Not Developing")</f>
        <v>Not Developing</v>
      </c>
      <c r="L654" s="24" t="str">
        <f>IFERROR(VLOOKUP(D654,'[2]Fragility List'!$A$1:$C$146,3,FALSE),"Not Fragile")</f>
        <v>Not Fragile</v>
      </c>
      <c r="M654" t="e">
        <f>VLOOKUP(B654,[3]Data!$B$7:$Y$270,23,FALSE)</f>
        <v>#N/A</v>
      </c>
    </row>
    <row r="655" spans="1:13" x14ac:dyDescent="0.25">
      <c r="A655" s="24" t="s">
        <v>971</v>
      </c>
      <c r="B655" s="24" t="s">
        <v>971</v>
      </c>
      <c r="C655" s="24" t="s">
        <v>971</v>
      </c>
      <c r="D655" s="24" t="s">
        <v>971</v>
      </c>
      <c r="E655" s="24" t="s">
        <v>971</v>
      </c>
      <c r="F655" s="24" t="s">
        <v>971</v>
      </c>
      <c r="G655" s="24" t="str">
        <f>IFERROR(VLOOKUP(B655,'[2]Income Groups'!$A$2:$C$219,3,FALSE),"")</f>
        <v/>
      </c>
      <c r="H655" s="24" t="str">
        <f>IFERROR(VLOOKUP(B655,'[2]LDC List'!$B$1:$C$47,2,FALSE),"Non LDC")</f>
        <v>Non LDC</v>
      </c>
      <c r="I655" s="24" t="str">
        <f>IFERROR(VLOOKUP(B655,'[2]SIDS List'!$B$1:$C$57,2,FALSE),"Non SIDS")</f>
        <v>Non SIDS</v>
      </c>
      <c r="J655" s="24" t="str">
        <f>IFERROR(VLOOKUP(B655,'[2]DAC Member List'!$B$1:$C$29,2,FALSE),"Non DAC")</f>
        <v>Non DAC</v>
      </c>
      <c r="K655" s="24" t="str">
        <f>IFERROR(VLOOKUP(B655,'[2]Dev Countries List'!$A$1:$B$146,2,FALSE),"Not Developing")</f>
        <v>Not Developing</v>
      </c>
      <c r="L655" s="24" t="str">
        <f>IFERROR(VLOOKUP(D655,'[2]Fragility List'!$A$1:$C$146,3,FALSE),"Not Fragile")</f>
        <v>Not Fragile</v>
      </c>
      <c r="M655" t="e">
        <f>VLOOKUP(B655,[3]Data!$B$7:$Y$270,23,FALSE)</f>
        <v>#N/A</v>
      </c>
    </row>
    <row r="656" spans="1:13" x14ac:dyDescent="0.25">
      <c r="A656" s="24" t="s">
        <v>971</v>
      </c>
      <c r="B656" s="24" t="s">
        <v>971</v>
      </c>
      <c r="C656" s="24" t="s">
        <v>971</v>
      </c>
      <c r="D656" s="24" t="s">
        <v>971</v>
      </c>
      <c r="E656" s="24" t="s">
        <v>971</v>
      </c>
      <c r="F656" s="24" t="s">
        <v>971</v>
      </c>
      <c r="G656" s="24" t="str">
        <f>IFERROR(VLOOKUP(B656,'[2]Income Groups'!$A$2:$C$219,3,FALSE),"")</f>
        <v/>
      </c>
      <c r="H656" s="24" t="str">
        <f>IFERROR(VLOOKUP(B656,'[2]LDC List'!$B$1:$C$47,2,FALSE),"Non LDC")</f>
        <v>Non LDC</v>
      </c>
      <c r="I656" s="24" t="str">
        <f>IFERROR(VLOOKUP(B656,'[2]SIDS List'!$B$1:$C$57,2,FALSE),"Non SIDS")</f>
        <v>Non SIDS</v>
      </c>
      <c r="J656" s="24" t="str">
        <f>IFERROR(VLOOKUP(B656,'[2]DAC Member List'!$B$1:$C$29,2,FALSE),"Non DAC")</f>
        <v>Non DAC</v>
      </c>
      <c r="K656" s="24" t="str">
        <f>IFERROR(VLOOKUP(B656,'[2]Dev Countries List'!$A$1:$B$146,2,FALSE),"Not Developing")</f>
        <v>Not Developing</v>
      </c>
      <c r="L656" s="24" t="str">
        <f>IFERROR(VLOOKUP(D656,'[2]Fragility List'!$A$1:$C$146,3,FALSE),"Not Fragile")</f>
        <v>Not Fragile</v>
      </c>
      <c r="M656" t="e">
        <f>VLOOKUP(B656,[3]Data!$B$7:$Y$270,23,FALSE)</f>
        <v>#N/A</v>
      </c>
    </row>
    <row r="657" spans="1:13" x14ac:dyDescent="0.25">
      <c r="A657" s="24" t="s">
        <v>971</v>
      </c>
      <c r="B657" s="24" t="s">
        <v>971</v>
      </c>
      <c r="C657" s="24" t="s">
        <v>971</v>
      </c>
      <c r="D657" s="24" t="s">
        <v>971</v>
      </c>
      <c r="E657" s="24" t="s">
        <v>971</v>
      </c>
      <c r="F657" s="24" t="s">
        <v>971</v>
      </c>
      <c r="G657" s="24" t="str">
        <f>IFERROR(VLOOKUP(B657,'[2]Income Groups'!$A$2:$C$219,3,FALSE),"")</f>
        <v/>
      </c>
      <c r="H657" s="24" t="str">
        <f>IFERROR(VLOOKUP(B657,'[2]LDC List'!$B$1:$C$47,2,FALSE),"Non LDC")</f>
        <v>Non LDC</v>
      </c>
      <c r="I657" s="24" t="str">
        <f>IFERROR(VLOOKUP(B657,'[2]SIDS List'!$B$1:$C$57,2,FALSE),"Non SIDS")</f>
        <v>Non SIDS</v>
      </c>
      <c r="J657" s="24" t="str">
        <f>IFERROR(VLOOKUP(B657,'[2]DAC Member List'!$B$1:$C$29,2,FALSE),"Non DAC")</f>
        <v>Non DAC</v>
      </c>
      <c r="K657" s="24" t="str">
        <f>IFERROR(VLOOKUP(B657,'[2]Dev Countries List'!$A$1:$B$146,2,FALSE),"Not Developing")</f>
        <v>Not Developing</v>
      </c>
      <c r="L657" s="24" t="str">
        <f>IFERROR(VLOOKUP(D657,'[2]Fragility List'!$A$1:$C$146,3,FALSE),"Not Fragile")</f>
        <v>Not Fragile</v>
      </c>
      <c r="M657" t="e">
        <f>VLOOKUP(B657,[3]Data!$B$7:$Y$270,23,FALSE)</f>
        <v>#N/A</v>
      </c>
    </row>
    <row r="658" spans="1:13" x14ac:dyDescent="0.25">
      <c r="A658" s="24" t="s">
        <v>971</v>
      </c>
      <c r="B658" s="24" t="s">
        <v>971</v>
      </c>
      <c r="C658" s="24" t="s">
        <v>971</v>
      </c>
      <c r="D658" s="24" t="s">
        <v>971</v>
      </c>
      <c r="E658" s="24" t="s">
        <v>971</v>
      </c>
      <c r="F658" s="24" t="s">
        <v>971</v>
      </c>
      <c r="G658" s="24" t="str">
        <f>IFERROR(VLOOKUP(B658,'[2]Income Groups'!$A$2:$C$219,3,FALSE),"")</f>
        <v/>
      </c>
      <c r="H658" s="24" t="str">
        <f>IFERROR(VLOOKUP(B658,'[2]LDC List'!$B$1:$C$47,2,FALSE),"Non LDC")</f>
        <v>Non LDC</v>
      </c>
      <c r="I658" s="24" t="str">
        <f>IFERROR(VLOOKUP(B658,'[2]SIDS List'!$B$1:$C$57,2,FALSE),"Non SIDS")</f>
        <v>Non SIDS</v>
      </c>
      <c r="J658" s="24" t="str">
        <f>IFERROR(VLOOKUP(B658,'[2]DAC Member List'!$B$1:$C$29,2,FALSE),"Non DAC")</f>
        <v>Non DAC</v>
      </c>
      <c r="K658" s="24" t="str">
        <f>IFERROR(VLOOKUP(B658,'[2]Dev Countries List'!$A$1:$B$146,2,FALSE),"Not Developing")</f>
        <v>Not Developing</v>
      </c>
      <c r="L658" s="24" t="str">
        <f>IFERROR(VLOOKUP(D658,'[2]Fragility List'!$A$1:$C$146,3,FALSE),"Not Fragile")</f>
        <v>Not Fragile</v>
      </c>
      <c r="M658" t="e">
        <f>VLOOKUP(B658,[3]Data!$B$7:$Y$270,23,FALSE)</f>
        <v>#N/A</v>
      </c>
    </row>
    <row r="659" spans="1:13" x14ac:dyDescent="0.25">
      <c r="A659" s="24" t="s">
        <v>971</v>
      </c>
      <c r="B659" s="24" t="s">
        <v>971</v>
      </c>
      <c r="C659" s="24" t="s">
        <v>971</v>
      </c>
      <c r="D659" s="24" t="s">
        <v>971</v>
      </c>
      <c r="E659" s="24" t="s">
        <v>971</v>
      </c>
      <c r="F659" s="24" t="s">
        <v>971</v>
      </c>
      <c r="G659" s="24" t="str">
        <f>IFERROR(VLOOKUP(B659,'[2]Income Groups'!$A$2:$C$219,3,FALSE),"")</f>
        <v/>
      </c>
      <c r="H659" s="24" t="str">
        <f>IFERROR(VLOOKUP(B659,'[2]LDC List'!$B$1:$C$47,2,FALSE),"Non LDC")</f>
        <v>Non LDC</v>
      </c>
      <c r="I659" s="24" t="str">
        <f>IFERROR(VLOOKUP(B659,'[2]SIDS List'!$B$1:$C$57,2,FALSE),"Non SIDS")</f>
        <v>Non SIDS</v>
      </c>
      <c r="J659" s="24" t="str">
        <f>IFERROR(VLOOKUP(B659,'[2]DAC Member List'!$B$1:$C$29,2,FALSE),"Non DAC")</f>
        <v>Non DAC</v>
      </c>
      <c r="K659" s="24" t="str">
        <f>IFERROR(VLOOKUP(B659,'[2]Dev Countries List'!$A$1:$B$146,2,FALSE),"Not Developing")</f>
        <v>Not Developing</v>
      </c>
      <c r="L659" s="24" t="str">
        <f>IFERROR(VLOOKUP(D659,'[2]Fragility List'!$A$1:$C$146,3,FALSE),"Not Fragile")</f>
        <v>Not Fragile</v>
      </c>
      <c r="M659" t="e">
        <f>VLOOKUP(B659,[3]Data!$B$7:$Y$270,23,FALSE)</f>
        <v>#N/A</v>
      </c>
    </row>
    <row r="660" spans="1:13" x14ac:dyDescent="0.25">
      <c r="A660" s="24" t="s">
        <v>971</v>
      </c>
      <c r="B660" s="24" t="s">
        <v>971</v>
      </c>
      <c r="C660" s="24" t="s">
        <v>971</v>
      </c>
      <c r="D660" s="24" t="s">
        <v>971</v>
      </c>
      <c r="E660" s="24" t="s">
        <v>971</v>
      </c>
      <c r="F660" s="24" t="s">
        <v>971</v>
      </c>
      <c r="G660" s="24" t="str">
        <f>IFERROR(VLOOKUP(B660,'[2]Income Groups'!$A$2:$C$219,3,FALSE),"")</f>
        <v/>
      </c>
      <c r="H660" s="24" t="str">
        <f>IFERROR(VLOOKUP(B660,'[2]LDC List'!$B$1:$C$47,2,FALSE),"Non LDC")</f>
        <v>Non LDC</v>
      </c>
      <c r="I660" s="24" t="str">
        <f>IFERROR(VLOOKUP(B660,'[2]SIDS List'!$B$1:$C$57,2,FALSE),"Non SIDS")</f>
        <v>Non SIDS</v>
      </c>
      <c r="J660" s="24" t="str">
        <f>IFERROR(VLOOKUP(B660,'[2]DAC Member List'!$B$1:$C$29,2,FALSE),"Non DAC")</f>
        <v>Non DAC</v>
      </c>
      <c r="K660" s="24" t="str">
        <f>IFERROR(VLOOKUP(B660,'[2]Dev Countries List'!$A$1:$B$146,2,FALSE),"Not Developing")</f>
        <v>Not Developing</v>
      </c>
      <c r="L660" s="24" t="str">
        <f>IFERROR(VLOOKUP(D660,'[2]Fragility List'!$A$1:$C$146,3,FALSE),"Not Fragile")</f>
        <v>Not Fragile</v>
      </c>
      <c r="M660" t="e">
        <f>VLOOKUP(B660,[3]Data!$B$7:$Y$270,23,FALSE)</f>
        <v>#N/A</v>
      </c>
    </row>
    <row r="661" spans="1:13" x14ac:dyDescent="0.25">
      <c r="A661" s="24" t="s">
        <v>971</v>
      </c>
      <c r="B661" s="24" t="s">
        <v>971</v>
      </c>
      <c r="C661" s="24" t="s">
        <v>971</v>
      </c>
      <c r="D661" s="24" t="s">
        <v>971</v>
      </c>
      <c r="E661" s="24" t="s">
        <v>971</v>
      </c>
      <c r="F661" s="24" t="s">
        <v>971</v>
      </c>
      <c r="G661" s="24" t="str">
        <f>IFERROR(VLOOKUP(B661,'[2]Income Groups'!$A$2:$C$219,3,FALSE),"")</f>
        <v/>
      </c>
      <c r="H661" s="24" t="str">
        <f>IFERROR(VLOOKUP(B661,'[2]LDC List'!$B$1:$C$47,2,FALSE),"Non LDC")</f>
        <v>Non LDC</v>
      </c>
      <c r="I661" s="24" t="str">
        <f>IFERROR(VLOOKUP(B661,'[2]SIDS List'!$B$1:$C$57,2,FALSE),"Non SIDS")</f>
        <v>Non SIDS</v>
      </c>
      <c r="J661" s="24" t="str">
        <f>IFERROR(VLOOKUP(B661,'[2]DAC Member List'!$B$1:$C$29,2,FALSE),"Non DAC")</f>
        <v>Non DAC</v>
      </c>
      <c r="K661" s="24" t="str">
        <f>IFERROR(VLOOKUP(B661,'[2]Dev Countries List'!$A$1:$B$146,2,FALSE),"Not Developing")</f>
        <v>Not Developing</v>
      </c>
      <c r="L661" s="24" t="str">
        <f>IFERROR(VLOOKUP(D661,'[2]Fragility List'!$A$1:$C$146,3,FALSE),"Not Fragile")</f>
        <v>Not Fragile</v>
      </c>
      <c r="M661" t="e">
        <f>VLOOKUP(B661,[3]Data!$B$7:$Y$270,23,FALSE)</f>
        <v>#N/A</v>
      </c>
    </row>
    <row r="662" spans="1:13" x14ac:dyDescent="0.25">
      <c r="A662" s="24" t="s">
        <v>971</v>
      </c>
      <c r="B662" s="24" t="s">
        <v>971</v>
      </c>
      <c r="C662" s="24" t="s">
        <v>971</v>
      </c>
      <c r="D662" s="24" t="s">
        <v>971</v>
      </c>
      <c r="E662" s="24" t="s">
        <v>971</v>
      </c>
      <c r="F662" s="24" t="s">
        <v>971</v>
      </c>
      <c r="G662" s="24" t="str">
        <f>IFERROR(VLOOKUP(B662,'[2]Income Groups'!$A$2:$C$219,3,FALSE),"")</f>
        <v/>
      </c>
      <c r="H662" s="24" t="str">
        <f>IFERROR(VLOOKUP(B662,'[2]LDC List'!$B$1:$C$47,2,FALSE),"Non LDC")</f>
        <v>Non LDC</v>
      </c>
      <c r="I662" s="24" t="str">
        <f>IFERROR(VLOOKUP(B662,'[2]SIDS List'!$B$1:$C$57,2,FALSE),"Non SIDS")</f>
        <v>Non SIDS</v>
      </c>
      <c r="J662" s="24" t="str">
        <f>IFERROR(VLOOKUP(B662,'[2]DAC Member List'!$B$1:$C$29,2,FALSE),"Non DAC")</f>
        <v>Non DAC</v>
      </c>
      <c r="K662" s="24" t="str">
        <f>IFERROR(VLOOKUP(B662,'[2]Dev Countries List'!$A$1:$B$146,2,FALSE),"Not Developing")</f>
        <v>Not Developing</v>
      </c>
      <c r="L662" s="24" t="str">
        <f>IFERROR(VLOOKUP(D662,'[2]Fragility List'!$A$1:$C$146,3,FALSE),"Not Fragile")</f>
        <v>Not Fragile</v>
      </c>
      <c r="M662" t="e">
        <f>VLOOKUP(B662,[3]Data!$B$7:$Y$270,23,FALSE)</f>
        <v>#N/A</v>
      </c>
    </row>
    <row r="663" spans="1:13" x14ac:dyDescent="0.25">
      <c r="A663" s="24" t="s">
        <v>971</v>
      </c>
      <c r="B663" s="24" t="s">
        <v>971</v>
      </c>
      <c r="C663" s="24" t="s">
        <v>971</v>
      </c>
      <c r="D663" s="24" t="s">
        <v>971</v>
      </c>
      <c r="E663" s="24" t="s">
        <v>971</v>
      </c>
      <c r="F663" s="24" t="s">
        <v>971</v>
      </c>
      <c r="G663" s="24" t="str">
        <f>IFERROR(VLOOKUP(B663,'[2]Income Groups'!$A$2:$C$219,3,FALSE),"")</f>
        <v/>
      </c>
      <c r="H663" s="24" t="str">
        <f>IFERROR(VLOOKUP(B663,'[2]LDC List'!$B$1:$C$47,2,FALSE),"Non LDC")</f>
        <v>Non LDC</v>
      </c>
      <c r="I663" s="24" t="str">
        <f>IFERROR(VLOOKUP(B663,'[2]SIDS List'!$B$1:$C$57,2,FALSE),"Non SIDS")</f>
        <v>Non SIDS</v>
      </c>
      <c r="J663" s="24" t="str">
        <f>IFERROR(VLOOKUP(B663,'[2]DAC Member List'!$B$1:$C$29,2,FALSE),"Non DAC")</f>
        <v>Non DAC</v>
      </c>
      <c r="K663" s="24" t="str">
        <f>IFERROR(VLOOKUP(B663,'[2]Dev Countries List'!$A$1:$B$146,2,FALSE),"Not Developing")</f>
        <v>Not Developing</v>
      </c>
      <c r="L663" s="24" t="str">
        <f>IFERROR(VLOOKUP(D663,'[2]Fragility List'!$A$1:$C$146,3,FALSE),"Not Fragile")</f>
        <v>Not Fragile</v>
      </c>
      <c r="M663" t="e">
        <f>VLOOKUP(B663,[3]Data!$B$7:$Y$270,23,FALSE)</f>
        <v>#N/A</v>
      </c>
    </row>
    <row r="664" spans="1:13" x14ac:dyDescent="0.25">
      <c r="A664" s="24" t="s">
        <v>971</v>
      </c>
      <c r="B664" s="24" t="s">
        <v>971</v>
      </c>
      <c r="C664" s="24" t="s">
        <v>971</v>
      </c>
      <c r="D664" s="24" t="s">
        <v>971</v>
      </c>
      <c r="E664" s="24" t="s">
        <v>971</v>
      </c>
      <c r="F664" s="24" t="s">
        <v>971</v>
      </c>
      <c r="G664" s="24" t="str">
        <f>IFERROR(VLOOKUP(B664,'[2]Income Groups'!$A$2:$C$219,3,FALSE),"")</f>
        <v/>
      </c>
      <c r="H664" s="24" t="str">
        <f>IFERROR(VLOOKUP(B664,'[2]LDC List'!$B$1:$C$47,2,FALSE),"Non LDC")</f>
        <v>Non LDC</v>
      </c>
      <c r="I664" s="24" t="str">
        <f>IFERROR(VLOOKUP(B664,'[2]SIDS List'!$B$1:$C$57,2,FALSE),"Non SIDS")</f>
        <v>Non SIDS</v>
      </c>
      <c r="J664" s="24" t="str">
        <f>IFERROR(VLOOKUP(B664,'[2]DAC Member List'!$B$1:$C$29,2,FALSE),"Non DAC")</f>
        <v>Non DAC</v>
      </c>
      <c r="K664" s="24" t="str">
        <f>IFERROR(VLOOKUP(B664,'[2]Dev Countries List'!$A$1:$B$146,2,FALSE),"Not Developing")</f>
        <v>Not Developing</v>
      </c>
      <c r="L664" s="24" t="str">
        <f>IFERROR(VLOOKUP(D664,'[2]Fragility List'!$A$1:$C$146,3,FALSE),"Not Fragile")</f>
        <v>Not Fragile</v>
      </c>
      <c r="M664" t="e">
        <f>VLOOKUP(B664,[3]Data!$B$7:$Y$270,23,FALSE)</f>
        <v>#N/A</v>
      </c>
    </row>
    <row r="665" spans="1:13" x14ac:dyDescent="0.25">
      <c r="A665" s="24" t="s">
        <v>971</v>
      </c>
      <c r="B665" s="24" t="s">
        <v>971</v>
      </c>
      <c r="C665" s="24" t="s">
        <v>971</v>
      </c>
      <c r="D665" s="24" t="s">
        <v>971</v>
      </c>
      <c r="E665" s="24" t="s">
        <v>971</v>
      </c>
      <c r="F665" s="24" t="s">
        <v>971</v>
      </c>
      <c r="G665" s="24" t="str">
        <f>IFERROR(VLOOKUP(B665,'[2]Income Groups'!$A$2:$C$219,3,FALSE),"")</f>
        <v/>
      </c>
      <c r="H665" s="24" t="str">
        <f>IFERROR(VLOOKUP(B665,'[2]LDC List'!$B$1:$C$47,2,FALSE),"Non LDC")</f>
        <v>Non LDC</v>
      </c>
      <c r="I665" s="24" t="str">
        <f>IFERROR(VLOOKUP(B665,'[2]SIDS List'!$B$1:$C$57,2,FALSE),"Non SIDS")</f>
        <v>Non SIDS</v>
      </c>
      <c r="J665" s="24" t="str">
        <f>IFERROR(VLOOKUP(B665,'[2]DAC Member List'!$B$1:$C$29,2,FALSE),"Non DAC")</f>
        <v>Non DAC</v>
      </c>
      <c r="K665" s="24" t="str">
        <f>IFERROR(VLOOKUP(B665,'[2]Dev Countries List'!$A$1:$B$146,2,FALSE),"Not Developing")</f>
        <v>Not Developing</v>
      </c>
      <c r="L665" s="24" t="str">
        <f>IFERROR(VLOOKUP(D665,'[2]Fragility List'!$A$1:$C$146,3,FALSE),"Not Fragile")</f>
        <v>Not Fragile</v>
      </c>
      <c r="M665" t="e">
        <f>VLOOKUP(B665,[3]Data!$B$7:$Y$270,23,FALSE)</f>
        <v>#N/A</v>
      </c>
    </row>
    <row r="666" spans="1:13" x14ac:dyDescent="0.25">
      <c r="A666" s="24" t="s">
        <v>971</v>
      </c>
      <c r="B666" s="24" t="s">
        <v>971</v>
      </c>
      <c r="C666" s="24" t="s">
        <v>971</v>
      </c>
      <c r="D666" s="24" t="s">
        <v>971</v>
      </c>
      <c r="E666" s="24" t="s">
        <v>971</v>
      </c>
      <c r="F666" s="24" t="s">
        <v>971</v>
      </c>
      <c r="G666" s="24" t="str">
        <f>IFERROR(VLOOKUP(B666,'[2]Income Groups'!$A$2:$C$219,3,FALSE),"")</f>
        <v/>
      </c>
      <c r="H666" s="24" t="str">
        <f>IFERROR(VLOOKUP(B666,'[2]LDC List'!$B$1:$C$47,2,FALSE),"Non LDC")</f>
        <v>Non LDC</v>
      </c>
      <c r="I666" s="24" t="str">
        <f>IFERROR(VLOOKUP(B666,'[2]SIDS List'!$B$1:$C$57,2,FALSE),"Non SIDS")</f>
        <v>Non SIDS</v>
      </c>
      <c r="J666" s="24" t="str">
        <f>IFERROR(VLOOKUP(B666,'[2]DAC Member List'!$B$1:$C$29,2,FALSE),"Non DAC")</f>
        <v>Non DAC</v>
      </c>
      <c r="K666" s="24" t="str">
        <f>IFERROR(VLOOKUP(B666,'[2]Dev Countries List'!$A$1:$B$146,2,FALSE),"Not Developing")</f>
        <v>Not Developing</v>
      </c>
      <c r="L666" s="24" t="str">
        <f>IFERROR(VLOOKUP(D666,'[2]Fragility List'!$A$1:$C$146,3,FALSE),"Not Fragile")</f>
        <v>Not Fragile</v>
      </c>
      <c r="M666" t="e">
        <f>VLOOKUP(B666,[3]Data!$B$7:$Y$270,23,FALSE)</f>
        <v>#N/A</v>
      </c>
    </row>
    <row r="667" spans="1:13" x14ac:dyDescent="0.25">
      <c r="A667" s="24" t="s">
        <v>971</v>
      </c>
      <c r="B667" s="24" t="s">
        <v>971</v>
      </c>
      <c r="C667" s="24" t="s">
        <v>971</v>
      </c>
      <c r="D667" s="24" t="s">
        <v>971</v>
      </c>
      <c r="E667" s="24" t="s">
        <v>971</v>
      </c>
      <c r="F667" s="24" t="s">
        <v>971</v>
      </c>
      <c r="G667" s="24" t="str">
        <f>IFERROR(VLOOKUP(B667,'[2]Income Groups'!$A$2:$C$219,3,FALSE),"")</f>
        <v/>
      </c>
      <c r="H667" s="24" t="str">
        <f>IFERROR(VLOOKUP(B667,'[2]LDC List'!$B$1:$C$47,2,FALSE),"Non LDC")</f>
        <v>Non LDC</v>
      </c>
      <c r="I667" s="24" t="str">
        <f>IFERROR(VLOOKUP(B667,'[2]SIDS List'!$B$1:$C$57,2,FALSE),"Non SIDS")</f>
        <v>Non SIDS</v>
      </c>
      <c r="J667" s="24" t="str">
        <f>IFERROR(VLOOKUP(B667,'[2]DAC Member List'!$B$1:$C$29,2,FALSE),"Non DAC")</f>
        <v>Non DAC</v>
      </c>
      <c r="K667" s="24" t="str">
        <f>IFERROR(VLOOKUP(B667,'[2]Dev Countries List'!$A$1:$B$146,2,FALSE),"Not Developing")</f>
        <v>Not Developing</v>
      </c>
      <c r="L667" s="24" t="str">
        <f>IFERROR(VLOOKUP(D667,'[2]Fragility List'!$A$1:$C$146,3,FALSE),"Not Fragile")</f>
        <v>Not Fragile</v>
      </c>
      <c r="M667" t="e">
        <f>VLOOKUP(B667,[3]Data!$B$7:$Y$270,23,FALSE)</f>
        <v>#N/A</v>
      </c>
    </row>
    <row r="668" spans="1:13" x14ac:dyDescent="0.25">
      <c r="A668" s="24" t="s">
        <v>971</v>
      </c>
      <c r="B668" s="24" t="s">
        <v>971</v>
      </c>
      <c r="C668" s="24" t="s">
        <v>971</v>
      </c>
      <c r="D668" s="24" t="s">
        <v>971</v>
      </c>
      <c r="E668" s="24" t="s">
        <v>971</v>
      </c>
      <c r="F668" s="24" t="s">
        <v>971</v>
      </c>
      <c r="G668" s="24" t="str">
        <f>IFERROR(VLOOKUP(B668,'[2]Income Groups'!$A$2:$C$219,3,FALSE),"")</f>
        <v/>
      </c>
      <c r="H668" s="24" t="str">
        <f>IFERROR(VLOOKUP(B668,'[2]LDC List'!$B$1:$C$47,2,FALSE),"Non LDC")</f>
        <v>Non LDC</v>
      </c>
      <c r="I668" s="24" t="str">
        <f>IFERROR(VLOOKUP(B668,'[2]SIDS List'!$B$1:$C$57,2,FALSE),"Non SIDS")</f>
        <v>Non SIDS</v>
      </c>
      <c r="J668" s="24" t="str">
        <f>IFERROR(VLOOKUP(B668,'[2]DAC Member List'!$B$1:$C$29,2,FALSE),"Non DAC")</f>
        <v>Non DAC</v>
      </c>
      <c r="K668" s="24" t="str">
        <f>IFERROR(VLOOKUP(B668,'[2]Dev Countries List'!$A$1:$B$146,2,FALSE),"Not Developing")</f>
        <v>Not Developing</v>
      </c>
      <c r="L668" s="24" t="str">
        <f>IFERROR(VLOOKUP(D668,'[2]Fragility List'!$A$1:$C$146,3,FALSE),"Not Fragile")</f>
        <v>Not Fragile</v>
      </c>
      <c r="M668" t="e">
        <f>VLOOKUP(B668,[3]Data!$B$7:$Y$270,23,FALSE)</f>
        <v>#N/A</v>
      </c>
    </row>
    <row r="669" spans="1:13" x14ac:dyDescent="0.25">
      <c r="A669" s="24" t="s">
        <v>971</v>
      </c>
      <c r="B669" s="24" t="s">
        <v>971</v>
      </c>
      <c r="C669" s="24" t="s">
        <v>971</v>
      </c>
      <c r="D669" s="24" t="s">
        <v>971</v>
      </c>
      <c r="E669" s="24" t="s">
        <v>971</v>
      </c>
      <c r="F669" s="24" t="s">
        <v>971</v>
      </c>
      <c r="G669" s="24" t="str">
        <f>IFERROR(VLOOKUP(B669,'[2]Income Groups'!$A$2:$C$219,3,FALSE),"")</f>
        <v/>
      </c>
      <c r="H669" s="24" t="str">
        <f>IFERROR(VLOOKUP(B669,'[2]LDC List'!$B$1:$C$47,2,FALSE),"Non LDC")</f>
        <v>Non LDC</v>
      </c>
      <c r="I669" s="24" t="str">
        <f>IFERROR(VLOOKUP(B669,'[2]SIDS List'!$B$1:$C$57,2,FALSE),"Non SIDS")</f>
        <v>Non SIDS</v>
      </c>
      <c r="J669" s="24" t="str">
        <f>IFERROR(VLOOKUP(B669,'[2]DAC Member List'!$B$1:$C$29,2,FALSE),"Non DAC")</f>
        <v>Non DAC</v>
      </c>
      <c r="K669" s="24" t="str">
        <f>IFERROR(VLOOKUP(B669,'[2]Dev Countries List'!$A$1:$B$146,2,FALSE),"Not Developing")</f>
        <v>Not Developing</v>
      </c>
      <c r="L669" s="24" t="str">
        <f>IFERROR(VLOOKUP(D669,'[2]Fragility List'!$A$1:$C$146,3,FALSE),"Not Fragile")</f>
        <v>Not Fragile</v>
      </c>
      <c r="M669" t="e">
        <f>VLOOKUP(B669,[3]Data!$B$7:$Y$270,23,FALSE)</f>
        <v>#N/A</v>
      </c>
    </row>
    <row r="670" spans="1:13" x14ac:dyDescent="0.25">
      <c r="A670" s="24" t="s">
        <v>971</v>
      </c>
      <c r="B670" s="24" t="s">
        <v>971</v>
      </c>
      <c r="C670" s="24" t="s">
        <v>971</v>
      </c>
      <c r="D670" s="24" t="s">
        <v>971</v>
      </c>
      <c r="E670" s="24" t="s">
        <v>971</v>
      </c>
      <c r="F670" s="24" t="s">
        <v>971</v>
      </c>
      <c r="G670" s="24" t="str">
        <f>IFERROR(VLOOKUP(B670,'[2]Income Groups'!$A$2:$C$219,3,FALSE),"")</f>
        <v/>
      </c>
      <c r="H670" s="24" t="str">
        <f>IFERROR(VLOOKUP(B670,'[2]LDC List'!$B$1:$C$47,2,FALSE),"Non LDC")</f>
        <v>Non LDC</v>
      </c>
      <c r="I670" s="24" t="str">
        <f>IFERROR(VLOOKUP(B670,'[2]SIDS List'!$B$1:$C$57,2,FALSE),"Non SIDS")</f>
        <v>Non SIDS</v>
      </c>
      <c r="J670" s="24" t="str">
        <f>IFERROR(VLOOKUP(B670,'[2]DAC Member List'!$B$1:$C$29,2,FALSE),"Non DAC")</f>
        <v>Non DAC</v>
      </c>
      <c r="K670" s="24" t="str">
        <f>IFERROR(VLOOKUP(B670,'[2]Dev Countries List'!$A$1:$B$146,2,FALSE),"Not Developing")</f>
        <v>Not Developing</v>
      </c>
      <c r="L670" s="24" t="str">
        <f>IFERROR(VLOOKUP(D670,'[2]Fragility List'!$A$1:$C$146,3,FALSE),"Not Fragile")</f>
        <v>Not Fragile</v>
      </c>
      <c r="M670" t="e">
        <f>VLOOKUP(B670,[3]Data!$B$7:$Y$270,23,FALSE)</f>
        <v>#N/A</v>
      </c>
    </row>
    <row r="671" spans="1:13" x14ac:dyDescent="0.25">
      <c r="A671" s="24" t="s">
        <v>971</v>
      </c>
      <c r="B671" s="24" t="s">
        <v>971</v>
      </c>
      <c r="C671" s="24" t="s">
        <v>971</v>
      </c>
      <c r="D671" s="24" t="s">
        <v>971</v>
      </c>
      <c r="E671" s="24" t="s">
        <v>971</v>
      </c>
      <c r="F671" s="24" t="s">
        <v>971</v>
      </c>
      <c r="G671" s="24" t="str">
        <f>IFERROR(VLOOKUP(B671,'[2]Income Groups'!$A$2:$C$219,3,FALSE),"")</f>
        <v/>
      </c>
      <c r="H671" s="24" t="str">
        <f>IFERROR(VLOOKUP(B671,'[2]LDC List'!$B$1:$C$47,2,FALSE),"Non LDC")</f>
        <v>Non LDC</v>
      </c>
      <c r="I671" s="24" t="str">
        <f>IFERROR(VLOOKUP(B671,'[2]SIDS List'!$B$1:$C$57,2,FALSE),"Non SIDS")</f>
        <v>Non SIDS</v>
      </c>
      <c r="J671" s="24" t="str">
        <f>IFERROR(VLOOKUP(B671,'[2]DAC Member List'!$B$1:$C$29,2,FALSE),"Non DAC")</f>
        <v>Non DAC</v>
      </c>
      <c r="K671" s="24" t="str">
        <f>IFERROR(VLOOKUP(B671,'[2]Dev Countries List'!$A$1:$B$146,2,FALSE),"Not Developing")</f>
        <v>Not Developing</v>
      </c>
      <c r="L671" s="24" t="str">
        <f>IFERROR(VLOOKUP(D671,'[2]Fragility List'!$A$1:$C$146,3,FALSE),"Not Fragile")</f>
        <v>Not Fragile</v>
      </c>
      <c r="M671" t="e">
        <f>VLOOKUP(B671,[3]Data!$B$7:$Y$270,23,FALSE)</f>
        <v>#N/A</v>
      </c>
    </row>
    <row r="672" spans="1:13" x14ac:dyDescent="0.25">
      <c r="A672" s="24" t="s">
        <v>971</v>
      </c>
      <c r="B672" s="24" t="s">
        <v>971</v>
      </c>
      <c r="C672" s="24" t="s">
        <v>971</v>
      </c>
      <c r="D672" s="24" t="s">
        <v>971</v>
      </c>
      <c r="E672" s="24" t="s">
        <v>971</v>
      </c>
      <c r="F672" s="24" t="s">
        <v>971</v>
      </c>
      <c r="G672" s="24" t="str">
        <f>IFERROR(VLOOKUP(B672,'[2]Income Groups'!$A$2:$C$219,3,FALSE),"")</f>
        <v/>
      </c>
      <c r="H672" s="24" t="str">
        <f>IFERROR(VLOOKUP(B672,'[2]LDC List'!$B$1:$C$47,2,FALSE),"Non LDC")</f>
        <v>Non LDC</v>
      </c>
      <c r="I672" s="24" t="str">
        <f>IFERROR(VLOOKUP(B672,'[2]SIDS List'!$B$1:$C$57,2,FALSE),"Non SIDS")</f>
        <v>Non SIDS</v>
      </c>
      <c r="J672" s="24" t="str">
        <f>IFERROR(VLOOKUP(B672,'[2]DAC Member List'!$B$1:$C$29,2,FALSE),"Non DAC")</f>
        <v>Non DAC</v>
      </c>
      <c r="K672" s="24" t="str">
        <f>IFERROR(VLOOKUP(B672,'[2]Dev Countries List'!$A$1:$B$146,2,FALSE),"Not Developing")</f>
        <v>Not Developing</v>
      </c>
      <c r="L672" s="24" t="str">
        <f>IFERROR(VLOOKUP(D672,'[2]Fragility List'!$A$1:$C$146,3,FALSE),"Not Fragile")</f>
        <v>Not Fragile</v>
      </c>
      <c r="M672" t="e">
        <f>VLOOKUP(B672,[3]Data!$B$7:$Y$270,23,FALSE)</f>
        <v>#N/A</v>
      </c>
    </row>
    <row r="673" spans="1:13" x14ac:dyDescent="0.25">
      <c r="A673" s="24" t="s">
        <v>971</v>
      </c>
      <c r="B673" s="24" t="s">
        <v>971</v>
      </c>
      <c r="C673" s="24" t="s">
        <v>971</v>
      </c>
      <c r="D673" s="24" t="s">
        <v>971</v>
      </c>
      <c r="E673" s="24" t="s">
        <v>971</v>
      </c>
      <c r="F673" s="24" t="s">
        <v>971</v>
      </c>
      <c r="G673" s="24" t="str">
        <f>IFERROR(VLOOKUP(B673,'[2]Income Groups'!$A$2:$C$219,3,FALSE),"")</f>
        <v/>
      </c>
      <c r="H673" s="24" t="str">
        <f>IFERROR(VLOOKUP(B673,'[2]LDC List'!$B$1:$C$47,2,FALSE),"Non LDC")</f>
        <v>Non LDC</v>
      </c>
      <c r="I673" s="24" t="str">
        <f>IFERROR(VLOOKUP(B673,'[2]SIDS List'!$B$1:$C$57,2,FALSE),"Non SIDS")</f>
        <v>Non SIDS</v>
      </c>
      <c r="J673" s="24" t="str">
        <f>IFERROR(VLOOKUP(B673,'[2]DAC Member List'!$B$1:$C$29,2,FALSE),"Non DAC")</f>
        <v>Non DAC</v>
      </c>
      <c r="K673" s="24" t="str">
        <f>IFERROR(VLOOKUP(B673,'[2]Dev Countries List'!$A$1:$B$146,2,FALSE),"Not Developing")</f>
        <v>Not Developing</v>
      </c>
      <c r="L673" s="24" t="str">
        <f>IFERROR(VLOOKUP(D673,'[2]Fragility List'!$A$1:$C$146,3,FALSE),"Not Fragile")</f>
        <v>Not Fragile</v>
      </c>
      <c r="M673" t="e">
        <f>VLOOKUP(B673,[3]Data!$B$7:$Y$270,23,FALSE)</f>
        <v>#N/A</v>
      </c>
    </row>
    <row r="674" spans="1:13" x14ac:dyDescent="0.25">
      <c r="A674" s="24" t="s">
        <v>971</v>
      </c>
      <c r="B674" s="24" t="s">
        <v>971</v>
      </c>
      <c r="C674" s="24" t="s">
        <v>971</v>
      </c>
      <c r="D674" s="24" t="s">
        <v>971</v>
      </c>
      <c r="E674" s="24" t="s">
        <v>971</v>
      </c>
      <c r="F674" s="24" t="s">
        <v>971</v>
      </c>
      <c r="G674" s="24" t="str">
        <f>IFERROR(VLOOKUP(B674,'[2]Income Groups'!$A$2:$C$219,3,FALSE),"")</f>
        <v/>
      </c>
      <c r="H674" s="24" t="str">
        <f>IFERROR(VLOOKUP(B674,'[2]LDC List'!$B$1:$C$47,2,FALSE),"Non LDC")</f>
        <v>Non LDC</v>
      </c>
      <c r="I674" s="24" t="str">
        <f>IFERROR(VLOOKUP(B674,'[2]SIDS List'!$B$1:$C$57,2,FALSE),"Non SIDS")</f>
        <v>Non SIDS</v>
      </c>
      <c r="J674" s="24" t="str">
        <f>IFERROR(VLOOKUP(B674,'[2]DAC Member List'!$B$1:$C$29,2,FALSE),"Non DAC")</f>
        <v>Non DAC</v>
      </c>
      <c r="K674" s="24" t="str">
        <f>IFERROR(VLOOKUP(B674,'[2]Dev Countries List'!$A$1:$B$146,2,FALSE),"Not Developing")</f>
        <v>Not Developing</v>
      </c>
      <c r="L674" s="24" t="str">
        <f>IFERROR(VLOOKUP(D674,'[2]Fragility List'!$A$1:$C$146,3,FALSE),"Not Fragile")</f>
        <v>Not Fragile</v>
      </c>
      <c r="M674" t="e">
        <f>VLOOKUP(B674,[3]Data!$B$7:$Y$270,23,FALSE)</f>
        <v>#N/A</v>
      </c>
    </row>
    <row r="675" spans="1:13" x14ac:dyDescent="0.25">
      <c r="A675" s="24" t="s">
        <v>971</v>
      </c>
      <c r="B675" s="24" t="s">
        <v>971</v>
      </c>
      <c r="C675" s="24" t="s">
        <v>971</v>
      </c>
      <c r="D675" s="24" t="s">
        <v>971</v>
      </c>
      <c r="E675" s="24" t="s">
        <v>971</v>
      </c>
      <c r="F675" s="24" t="s">
        <v>971</v>
      </c>
      <c r="G675" s="24" t="str">
        <f>IFERROR(VLOOKUP(B675,'[2]Income Groups'!$A$2:$C$219,3,FALSE),"")</f>
        <v/>
      </c>
      <c r="H675" s="24" t="str">
        <f>IFERROR(VLOOKUP(B675,'[2]LDC List'!$B$1:$C$47,2,FALSE),"Non LDC")</f>
        <v>Non LDC</v>
      </c>
      <c r="I675" s="24" t="str">
        <f>IFERROR(VLOOKUP(B675,'[2]SIDS List'!$B$1:$C$57,2,FALSE),"Non SIDS")</f>
        <v>Non SIDS</v>
      </c>
      <c r="J675" s="24" t="str">
        <f>IFERROR(VLOOKUP(B675,'[2]DAC Member List'!$B$1:$C$29,2,FALSE),"Non DAC")</f>
        <v>Non DAC</v>
      </c>
      <c r="K675" s="24" t="str">
        <f>IFERROR(VLOOKUP(B675,'[2]Dev Countries List'!$A$1:$B$146,2,FALSE),"Not Developing")</f>
        <v>Not Developing</v>
      </c>
      <c r="L675" s="24" t="str">
        <f>IFERROR(VLOOKUP(D675,'[2]Fragility List'!$A$1:$C$146,3,FALSE),"Not Fragile")</f>
        <v>Not Fragile</v>
      </c>
      <c r="M675" t="e">
        <f>VLOOKUP(B675,[3]Data!$B$7:$Y$270,23,FALSE)</f>
        <v>#N/A</v>
      </c>
    </row>
    <row r="676" spans="1:13" x14ac:dyDescent="0.25">
      <c r="A676" s="24" t="s">
        <v>971</v>
      </c>
      <c r="B676" s="24" t="s">
        <v>971</v>
      </c>
      <c r="C676" s="24" t="s">
        <v>971</v>
      </c>
      <c r="D676" s="24" t="s">
        <v>971</v>
      </c>
      <c r="E676" s="24" t="s">
        <v>971</v>
      </c>
      <c r="F676" s="24" t="s">
        <v>971</v>
      </c>
      <c r="G676" s="24" t="str">
        <f>IFERROR(VLOOKUP(B676,'[2]Income Groups'!$A$2:$C$219,3,FALSE),"")</f>
        <v/>
      </c>
      <c r="H676" s="24" t="str">
        <f>IFERROR(VLOOKUP(B676,'[2]LDC List'!$B$1:$C$47,2,FALSE),"Non LDC")</f>
        <v>Non LDC</v>
      </c>
      <c r="I676" s="24" t="str">
        <f>IFERROR(VLOOKUP(B676,'[2]SIDS List'!$B$1:$C$57,2,FALSE),"Non SIDS")</f>
        <v>Non SIDS</v>
      </c>
      <c r="J676" s="24" t="str">
        <f>IFERROR(VLOOKUP(B676,'[2]DAC Member List'!$B$1:$C$29,2,FALSE),"Non DAC")</f>
        <v>Non DAC</v>
      </c>
      <c r="K676" s="24" t="str">
        <f>IFERROR(VLOOKUP(B676,'[2]Dev Countries List'!$A$1:$B$146,2,FALSE),"Not Developing")</f>
        <v>Not Developing</v>
      </c>
      <c r="L676" s="24" t="str">
        <f>IFERROR(VLOOKUP(D676,'[2]Fragility List'!$A$1:$C$146,3,FALSE),"Not Fragile")</f>
        <v>Not Fragile</v>
      </c>
      <c r="M676" t="e">
        <f>VLOOKUP(B676,[3]Data!$B$7:$Y$270,23,FALSE)</f>
        <v>#N/A</v>
      </c>
    </row>
    <row r="677" spans="1:13" x14ac:dyDescent="0.25">
      <c r="A677" s="24" t="s">
        <v>971</v>
      </c>
      <c r="B677" s="24" t="s">
        <v>971</v>
      </c>
      <c r="C677" s="24" t="s">
        <v>971</v>
      </c>
      <c r="D677" s="24" t="s">
        <v>971</v>
      </c>
      <c r="E677" s="24" t="s">
        <v>971</v>
      </c>
      <c r="F677" s="24" t="s">
        <v>971</v>
      </c>
      <c r="G677" s="24" t="str">
        <f>IFERROR(VLOOKUP(B677,'[2]Income Groups'!$A$2:$C$219,3,FALSE),"")</f>
        <v/>
      </c>
      <c r="H677" s="24" t="str">
        <f>IFERROR(VLOOKUP(B677,'[2]LDC List'!$B$1:$C$47,2,FALSE),"Non LDC")</f>
        <v>Non LDC</v>
      </c>
      <c r="I677" s="24" t="str">
        <f>IFERROR(VLOOKUP(B677,'[2]SIDS List'!$B$1:$C$57,2,FALSE),"Non SIDS")</f>
        <v>Non SIDS</v>
      </c>
      <c r="J677" s="24" t="str">
        <f>IFERROR(VLOOKUP(B677,'[2]DAC Member List'!$B$1:$C$29,2,FALSE),"Non DAC")</f>
        <v>Non DAC</v>
      </c>
      <c r="K677" s="24" t="str">
        <f>IFERROR(VLOOKUP(B677,'[2]Dev Countries List'!$A$1:$B$146,2,FALSE),"Not Developing")</f>
        <v>Not Developing</v>
      </c>
      <c r="L677" s="24" t="str">
        <f>IFERROR(VLOOKUP(D677,'[2]Fragility List'!$A$1:$C$146,3,FALSE),"Not Fragile")</f>
        <v>Not Fragile</v>
      </c>
      <c r="M677" t="e">
        <f>VLOOKUP(B677,[3]Data!$B$7:$Y$270,23,FALSE)</f>
        <v>#N/A</v>
      </c>
    </row>
    <row r="678" spans="1:13" x14ac:dyDescent="0.25">
      <c r="A678" s="24" t="s">
        <v>971</v>
      </c>
      <c r="B678" s="24" t="s">
        <v>971</v>
      </c>
      <c r="C678" s="24" t="s">
        <v>971</v>
      </c>
      <c r="D678" s="24" t="s">
        <v>971</v>
      </c>
      <c r="E678" s="24" t="s">
        <v>971</v>
      </c>
      <c r="F678" s="24" t="s">
        <v>971</v>
      </c>
      <c r="G678" s="24" t="str">
        <f>IFERROR(VLOOKUP(B678,'[2]Income Groups'!$A$2:$C$219,3,FALSE),"")</f>
        <v/>
      </c>
      <c r="H678" s="24" t="str">
        <f>IFERROR(VLOOKUP(B678,'[2]LDC List'!$B$1:$C$47,2,FALSE),"Non LDC")</f>
        <v>Non LDC</v>
      </c>
      <c r="I678" s="24" t="str">
        <f>IFERROR(VLOOKUP(B678,'[2]SIDS List'!$B$1:$C$57,2,FALSE),"Non SIDS")</f>
        <v>Non SIDS</v>
      </c>
      <c r="J678" s="24" t="str">
        <f>IFERROR(VLOOKUP(B678,'[2]DAC Member List'!$B$1:$C$29,2,FALSE),"Non DAC")</f>
        <v>Non DAC</v>
      </c>
      <c r="K678" s="24" t="str">
        <f>IFERROR(VLOOKUP(B678,'[2]Dev Countries List'!$A$1:$B$146,2,FALSE),"Not Developing")</f>
        <v>Not Developing</v>
      </c>
      <c r="L678" s="24" t="str">
        <f>IFERROR(VLOOKUP(D678,'[2]Fragility List'!$A$1:$C$146,3,FALSE),"Not Fragile")</f>
        <v>Not Fragile</v>
      </c>
      <c r="M678" t="e">
        <f>VLOOKUP(B678,[3]Data!$B$7:$Y$270,23,FALSE)</f>
        <v>#N/A</v>
      </c>
    </row>
    <row r="679" spans="1:13" x14ac:dyDescent="0.25">
      <c r="A679" s="24" t="s">
        <v>971</v>
      </c>
      <c r="B679" s="24" t="s">
        <v>971</v>
      </c>
      <c r="C679" s="24" t="s">
        <v>971</v>
      </c>
      <c r="D679" s="24" t="s">
        <v>971</v>
      </c>
      <c r="E679" s="24" t="s">
        <v>971</v>
      </c>
      <c r="F679" s="24" t="s">
        <v>971</v>
      </c>
      <c r="G679" s="24" t="str">
        <f>IFERROR(VLOOKUP(B679,'[2]Income Groups'!$A$2:$C$219,3,FALSE),"")</f>
        <v/>
      </c>
      <c r="H679" s="24" t="str">
        <f>IFERROR(VLOOKUP(B679,'[2]LDC List'!$B$1:$C$47,2,FALSE),"Non LDC")</f>
        <v>Non LDC</v>
      </c>
      <c r="I679" s="24" t="str">
        <f>IFERROR(VLOOKUP(B679,'[2]SIDS List'!$B$1:$C$57,2,FALSE),"Non SIDS")</f>
        <v>Non SIDS</v>
      </c>
      <c r="J679" s="24" t="str">
        <f>IFERROR(VLOOKUP(B679,'[2]DAC Member List'!$B$1:$C$29,2,FALSE),"Non DAC")</f>
        <v>Non DAC</v>
      </c>
      <c r="K679" s="24" t="str">
        <f>IFERROR(VLOOKUP(B679,'[2]Dev Countries List'!$A$1:$B$146,2,FALSE),"Not Developing")</f>
        <v>Not Developing</v>
      </c>
      <c r="L679" s="24" t="str">
        <f>IFERROR(VLOOKUP(D679,'[2]Fragility List'!$A$1:$C$146,3,FALSE),"Not Fragile")</f>
        <v>Not Fragile</v>
      </c>
      <c r="M679" t="e">
        <f>VLOOKUP(B679,[3]Data!$B$7:$Y$270,23,FALSE)</f>
        <v>#N/A</v>
      </c>
    </row>
    <row r="680" spans="1:13" x14ac:dyDescent="0.25">
      <c r="A680" s="24" t="s">
        <v>971</v>
      </c>
      <c r="B680" s="24" t="s">
        <v>971</v>
      </c>
      <c r="C680" s="24" t="s">
        <v>971</v>
      </c>
      <c r="D680" s="24" t="s">
        <v>971</v>
      </c>
      <c r="E680" s="24" t="s">
        <v>971</v>
      </c>
      <c r="F680" s="24" t="s">
        <v>971</v>
      </c>
      <c r="G680" s="24" t="str">
        <f>IFERROR(VLOOKUP(B680,'[2]Income Groups'!$A$2:$C$219,3,FALSE),"")</f>
        <v/>
      </c>
      <c r="H680" s="24" t="str">
        <f>IFERROR(VLOOKUP(B680,'[2]LDC List'!$B$1:$C$47,2,FALSE),"Non LDC")</f>
        <v>Non LDC</v>
      </c>
      <c r="I680" s="24" t="str">
        <f>IFERROR(VLOOKUP(B680,'[2]SIDS List'!$B$1:$C$57,2,FALSE),"Non SIDS")</f>
        <v>Non SIDS</v>
      </c>
      <c r="J680" s="24" t="str">
        <f>IFERROR(VLOOKUP(B680,'[2]DAC Member List'!$B$1:$C$29,2,FALSE),"Non DAC")</f>
        <v>Non DAC</v>
      </c>
      <c r="K680" s="24" t="str">
        <f>IFERROR(VLOOKUP(B680,'[2]Dev Countries List'!$A$1:$B$146,2,FALSE),"Not Developing")</f>
        <v>Not Developing</v>
      </c>
      <c r="L680" s="24" t="str">
        <f>IFERROR(VLOOKUP(D680,'[2]Fragility List'!$A$1:$C$146,3,FALSE),"Not Fragile")</f>
        <v>Not Fragile</v>
      </c>
      <c r="M680" t="e">
        <f>VLOOKUP(B680,[3]Data!$B$7:$Y$270,23,FALSE)</f>
        <v>#N/A</v>
      </c>
    </row>
    <row r="681" spans="1:13" x14ac:dyDescent="0.25">
      <c r="A681" s="24" t="s">
        <v>971</v>
      </c>
      <c r="B681" s="24" t="s">
        <v>971</v>
      </c>
      <c r="C681" s="24" t="s">
        <v>971</v>
      </c>
      <c r="D681" s="24" t="s">
        <v>971</v>
      </c>
      <c r="E681" s="24" t="s">
        <v>971</v>
      </c>
      <c r="F681" s="24" t="s">
        <v>971</v>
      </c>
      <c r="G681" s="24" t="str">
        <f>IFERROR(VLOOKUP(B681,'[2]Income Groups'!$A$2:$C$219,3,FALSE),"")</f>
        <v/>
      </c>
      <c r="H681" s="24" t="str">
        <f>IFERROR(VLOOKUP(B681,'[2]LDC List'!$B$1:$C$47,2,FALSE),"Non LDC")</f>
        <v>Non LDC</v>
      </c>
      <c r="I681" s="24" t="str">
        <f>IFERROR(VLOOKUP(B681,'[2]SIDS List'!$B$1:$C$57,2,FALSE),"Non SIDS")</f>
        <v>Non SIDS</v>
      </c>
      <c r="J681" s="24" t="str">
        <f>IFERROR(VLOOKUP(B681,'[2]DAC Member List'!$B$1:$C$29,2,FALSE),"Non DAC")</f>
        <v>Non DAC</v>
      </c>
      <c r="K681" s="24" t="str">
        <f>IFERROR(VLOOKUP(B681,'[2]Dev Countries List'!$A$1:$B$146,2,FALSE),"Not Developing")</f>
        <v>Not Developing</v>
      </c>
      <c r="L681" s="24" t="str">
        <f>IFERROR(VLOOKUP(D681,'[2]Fragility List'!$A$1:$C$146,3,FALSE),"Not Fragile")</f>
        <v>Not Fragile</v>
      </c>
      <c r="M681" t="e">
        <f>VLOOKUP(B681,[3]Data!$B$7:$Y$270,23,FALSE)</f>
        <v>#N/A</v>
      </c>
    </row>
    <row r="682" spans="1:13" x14ac:dyDescent="0.25">
      <c r="A682" s="24" t="s">
        <v>971</v>
      </c>
      <c r="B682" s="24" t="s">
        <v>971</v>
      </c>
      <c r="C682" s="24" t="s">
        <v>971</v>
      </c>
      <c r="D682" s="24" t="s">
        <v>971</v>
      </c>
      <c r="E682" s="24" t="s">
        <v>971</v>
      </c>
      <c r="F682" s="24" t="s">
        <v>971</v>
      </c>
      <c r="G682" s="24" t="str">
        <f>IFERROR(VLOOKUP(B682,'[2]Income Groups'!$A$2:$C$219,3,FALSE),"")</f>
        <v/>
      </c>
      <c r="H682" s="24" t="str">
        <f>IFERROR(VLOOKUP(B682,'[2]LDC List'!$B$1:$C$47,2,FALSE),"Non LDC")</f>
        <v>Non LDC</v>
      </c>
      <c r="I682" s="24" t="str">
        <f>IFERROR(VLOOKUP(B682,'[2]SIDS List'!$B$1:$C$57,2,FALSE),"Non SIDS")</f>
        <v>Non SIDS</v>
      </c>
      <c r="J682" s="24" t="str">
        <f>IFERROR(VLOOKUP(B682,'[2]DAC Member List'!$B$1:$C$29,2,FALSE),"Non DAC")</f>
        <v>Non DAC</v>
      </c>
      <c r="K682" s="24" t="str">
        <f>IFERROR(VLOOKUP(B682,'[2]Dev Countries List'!$A$1:$B$146,2,FALSE),"Not Developing")</f>
        <v>Not Developing</v>
      </c>
      <c r="L682" s="24" t="str">
        <f>IFERROR(VLOOKUP(D682,'[2]Fragility List'!$A$1:$C$146,3,FALSE),"Not Fragile")</f>
        <v>Not Fragile</v>
      </c>
      <c r="M682" t="e">
        <f>VLOOKUP(B682,[3]Data!$B$7:$Y$270,23,FALSE)</f>
        <v>#N/A</v>
      </c>
    </row>
    <row r="683" spans="1:13" x14ac:dyDescent="0.25">
      <c r="A683" s="24" t="s">
        <v>971</v>
      </c>
      <c r="B683" s="24" t="s">
        <v>971</v>
      </c>
      <c r="C683" s="24" t="s">
        <v>971</v>
      </c>
      <c r="D683" s="24" t="s">
        <v>971</v>
      </c>
      <c r="E683" s="24" t="s">
        <v>971</v>
      </c>
      <c r="F683" s="24" t="s">
        <v>971</v>
      </c>
      <c r="G683" s="24" t="str">
        <f>IFERROR(VLOOKUP(B683,'[2]Income Groups'!$A$2:$C$219,3,FALSE),"")</f>
        <v/>
      </c>
      <c r="H683" s="24" t="str">
        <f>IFERROR(VLOOKUP(B683,'[2]LDC List'!$B$1:$C$47,2,FALSE),"Non LDC")</f>
        <v>Non LDC</v>
      </c>
      <c r="I683" s="24" t="str">
        <f>IFERROR(VLOOKUP(B683,'[2]SIDS List'!$B$1:$C$57,2,FALSE),"Non SIDS")</f>
        <v>Non SIDS</v>
      </c>
      <c r="J683" s="24" t="str">
        <f>IFERROR(VLOOKUP(B683,'[2]DAC Member List'!$B$1:$C$29,2,FALSE),"Non DAC")</f>
        <v>Non DAC</v>
      </c>
      <c r="K683" s="24" t="str">
        <f>IFERROR(VLOOKUP(B683,'[2]Dev Countries List'!$A$1:$B$146,2,FALSE),"Not Developing")</f>
        <v>Not Developing</v>
      </c>
      <c r="L683" s="24" t="str">
        <f>IFERROR(VLOOKUP(D683,'[2]Fragility List'!$A$1:$C$146,3,FALSE),"Not Fragile")</f>
        <v>Not Fragile</v>
      </c>
      <c r="M683" t="e">
        <f>VLOOKUP(B683,[3]Data!$B$7:$Y$270,23,FALSE)</f>
        <v>#N/A</v>
      </c>
    </row>
    <row r="684" spans="1:13" x14ac:dyDescent="0.25">
      <c r="A684" s="24" t="s">
        <v>971</v>
      </c>
      <c r="B684" s="24" t="s">
        <v>971</v>
      </c>
      <c r="C684" s="24" t="s">
        <v>971</v>
      </c>
      <c r="D684" s="24" t="s">
        <v>971</v>
      </c>
      <c r="E684" s="24" t="s">
        <v>971</v>
      </c>
      <c r="F684" s="24" t="s">
        <v>971</v>
      </c>
      <c r="G684" s="24" t="str">
        <f>IFERROR(VLOOKUP(B684,'[2]Income Groups'!$A$2:$C$219,3,FALSE),"")</f>
        <v/>
      </c>
      <c r="H684" s="24" t="str">
        <f>IFERROR(VLOOKUP(B684,'[2]LDC List'!$B$1:$C$47,2,FALSE),"Non LDC")</f>
        <v>Non LDC</v>
      </c>
      <c r="I684" s="24" t="str">
        <f>IFERROR(VLOOKUP(B684,'[2]SIDS List'!$B$1:$C$57,2,FALSE),"Non SIDS")</f>
        <v>Non SIDS</v>
      </c>
      <c r="J684" s="24" t="str">
        <f>IFERROR(VLOOKUP(B684,'[2]DAC Member List'!$B$1:$C$29,2,FALSE),"Non DAC")</f>
        <v>Non DAC</v>
      </c>
      <c r="K684" s="24" t="str">
        <f>IFERROR(VLOOKUP(B684,'[2]Dev Countries List'!$A$1:$B$146,2,FALSE),"Not Developing")</f>
        <v>Not Developing</v>
      </c>
      <c r="L684" s="24" t="str">
        <f>IFERROR(VLOOKUP(D684,'[2]Fragility List'!$A$1:$C$146,3,FALSE),"Not Fragile")</f>
        <v>Not Fragile</v>
      </c>
      <c r="M684" t="e">
        <f>VLOOKUP(B684,[3]Data!$B$7:$Y$270,23,FALSE)</f>
        <v>#N/A</v>
      </c>
    </row>
    <row r="685" spans="1:13" x14ac:dyDescent="0.25">
      <c r="A685" s="24" t="s">
        <v>971</v>
      </c>
      <c r="B685" s="24" t="s">
        <v>971</v>
      </c>
      <c r="C685" s="24" t="s">
        <v>971</v>
      </c>
      <c r="D685" s="24" t="s">
        <v>971</v>
      </c>
      <c r="E685" s="24" t="s">
        <v>971</v>
      </c>
      <c r="F685" s="24" t="s">
        <v>971</v>
      </c>
      <c r="G685" s="24" t="str">
        <f>IFERROR(VLOOKUP(B685,'[2]Income Groups'!$A$2:$C$219,3,FALSE),"")</f>
        <v/>
      </c>
      <c r="H685" s="24" t="str">
        <f>IFERROR(VLOOKUP(B685,'[2]LDC List'!$B$1:$C$47,2,FALSE),"Non LDC")</f>
        <v>Non LDC</v>
      </c>
      <c r="I685" s="24" t="str">
        <f>IFERROR(VLOOKUP(B685,'[2]SIDS List'!$B$1:$C$57,2,FALSE),"Non SIDS")</f>
        <v>Non SIDS</v>
      </c>
      <c r="J685" s="24" t="str">
        <f>IFERROR(VLOOKUP(B685,'[2]DAC Member List'!$B$1:$C$29,2,FALSE),"Non DAC")</f>
        <v>Non DAC</v>
      </c>
      <c r="K685" s="24" t="str">
        <f>IFERROR(VLOOKUP(B685,'[2]Dev Countries List'!$A$1:$B$146,2,FALSE),"Not Developing")</f>
        <v>Not Developing</v>
      </c>
      <c r="L685" s="24" t="str">
        <f>IFERROR(VLOOKUP(D685,'[2]Fragility List'!$A$1:$C$146,3,FALSE),"Not Fragile")</f>
        <v>Not Fragile</v>
      </c>
      <c r="M685" t="e">
        <f>VLOOKUP(B685,[3]Data!$B$7:$Y$270,23,FALSE)</f>
        <v>#N/A</v>
      </c>
    </row>
    <row r="686" spans="1:13" x14ac:dyDescent="0.25">
      <c r="A686" s="24" t="s">
        <v>971</v>
      </c>
      <c r="B686" s="24" t="s">
        <v>971</v>
      </c>
      <c r="C686" s="24" t="s">
        <v>971</v>
      </c>
      <c r="D686" s="24" t="s">
        <v>971</v>
      </c>
      <c r="E686" s="24" t="s">
        <v>971</v>
      </c>
      <c r="F686" s="24" t="s">
        <v>971</v>
      </c>
      <c r="G686" s="24" t="str">
        <f>IFERROR(VLOOKUP(B686,'[2]Income Groups'!$A$2:$C$219,3,FALSE),"")</f>
        <v/>
      </c>
      <c r="H686" s="24" t="str">
        <f>IFERROR(VLOOKUP(B686,'[2]LDC List'!$B$1:$C$47,2,FALSE),"Non LDC")</f>
        <v>Non LDC</v>
      </c>
      <c r="I686" s="24" t="str">
        <f>IFERROR(VLOOKUP(B686,'[2]SIDS List'!$B$1:$C$57,2,FALSE),"Non SIDS")</f>
        <v>Non SIDS</v>
      </c>
      <c r="J686" s="24" t="str">
        <f>IFERROR(VLOOKUP(B686,'[2]DAC Member List'!$B$1:$C$29,2,FALSE),"Non DAC")</f>
        <v>Non DAC</v>
      </c>
      <c r="K686" s="24" t="str">
        <f>IFERROR(VLOOKUP(B686,'[2]Dev Countries List'!$A$1:$B$146,2,FALSE),"Not Developing")</f>
        <v>Not Developing</v>
      </c>
      <c r="L686" s="24" t="str">
        <f>IFERROR(VLOOKUP(D686,'[2]Fragility List'!$A$1:$C$146,3,FALSE),"Not Fragile")</f>
        <v>Not Fragile</v>
      </c>
      <c r="M686" t="e">
        <f>VLOOKUP(B686,[3]Data!$B$7:$Y$270,23,FALSE)</f>
        <v>#N/A</v>
      </c>
    </row>
    <row r="687" spans="1:13" x14ac:dyDescent="0.25">
      <c r="A687" s="24" t="s">
        <v>971</v>
      </c>
      <c r="B687" s="24" t="s">
        <v>971</v>
      </c>
      <c r="C687" s="24" t="s">
        <v>971</v>
      </c>
      <c r="D687" s="24" t="s">
        <v>971</v>
      </c>
      <c r="E687" s="24" t="s">
        <v>971</v>
      </c>
      <c r="F687" s="24" t="s">
        <v>971</v>
      </c>
      <c r="G687" s="24" t="str">
        <f>IFERROR(VLOOKUP(B687,'[2]Income Groups'!$A$2:$C$219,3,FALSE),"")</f>
        <v/>
      </c>
      <c r="H687" s="24" t="str">
        <f>IFERROR(VLOOKUP(B687,'[2]LDC List'!$B$1:$C$47,2,FALSE),"Non LDC")</f>
        <v>Non LDC</v>
      </c>
      <c r="I687" s="24" t="str">
        <f>IFERROR(VLOOKUP(B687,'[2]SIDS List'!$B$1:$C$57,2,FALSE),"Non SIDS")</f>
        <v>Non SIDS</v>
      </c>
      <c r="J687" s="24" t="str">
        <f>IFERROR(VLOOKUP(B687,'[2]DAC Member List'!$B$1:$C$29,2,FALSE),"Non DAC")</f>
        <v>Non DAC</v>
      </c>
      <c r="K687" s="24" t="str">
        <f>IFERROR(VLOOKUP(B687,'[2]Dev Countries List'!$A$1:$B$146,2,FALSE),"Not Developing")</f>
        <v>Not Developing</v>
      </c>
      <c r="L687" s="24" t="str">
        <f>IFERROR(VLOOKUP(D687,'[2]Fragility List'!$A$1:$C$146,3,FALSE),"Not Fragile")</f>
        <v>Not Fragile</v>
      </c>
      <c r="M687" t="e">
        <f>VLOOKUP(B687,[3]Data!$B$7:$Y$270,23,FALSE)</f>
        <v>#N/A</v>
      </c>
    </row>
    <row r="688" spans="1:13" x14ac:dyDescent="0.25">
      <c r="A688" s="24" t="s">
        <v>971</v>
      </c>
      <c r="B688" s="24" t="s">
        <v>971</v>
      </c>
      <c r="C688" s="24" t="s">
        <v>971</v>
      </c>
      <c r="D688" s="24" t="s">
        <v>971</v>
      </c>
      <c r="E688" s="24" t="s">
        <v>971</v>
      </c>
      <c r="F688" s="24" t="s">
        <v>971</v>
      </c>
      <c r="G688" s="24" t="str">
        <f>IFERROR(VLOOKUP(B688,'[2]Income Groups'!$A$2:$C$219,3,FALSE),"")</f>
        <v/>
      </c>
      <c r="H688" s="24" t="str">
        <f>IFERROR(VLOOKUP(B688,'[2]LDC List'!$B$1:$C$47,2,FALSE),"Non LDC")</f>
        <v>Non LDC</v>
      </c>
      <c r="I688" s="24" t="str">
        <f>IFERROR(VLOOKUP(B688,'[2]SIDS List'!$B$1:$C$57,2,FALSE),"Non SIDS")</f>
        <v>Non SIDS</v>
      </c>
      <c r="J688" s="24" t="str">
        <f>IFERROR(VLOOKUP(B688,'[2]DAC Member List'!$B$1:$C$29,2,FALSE),"Non DAC")</f>
        <v>Non DAC</v>
      </c>
      <c r="K688" s="24" t="str">
        <f>IFERROR(VLOOKUP(B688,'[2]Dev Countries List'!$A$1:$B$146,2,FALSE),"Not Developing")</f>
        <v>Not Developing</v>
      </c>
      <c r="L688" s="24" t="str">
        <f>IFERROR(VLOOKUP(D688,'[2]Fragility List'!$A$1:$C$146,3,FALSE),"Not Fragile")</f>
        <v>Not Fragile</v>
      </c>
      <c r="M688" t="e">
        <f>VLOOKUP(B688,[3]Data!$B$7:$Y$270,23,FALSE)</f>
        <v>#N/A</v>
      </c>
    </row>
    <row r="689" spans="1:13" x14ac:dyDescent="0.25">
      <c r="A689" s="24" t="s">
        <v>971</v>
      </c>
      <c r="B689" s="24" t="s">
        <v>971</v>
      </c>
      <c r="C689" s="24" t="s">
        <v>971</v>
      </c>
      <c r="D689" s="24" t="s">
        <v>971</v>
      </c>
      <c r="E689" s="24" t="s">
        <v>971</v>
      </c>
      <c r="F689" s="24" t="s">
        <v>971</v>
      </c>
      <c r="G689" s="24" t="str">
        <f>IFERROR(VLOOKUP(B689,'[2]Income Groups'!$A$2:$C$219,3,FALSE),"")</f>
        <v/>
      </c>
      <c r="H689" s="24" t="str">
        <f>IFERROR(VLOOKUP(B689,'[2]LDC List'!$B$1:$C$47,2,FALSE),"Non LDC")</f>
        <v>Non LDC</v>
      </c>
      <c r="I689" s="24" t="str">
        <f>IFERROR(VLOOKUP(B689,'[2]SIDS List'!$B$1:$C$57,2,FALSE),"Non SIDS")</f>
        <v>Non SIDS</v>
      </c>
      <c r="J689" s="24" t="str">
        <f>IFERROR(VLOOKUP(B689,'[2]DAC Member List'!$B$1:$C$29,2,FALSE),"Non DAC")</f>
        <v>Non DAC</v>
      </c>
      <c r="K689" s="24" t="str">
        <f>IFERROR(VLOOKUP(B689,'[2]Dev Countries List'!$A$1:$B$146,2,FALSE),"Not Developing")</f>
        <v>Not Developing</v>
      </c>
      <c r="L689" s="24" t="str">
        <f>IFERROR(VLOOKUP(D689,'[2]Fragility List'!$A$1:$C$146,3,FALSE),"Not Fragile")</f>
        <v>Not Fragile</v>
      </c>
      <c r="M689" t="e">
        <f>VLOOKUP(B689,[3]Data!$B$7:$Y$270,23,FALSE)</f>
        <v>#N/A</v>
      </c>
    </row>
    <row r="690" spans="1:13" x14ac:dyDescent="0.25">
      <c r="A690" s="24" t="s">
        <v>971</v>
      </c>
      <c r="B690" s="24" t="s">
        <v>971</v>
      </c>
      <c r="C690" s="24" t="s">
        <v>971</v>
      </c>
      <c r="D690" s="24" t="s">
        <v>971</v>
      </c>
      <c r="E690" s="24" t="s">
        <v>971</v>
      </c>
      <c r="F690" s="24" t="s">
        <v>971</v>
      </c>
      <c r="G690" s="24" t="str">
        <f>IFERROR(VLOOKUP(B690,'[2]Income Groups'!$A$2:$C$219,3,FALSE),"")</f>
        <v/>
      </c>
      <c r="H690" s="24" t="str">
        <f>IFERROR(VLOOKUP(B690,'[2]LDC List'!$B$1:$C$47,2,FALSE),"Non LDC")</f>
        <v>Non LDC</v>
      </c>
      <c r="I690" s="24" t="str">
        <f>IFERROR(VLOOKUP(B690,'[2]SIDS List'!$B$1:$C$57,2,FALSE),"Non SIDS")</f>
        <v>Non SIDS</v>
      </c>
      <c r="J690" s="24" t="str">
        <f>IFERROR(VLOOKUP(B690,'[2]DAC Member List'!$B$1:$C$29,2,FALSE),"Non DAC")</f>
        <v>Non DAC</v>
      </c>
      <c r="K690" s="24" t="str">
        <f>IFERROR(VLOOKUP(B690,'[2]Dev Countries List'!$A$1:$B$146,2,FALSE),"Not Developing")</f>
        <v>Not Developing</v>
      </c>
      <c r="L690" s="24" t="str">
        <f>IFERROR(VLOOKUP(D690,'[2]Fragility List'!$A$1:$C$146,3,FALSE),"Not Fragile")</f>
        <v>Not Fragile</v>
      </c>
      <c r="M690" t="e">
        <f>VLOOKUP(B690,[3]Data!$B$7:$Y$270,23,FALSE)</f>
        <v>#N/A</v>
      </c>
    </row>
    <row r="691" spans="1:13" x14ac:dyDescent="0.25">
      <c r="A691" s="24" t="s">
        <v>971</v>
      </c>
      <c r="B691" s="24" t="s">
        <v>971</v>
      </c>
      <c r="C691" s="24" t="s">
        <v>971</v>
      </c>
      <c r="D691" s="24" t="s">
        <v>971</v>
      </c>
      <c r="E691" s="24" t="s">
        <v>971</v>
      </c>
      <c r="F691" s="24" t="s">
        <v>971</v>
      </c>
      <c r="G691" s="24" t="str">
        <f>IFERROR(VLOOKUP(B691,'[2]Income Groups'!$A$2:$C$219,3,FALSE),"")</f>
        <v/>
      </c>
      <c r="H691" s="24" t="str">
        <f>IFERROR(VLOOKUP(B691,'[2]LDC List'!$B$1:$C$47,2,FALSE),"Non LDC")</f>
        <v>Non LDC</v>
      </c>
      <c r="I691" s="24" t="str">
        <f>IFERROR(VLOOKUP(B691,'[2]SIDS List'!$B$1:$C$57,2,FALSE),"Non SIDS")</f>
        <v>Non SIDS</v>
      </c>
      <c r="J691" s="24" t="str">
        <f>IFERROR(VLOOKUP(B691,'[2]DAC Member List'!$B$1:$C$29,2,FALSE),"Non DAC")</f>
        <v>Non DAC</v>
      </c>
      <c r="K691" s="24" t="str">
        <f>IFERROR(VLOOKUP(B691,'[2]Dev Countries List'!$A$1:$B$146,2,FALSE),"Not Developing")</f>
        <v>Not Developing</v>
      </c>
      <c r="L691" s="24" t="str">
        <f>IFERROR(VLOOKUP(D691,'[2]Fragility List'!$A$1:$C$146,3,FALSE),"Not Fragile")</f>
        <v>Not Fragile</v>
      </c>
      <c r="M691" t="e">
        <f>VLOOKUP(B691,[3]Data!$B$7:$Y$270,23,FALSE)</f>
        <v>#N/A</v>
      </c>
    </row>
    <row r="692" spans="1:13" x14ac:dyDescent="0.25">
      <c r="A692" s="24" t="s">
        <v>971</v>
      </c>
      <c r="B692" s="24" t="s">
        <v>971</v>
      </c>
      <c r="C692" s="24" t="s">
        <v>971</v>
      </c>
      <c r="D692" s="24" t="s">
        <v>971</v>
      </c>
      <c r="E692" s="24" t="s">
        <v>971</v>
      </c>
      <c r="F692" s="24" t="s">
        <v>971</v>
      </c>
      <c r="G692" s="24" t="str">
        <f>IFERROR(VLOOKUP(B692,'[2]Income Groups'!$A$2:$C$219,3,FALSE),"")</f>
        <v/>
      </c>
      <c r="H692" s="24" t="str">
        <f>IFERROR(VLOOKUP(B692,'[2]LDC List'!$B$1:$C$47,2,FALSE),"Non LDC")</f>
        <v>Non LDC</v>
      </c>
      <c r="I692" s="24" t="str">
        <f>IFERROR(VLOOKUP(B692,'[2]SIDS List'!$B$1:$C$57,2,FALSE),"Non SIDS")</f>
        <v>Non SIDS</v>
      </c>
      <c r="J692" s="24" t="str">
        <f>IFERROR(VLOOKUP(B692,'[2]DAC Member List'!$B$1:$C$29,2,FALSE),"Non DAC")</f>
        <v>Non DAC</v>
      </c>
      <c r="K692" s="24" t="str">
        <f>IFERROR(VLOOKUP(B692,'[2]Dev Countries List'!$A$1:$B$146,2,FALSE),"Not Developing")</f>
        <v>Not Developing</v>
      </c>
      <c r="L692" s="24" t="str">
        <f>IFERROR(VLOOKUP(D692,'[2]Fragility List'!$A$1:$C$146,3,FALSE),"Not Fragile")</f>
        <v>Not Fragile</v>
      </c>
      <c r="M692" t="e">
        <f>VLOOKUP(B692,[3]Data!$B$7:$Y$270,23,FALSE)</f>
        <v>#N/A</v>
      </c>
    </row>
    <row r="693" spans="1:13" x14ac:dyDescent="0.25">
      <c r="A693" s="24" t="s">
        <v>971</v>
      </c>
      <c r="B693" s="24" t="s">
        <v>971</v>
      </c>
      <c r="C693" s="24" t="s">
        <v>971</v>
      </c>
      <c r="D693" s="24" t="s">
        <v>971</v>
      </c>
      <c r="E693" s="24" t="s">
        <v>971</v>
      </c>
      <c r="F693" s="24" t="s">
        <v>971</v>
      </c>
      <c r="G693" s="24" t="str">
        <f>IFERROR(VLOOKUP(B693,'[2]Income Groups'!$A$2:$C$219,3,FALSE),"")</f>
        <v/>
      </c>
      <c r="H693" s="24" t="str">
        <f>IFERROR(VLOOKUP(B693,'[2]LDC List'!$B$1:$C$47,2,FALSE),"Non LDC")</f>
        <v>Non LDC</v>
      </c>
      <c r="I693" s="24" t="str">
        <f>IFERROR(VLOOKUP(B693,'[2]SIDS List'!$B$1:$C$57,2,FALSE),"Non SIDS")</f>
        <v>Non SIDS</v>
      </c>
      <c r="J693" s="24" t="str">
        <f>IFERROR(VLOOKUP(B693,'[2]DAC Member List'!$B$1:$C$29,2,FALSE),"Non DAC")</f>
        <v>Non DAC</v>
      </c>
      <c r="K693" s="24" t="str">
        <f>IFERROR(VLOOKUP(B693,'[2]Dev Countries List'!$A$1:$B$146,2,FALSE),"Not Developing")</f>
        <v>Not Developing</v>
      </c>
      <c r="L693" s="24" t="str">
        <f>IFERROR(VLOOKUP(D693,'[2]Fragility List'!$A$1:$C$146,3,FALSE),"Not Fragile")</f>
        <v>Not Fragile</v>
      </c>
      <c r="M693" t="e">
        <f>VLOOKUP(B693,[3]Data!$B$7:$Y$270,23,FALSE)</f>
        <v>#N/A</v>
      </c>
    </row>
    <row r="694" spans="1:13" x14ac:dyDescent="0.25">
      <c r="A694" s="24" t="s">
        <v>971</v>
      </c>
      <c r="B694" s="24" t="s">
        <v>971</v>
      </c>
      <c r="C694" s="24" t="s">
        <v>971</v>
      </c>
      <c r="D694" s="24" t="s">
        <v>971</v>
      </c>
      <c r="E694" s="24" t="s">
        <v>971</v>
      </c>
      <c r="F694" s="24" t="s">
        <v>971</v>
      </c>
      <c r="G694" s="24" t="str">
        <f>IFERROR(VLOOKUP(B694,'[2]Income Groups'!$A$2:$C$219,3,FALSE),"")</f>
        <v/>
      </c>
      <c r="H694" s="24" t="str">
        <f>IFERROR(VLOOKUP(B694,'[2]LDC List'!$B$1:$C$47,2,FALSE),"Non LDC")</f>
        <v>Non LDC</v>
      </c>
      <c r="I694" s="24" t="str">
        <f>IFERROR(VLOOKUP(B694,'[2]SIDS List'!$B$1:$C$57,2,FALSE),"Non SIDS")</f>
        <v>Non SIDS</v>
      </c>
      <c r="J694" s="24" t="str">
        <f>IFERROR(VLOOKUP(B694,'[2]DAC Member List'!$B$1:$C$29,2,FALSE),"Non DAC")</f>
        <v>Non DAC</v>
      </c>
      <c r="K694" s="24" t="str">
        <f>IFERROR(VLOOKUP(B694,'[2]Dev Countries List'!$A$1:$B$146,2,FALSE),"Not Developing")</f>
        <v>Not Developing</v>
      </c>
      <c r="L694" s="24" t="str">
        <f>IFERROR(VLOOKUP(D694,'[2]Fragility List'!$A$1:$C$146,3,FALSE),"Not Fragile")</f>
        <v>Not Fragile</v>
      </c>
      <c r="M694" t="e">
        <f>VLOOKUP(B694,[3]Data!$B$7:$Y$270,23,FALSE)</f>
        <v>#N/A</v>
      </c>
    </row>
    <row r="695" spans="1:13" x14ac:dyDescent="0.25">
      <c r="A695" s="24" t="s">
        <v>971</v>
      </c>
      <c r="B695" s="24" t="s">
        <v>971</v>
      </c>
      <c r="C695" s="24" t="s">
        <v>971</v>
      </c>
      <c r="D695" s="24" t="s">
        <v>971</v>
      </c>
      <c r="E695" s="24" t="s">
        <v>971</v>
      </c>
      <c r="F695" s="24" t="s">
        <v>971</v>
      </c>
      <c r="G695" s="24" t="str">
        <f>IFERROR(VLOOKUP(B695,'[2]Income Groups'!$A$2:$C$219,3,FALSE),"")</f>
        <v/>
      </c>
      <c r="H695" s="24" t="str">
        <f>IFERROR(VLOOKUP(B695,'[2]LDC List'!$B$1:$C$47,2,FALSE),"Non LDC")</f>
        <v>Non LDC</v>
      </c>
      <c r="I695" s="24" t="str">
        <f>IFERROR(VLOOKUP(B695,'[2]SIDS List'!$B$1:$C$57,2,FALSE),"Non SIDS")</f>
        <v>Non SIDS</v>
      </c>
      <c r="J695" s="24" t="str">
        <f>IFERROR(VLOOKUP(B695,'[2]DAC Member List'!$B$1:$C$29,2,FALSE),"Non DAC")</f>
        <v>Non DAC</v>
      </c>
      <c r="K695" s="24" t="str">
        <f>IFERROR(VLOOKUP(B695,'[2]Dev Countries List'!$A$1:$B$146,2,FALSE),"Not Developing")</f>
        <v>Not Developing</v>
      </c>
      <c r="L695" s="24" t="str">
        <f>IFERROR(VLOOKUP(D695,'[2]Fragility List'!$A$1:$C$146,3,FALSE),"Not Fragile")</f>
        <v>Not Fragile</v>
      </c>
      <c r="M695" t="e">
        <f>VLOOKUP(B695,[3]Data!$B$7:$Y$270,23,FALSE)</f>
        <v>#N/A</v>
      </c>
    </row>
    <row r="696" spans="1:13" x14ac:dyDescent="0.25">
      <c r="A696" s="24" t="s">
        <v>971</v>
      </c>
      <c r="B696" s="24" t="s">
        <v>971</v>
      </c>
      <c r="C696" s="24" t="s">
        <v>971</v>
      </c>
      <c r="D696" s="24" t="s">
        <v>971</v>
      </c>
      <c r="E696" s="24" t="s">
        <v>971</v>
      </c>
      <c r="F696" s="24" t="s">
        <v>971</v>
      </c>
      <c r="G696" s="24" t="str">
        <f>IFERROR(VLOOKUP(B696,'[2]Income Groups'!$A$2:$C$219,3,FALSE),"")</f>
        <v/>
      </c>
      <c r="H696" s="24" t="str">
        <f>IFERROR(VLOOKUP(B696,'[2]LDC List'!$B$1:$C$47,2,FALSE),"Non LDC")</f>
        <v>Non LDC</v>
      </c>
      <c r="I696" s="24" t="str">
        <f>IFERROR(VLOOKUP(B696,'[2]SIDS List'!$B$1:$C$57,2,FALSE),"Non SIDS")</f>
        <v>Non SIDS</v>
      </c>
      <c r="J696" s="24" t="str">
        <f>IFERROR(VLOOKUP(B696,'[2]DAC Member List'!$B$1:$C$29,2,FALSE),"Non DAC")</f>
        <v>Non DAC</v>
      </c>
      <c r="K696" s="24" t="str">
        <f>IFERROR(VLOOKUP(B696,'[2]Dev Countries List'!$A$1:$B$146,2,FALSE),"Not Developing")</f>
        <v>Not Developing</v>
      </c>
      <c r="L696" s="24" t="str">
        <f>IFERROR(VLOOKUP(D696,'[2]Fragility List'!$A$1:$C$146,3,FALSE),"Not Fragile")</f>
        <v>Not Fragile</v>
      </c>
      <c r="M696" t="e">
        <f>VLOOKUP(B696,[3]Data!$B$7:$Y$270,23,FALSE)</f>
        <v>#N/A</v>
      </c>
    </row>
    <row r="697" spans="1:13" x14ac:dyDescent="0.25">
      <c r="A697" s="24" t="s">
        <v>971</v>
      </c>
      <c r="B697" s="24" t="s">
        <v>971</v>
      </c>
      <c r="C697" s="24" t="s">
        <v>971</v>
      </c>
      <c r="D697" s="24" t="s">
        <v>971</v>
      </c>
      <c r="E697" s="24" t="s">
        <v>971</v>
      </c>
      <c r="F697" s="24" t="s">
        <v>971</v>
      </c>
      <c r="G697" s="24" t="str">
        <f>IFERROR(VLOOKUP(B697,'[2]Income Groups'!$A$2:$C$219,3,FALSE),"")</f>
        <v/>
      </c>
      <c r="H697" s="24" t="str">
        <f>IFERROR(VLOOKUP(B697,'[2]LDC List'!$B$1:$C$47,2,FALSE),"Non LDC")</f>
        <v>Non LDC</v>
      </c>
      <c r="I697" s="24" t="str">
        <f>IFERROR(VLOOKUP(B697,'[2]SIDS List'!$B$1:$C$57,2,FALSE),"Non SIDS")</f>
        <v>Non SIDS</v>
      </c>
      <c r="J697" s="24" t="str">
        <f>IFERROR(VLOOKUP(B697,'[2]DAC Member List'!$B$1:$C$29,2,FALSE),"Non DAC")</f>
        <v>Non DAC</v>
      </c>
      <c r="K697" s="24" t="str">
        <f>IFERROR(VLOOKUP(B697,'[2]Dev Countries List'!$A$1:$B$146,2,FALSE),"Not Developing")</f>
        <v>Not Developing</v>
      </c>
      <c r="L697" s="24" t="str">
        <f>IFERROR(VLOOKUP(D697,'[2]Fragility List'!$A$1:$C$146,3,FALSE),"Not Fragile")</f>
        <v>Not Fragile</v>
      </c>
      <c r="M697" t="e">
        <f>VLOOKUP(B697,[3]Data!$B$7:$Y$270,23,FALSE)</f>
        <v>#N/A</v>
      </c>
    </row>
    <row r="698" spans="1:13" x14ac:dyDescent="0.25">
      <c r="A698" s="24" t="s">
        <v>971</v>
      </c>
      <c r="B698" s="24" t="s">
        <v>971</v>
      </c>
      <c r="C698" s="24" t="s">
        <v>971</v>
      </c>
      <c r="D698" s="24" t="s">
        <v>971</v>
      </c>
      <c r="E698" s="24" t="s">
        <v>971</v>
      </c>
      <c r="F698" s="24" t="s">
        <v>971</v>
      </c>
      <c r="G698" s="24" t="str">
        <f>IFERROR(VLOOKUP(B698,'[2]Income Groups'!$A$2:$C$219,3,FALSE),"")</f>
        <v/>
      </c>
      <c r="H698" s="24" t="str">
        <f>IFERROR(VLOOKUP(B698,'[2]LDC List'!$B$1:$C$47,2,FALSE),"Non LDC")</f>
        <v>Non LDC</v>
      </c>
      <c r="I698" s="24" t="str">
        <f>IFERROR(VLOOKUP(B698,'[2]SIDS List'!$B$1:$C$57,2,FALSE),"Non SIDS")</f>
        <v>Non SIDS</v>
      </c>
      <c r="J698" s="24" t="str">
        <f>IFERROR(VLOOKUP(B698,'[2]DAC Member List'!$B$1:$C$29,2,FALSE),"Non DAC")</f>
        <v>Non DAC</v>
      </c>
      <c r="K698" s="24" t="str">
        <f>IFERROR(VLOOKUP(B698,'[2]Dev Countries List'!$A$1:$B$146,2,FALSE),"Not Developing")</f>
        <v>Not Developing</v>
      </c>
      <c r="L698" s="24" t="str">
        <f>IFERROR(VLOOKUP(D698,'[2]Fragility List'!$A$1:$C$146,3,FALSE),"Not Fragile")</f>
        <v>Not Fragile</v>
      </c>
      <c r="M698" t="e">
        <f>VLOOKUP(B698,[3]Data!$B$7:$Y$270,23,FALSE)</f>
        <v>#N/A</v>
      </c>
    </row>
    <row r="699" spans="1:13" x14ac:dyDescent="0.25">
      <c r="A699" s="24" t="s">
        <v>971</v>
      </c>
      <c r="B699" s="24" t="s">
        <v>971</v>
      </c>
      <c r="C699" s="24" t="s">
        <v>971</v>
      </c>
      <c r="D699" s="24" t="s">
        <v>971</v>
      </c>
      <c r="E699" s="24" t="s">
        <v>971</v>
      </c>
      <c r="F699" s="24" t="s">
        <v>971</v>
      </c>
      <c r="G699" s="24" t="str">
        <f>IFERROR(VLOOKUP(B699,'[2]Income Groups'!$A$2:$C$219,3,FALSE),"")</f>
        <v/>
      </c>
      <c r="H699" s="24" t="str">
        <f>IFERROR(VLOOKUP(B699,'[2]LDC List'!$B$1:$C$47,2,FALSE),"Non LDC")</f>
        <v>Non LDC</v>
      </c>
      <c r="I699" s="24" t="str">
        <f>IFERROR(VLOOKUP(B699,'[2]SIDS List'!$B$1:$C$57,2,FALSE),"Non SIDS")</f>
        <v>Non SIDS</v>
      </c>
      <c r="J699" s="24" t="str">
        <f>IFERROR(VLOOKUP(B699,'[2]DAC Member List'!$B$1:$C$29,2,FALSE),"Non DAC")</f>
        <v>Non DAC</v>
      </c>
      <c r="K699" s="24" t="str">
        <f>IFERROR(VLOOKUP(B699,'[2]Dev Countries List'!$A$1:$B$146,2,FALSE),"Not Developing")</f>
        <v>Not Developing</v>
      </c>
      <c r="L699" s="24" t="str">
        <f>IFERROR(VLOOKUP(D699,'[2]Fragility List'!$A$1:$C$146,3,FALSE),"Not Fragile")</f>
        <v>Not Fragile</v>
      </c>
      <c r="M699" t="e">
        <f>VLOOKUP(B699,[3]Data!$B$7:$Y$270,23,FALSE)</f>
        <v>#N/A</v>
      </c>
    </row>
    <row r="700" spans="1:13" x14ac:dyDescent="0.25">
      <c r="A700" s="24" t="s">
        <v>971</v>
      </c>
      <c r="B700" s="24" t="s">
        <v>971</v>
      </c>
      <c r="C700" s="24" t="s">
        <v>971</v>
      </c>
      <c r="D700" s="24" t="s">
        <v>971</v>
      </c>
      <c r="E700" s="24" t="s">
        <v>971</v>
      </c>
      <c r="F700" s="24" t="s">
        <v>971</v>
      </c>
      <c r="G700" s="24" t="str">
        <f>IFERROR(VLOOKUP(B700,'[2]Income Groups'!$A$2:$C$219,3,FALSE),"")</f>
        <v/>
      </c>
      <c r="H700" s="24" t="str">
        <f>IFERROR(VLOOKUP(B700,'[2]LDC List'!$B$1:$C$47,2,FALSE),"Non LDC")</f>
        <v>Non LDC</v>
      </c>
      <c r="I700" s="24" t="str">
        <f>IFERROR(VLOOKUP(B700,'[2]SIDS List'!$B$1:$C$57,2,FALSE),"Non SIDS")</f>
        <v>Non SIDS</v>
      </c>
      <c r="J700" s="24" t="str">
        <f>IFERROR(VLOOKUP(B700,'[2]DAC Member List'!$B$1:$C$29,2,FALSE),"Non DAC")</f>
        <v>Non DAC</v>
      </c>
      <c r="K700" s="24" t="str">
        <f>IFERROR(VLOOKUP(B700,'[2]Dev Countries List'!$A$1:$B$146,2,FALSE),"Not Developing")</f>
        <v>Not Developing</v>
      </c>
      <c r="L700" s="24" t="str">
        <f>IFERROR(VLOOKUP(D700,'[2]Fragility List'!$A$1:$C$146,3,FALSE),"Not Fragile")</f>
        <v>Not Fragile</v>
      </c>
      <c r="M700" t="e">
        <f>VLOOKUP(B700,[3]Data!$B$7:$Y$270,23,FALSE)</f>
        <v>#N/A</v>
      </c>
    </row>
    <row r="701" spans="1:13" x14ac:dyDescent="0.25">
      <c r="A701" s="24" t="s">
        <v>971</v>
      </c>
      <c r="B701" s="24" t="s">
        <v>971</v>
      </c>
      <c r="C701" s="24" t="s">
        <v>971</v>
      </c>
      <c r="D701" s="24" t="s">
        <v>971</v>
      </c>
      <c r="E701" s="24" t="s">
        <v>971</v>
      </c>
      <c r="F701" s="24" t="s">
        <v>971</v>
      </c>
      <c r="G701" s="24" t="str">
        <f>IFERROR(VLOOKUP(B701,'[2]Income Groups'!$A$2:$C$219,3,FALSE),"")</f>
        <v/>
      </c>
      <c r="H701" s="24" t="str">
        <f>IFERROR(VLOOKUP(B701,'[2]LDC List'!$B$1:$C$47,2,FALSE),"Non LDC")</f>
        <v>Non LDC</v>
      </c>
      <c r="I701" s="24" t="str">
        <f>IFERROR(VLOOKUP(B701,'[2]SIDS List'!$B$1:$C$57,2,FALSE),"Non SIDS")</f>
        <v>Non SIDS</v>
      </c>
      <c r="J701" s="24" t="str">
        <f>IFERROR(VLOOKUP(B701,'[2]DAC Member List'!$B$1:$C$29,2,FALSE),"Non DAC")</f>
        <v>Non DAC</v>
      </c>
      <c r="K701" s="24" t="str">
        <f>IFERROR(VLOOKUP(B701,'[2]Dev Countries List'!$A$1:$B$146,2,FALSE),"Not Developing")</f>
        <v>Not Developing</v>
      </c>
      <c r="L701" s="24" t="str">
        <f>IFERROR(VLOOKUP(D701,'[2]Fragility List'!$A$1:$C$146,3,FALSE),"Not Fragile")</f>
        <v>Not Fragile</v>
      </c>
      <c r="M701" t="e">
        <f>VLOOKUP(B701,[3]Data!$B$7:$Y$270,23,FALSE)</f>
        <v>#N/A</v>
      </c>
    </row>
    <row r="702" spans="1:13" x14ac:dyDescent="0.25">
      <c r="A702" s="24" t="s">
        <v>971</v>
      </c>
      <c r="B702" s="24" t="s">
        <v>971</v>
      </c>
      <c r="C702" s="24" t="s">
        <v>971</v>
      </c>
      <c r="D702" s="24" t="s">
        <v>971</v>
      </c>
      <c r="E702" s="24" t="s">
        <v>971</v>
      </c>
      <c r="F702" s="24" t="s">
        <v>971</v>
      </c>
      <c r="G702" s="24" t="str">
        <f>IFERROR(VLOOKUP(B702,'[2]Income Groups'!$A$2:$C$219,3,FALSE),"")</f>
        <v/>
      </c>
      <c r="H702" s="24" t="str">
        <f>IFERROR(VLOOKUP(B702,'[2]LDC List'!$B$1:$C$47,2,FALSE),"Non LDC")</f>
        <v>Non LDC</v>
      </c>
      <c r="I702" s="24" t="str">
        <f>IFERROR(VLOOKUP(B702,'[2]SIDS List'!$B$1:$C$57,2,FALSE),"Non SIDS")</f>
        <v>Non SIDS</v>
      </c>
      <c r="J702" s="24" t="str">
        <f>IFERROR(VLOOKUP(B702,'[2]DAC Member List'!$B$1:$C$29,2,FALSE),"Non DAC")</f>
        <v>Non DAC</v>
      </c>
      <c r="K702" s="24" t="str">
        <f>IFERROR(VLOOKUP(B702,'[2]Dev Countries List'!$A$1:$B$146,2,FALSE),"Not Developing")</f>
        <v>Not Developing</v>
      </c>
      <c r="L702" s="24" t="str">
        <f>IFERROR(VLOOKUP(D702,'[2]Fragility List'!$A$1:$C$146,3,FALSE),"Not Fragile")</f>
        <v>Not Fragile</v>
      </c>
      <c r="M702" t="e">
        <f>VLOOKUP(B702,[3]Data!$B$7:$Y$270,23,FALSE)</f>
        <v>#N/A</v>
      </c>
    </row>
    <row r="703" spans="1:13" x14ac:dyDescent="0.25">
      <c r="A703" s="24" t="s">
        <v>971</v>
      </c>
      <c r="B703" s="24" t="s">
        <v>971</v>
      </c>
      <c r="C703" s="24" t="s">
        <v>971</v>
      </c>
      <c r="D703" s="24" t="s">
        <v>971</v>
      </c>
      <c r="E703" s="24" t="s">
        <v>971</v>
      </c>
      <c r="F703" s="24" t="s">
        <v>971</v>
      </c>
      <c r="G703" s="24" t="str">
        <f>IFERROR(VLOOKUP(B703,'[2]Income Groups'!$A$2:$C$219,3,FALSE),"")</f>
        <v/>
      </c>
      <c r="H703" s="24" t="str">
        <f>IFERROR(VLOOKUP(B703,'[2]LDC List'!$B$1:$C$47,2,FALSE),"Non LDC")</f>
        <v>Non LDC</v>
      </c>
      <c r="I703" s="24" t="str">
        <f>IFERROR(VLOOKUP(B703,'[2]SIDS List'!$B$1:$C$57,2,FALSE),"Non SIDS")</f>
        <v>Non SIDS</v>
      </c>
      <c r="J703" s="24" t="str">
        <f>IFERROR(VLOOKUP(B703,'[2]DAC Member List'!$B$1:$C$29,2,FALSE),"Non DAC")</f>
        <v>Non DAC</v>
      </c>
      <c r="K703" s="24" t="str">
        <f>IFERROR(VLOOKUP(B703,'[2]Dev Countries List'!$A$1:$B$146,2,FALSE),"Not Developing")</f>
        <v>Not Developing</v>
      </c>
      <c r="L703" s="24" t="str">
        <f>IFERROR(VLOOKUP(D703,'[2]Fragility List'!$A$1:$C$146,3,FALSE),"Not Fragile")</f>
        <v>Not Fragile</v>
      </c>
      <c r="M703" t="e">
        <f>VLOOKUP(B703,[3]Data!$B$7:$Y$270,23,FALSE)</f>
        <v>#N/A</v>
      </c>
    </row>
    <row r="704" spans="1:13" x14ac:dyDescent="0.25">
      <c r="A704" s="24" t="s">
        <v>971</v>
      </c>
      <c r="B704" s="24" t="s">
        <v>971</v>
      </c>
      <c r="C704" s="24" t="s">
        <v>971</v>
      </c>
      <c r="D704" s="24" t="s">
        <v>971</v>
      </c>
      <c r="E704" s="24" t="s">
        <v>971</v>
      </c>
      <c r="F704" s="24" t="s">
        <v>971</v>
      </c>
      <c r="G704" s="24" t="str">
        <f>IFERROR(VLOOKUP(B704,'[2]Income Groups'!$A$2:$C$219,3,FALSE),"")</f>
        <v/>
      </c>
      <c r="H704" s="24" t="str">
        <f>IFERROR(VLOOKUP(B704,'[2]LDC List'!$B$1:$C$47,2,FALSE),"Non LDC")</f>
        <v>Non LDC</v>
      </c>
      <c r="I704" s="24" t="str">
        <f>IFERROR(VLOOKUP(B704,'[2]SIDS List'!$B$1:$C$57,2,FALSE),"Non SIDS")</f>
        <v>Non SIDS</v>
      </c>
      <c r="J704" s="24" t="str">
        <f>IFERROR(VLOOKUP(B704,'[2]DAC Member List'!$B$1:$C$29,2,FALSE),"Non DAC")</f>
        <v>Non DAC</v>
      </c>
      <c r="K704" s="24" t="str">
        <f>IFERROR(VLOOKUP(B704,'[2]Dev Countries List'!$A$1:$B$146,2,FALSE),"Not Developing")</f>
        <v>Not Developing</v>
      </c>
      <c r="L704" s="24" t="str">
        <f>IFERROR(VLOOKUP(D704,'[2]Fragility List'!$A$1:$C$146,3,FALSE),"Not Fragile")</f>
        <v>Not Fragile</v>
      </c>
      <c r="M704" t="e">
        <f>VLOOKUP(B704,[3]Data!$B$7:$Y$270,23,FALSE)</f>
        <v>#N/A</v>
      </c>
    </row>
    <row r="705" spans="1:13" x14ac:dyDescent="0.25">
      <c r="A705" s="24" t="s">
        <v>971</v>
      </c>
      <c r="B705" s="24" t="s">
        <v>971</v>
      </c>
      <c r="C705" s="24" t="s">
        <v>971</v>
      </c>
      <c r="D705" s="24" t="s">
        <v>971</v>
      </c>
      <c r="E705" s="24" t="s">
        <v>971</v>
      </c>
      <c r="F705" s="24" t="s">
        <v>971</v>
      </c>
      <c r="G705" s="24" t="str">
        <f>IFERROR(VLOOKUP(B705,'[2]Income Groups'!$A$2:$C$219,3,FALSE),"")</f>
        <v/>
      </c>
      <c r="H705" s="24" t="str">
        <f>IFERROR(VLOOKUP(B705,'[2]LDC List'!$B$1:$C$47,2,FALSE),"Non LDC")</f>
        <v>Non LDC</v>
      </c>
      <c r="I705" s="24" t="str">
        <f>IFERROR(VLOOKUP(B705,'[2]SIDS List'!$B$1:$C$57,2,FALSE),"Non SIDS")</f>
        <v>Non SIDS</v>
      </c>
      <c r="J705" s="24" t="str">
        <f>IFERROR(VLOOKUP(B705,'[2]DAC Member List'!$B$1:$C$29,2,FALSE),"Non DAC")</f>
        <v>Non DAC</v>
      </c>
      <c r="K705" s="24" t="str">
        <f>IFERROR(VLOOKUP(B705,'[2]Dev Countries List'!$A$1:$B$146,2,FALSE),"Not Developing")</f>
        <v>Not Developing</v>
      </c>
      <c r="L705" s="24" t="str">
        <f>IFERROR(VLOOKUP(D705,'[2]Fragility List'!$A$1:$C$146,3,FALSE),"Not Fragile")</f>
        <v>Not Fragile</v>
      </c>
      <c r="M705" t="e">
        <f>VLOOKUP(B705,[3]Data!$B$7:$Y$270,23,FALSE)</f>
        <v>#N/A</v>
      </c>
    </row>
    <row r="706" spans="1:13" x14ac:dyDescent="0.25">
      <c r="A706" s="24" t="s">
        <v>971</v>
      </c>
      <c r="B706" s="24" t="s">
        <v>971</v>
      </c>
      <c r="C706" s="24" t="s">
        <v>971</v>
      </c>
      <c r="D706" s="24" t="s">
        <v>971</v>
      </c>
      <c r="E706" s="24" t="s">
        <v>971</v>
      </c>
      <c r="F706" s="24" t="s">
        <v>971</v>
      </c>
      <c r="G706" s="24" t="str">
        <f>IFERROR(VLOOKUP(B706,'[2]Income Groups'!$A$2:$C$219,3,FALSE),"")</f>
        <v/>
      </c>
      <c r="H706" s="24" t="str">
        <f>IFERROR(VLOOKUP(B706,'[2]LDC List'!$B$1:$C$47,2,FALSE),"Non LDC")</f>
        <v>Non LDC</v>
      </c>
      <c r="I706" s="24" t="str">
        <f>IFERROR(VLOOKUP(B706,'[2]SIDS List'!$B$1:$C$57,2,FALSE),"Non SIDS")</f>
        <v>Non SIDS</v>
      </c>
      <c r="J706" s="24" t="str">
        <f>IFERROR(VLOOKUP(B706,'[2]DAC Member List'!$B$1:$C$29,2,FALSE),"Non DAC")</f>
        <v>Non DAC</v>
      </c>
      <c r="K706" s="24" t="str">
        <f>IFERROR(VLOOKUP(B706,'[2]Dev Countries List'!$A$1:$B$146,2,FALSE),"Not Developing")</f>
        <v>Not Developing</v>
      </c>
      <c r="L706" s="24" t="str">
        <f>IFERROR(VLOOKUP(D706,'[2]Fragility List'!$A$1:$C$146,3,FALSE),"Not Fragile")</f>
        <v>Not Fragile</v>
      </c>
      <c r="M706" t="e">
        <f>VLOOKUP(B706,[3]Data!$B$7:$Y$270,23,FALSE)</f>
        <v>#N/A</v>
      </c>
    </row>
    <row r="707" spans="1:13" x14ac:dyDescent="0.25">
      <c r="A707" s="24" t="s">
        <v>971</v>
      </c>
      <c r="B707" s="24" t="s">
        <v>971</v>
      </c>
      <c r="C707" s="24" t="s">
        <v>971</v>
      </c>
      <c r="D707" s="24" t="s">
        <v>971</v>
      </c>
      <c r="E707" s="24" t="s">
        <v>971</v>
      </c>
      <c r="F707" s="24" t="s">
        <v>971</v>
      </c>
      <c r="G707" s="24" t="str">
        <f>IFERROR(VLOOKUP(B707,'[2]Income Groups'!$A$2:$C$219,3,FALSE),"")</f>
        <v/>
      </c>
      <c r="H707" s="24" t="str">
        <f>IFERROR(VLOOKUP(B707,'[2]LDC List'!$B$1:$C$47,2,FALSE),"Non LDC")</f>
        <v>Non LDC</v>
      </c>
      <c r="I707" s="24" t="str">
        <f>IFERROR(VLOOKUP(B707,'[2]SIDS List'!$B$1:$C$57,2,FALSE),"Non SIDS")</f>
        <v>Non SIDS</v>
      </c>
      <c r="J707" s="24" t="str">
        <f>IFERROR(VLOOKUP(B707,'[2]DAC Member List'!$B$1:$C$29,2,FALSE),"Non DAC")</f>
        <v>Non DAC</v>
      </c>
      <c r="K707" s="24" t="str">
        <f>IFERROR(VLOOKUP(B707,'[2]Dev Countries List'!$A$1:$B$146,2,FALSE),"Not Developing")</f>
        <v>Not Developing</v>
      </c>
      <c r="L707" s="24" t="str">
        <f>IFERROR(VLOOKUP(D707,'[2]Fragility List'!$A$1:$C$146,3,FALSE),"Not Fragile")</f>
        <v>Not Fragile</v>
      </c>
      <c r="M707" t="e">
        <f>VLOOKUP(B707,[3]Data!$B$7:$Y$270,23,FALSE)</f>
        <v>#N/A</v>
      </c>
    </row>
    <row r="708" spans="1:13" x14ac:dyDescent="0.25">
      <c r="A708" s="24" t="s">
        <v>971</v>
      </c>
      <c r="B708" s="24" t="s">
        <v>971</v>
      </c>
      <c r="C708" s="24" t="s">
        <v>971</v>
      </c>
      <c r="D708" s="24" t="s">
        <v>971</v>
      </c>
      <c r="E708" s="24" t="s">
        <v>971</v>
      </c>
      <c r="F708" s="24" t="s">
        <v>971</v>
      </c>
      <c r="G708" s="24" t="str">
        <f>IFERROR(VLOOKUP(B708,'[2]Income Groups'!$A$2:$C$219,3,FALSE),"")</f>
        <v/>
      </c>
      <c r="H708" s="24" t="str">
        <f>IFERROR(VLOOKUP(B708,'[2]LDC List'!$B$1:$C$47,2,FALSE),"Non LDC")</f>
        <v>Non LDC</v>
      </c>
      <c r="I708" s="24" t="str">
        <f>IFERROR(VLOOKUP(B708,'[2]SIDS List'!$B$1:$C$57,2,FALSE),"Non SIDS")</f>
        <v>Non SIDS</v>
      </c>
      <c r="J708" s="24" t="str">
        <f>IFERROR(VLOOKUP(B708,'[2]DAC Member List'!$B$1:$C$29,2,FALSE),"Non DAC")</f>
        <v>Non DAC</v>
      </c>
      <c r="K708" s="24" t="str">
        <f>IFERROR(VLOOKUP(B708,'[2]Dev Countries List'!$A$1:$B$146,2,FALSE),"Not Developing")</f>
        <v>Not Developing</v>
      </c>
      <c r="L708" s="24" t="str">
        <f>IFERROR(VLOOKUP(D708,'[2]Fragility List'!$A$1:$C$146,3,FALSE),"Not Fragile")</f>
        <v>Not Fragile</v>
      </c>
      <c r="M708" t="e">
        <f>VLOOKUP(B708,[3]Data!$B$7:$Y$270,23,FALSE)</f>
        <v>#N/A</v>
      </c>
    </row>
    <row r="709" spans="1:13" x14ac:dyDescent="0.25">
      <c r="A709" s="24" t="s">
        <v>971</v>
      </c>
      <c r="B709" s="24" t="s">
        <v>971</v>
      </c>
      <c r="C709" s="24" t="s">
        <v>971</v>
      </c>
      <c r="D709" s="24" t="s">
        <v>971</v>
      </c>
      <c r="E709" s="24" t="s">
        <v>971</v>
      </c>
      <c r="F709" s="24" t="s">
        <v>971</v>
      </c>
      <c r="G709" s="24" t="str">
        <f>IFERROR(VLOOKUP(B709,'[2]Income Groups'!$A$2:$C$219,3,FALSE),"")</f>
        <v/>
      </c>
      <c r="H709" s="24" t="str">
        <f>IFERROR(VLOOKUP(B709,'[2]LDC List'!$B$1:$C$47,2,FALSE),"Non LDC")</f>
        <v>Non LDC</v>
      </c>
      <c r="I709" s="24" t="str">
        <f>IFERROR(VLOOKUP(B709,'[2]SIDS List'!$B$1:$C$57,2,FALSE),"Non SIDS")</f>
        <v>Non SIDS</v>
      </c>
      <c r="J709" s="24" t="str">
        <f>IFERROR(VLOOKUP(B709,'[2]DAC Member List'!$B$1:$C$29,2,FALSE),"Non DAC")</f>
        <v>Non DAC</v>
      </c>
      <c r="K709" s="24" t="str">
        <f>IFERROR(VLOOKUP(B709,'[2]Dev Countries List'!$A$1:$B$146,2,FALSE),"Not Developing")</f>
        <v>Not Developing</v>
      </c>
      <c r="L709" s="24" t="str">
        <f>IFERROR(VLOOKUP(D709,'[2]Fragility List'!$A$1:$C$146,3,FALSE),"Not Fragile")</f>
        <v>Not Fragile</v>
      </c>
      <c r="M709" t="e">
        <f>VLOOKUP(B709,[3]Data!$B$7:$Y$270,23,FALSE)</f>
        <v>#N/A</v>
      </c>
    </row>
    <row r="710" spans="1:13" x14ac:dyDescent="0.25">
      <c r="A710" s="24" t="s">
        <v>971</v>
      </c>
      <c r="B710" s="24" t="s">
        <v>971</v>
      </c>
      <c r="C710" s="24" t="s">
        <v>971</v>
      </c>
      <c r="D710" s="24" t="s">
        <v>971</v>
      </c>
      <c r="E710" s="24" t="s">
        <v>971</v>
      </c>
      <c r="F710" s="24" t="s">
        <v>971</v>
      </c>
      <c r="G710" s="24" t="str">
        <f>IFERROR(VLOOKUP(B710,'[2]Income Groups'!$A$2:$C$219,3,FALSE),"")</f>
        <v/>
      </c>
      <c r="H710" s="24" t="str">
        <f>IFERROR(VLOOKUP(B710,'[2]LDC List'!$B$1:$C$47,2,FALSE),"Non LDC")</f>
        <v>Non LDC</v>
      </c>
      <c r="I710" s="24" t="str">
        <f>IFERROR(VLOOKUP(B710,'[2]SIDS List'!$B$1:$C$57,2,FALSE),"Non SIDS")</f>
        <v>Non SIDS</v>
      </c>
      <c r="J710" s="24" t="str">
        <f>IFERROR(VLOOKUP(B710,'[2]DAC Member List'!$B$1:$C$29,2,FALSE),"Non DAC")</f>
        <v>Non DAC</v>
      </c>
      <c r="K710" s="24" t="str">
        <f>IFERROR(VLOOKUP(B710,'[2]Dev Countries List'!$A$1:$B$146,2,FALSE),"Not Developing")</f>
        <v>Not Developing</v>
      </c>
      <c r="L710" s="24" t="str">
        <f>IFERROR(VLOOKUP(D710,'[2]Fragility List'!$A$1:$C$146,3,FALSE),"Not Fragile")</f>
        <v>Not Fragile</v>
      </c>
      <c r="M710" t="e">
        <f>VLOOKUP(B710,[3]Data!$B$7:$Y$270,23,FALSE)</f>
        <v>#N/A</v>
      </c>
    </row>
    <row r="711" spans="1:13" x14ac:dyDescent="0.25">
      <c r="A711" s="24" t="s">
        <v>971</v>
      </c>
      <c r="B711" s="24" t="s">
        <v>971</v>
      </c>
      <c r="C711" s="24" t="s">
        <v>971</v>
      </c>
      <c r="D711" s="24" t="s">
        <v>971</v>
      </c>
      <c r="E711" s="24" t="s">
        <v>971</v>
      </c>
      <c r="F711" s="24" t="s">
        <v>971</v>
      </c>
      <c r="G711" s="24" t="str">
        <f>IFERROR(VLOOKUP(B711,'[2]Income Groups'!$A$2:$C$219,3,FALSE),"")</f>
        <v/>
      </c>
      <c r="H711" s="24" t="str">
        <f>IFERROR(VLOOKUP(B711,'[2]LDC List'!$B$1:$C$47,2,FALSE),"Non LDC")</f>
        <v>Non LDC</v>
      </c>
      <c r="I711" s="24" t="str">
        <f>IFERROR(VLOOKUP(B711,'[2]SIDS List'!$B$1:$C$57,2,FALSE),"Non SIDS")</f>
        <v>Non SIDS</v>
      </c>
      <c r="J711" s="24" t="str">
        <f>IFERROR(VLOOKUP(B711,'[2]DAC Member List'!$B$1:$C$29,2,FALSE),"Non DAC")</f>
        <v>Non DAC</v>
      </c>
      <c r="K711" s="24" t="str">
        <f>IFERROR(VLOOKUP(B711,'[2]Dev Countries List'!$A$1:$B$146,2,FALSE),"Not Developing")</f>
        <v>Not Developing</v>
      </c>
      <c r="L711" s="24" t="str">
        <f>IFERROR(VLOOKUP(D711,'[2]Fragility List'!$A$1:$C$146,3,FALSE),"Not Fragile")</f>
        <v>Not Fragile</v>
      </c>
      <c r="M711" t="e">
        <f>VLOOKUP(B711,[3]Data!$B$7:$Y$270,23,FALSE)</f>
        <v>#N/A</v>
      </c>
    </row>
    <row r="712" spans="1:13" x14ac:dyDescent="0.25">
      <c r="A712" s="24" t="s">
        <v>971</v>
      </c>
      <c r="B712" s="24" t="s">
        <v>971</v>
      </c>
      <c r="C712" s="24" t="s">
        <v>971</v>
      </c>
      <c r="D712" s="24" t="s">
        <v>971</v>
      </c>
      <c r="E712" s="24" t="s">
        <v>971</v>
      </c>
      <c r="F712" s="24" t="s">
        <v>971</v>
      </c>
      <c r="G712" s="24" t="str">
        <f>IFERROR(VLOOKUP(B712,'[2]Income Groups'!$A$2:$C$219,3,FALSE),"")</f>
        <v/>
      </c>
      <c r="H712" s="24" t="str">
        <f>IFERROR(VLOOKUP(B712,'[2]LDC List'!$B$1:$C$47,2,FALSE),"Non LDC")</f>
        <v>Non LDC</v>
      </c>
      <c r="I712" s="24" t="str">
        <f>IFERROR(VLOOKUP(B712,'[2]SIDS List'!$B$1:$C$57,2,FALSE),"Non SIDS")</f>
        <v>Non SIDS</v>
      </c>
      <c r="J712" s="24" t="str">
        <f>IFERROR(VLOOKUP(B712,'[2]DAC Member List'!$B$1:$C$29,2,FALSE),"Non DAC")</f>
        <v>Non DAC</v>
      </c>
      <c r="K712" s="24" t="str">
        <f>IFERROR(VLOOKUP(B712,'[2]Dev Countries List'!$A$1:$B$146,2,FALSE),"Not Developing")</f>
        <v>Not Developing</v>
      </c>
      <c r="L712" s="24" t="str">
        <f>IFERROR(VLOOKUP(D712,'[2]Fragility List'!$A$1:$C$146,3,FALSE),"Not Fragile")</f>
        <v>Not Fragile</v>
      </c>
      <c r="M712" t="e">
        <f>VLOOKUP(B712,[3]Data!$B$7:$Y$270,23,FALSE)</f>
        <v>#N/A</v>
      </c>
    </row>
    <row r="713" spans="1:13" x14ac:dyDescent="0.25">
      <c r="A713" s="24" t="s">
        <v>971</v>
      </c>
      <c r="B713" s="24" t="s">
        <v>971</v>
      </c>
      <c r="C713" s="24" t="s">
        <v>971</v>
      </c>
      <c r="D713" s="24" t="s">
        <v>971</v>
      </c>
      <c r="E713" s="24" t="s">
        <v>971</v>
      </c>
      <c r="F713" s="24" t="s">
        <v>971</v>
      </c>
      <c r="G713" s="24" t="str">
        <f>IFERROR(VLOOKUP(B713,'[2]Income Groups'!$A$2:$C$219,3,FALSE),"")</f>
        <v/>
      </c>
      <c r="H713" s="24" t="str">
        <f>IFERROR(VLOOKUP(B713,'[2]LDC List'!$B$1:$C$47,2,FALSE),"Non LDC")</f>
        <v>Non LDC</v>
      </c>
      <c r="I713" s="24" t="str">
        <f>IFERROR(VLOOKUP(B713,'[2]SIDS List'!$B$1:$C$57,2,FALSE),"Non SIDS")</f>
        <v>Non SIDS</v>
      </c>
      <c r="J713" s="24" t="str">
        <f>IFERROR(VLOOKUP(B713,'[2]DAC Member List'!$B$1:$C$29,2,FALSE),"Non DAC")</f>
        <v>Non DAC</v>
      </c>
      <c r="K713" s="24" t="str">
        <f>IFERROR(VLOOKUP(B713,'[2]Dev Countries List'!$A$1:$B$146,2,FALSE),"Not Developing")</f>
        <v>Not Developing</v>
      </c>
      <c r="L713" s="24" t="str">
        <f>IFERROR(VLOOKUP(D713,'[2]Fragility List'!$A$1:$C$146,3,FALSE),"Not Fragile")</f>
        <v>Not Fragile</v>
      </c>
      <c r="M713" t="e">
        <f>VLOOKUP(B713,[3]Data!$B$7:$Y$270,23,FALSE)</f>
        <v>#N/A</v>
      </c>
    </row>
    <row r="714" spans="1:13" x14ac:dyDescent="0.25">
      <c r="A714" s="24" t="s">
        <v>971</v>
      </c>
      <c r="B714" s="24" t="s">
        <v>971</v>
      </c>
      <c r="C714" s="24" t="s">
        <v>971</v>
      </c>
      <c r="D714" s="24" t="s">
        <v>971</v>
      </c>
      <c r="E714" s="24" t="s">
        <v>971</v>
      </c>
      <c r="F714" s="24" t="s">
        <v>971</v>
      </c>
      <c r="G714" s="24" t="str">
        <f>IFERROR(VLOOKUP(B714,'[2]Income Groups'!$A$2:$C$219,3,FALSE),"")</f>
        <v/>
      </c>
      <c r="H714" s="24" t="str">
        <f>IFERROR(VLOOKUP(B714,'[2]LDC List'!$B$1:$C$47,2,FALSE),"Non LDC")</f>
        <v>Non LDC</v>
      </c>
      <c r="I714" s="24" t="str">
        <f>IFERROR(VLOOKUP(B714,'[2]SIDS List'!$B$1:$C$57,2,FALSE),"Non SIDS")</f>
        <v>Non SIDS</v>
      </c>
      <c r="J714" s="24" t="str">
        <f>IFERROR(VLOOKUP(B714,'[2]DAC Member List'!$B$1:$C$29,2,FALSE),"Non DAC")</f>
        <v>Non DAC</v>
      </c>
      <c r="K714" s="24" t="str">
        <f>IFERROR(VLOOKUP(B714,'[2]Dev Countries List'!$A$1:$B$146,2,FALSE),"Not Developing")</f>
        <v>Not Developing</v>
      </c>
      <c r="L714" s="24" t="str">
        <f>IFERROR(VLOOKUP(D714,'[2]Fragility List'!$A$1:$C$146,3,FALSE),"Not Fragile")</f>
        <v>Not Fragile</v>
      </c>
      <c r="M714" t="e">
        <f>VLOOKUP(B714,[3]Data!$B$7:$Y$270,23,FALSE)</f>
        <v>#N/A</v>
      </c>
    </row>
    <row r="715" spans="1:13" x14ac:dyDescent="0.25">
      <c r="A715" s="24" t="s">
        <v>971</v>
      </c>
      <c r="B715" s="24" t="s">
        <v>971</v>
      </c>
      <c r="C715" s="24" t="s">
        <v>971</v>
      </c>
      <c r="D715" s="24" t="s">
        <v>971</v>
      </c>
      <c r="E715" s="24" t="s">
        <v>971</v>
      </c>
      <c r="F715" s="24" t="s">
        <v>971</v>
      </c>
      <c r="G715" s="24" t="str">
        <f>IFERROR(VLOOKUP(B715,'[2]Income Groups'!$A$2:$C$219,3,FALSE),"")</f>
        <v/>
      </c>
      <c r="H715" s="24" t="str">
        <f>IFERROR(VLOOKUP(B715,'[2]LDC List'!$B$1:$C$47,2,FALSE),"Non LDC")</f>
        <v>Non LDC</v>
      </c>
      <c r="I715" s="24" t="str">
        <f>IFERROR(VLOOKUP(B715,'[2]SIDS List'!$B$1:$C$57,2,FALSE),"Non SIDS")</f>
        <v>Non SIDS</v>
      </c>
      <c r="J715" s="24" t="str">
        <f>IFERROR(VLOOKUP(B715,'[2]DAC Member List'!$B$1:$C$29,2,FALSE),"Non DAC")</f>
        <v>Non DAC</v>
      </c>
      <c r="K715" s="24" t="str">
        <f>IFERROR(VLOOKUP(B715,'[2]Dev Countries List'!$A$1:$B$146,2,FALSE),"Not Developing")</f>
        <v>Not Developing</v>
      </c>
      <c r="L715" s="24" t="str">
        <f>IFERROR(VLOOKUP(D715,'[2]Fragility List'!$A$1:$C$146,3,FALSE),"Not Fragile")</f>
        <v>Not Fragile</v>
      </c>
      <c r="M715" t="e">
        <f>VLOOKUP(B715,[3]Data!$B$7:$Y$270,23,FALSE)</f>
        <v>#N/A</v>
      </c>
    </row>
    <row r="716" spans="1:13" x14ac:dyDescent="0.25">
      <c r="A716" s="24" t="s">
        <v>971</v>
      </c>
      <c r="B716" s="24" t="s">
        <v>971</v>
      </c>
      <c r="C716" s="24" t="s">
        <v>971</v>
      </c>
      <c r="D716" s="24" t="s">
        <v>971</v>
      </c>
      <c r="E716" s="24" t="s">
        <v>971</v>
      </c>
      <c r="F716" s="24" t="s">
        <v>971</v>
      </c>
      <c r="G716" s="24" t="str">
        <f>IFERROR(VLOOKUP(B716,'[2]Income Groups'!$A$2:$C$219,3,FALSE),"")</f>
        <v/>
      </c>
      <c r="H716" s="24" t="str">
        <f>IFERROR(VLOOKUP(B716,'[2]LDC List'!$B$1:$C$47,2,FALSE),"Non LDC")</f>
        <v>Non LDC</v>
      </c>
      <c r="I716" s="24" t="str">
        <f>IFERROR(VLOOKUP(B716,'[2]SIDS List'!$B$1:$C$57,2,FALSE),"Non SIDS")</f>
        <v>Non SIDS</v>
      </c>
      <c r="J716" s="24" t="str">
        <f>IFERROR(VLOOKUP(B716,'[2]DAC Member List'!$B$1:$C$29,2,FALSE),"Non DAC")</f>
        <v>Non DAC</v>
      </c>
      <c r="K716" s="24" t="str">
        <f>IFERROR(VLOOKUP(B716,'[2]Dev Countries List'!$A$1:$B$146,2,FALSE),"Not Developing")</f>
        <v>Not Developing</v>
      </c>
      <c r="L716" s="24" t="str">
        <f>IFERROR(VLOOKUP(D716,'[2]Fragility List'!$A$1:$C$146,3,FALSE),"Not Fragile")</f>
        <v>Not Fragile</v>
      </c>
      <c r="M716" t="e">
        <f>VLOOKUP(B716,[3]Data!$B$7:$Y$270,23,FALSE)</f>
        <v>#N/A</v>
      </c>
    </row>
    <row r="717" spans="1:13" x14ac:dyDescent="0.25">
      <c r="A717" s="24" t="s">
        <v>971</v>
      </c>
      <c r="B717" s="24" t="s">
        <v>971</v>
      </c>
      <c r="C717" s="24" t="s">
        <v>971</v>
      </c>
      <c r="D717" s="24" t="s">
        <v>971</v>
      </c>
      <c r="E717" s="24" t="s">
        <v>971</v>
      </c>
      <c r="F717" s="24" t="s">
        <v>971</v>
      </c>
      <c r="G717" s="24" t="str">
        <f>IFERROR(VLOOKUP(B717,'[2]Income Groups'!$A$2:$C$219,3,FALSE),"")</f>
        <v/>
      </c>
      <c r="H717" s="24" t="str">
        <f>IFERROR(VLOOKUP(B717,'[2]LDC List'!$B$1:$C$47,2,FALSE),"Non LDC")</f>
        <v>Non LDC</v>
      </c>
      <c r="I717" s="24" t="str">
        <f>IFERROR(VLOOKUP(B717,'[2]SIDS List'!$B$1:$C$57,2,FALSE),"Non SIDS")</f>
        <v>Non SIDS</v>
      </c>
      <c r="J717" s="24" t="str">
        <f>IFERROR(VLOOKUP(B717,'[2]DAC Member List'!$B$1:$C$29,2,FALSE),"Non DAC")</f>
        <v>Non DAC</v>
      </c>
      <c r="K717" s="24" t="str">
        <f>IFERROR(VLOOKUP(B717,'[2]Dev Countries List'!$A$1:$B$146,2,FALSE),"Not Developing")</f>
        <v>Not Developing</v>
      </c>
      <c r="L717" s="24" t="str">
        <f>IFERROR(VLOOKUP(D717,'[2]Fragility List'!$A$1:$C$146,3,FALSE),"Not Fragile")</f>
        <v>Not Fragile</v>
      </c>
      <c r="M717" t="e">
        <f>VLOOKUP(B717,[3]Data!$B$7:$Y$270,23,FALSE)</f>
        <v>#N/A</v>
      </c>
    </row>
    <row r="718" spans="1:13" x14ac:dyDescent="0.25">
      <c r="A718" s="24" t="s">
        <v>971</v>
      </c>
      <c r="B718" s="24" t="s">
        <v>971</v>
      </c>
      <c r="C718" s="24" t="s">
        <v>971</v>
      </c>
      <c r="D718" s="24" t="s">
        <v>971</v>
      </c>
      <c r="E718" s="24" t="s">
        <v>971</v>
      </c>
      <c r="F718" s="24" t="s">
        <v>971</v>
      </c>
      <c r="G718" s="24" t="str">
        <f>IFERROR(VLOOKUP(B718,'[2]Income Groups'!$A$2:$C$219,3,FALSE),"")</f>
        <v/>
      </c>
      <c r="H718" s="24" t="str">
        <f>IFERROR(VLOOKUP(B718,'[2]LDC List'!$B$1:$C$47,2,FALSE),"Non LDC")</f>
        <v>Non LDC</v>
      </c>
      <c r="I718" s="24" t="str">
        <f>IFERROR(VLOOKUP(B718,'[2]SIDS List'!$B$1:$C$57,2,FALSE),"Non SIDS")</f>
        <v>Non SIDS</v>
      </c>
      <c r="J718" s="24" t="str">
        <f>IFERROR(VLOOKUP(B718,'[2]DAC Member List'!$B$1:$C$29,2,FALSE),"Non DAC")</f>
        <v>Non DAC</v>
      </c>
      <c r="K718" s="24" t="str">
        <f>IFERROR(VLOOKUP(B718,'[2]Dev Countries List'!$A$1:$B$146,2,FALSE),"Not Developing")</f>
        <v>Not Developing</v>
      </c>
      <c r="L718" s="24" t="str">
        <f>IFERROR(VLOOKUP(D718,'[2]Fragility List'!$A$1:$C$146,3,FALSE),"Not Fragile")</f>
        <v>Not Fragile</v>
      </c>
      <c r="M718" t="e">
        <f>VLOOKUP(B718,[3]Data!$B$7:$Y$270,23,FALSE)</f>
        <v>#N/A</v>
      </c>
    </row>
    <row r="719" spans="1:13" x14ac:dyDescent="0.25">
      <c r="A719" s="24" t="s">
        <v>971</v>
      </c>
      <c r="B719" s="24" t="s">
        <v>971</v>
      </c>
      <c r="C719" s="24" t="s">
        <v>971</v>
      </c>
      <c r="D719" s="24" t="s">
        <v>971</v>
      </c>
      <c r="E719" s="24" t="s">
        <v>971</v>
      </c>
      <c r="F719" s="24" t="s">
        <v>971</v>
      </c>
      <c r="G719" s="24" t="str">
        <f>IFERROR(VLOOKUP(B719,'[2]Income Groups'!$A$2:$C$219,3,FALSE),"")</f>
        <v/>
      </c>
      <c r="H719" s="24" t="str">
        <f>IFERROR(VLOOKUP(B719,'[2]LDC List'!$B$1:$C$47,2,FALSE),"Non LDC")</f>
        <v>Non LDC</v>
      </c>
      <c r="I719" s="24" t="str">
        <f>IFERROR(VLOOKUP(B719,'[2]SIDS List'!$B$1:$C$57,2,FALSE),"Non SIDS")</f>
        <v>Non SIDS</v>
      </c>
      <c r="J719" s="24" t="str">
        <f>IFERROR(VLOOKUP(B719,'[2]DAC Member List'!$B$1:$C$29,2,FALSE),"Non DAC")</f>
        <v>Non DAC</v>
      </c>
      <c r="K719" s="24" t="str">
        <f>IFERROR(VLOOKUP(B719,'[2]Dev Countries List'!$A$1:$B$146,2,FALSE),"Not Developing")</f>
        <v>Not Developing</v>
      </c>
      <c r="L719" s="24" t="str">
        <f>IFERROR(VLOOKUP(D719,'[2]Fragility List'!$A$1:$C$146,3,FALSE),"Not Fragile")</f>
        <v>Not Fragile</v>
      </c>
      <c r="M719" t="e">
        <f>VLOOKUP(B719,[3]Data!$B$7:$Y$270,23,FALSE)</f>
        <v>#N/A</v>
      </c>
    </row>
    <row r="720" spans="1:13" x14ac:dyDescent="0.25">
      <c r="A720" s="24" t="s">
        <v>971</v>
      </c>
      <c r="B720" s="24" t="s">
        <v>971</v>
      </c>
      <c r="C720" s="24" t="s">
        <v>971</v>
      </c>
      <c r="D720" s="24" t="s">
        <v>971</v>
      </c>
      <c r="E720" s="24" t="s">
        <v>971</v>
      </c>
      <c r="F720" s="24" t="s">
        <v>971</v>
      </c>
      <c r="G720" s="24" t="str">
        <f>IFERROR(VLOOKUP(B720,'[2]Income Groups'!$A$2:$C$219,3,FALSE),"")</f>
        <v/>
      </c>
      <c r="H720" s="24" t="str">
        <f>IFERROR(VLOOKUP(B720,'[2]LDC List'!$B$1:$C$47,2,FALSE),"Non LDC")</f>
        <v>Non LDC</v>
      </c>
      <c r="I720" s="24" t="str">
        <f>IFERROR(VLOOKUP(B720,'[2]SIDS List'!$B$1:$C$57,2,FALSE),"Non SIDS")</f>
        <v>Non SIDS</v>
      </c>
      <c r="J720" s="24" t="str">
        <f>IFERROR(VLOOKUP(B720,'[2]DAC Member List'!$B$1:$C$29,2,FALSE),"Non DAC")</f>
        <v>Non DAC</v>
      </c>
      <c r="K720" s="24" t="str">
        <f>IFERROR(VLOOKUP(B720,'[2]Dev Countries List'!$A$1:$B$146,2,FALSE),"Not Developing")</f>
        <v>Not Developing</v>
      </c>
      <c r="L720" s="24" t="str">
        <f>IFERROR(VLOOKUP(D720,'[2]Fragility List'!$A$1:$C$146,3,FALSE),"Not Fragile")</f>
        <v>Not Fragile</v>
      </c>
      <c r="M720" t="e">
        <f>VLOOKUP(B720,[3]Data!$B$7:$Y$270,23,FALSE)</f>
        <v>#N/A</v>
      </c>
    </row>
    <row r="721" spans="1:13" x14ac:dyDescent="0.25">
      <c r="A721" s="24" t="s">
        <v>971</v>
      </c>
      <c r="B721" s="24" t="s">
        <v>971</v>
      </c>
      <c r="C721" s="24" t="s">
        <v>971</v>
      </c>
      <c r="D721" s="24" t="s">
        <v>971</v>
      </c>
      <c r="E721" s="24" t="s">
        <v>971</v>
      </c>
      <c r="F721" s="24" t="s">
        <v>971</v>
      </c>
      <c r="G721" s="24" t="str">
        <f>IFERROR(VLOOKUP(B721,'[2]Income Groups'!$A$2:$C$219,3,FALSE),"")</f>
        <v/>
      </c>
      <c r="H721" s="24" t="str">
        <f>IFERROR(VLOOKUP(B721,'[2]LDC List'!$B$1:$C$47,2,FALSE),"Non LDC")</f>
        <v>Non LDC</v>
      </c>
      <c r="I721" s="24" t="str">
        <f>IFERROR(VLOOKUP(B721,'[2]SIDS List'!$B$1:$C$57,2,FALSE),"Non SIDS")</f>
        <v>Non SIDS</v>
      </c>
      <c r="J721" s="24" t="str">
        <f>IFERROR(VLOOKUP(B721,'[2]DAC Member List'!$B$1:$C$29,2,FALSE),"Non DAC")</f>
        <v>Non DAC</v>
      </c>
      <c r="K721" s="24" t="str">
        <f>IFERROR(VLOOKUP(B721,'[2]Dev Countries List'!$A$1:$B$146,2,FALSE),"Not Developing")</f>
        <v>Not Developing</v>
      </c>
      <c r="L721" s="24" t="str">
        <f>IFERROR(VLOOKUP(D721,'[2]Fragility List'!$A$1:$C$146,3,FALSE),"Not Fragile")</f>
        <v>Not Fragile</v>
      </c>
      <c r="M721" t="e">
        <f>VLOOKUP(B721,[3]Data!$B$7:$Y$270,23,FALSE)</f>
        <v>#N/A</v>
      </c>
    </row>
    <row r="722" spans="1:13" x14ac:dyDescent="0.25">
      <c r="A722" s="24" t="s">
        <v>971</v>
      </c>
      <c r="B722" s="24" t="s">
        <v>971</v>
      </c>
      <c r="C722" s="24" t="s">
        <v>971</v>
      </c>
      <c r="D722" s="24" t="s">
        <v>971</v>
      </c>
      <c r="E722" s="24" t="s">
        <v>971</v>
      </c>
      <c r="F722" s="24" t="s">
        <v>971</v>
      </c>
      <c r="G722" s="24" t="str">
        <f>IFERROR(VLOOKUP(B722,'[2]Income Groups'!$A$2:$C$219,3,FALSE),"")</f>
        <v/>
      </c>
      <c r="H722" s="24" t="str">
        <f>IFERROR(VLOOKUP(B722,'[2]LDC List'!$B$1:$C$47,2,FALSE),"Non LDC")</f>
        <v>Non LDC</v>
      </c>
      <c r="I722" s="24" t="str">
        <f>IFERROR(VLOOKUP(B722,'[2]SIDS List'!$B$1:$C$57,2,FALSE),"Non SIDS")</f>
        <v>Non SIDS</v>
      </c>
      <c r="J722" s="24" t="str">
        <f>IFERROR(VLOOKUP(B722,'[2]DAC Member List'!$B$1:$C$29,2,FALSE),"Non DAC")</f>
        <v>Non DAC</v>
      </c>
      <c r="K722" s="24" t="str">
        <f>IFERROR(VLOOKUP(B722,'[2]Dev Countries List'!$A$1:$B$146,2,FALSE),"Not Developing")</f>
        <v>Not Developing</v>
      </c>
      <c r="L722" s="24" t="str">
        <f>IFERROR(VLOOKUP(D722,'[2]Fragility List'!$A$1:$C$146,3,FALSE),"Not Fragile")</f>
        <v>Not Fragile</v>
      </c>
      <c r="M722" t="e">
        <f>VLOOKUP(B722,[3]Data!$B$7:$Y$270,23,FALSE)</f>
        <v>#N/A</v>
      </c>
    </row>
    <row r="723" spans="1:13" x14ac:dyDescent="0.25">
      <c r="A723" s="24" t="s">
        <v>971</v>
      </c>
      <c r="B723" s="24" t="s">
        <v>971</v>
      </c>
      <c r="C723" s="24" t="s">
        <v>971</v>
      </c>
      <c r="D723" s="24" t="s">
        <v>971</v>
      </c>
      <c r="E723" s="24" t="s">
        <v>971</v>
      </c>
      <c r="F723" s="24" t="s">
        <v>971</v>
      </c>
      <c r="G723" s="24" t="str">
        <f>IFERROR(VLOOKUP(B723,'[2]Income Groups'!$A$2:$C$219,3,FALSE),"")</f>
        <v/>
      </c>
      <c r="H723" s="24" t="str">
        <f>IFERROR(VLOOKUP(B723,'[2]LDC List'!$B$1:$C$47,2,FALSE),"Non LDC")</f>
        <v>Non LDC</v>
      </c>
      <c r="I723" s="24" t="str">
        <f>IFERROR(VLOOKUP(B723,'[2]SIDS List'!$B$1:$C$57,2,FALSE),"Non SIDS")</f>
        <v>Non SIDS</v>
      </c>
      <c r="J723" s="24" t="str">
        <f>IFERROR(VLOOKUP(B723,'[2]DAC Member List'!$B$1:$C$29,2,FALSE),"Non DAC")</f>
        <v>Non DAC</v>
      </c>
      <c r="K723" s="24" t="str">
        <f>IFERROR(VLOOKUP(B723,'[2]Dev Countries List'!$A$1:$B$146,2,FALSE),"Not Developing")</f>
        <v>Not Developing</v>
      </c>
      <c r="L723" s="24" t="str">
        <f>IFERROR(VLOOKUP(D723,'[2]Fragility List'!$A$1:$C$146,3,FALSE),"Not Fragile")</f>
        <v>Not Fragile</v>
      </c>
      <c r="M723" t="e">
        <f>VLOOKUP(B723,[3]Data!$B$7:$Y$270,23,FALSE)</f>
        <v>#N/A</v>
      </c>
    </row>
    <row r="724" spans="1:13" x14ac:dyDescent="0.25">
      <c r="A724" s="24" t="s">
        <v>971</v>
      </c>
      <c r="B724" s="24" t="s">
        <v>971</v>
      </c>
      <c r="C724" s="24" t="s">
        <v>971</v>
      </c>
      <c r="D724" s="24" t="s">
        <v>971</v>
      </c>
      <c r="E724" s="24" t="s">
        <v>971</v>
      </c>
      <c r="F724" s="24" t="s">
        <v>971</v>
      </c>
      <c r="G724" s="24" t="str">
        <f>IFERROR(VLOOKUP(B724,'[2]Income Groups'!$A$2:$C$219,3,FALSE),"")</f>
        <v/>
      </c>
      <c r="H724" s="24" t="str">
        <f>IFERROR(VLOOKUP(B724,'[2]LDC List'!$B$1:$C$47,2,FALSE),"Non LDC")</f>
        <v>Non LDC</v>
      </c>
      <c r="I724" s="24" t="str">
        <f>IFERROR(VLOOKUP(B724,'[2]SIDS List'!$B$1:$C$57,2,FALSE),"Non SIDS")</f>
        <v>Non SIDS</v>
      </c>
      <c r="J724" s="24" t="str">
        <f>IFERROR(VLOOKUP(B724,'[2]DAC Member List'!$B$1:$C$29,2,FALSE),"Non DAC")</f>
        <v>Non DAC</v>
      </c>
      <c r="K724" s="24" t="str">
        <f>IFERROR(VLOOKUP(B724,'[2]Dev Countries List'!$A$1:$B$146,2,FALSE),"Not Developing")</f>
        <v>Not Developing</v>
      </c>
      <c r="L724" s="24" t="str">
        <f>IFERROR(VLOOKUP(D724,'[2]Fragility List'!$A$1:$C$146,3,FALSE),"Not Fragile")</f>
        <v>Not Fragile</v>
      </c>
      <c r="M724" t="e">
        <f>VLOOKUP(B724,[3]Data!$B$7:$Y$270,23,FALSE)</f>
        <v>#N/A</v>
      </c>
    </row>
    <row r="725" spans="1:13" x14ac:dyDescent="0.25">
      <c r="A725" s="24" t="s">
        <v>971</v>
      </c>
      <c r="B725" s="24" t="s">
        <v>971</v>
      </c>
      <c r="C725" s="24" t="s">
        <v>971</v>
      </c>
      <c r="D725" s="24" t="s">
        <v>971</v>
      </c>
      <c r="E725" s="24" t="s">
        <v>971</v>
      </c>
      <c r="F725" s="24" t="s">
        <v>971</v>
      </c>
      <c r="G725" s="24" t="str">
        <f>IFERROR(VLOOKUP(B725,'[2]Income Groups'!$A$2:$C$219,3,FALSE),"")</f>
        <v/>
      </c>
      <c r="H725" s="24" t="str">
        <f>IFERROR(VLOOKUP(B725,'[2]LDC List'!$B$1:$C$47,2,FALSE),"Non LDC")</f>
        <v>Non LDC</v>
      </c>
      <c r="I725" s="24" t="str">
        <f>IFERROR(VLOOKUP(B725,'[2]SIDS List'!$B$1:$C$57,2,FALSE),"Non SIDS")</f>
        <v>Non SIDS</v>
      </c>
      <c r="J725" s="24" t="str">
        <f>IFERROR(VLOOKUP(B725,'[2]DAC Member List'!$B$1:$C$29,2,FALSE),"Non DAC")</f>
        <v>Non DAC</v>
      </c>
      <c r="K725" s="24" t="str">
        <f>IFERROR(VLOOKUP(B725,'[2]Dev Countries List'!$A$1:$B$146,2,FALSE),"Not Developing")</f>
        <v>Not Developing</v>
      </c>
      <c r="L725" s="24" t="str">
        <f>IFERROR(VLOOKUP(D725,'[2]Fragility List'!$A$1:$C$146,3,FALSE),"Not Fragile")</f>
        <v>Not Fragile</v>
      </c>
      <c r="M725" t="e">
        <f>VLOOKUP(B725,[3]Data!$B$7:$Y$270,23,FALSE)</f>
        <v>#N/A</v>
      </c>
    </row>
    <row r="726" spans="1:13" x14ac:dyDescent="0.25">
      <c r="A726" s="24" t="s">
        <v>971</v>
      </c>
      <c r="B726" s="24" t="s">
        <v>971</v>
      </c>
      <c r="C726" s="24" t="s">
        <v>971</v>
      </c>
      <c r="D726" s="24" t="s">
        <v>971</v>
      </c>
      <c r="E726" s="24" t="s">
        <v>971</v>
      </c>
      <c r="F726" s="24" t="s">
        <v>971</v>
      </c>
      <c r="G726" s="24" t="str">
        <f>IFERROR(VLOOKUP(B726,'[2]Income Groups'!$A$2:$C$219,3,FALSE),"")</f>
        <v/>
      </c>
      <c r="H726" s="24" t="str">
        <f>IFERROR(VLOOKUP(B726,'[2]LDC List'!$B$1:$C$47,2,FALSE),"Non LDC")</f>
        <v>Non LDC</v>
      </c>
      <c r="I726" s="24" t="str">
        <f>IFERROR(VLOOKUP(B726,'[2]SIDS List'!$B$1:$C$57,2,FALSE),"Non SIDS")</f>
        <v>Non SIDS</v>
      </c>
      <c r="J726" s="24" t="str">
        <f>IFERROR(VLOOKUP(B726,'[2]DAC Member List'!$B$1:$C$29,2,FALSE),"Non DAC")</f>
        <v>Non DAC</v>
      </c>
      <c r="K726" s="24" t="str">
        <f>IFERROR(VLOOKUP(B726,'[2]Dev Countries List'!$A$1:$B$146,2,FALSE),"Not Developing")</f>
        <v>Not Developing</v>
      </c>
      <c r="L726" s="24" t="str">
        <f>IFERROR(VLOOKUP(D726,'[2]Fragility List'!$A$1:$C$146,3,FALSE),"Not Fragile")</f>
        <v>Not Fragile</v>
      </c>
      <c r="M726" t="e">
        <f>VLOOKUP(B726,[3]Data!$B$7:$Y$270,23,FALSE)</f>
        <v>#N/A</v>
      </c>
    </row>
    <row r="727" spans="1:13" x14ac:dyDescent="0.25">
      <c r="A727" s="24" t="s">
        <v>971</v>
      </c>
      <c r="B727" s="24" t="s">
        <v>971</v>
      </c>
      <c r="C727" s="24" t="s">
        <v>971</v>
      </c>
      <c r="D727" s="24" t="s">
        <v>971</v>
      </c>
      <c r="E727" s="24" t="s">
        <v>971</v>
      </c>
      <c r="F727" s="24" t="s">
        <v>971</v>
      </c>
      <c r="G727" s="24" t="str">
        <f>IFERROR(VLOOKUP(B727,'[2]Income Groups'!$A$2:$C$219,3,FALSE),"")</f>
        <v/>
      </c>
      <c r="H727" s="24" t="str">
        <f>IFERROR(VLOOKUP(B727,'[2]LDC List'!$B$1:$C$47,2,FALSE),"Non LDC")</f>
        <v>Non LDC</v>
      </c>
      <c r="I727" s="24" t="str">
        <f>IFERROR(VLOOKUP(B727,'[2]SIDS List'!$B$1:$C$57,2,FALSE),"Non SIDS")</f>
        <v>Non SIDS</v>
      </c>
      <c r="J727" s="24" t="str">
        <f>IFERROR(VLOOKUP(B727,'[2]DAC Member List'!$B$1:$C$29,2,FALSE),"Non DAC")</f>
        <v>Non DAC</v>
      </c>
      <c r="K727" s="24" t="str">
        <f>IFERROR(VLOOKUP(B727,'[2]Dev Countries List'!$A$1:$B$146,2,FALSE),"Not Developing")</f>
        <v>Not Developing</v>
      </c>
      <c r="L727" s="24" t="str">
        <f>IFERROR(VLOOKUP(D727,'[2]Fragility List'!$A$1:$C$146,3,FALSE),"Not Fragile")</f>
        <v>Not Fragile</v>
      </c>
      <c r="M727" t="e">
        <f>VLOOKUP(B727,[3]Data!$B$7:$Y$270,23,FALSE)</f>
        <v>#N/A</v>
      </c>
    </row>
    <row r="728" spans="1:13" x14ac:dyDescent="0.25">
      <c r="A728" s="24" t="s">
        <v>971</v>
      </c>
      <c r="B728" s="24" t="s">
        <v>971</v>
      </c>
      <c r="C728" s="24" t="s">
        <v>971</v>
      </c>
      <c r="D728" s="24" t="s">
        <v>971</v>
      </c>
      <c r="E728" s="24" t="s">
        <v>971</v>
      </c>
      <c r="F728" s="24" t="s">
        <v>971</v>
      </c>
      <c r="G728" s="24" t="str">
        <f>IFERROR(VLOOKUP(B728,'[2]Income Groups'!$A$2:$C$219,3,FALSE),"")</f>
        <v/>
      </c>
      <c r="H728" s="24" t="str">
        <f>IFERROR(VLOOKUP(B728,'[2]LDC List'!$B$1:$C$47,2,FALSE),"Non LDC")</f>
        <v>Non LDC</v>
      </c>
      <c r="I728" s="24" t="str">
        <f>IFERROR(VLOOKUP(B728,'[2]SIDS List'!$B$1:$C$57,2,FALSE),"Non SIDS")</f>
        <v>Non SIDS</v>
      </c>
      <c r="J728" s="24" t="str">
        <f>IFERROR(VLOOKUP(B728,'[2]DAC Member List'!$B$1:$C$29,2,FALSE),"Non DAC")</f>
        <v>Non DAC</v>
      </c>
      <c r="K728" s="24" t="str">
        <f>IFERROR(VLOOKUP(B728,'[2]Dev Countries List'!$A$1:$B$146,2,FALSE),"Not Developing")</f>
        <v>Not Developing</v>
      </c>
      <c r="L728" s="24" t="str">
        <f>IFERROR(VLOOKUP(D728,'[2]Fragility List'!$A$1:$C$146,3,FALSE),"Not Fragile")</f>
        <v>Not Fragile</v>
      </c>
      <c r="M728" t="e">
        <f>VLOOKUP(B728,[3]Data!$B$7:$Y$270,23,FALSE)</f>
        <v>#N/A</v>
      </c>
    </row>
    <row r="729" spans="1:13" x14ac:dyDescent="0.25">
      <c r="A729" s="24" t="s">
        <v>971</v>
      </c>
      <c r="B729" s="24" t="s">
        <v>971</v>
      </c>
      <c r="C729" s="24" t="s">
        <v>971</v>
      </c>
      <c r="D729" s="24" t="s">
        <v>971</v>
      </c>
      <c r="E729" s="24" t="s">
        <v>971</v>
      </c>
      <c r="F729" s="24" t="s">
        <v>971</v>
      </c>
      <c r="G729" s="24" t="str">
        <f>IFERROR(VLOOKUP(B729,'[2]Income Groups'!$A$2:$C$219,3,FALSE),"")</f>
        <v/>
      </c>
      <c r="H729" s="24" t="str">
        <f>IFERROR(VLOOKUP(B729,'[2]LDC List'!$B$1:$C$47,2,FALSE),"Non LDC")</f>
        <v>Non LDC</v>
      </c>
      <c r="I729" s="24" t="str">
        <f>IFERROR(VLOOKUP(B729,'[2]SIDS List'!$B$1:$C$57,2,FALSE),"Non SIDS")</f>
        <v>Non SIDS</v>
      </c>
      <c r="J729" s="24" t="str">
        <f>IFERROR(VLOOKUP(B729,'[2]DAC Member List'!$B$1:$C$29,2,FALSE),"Non DAC")</f>
        <v>Non DAC</v>
      </c>
      <c r="K729" s="24" t="str">
        <f>IFERROR(VLOOKUP(B729,'[2]Dev Countries List'!$A$1:$B$146,2,FALSE),"Not Developing")</f>
        <v>Not Developing</v>
      </c>
      <c r="L729" s="24" t="str">
        <f>IFERROR(VLOOKUP(D729,'[2]Fragility List'!$A$1:$C$146,3,FALSE),"Not Fragile")</f>
        <v>Not Fragile</v>
      </c>
      <c r="M729" t="e">
        <f>VLOOKUP(B729,[3]Data!$B$7:$Y$270,23,FALSE)</f>
        <v>#N/A</v>
      </c>
    </row>
    <row r="730" spans="1:13" x14ac:dyDescent="0.25">
      <c r="A730" s="24" t="s">
        <v>971</v>
      </c>
      <c r="B730" s="24" t="s">
        <v>971</v>
      </c>
      <c r="C730" s="24" t="s">
        <v>971</v>
      </c>
      <c r="D730" s="24" t="s">
        <v>971</v>
      </c>
      <c r="E730" s="24" t="s">
        <v>971</v>
      </c>
      <c r="F730" s="24" t="s">
        <v>971</v>
      </c>
      <c r="G730" s="24" t="str">
        <f>IFERROR(VLOOKUP(B730,'[2]Income Groups'!$A$2:$C$219,3,FALSE),"")</f>
        <v/>
      </c>
      <c r="H730" s="24" t="str">
        <f>IFERROR(VLOOKUP(B730,'[2]LDC List'!$B$1:$C$47,2,FALSE),"Non LDC")</f>
        <v>Non LDC</v>
      </c>
      <c r="I730" s="24" t="str">
        <f>IFERROR(VLOOKUP(B730,'[2]SIDS List'!$B$1:$C$57,2,FALSE),"Non SIDS")</f>
        <v>Non SIDS</v>
      </c>
      <c r="J730" s="24" t="str">
        <f>IFERROR(VLOOKUP(B730,'[2]DAC Member List'!$B$1:$C$29,2,FALSE),"Non DAC")</f>
        <v>Non DAC</v>
      </c>
      <c r="K730" s="24" t="str">
        <f>IFERROR(VLOOKUP(B730,'[2]Dev Countries List'!$A$1:$B$146,2,FALSE),"Not Developing")</f>
        <v>Not Developing</v>
      </c>
      <c r="L730" s="24" t="str">
        <f>IFERROR(VLOOKUP(D730,'[2]Fragility List'!$A$1:$C$146,3,FALSE),"Not Fragile")</f>
        <v>Not Fragile</v>
      </c>
      <c r="M730" t="e">
        <f>VLOOKUP(B730,[3]Data!$B$7:$Y$270,23,FALSE)</f>
        <v>#N/A</v>
      </c>
    </row>
    <row r="731" spans="1:13" x14ac:dyDescent="0.25">
      <c r="A731" s="24" t="s">
        <v>971</v>
      </c>
      <c r="B731" s="24" t="s">
        <v>971</v>
      </c>
      <c r="C731" s="24" t="s">
        <v>971</v>
      </c>
      <c r="D731" s="24" t="s">
        <v>971</v>
      </c>
      <c r="E731" s="24" t="s">
        <v>971</v>
      </c>
      <c r="F731" s="24" t="s">
        <v>971</v>
      </c>
      <c r="G731" s="24" t="str">
        <f>IFERROR(VLOOKUP(B731,'[2]Income Groups'!$A$2:$C$219,3,FALSE),"")</f>
        <v/>
      </c>
      <c r="H731" s="24" t="str">
        <f>IFERROR(VLOOKUP(B731,'[2]LDC List'!$B$1:$C$47,2,FALSE),"Non LDC")</f>
        <v>Non LDC</v>
      </c>
      <c r="I731" s="24" t="str">
        <f>IFERROR(VLOOKUP(B731,'[2]SIDS List'!$B$1:$C$57,2,FALSE),"Non SIDS")</f>
        <v>Non SIDS</v>
      </c>
      <c r="J731" s="24" t="str">
        <f>IFERROR(VLOOKUP(B731,'[2]DAC Member List'!$B$1:$C$29,2,FALSE),"Non DAC")</f>
        <v>Non DAC</v>
      </c>
      <c r="K731" s="24" t="str">
        <f>IFERROR(VLOOKUP(B731,'[2]Dev Countries List'!$A$1:$B$146,2,FALSE),"Not Developing")</f>
        <v>Not Developing</v>
      </c>
      <c r="L731" s="24" t="str">
        <f>IFERROR(VLOOKUP(D731,'[2]Fragility List'!$A$1:$C$146,3,FALSE),"Not Fragile")</f>
        <v>Not Fragile</v>
      </c>
      <c r="M731" t="e">
        <f>VLOOKUP(B731,[3]Data!$B$7:$Y$270,23,FALSE)</f>
        <v>#N/A</v>
      </c>
    </row>
    <row r="732" spans="1:13" x14ac:dyDescent="0.25">
      <c r="A732" s="24" t="s">
        <v>971</v>
      </c>
      <c r="B732" s="24" t="s">
        <v>971</v>
      </c>
      <c r="C732" s="24" t="s">
        <v>971</v>
      </c>
      <c r="D732" s="24" t="s">
        <v>971</v>
      </c>
      <c r="E732" s="24" t="s">
        <v>971</v>
      </c>
      <c r="F732" s="24" t="s">
        <v>971</v>
      </c>
      <c r="G732" s="24" t="str">
        <f>IFERROR(VLOOKUP(B732,'[2]Income Groups'!$A$2:$C$219,3,FALSE),"")</f>
        <v/>
      </c>
      <c r="H732" s="24" t="str">
        <f>IFERROR(VLOOKUP(B732,'[2]LDC List'!$B$1:$C$47,2,FALSE),"Non LDC")</f>
        <v>Non LDC</v>
      </c>
      <c r="I732" s="24" t="str">
        <f>IFERROR(VLOOKUP(B732,'[2]SIDS List'!$B$1:$C$57,2,FALSE),"Non SIDS")</f>
        <v>Non SIDS</v>
      </c>
      <c r="J732" s="24" t="str">
        <f>IFERROR(VLOOKUP(B732,'[2]DAC Member List'!$B$1:$C$29,2,FALSE),"Non DAC")</f>
        <v>Non DAC</v>
      </c>
      <c r="K732" s="24" t="str">
        <f>IFERROR(VLOOKUP(B732,'[2]Dev Countries List'!$A$1:$B$146,2,FALSE),"Not Developing")</f>
        <v>Not Developing</v>
      </c>
      <c r="L732" s="24" t="str">
        <f>IFERROR(VLOOKUP(D732,'[2]Fragility List'!$A$1:$C$146,3,FALSE),"Not Fragile")</f>
        <v>Not Fragile</v>
      </c>
      <c r="M732" t="e">
        <f>VLOOKUP(B732,[3]Data!$B$7:$Y$270,23,FALSE)</f>
        <v>#N/A</v>
      </c>
    </row>
    <row r="733" spans="1:13" x14ac:dyDescent="0.25">
      <c r="A733" s="24" t="s">
        <v>971</v>
      </c>
      <c r="B733" s="24" t="s">
        <v>971</v>
      </c>
      <c r="C733" s="24" t="s">
        <v>971</v>
      </c>
      <c r="D733" s="24" t="s">
        <v>971</v>
      </c>
      <c r="E733" s="24" t="s">
        <v>971</v>
      </c>
      <c r="F733" s="24" t="s">
        <v>971</v>
      </c>
      <c r="G733" s="24" t="str">
        <f>IFERROR(VLOOKUP(B733,'[2]Income Groups'!$A$2:$C$219,3,FALSE),"")</f>
        <v/>
      </c>
      <c r="H733" s="24" t="str">
        <f>IFERROR(VLOOKUP(B733,'[2]LDC List'!$B$1:$C$47,2,FALSE),"Non LDC")</f>
        <v>Non LDC</v>
      </c>
      <c r="I733" s="24" t="str">
        <f>IFERROR(VLOOKUP(B733,'[2]SIDS List'!$B$1:$C$57,2,FALSE),"Non SIDS")</f>
        <v>Non SIDS</v>
      </c>
      <c r="J733" s="24" t="str">
        <f>IFERROR(VLOOKUP(B733,'[2]DAC Member List'!$B$1:$C$29,2,FALSE),"Non DAC")</f>
        <v>Non DAC</v>
      </c>
      <c r="K733" s="24" t="str">
        <f>IFERROR(VLOOKUP(B733,'[2]Dev Countries List'!$A$1:$B$146,2,FALSE),"Not Developing")</f>
        <v>Not Developing</v>
      </c>
      <c r="L733" s="24" t="str">
        <f>IFERROR(VLOOKUP(D733,'[2]Fragility List'!$A$1:$C$146,3,FALSE),"Not Fragile")</f>
        <v>Not Fragile</v>
      </c>
      <c r="M733" t="e">
        <f>VLOOKUP(B733,[3]Data!$B$7:$Y$270,23,FALSE)</f>
        <v>#N/A</v>
      </c>
    </row>
    <row r="734" spans="1:13" x14ac:dyDescent="0.25">
      <c r="A734" s="24" t="s">
        <v>971</v>
      </c>
      <c r="B734" s="24" t="s">
        <v>971</v>
      </c>
      <c r="C734" s="24" t="s">
        <v>971</v>
      </c>
      <c r="D734" s="24" t="s">
        <v>971</v>
      </c>
      <c r="E734" s="24" t="s">
        <v>971</v>
      </c>
      <c r="F734" s="24" t="s">
        <v>971</v>
      </c>
      <c r="G734" s="24" t="str">
        <f>IFERROR(VLOOKUP(B734,'[2]Income Groups'!$A$2:$C$219,3,FALSE),"")</f>
        <v/>
      </c>
      <c r="H734" s="24" t="str">
        <f>IFERROR(VLOOKUP(B734,'[2]LDC List'!$B$1:$C$47,2,FALSE),"Non LDC")</f>
        <v>Non LDC</v>
      </c>
      <c r="I734" s="24" t="str">
        <f>IFERROR(VLOOKUP(B734,'[2]SIDS List'!$B$1:$C$57,2,FALSE),"Non SIDS")</f>
        <v>Non SIDS</v>
      </c>
      <c r="J734" s="24" t="str">
        <f>IFERROR(VLOOKUP(B734,'[2]DAC Member List'!$B$1:$C$29,2,FALSE),"Non DAC")</f>
        <v>Non DAC</v>
      </c>
      <c r="K734" s="24" t="str">
        <f>IFERROR(VLOOKUP(B734,'[2]Dev Countries List'!$A$1:$B$146,2,FALSE),"Not Developing")</f>
        <v>Not Developing</v>
      </c>
      <c r="L734" s="24" t="str">
        <f>IFERROR(VLOOKUP(D734,'[2]Fragility List'!$A$1:$C$146,3,FALSE),"Not Fragile")</f>
        <v>Not Fragile</v>
      </c>
      <c r="M734" t="e">
        <f>VLOOKUP(B734,[3]Data!$B$7:$Y$270,23,FALSE)</f>
        <v>#N/A</v>
      </c>
    </row>
    <row r="735" spans="1:13" x14ac:dyDescent="0.25">
      <c r="A735" s="24" t="s">
        <v>971</v>
      </c>
      <c r="B735" s="24" t="s">
        <v>971</v>
      </c>
      <c r="C735" s="24" t="s">
        <v>971</v>
      </c>
      <c r="D735" s="24" t="s">
        <v>971</v>
      </c>
      <c r="E735" s="24" t="s">
        <v>971</v>
      </c>
      <c r="F735" s="24" t="s">
        <v>971</v>
      </c>
      <c r="G735" s="24" t="str">
        <f>IFERROR(VLOOKUP(B735,'[2]Income Groups'!$A$2:$C$219,3,FALSE),"")</f>
        <v/>
      </c>
      <c r="H735" s="24" t="str">
        <f>IFERROR(VLOOKUP(B735,'[2]LDC List'!$B$1:$C$47,2,FALSE),"Non LDC")</f>
        <v>Non LDC</v>
      </c>
      <c r="I735" s="24" t="str">
        <f>IFERROR(VLOOKUP(B735,'[2]SIDS List'!$B$1:$C$57,2,FALSE),"Non SIDS")</f>
        <v>Non SIDS</v>
      </c>
      <c r="J735" s="24" t="str">
        <f>IFERROR(VLOOKUP(B735,'[2]DAC Member List'!$B$1:$C$29,2,FALSE),"Non DAC")</f>
        <v>Non DAC</v>
      </c>
      <c r="K735" s="24" t="str">
        <f>IFERROR(VLOOKUP(B735,'[2]Dev Countries List'!$A$1:$B$146,2,FALSE),"Not Developing")</f>
        <v>Not Developing</v>
      </c>
      <c r="L735" s="24" t="str">
        <f>IFERROR(VLOOKUP(D735,'[2]Fragility List'!$A$1:$C$146,3,FALSE),"Not Fragile")</f>
        <v>Not Fragile</v>
      </c>
      <c r="M735" t="e">
        <f>VLOOKUP(B735,[3]Data!$B$7:$Y$270,23,FALSE)</f>
        <v>#N/A</v>
      </c>
    </row>
    <row r="736" spans="1:13" x14ac:dyDescent="0.25">
      <c r="A736" s="24" t="s">
        <v>971</v>
      </c>
      <c r="B736" s="24" t="s">
        <v>971</v>
      </c>
      <c r="C736" s="24" t="s">
        <v>971</v>
      </c>
      <c r="D736" s="24" t="s">
        <v>971</v>
      </c>
      <c r="E736" s="24" t="s">
        <v>971</v>
      </c>
      <c r="F736" s="24" t="s">
        <v>971</v>
      </c>
      <c r="G736" s="24" t="str">
        <f>IFERROR(VLOOKUP(B736,'[2]Income Groups'!$A$2:$C$219,3,FALSE),"")</f>
        <v/>
      </c>
      <c r="H736" s="24" t="str">
        <f>IFERROR(VLOOKUP(B736,'[2]LDC List'!$B$1:$C$47,2,FALSE),"Non LDC")</f>
        <v>Non LDC</v>
      </c>
      <c r="I736" s="24" t="str">
        <f>IFERROR(VLOOKUP(B736,'[2]SIDS List'!$B$1:$C$57,2,FALSE),"Non SIDS")</f>
        <v>Non SIDS</v>
      </c>
      <c r="J736" s="24" t="str">
        <f>IFERROR(VLOOKUP(B736,'[2]DAC Member List'!$B$1:$C$29,2,FALSE),"Non DAC")</f>
        <v>Non DAC</v>
      </c>
      <c r="K736" s="24" t="str">
        <f>IFERROR(VLOOKUP(B736,'[2]Dev Countries List'!$A$1:$B$146,2,FALSE),"Not Developing")</f>
        <v>Not Developing</v>
      </c>
      <c r="L736" s="24" t="str">
        <f>IFERROR(VLOOKUP(D736,'[2]Fragility List'!$A$1:$C$146,3,FALSE),"Not Fragile")</f>
        <v>Not Fragile</v>
      </c>
      <c r="M736" t="e">
        <f>VLOOKUP(B736,[3]Data!$B$7:$Y$270,23,FALSE)</f>
        <v>#N/A</v>
      </c>
    </row>
    <row r="737" spans="1:13" x14ac:dyDescent="0.25">
      <c r="A737" s="24" t="s">
        <v>971</v>
      </c>
      <c r="B737" s="24" t="s">
        <v>971</v>
      </c>
      <c r="C737" s="24" t="s">
        <v>971</v>
      </c>
      <c r="D737" s="24" t="s">
        <v>971</v>
      </c>
      <c r="E737" s="24" t="s">
        <v>971</v>
      </c>
      <c r="F737" s="24" t="s">
        <v>971</v>
      </c>
      <c r="G737" s="24" t="str">
        <f>IFERROR(VLOOKUP(B737,'[2]Income Groups'!$A$2:$C$219,3,FALSE),"")</f>
        <v/>
      </c>
      <c r="H737" s="24" t="str">
        <f>IFERROR(VLOOKUP(B737,'[2]LDC List'!$B$1:$C$47,2,FALSE),"Non LDC")</f>
        <v>Non LDC</v>
      </c>
      <c r="I737" s="24" t="str">
        <f>IFERROR(VLOOKUP(B737,'[2]SIDS List'!$B$1:$C$57,2,FALSE),"Non SIDS")</f>
        <v>Non SIDS</v>
      </c>
      <c r="J737" s="24" t="str">
        <f>IFERROR(VLOOKUP(B737,'[2]DAC Member List'!$B$1:$C$29,2,FALSE),"Non DAC")</f>
        <v>Non DAC</v>
      </c>
      <c r="K737" s="24" t="str">
        <f>IFERROR(VLOOKUP(B737,'[2]Dev Countries List'!$A$1:$B$146,2,FALSE),"Not Developing")</f>
        <v>Not Developing</v>
      </c>
      <c r="L737" s="24" t="str">
        <f>IFERROR(VLOOKUP(D737,'[2]Fragility List'!$A$1:$C$146,3,FALSE),"Not Fragile")</f>
        <v>Not Fragile</v>
      </c>
      <c r="M737" t="e">
        <f>VLOOKUP(B737,[3]Data!$B$7:$Y$270,23,FALSE)</f>
        <v>#N/A</v>
      </c>
    </row>
    <row r="738" spans="1:13" x14ac:dyDescent="0.25">
      <c r="A738" s="24" t="s">
        <v>971</v>
      </c>
      <c r="B738" s="24" t="s">
        <v>971</v>
      </c>
      <c r="C738" s="24" t="s">
        <v>971</v>
      </c>
      <c r="D738" s="24" t="s">
        <v>971</v>
      </c>
      <c r="E738" s="24" t="s">
        <v>971</v>
      </c>
      <c r="F738" s="24" t="s">
        <v>971</v>
      </c>
      <c r="G738" s="24" t="str">
        <f>IFERROR(VLOOKUP(B738,'[2]Income Groups'!$A$2:$C$219,3,FALSE),"")</f>
        <v/>
      </c>
      <c r="H738" s="24" t="str">
        <f>IFERROR(VLOOKUP(B738,'[2]LDC List'!$B$1:$C$47,2,FALSE),"Non LDC")</f>
        <v>Non LDC</v>
      </c>
      <c r="I738" s="24" t="str">
        <f>IFERROR(VLOOKUP(B738,'[2]SIDS List'!$B$1:$C$57,2,FALSE),"Non SIDS")</f>
        <v>Non SIDS</v>
      </c>
      <c r="J738" s="24" t="str">
        <f>IFERROR(VLOOKUP(B738,'[2]DAC Member List'!$B$1:$C$29,2,FALSE),"Non DAC")</f>
        <v>Non DAC</v>
      </c>
      <c r="K738" s="24" t="str">
        <f>IFERROR(VLOOKUP(B738,'[2]Dev Countries List'!$A$1:$B$146,2,FALSE),"Not Developing")</f>
        <v>Not Developing</v>
      </c>
      <c r="L738" s="24" t="str">
        <f>IFERROR(VLOOKUP(D738,'[2]Fragility List'!$A$1:$C$146,3,FALSE),"Not Fragile")</f>
        <v>Not Fragile</v>
      </c>
      <c r="M738" t="e">
        <f>VLOOKUP(B738,[3]Data!$B$7:$Y$270,23,FALSE)</f>
        <v>#N/A</v>
      </c>
    </row>
    <row r="739" spans="1:13" x14ac:dyDescent="0.25">
      <c r="A739" s="24" t="s">
        <v>971</v>
      </c>
      <c r="B739" s="24" t="s">
        <v>971</v>
      </c>
      <c r="C739" s="24" t="s">
        <v>971</v>
      </c>
      <c r="D739" s="24" t="s">
        <v>971</v>
      </c>
      <c r="E739" s="24" t="s">
        <v>971</v>
      </c>
      <c r="F739" s="24" t="s">
        <v>971</v>
      </c>
      <c r="G739" s="24" t="str">
        <f>IFERROR(VLOOKUP(B739,'[2]Income Groups'!$A$2:$C$219,3,FALSE),"")</f>
        <v/>
      </c>
      <c r="H739" s="24" t="str">
        <f>IFERROR(VLOOKUP(B739,'[2]LDC List'!$B$1:$C$47,2,FALSE),"Non LDC")</f>
        <v>Non LDC</v>
      </c>
      <c r="I739" s="24" t="str">
        <f>IFERROR(VLOOKUP(B739,'[2]SIDS List'!$B$1:$C$57,2,FALSE),"Non SIDS")</f>
        <v>Non SIDS</v>
      </c>
      <c r="J739" s="24" t="str">
        <f>IFERROR(VLOOKUP(B739,'[2]DAC Member List'!$B$1:$C$29,2,FALSE),"Non DAC")</f>
        <v>Non DAC</v>
      </c>
      <c r="K739" s="24" t="str">
        <f>IFERROR(VLOOKUP(B739,'[2]Dev Countries List'!$A$1:$B$146,2,FALSE),"Not Developing")</f>
        <v>Not Developing</v>
      </c>
      <c r="L739" s="24" t="str">
        <f>IFERROR(VLOOKUP(D739,'[2]Fragility List'!$A$1:$C$146,3,FALSE),"Not Fragile")</f>
        <v>Not Fragile</v>
      </c>
      <c r="M739" t="e">
        <f>VLOOKUP(B739,[3]Data!$B$7:$Y$270,23,FALSE)</f>
        <v>#N/A</v>
      </c>
    </row>
    <row r="740" spans="1:13" x14ac:dyDescent="0.25">
      <c r="A740" s="24" t="s">
        <v>971</v>
      </c>
      <c r="B740" s="24" t="s">
        <v>971</v>
      </c>
      <c r="C740" s="24" t="s">
        <v>971</v>
      </c>
      <c r="D740" s="24" t="s">
        <v>971</v>
      </c>
      <c r="E740" s="24" t="s">
        <v>971</v>
      </c>
      <c r="F740" s="24" t="s">
        <v>971</v>
      </c>
      <c r="G740" s="24" t="str">
        <f>IFERROR(VLOOKUP(B740,'[2]Income Groups'!$A$2:$C$219,3,FALSE),"")</f>
        <v/>
      </c>
      <c r="H740" s="24" t="str">
        <f>IFERROR(VLOOKUP(B740,'[2]LDC List'!$B$1:$C$47,2,FALSE),"Non LDC")</f>
        <v>Non LDC</v>
      </c>
      <c r="I740" s="24" t="str">
        <f>IFERROR(VLOOKUP(B740,'[2]SIDS List'!$B$1:$C$57,2,FALSE),"Non SIDS")</f>
        <v>Non SIDS</v>
      </c>
      <c r="J740" s="24" t="str">
        <f>IFERROR(VLOOKUP(B740,'[2]DAC Member List'!$B$1:$C$29,2,FALSE),"Non DAC")</f>
        <v>Non DAC</v>
      </c>
      <c r="K740" s="24" t="str">
        <f>IFERROR(VLOOKUP(B740,'[2]Dev Countries List'!$A$1:$B$146,2,FALSE),"Not Developing")</f>
        <v>Not Developing</v>
      </c>
      <c r="L740" s="24" t="str">
        <f>IFERROR(VLOOKUP(D740,'[2]Fragility List'!$A$1:$C$146,3,FALSE),"Not Fragile")</f>
        <v>Not Fragile</v>
      </c>
      <c r="M740" t="e">
        <f>VLOOKUP(B740,[3]Data!$B$7:$Y$270,23,FALSE)</f>
        <v>#N/A</v>
      </c>
    </row>
    <row r="741" spans="1:13" x14ac:dyDescent="0.25">
      <c r="A741" s="24" t="s">
        <v>971</v>
      </c>
      <c r="B741" s="24" t="s">
        <v>971</v>
      </c>
      <c r="C741" s="24" t="s">
        <v>971</v>
      </c>
      <c r="D741" s="24" t="s">
        <v>971</v>
      </c>
      <c r="E741" s="24" t="s">
        <v>971</v>
      </c>
      <c r="F741" s="24" t="s">
        <v>971</v>
      </c>
      <c r="G741" s="24" t="str">
        <f>IFERROR(VLOOKUP(B741,'[2]Income Groups'!$A$2:$C$219,3,FALSE),"")</f>
        <v/>
      </c>
      <c r="H741" s="24" t="str">
        <f>IFERROR(VLOOKUP(B741,'[2]LDC List'!$B$1:$C$47,2,FALSE),"Non LDC")</f>
        <v>Non LDC</v>
      </c>
      <c r="I741" s="24" t="str">
        <f>IFERROR(VLOOKUP(B741,'[2]SIDS List'!$B$1:$C$57,2,FALSE),"Non SIDS")</f>
        <v>Non SIDS</v>
      </c>
      <c r="J741" s="24" t="str">
        <f>IFERROR(VLOOKUP(B741,'[2]DAC Member List'!$B$1:$C$29,2,FALSE),"Non DAC")</f>
        <v>Non DAC</v>
      </c>
      <c r="K741" s="24" t="str">
        <f>IFERROR(VLOOKUP(B741,'[2]Dev Countries List'!$A$1:$B$146,2,FALSE),"Not Developing")</f>
        <v>Not Developing</v>
      </c>
      <c r="L741" s="24" t="str">
        <f>IFERROR(VLOOKUP(D741,'[2]Fragility List'!$A$1:$C$146,3,FALSE),"Not Fragile")</f>
        <v>Not Fragile</v>
      </c>
      <c r="M741" t="e">
        <f>VLOOKUP(B741,[3]Data!$B$7:$Y$270,23,FALSE)</f>
        <v>#N/A</v>
      </c>
    </row>
    <row r="742" spans="1:13" x14ac:dyDescent="0.25">
      <c r="A742" s="24" t="s">
        <v>971</v>
      </c>
      <c r="B742" s="24" t="s">
        <v>971</v>
      </c>
      <c r="C742" s="24" t="s">
        <v>971</v>
      </c>
      <c r="D742" s="24" t="s">
        <v>971</v>
      </c>
      <c r="E742" s="24" t="s">
        <v>971</v>
      </c>
      <c r="F742" s="24" t="s">
        <v>971</v>
      </c>
      <c r="G742" s="24" t="str">
        <f>IFERROR(VLOOKUP(B742,'[2]Income Groups'!$A$2:$C$219,3,FALSE),"")</f>
        <v/>
      </c>
      <c r="H742" s="24" t="str">
        <f>IFERROR(VLOOKUP(B742,'[2]LDC List'!$B$1:$C$47,2,FALSE),"Non LDC")</f>
        <v>Non LDC</v>
      </c>
      <c r="I742" s="24" t="str">
        <f>IFERROR(VLOOKUP(B742,'[2]SIDS List'!$B$1:$C$57,2,FALSE),"Non SIDS")</f>
        <v>Non SIDS</v>
      </c>
      <c r="J742" s="24" t="str">
        <f>IFERROR(VLOOKUP(B742,'[2]DAC Member List'!$B$1:$C$29,2,FALSE),"Non DAC")</f>
        <v>Non DAC</v>
      </c>
      <c r="K742" s="24" t="str">
        <f>IFERROR(VLOOKUP(B742,'[2]Dev Countries List'!$A$1:$B$146,2,FALSE),"Not Developing")</f>
        <v>Not Developing</v>
      </c>
      <c r="L742" s="24" t="str">
        <f>IFERROR(VLOOKUP(D742,'[2]Fragility List'!$A$1:$C$146,3,FALSE),"Not Fragile")</f>
        <v>Not Fragile</v>
      </c>
      <c r="M742" t="e">
        <f>VLOOKUP(B742,[3]Data!$B$7:$Y$270,23,FALSE)</f>
        <v>#N/A</v>
      </c>
    </row>
    <row r="743" spans="1:13" x14ac:dyDescent="0.25">
      <c r="A743" s="24" t="s">
        <v>971</v>
      </c>
      <c r="B743" s="24" t="s">
        <v>971</v>
      </c>
      <c r="C743" s="24" t="s">
        <v>971</v>
      </c>
      <c r="D743" s="24" t="s">
        <v>971</v>
      </c>
      <c r="E743" s="24" t="s">
        <v>971</v>
      </c>
      <c r="F743" s="24" t="s">
        <v>971</v>
      </c>
      <c r="G743" s="24" t="str">
        <f>IFERROR(VLOOKUP(B743,'[2]Income Groups'!$A$2:$C$219,3,FALSE),"")</f>
        <v/>
      </c>
      <c r="H743" s="24" t="str">
        <f>IFERROR(VLOOKUP(B743,'[2]LDC List'!$B$1:$C$47,2,FALSE),"Non LDC")</f>
        <v>Non LDC</v>
      </c>
      <c r="I743" s="24" t="str">
        <f>IFERROR(VLOOKUP(B743,'[2]SIDS List'!$B$1:$C$57,2,FALSE),"Non SIDS")</f>
        <v>Non SIDS</v>
      </c>
      <c r="J743" s="24" t="str">
        <f>IFERROR(VLOOKUP(B743,'[2]DAC Member List'!$B$1:$C$29,2,FALSE),"Non DAC")</f>
        <v>Non DAC</v>
      </c>
      <c r="K743" s="24" t="str">
        <f>IFERROR(VLOOKUP(B743,'[2]Dev Countries List'!$A$1:$B$146,2,FALSE),"Not Developing")</f>
        <v>Not Developing</v>
      </c>
      <c r="L743" s="24" t="str">
        <f>IFERROR(VLOOKUP(D743,'[2]Fragility List'!$A$1:$C$146,3,FALSE),"Not Fragile")</f>
        <v>Not Fragile</v>
      </c>
      <c r="M743" t="e">
        <f>VLOOKUP(B743,[3]Data!$B$7:$Y$270,23,FALSE)</f>
        <v>#N/A</v>
      </c>
    </row>
    <row r="744" spans="1:13" x14ac:dyDescent="0.25">
      <c r="A744" s="24" t="s">
        <v>971</v>
      </c>
      <c r="B744" s="24" t="s">
        <v>971</v>
      </c>
      <c r="C744" s="24" t="s">
        <v>971</v>
      </c>
      <c r="D744" s="24" t="s">
        <v>971</v>
      </c>
      <c r="E744" s="24" t="s">
        <v>971</v>
      </c>
      <c r="F744" s="24" t="s">
        <v>971</v>
      </c>
      <c r="G744" s="24" t="str">
        <f>IFERROR(VLOOKUP(B744,'[2]Income Groups'!$A$2:$C$219,3,FALSE),"")</f>
        <v/>
      </c>
      <c r="H744" s="24" t="str">
        <f>IFERROR(VLOOKUP(B744,'[2]LDC List'!$B$1:$C$47,2,FALSE),"Non LDC")</f>
        <v>Non LDC</v>
      </c>
      <c r="I744" s="24" t="str">
        <f>IFERROR(VLOOKUP(B744,'[2]SIDS List'!$B$1:$C$57,2,FALSE),"Non SIDS")</f>
        <v>Non SIDS</v>
      </c>
      <c r="J744" s="24" t="str">
        <f>IFERROR(VLOOKUP(B744,'[2]DAC Member List'!$B$1:$C$29,2,FALSE),"Non DAC")</f>
        <v>Non DAC</v>
      </c>
      <c r="K744" s="24" t="str">
        <f>IFERROR(VLOOKUP(B744,'[2]Dev Countries List'!$A$1:$B$146,2,FALSE),"Not Developing")</f>
        <v>Not Developing</v>
      </c>
      <c r="L744" s="24" t="str">
        <f>IFERROR(VLOOKUP(D744,'[2]Fragility List'!$A$1:$C$146,3,FALSE),"Not Fragile")</f>
        <v>Not Fragile</v>
      </c>
      <c r="M744" t="e">
        <f>VLOOKUP(B744,[3]Data!$B$7:$Y$270,23,FALSE)</f>
        <v>#N/A</v>
      </c>
    </row>
    <row r="745" spans="1:13" x14ac:dyDescent="0.25">
      <c r="A745" s="24" t="s">
        <v>971</v>
      </c>
      <c r="B745" s="24" t="s">
        <v>971</v>
      </c>
      <c r="C745" s="24" t="s">
        <v>971</v>
      </c>
      <c r="D745" s="24" t="s">
        <v>971</v>
      </c>
      <c r="E745" s="24" t="s">
        <v>971</v>
      </c>
      <c r="F745" s="24" t="s">
        <v>971</v>
      </c>
      <c r="G745" s="24" t="str">
        <f>IFERROR(VLOOKUP(B745,'[2]Income Groups'!$A$2:$C$219,3,FALSE),"")</f>
        <v/>
      </c>
      <c r="H745" s="24" t="str">
        <f>IFERROR(VLOOKUP(B745,'[2]LDC List'!$B$1:$C$47,2,FALSE),"Non LDC")</f>
        <v>Non LDC</v>
      </c>
      <c r="I745" s="24" t="str">
        <f>IFERROR(VLOOKUP(B745,'[2]SIDS List'!$B$1:$C$57,2,FALSE),"Non SIDS")</f>
        <v>Non SIDS</v>
      </c>
      <c r="J745" s="24" t="str">
        <f>IFERROR(VLOOKUP(B745,'[2]DAC Member List'!$B$1:$C$29,2,FALSE),"Non DAC")</f>
        <v>Non DAC</v>
      </c>
      <c r="K745" s="24" t="str">
        <f>IFERROR(VLOOKUP(B745,'[2]Dev Countries List'!$A$1:$B$146,2,FALSE),"Not Developing")</f>
        <v>Not Developing</v>
      </c>
      <c r="L745" s="24" t="str">
        <f>IFERROR(VLOOKUP(D745,'[2]Fragility List'!$A$1:$C$146,3,FALSE),"Not Fragile")</f>
        <v>Not Fragile</v>
      </c>
      <c r="M745" t="e">
        <f>VLOOKUP(B745,[3]Data!$B$7:$Y$270,23,FALSE)</f>
        <v>#N/A</v>
      </c>
    </row>
    <row r="746" spans="1:13" x14ac:dyDescent="0.25">
      <c r="A746" s="24" t="s">
        <v>971</v>
      </c>
      <c r="B746" s="24" t="s">
        <v>971</v>
      </c>
      <c r="C746" s="24" t="s">
        <v>971</v>
      </c>
      <c r="D746" s="24" t="s">
        <v>971</v>
      </c>
      <c r="E746" s="24" t="s">
        <v>971</v>
      </c>
      <c r="F746" s="24" t="s">
        <v>971</v>
      </c>
      <c r="G746" s="24" t="str">
        <f>IFERROR(VLOOKUP(B746,'[2]Income Groups'!$A$2:$C$219,3,FALSE),"")</f>
        <v/>
      </c>
      <c r="H746" s="24" t="str">
        <f>IFERROR(VLOOKUP(B746,'[2]LDC List'!$B$1:$C$47,2,FALSE),"Non LDC")</f>
        <v>Non LDC</v>
      </c>
      <c r="I746" s="24" t="str">
        <f>IFERROR(VLOOKUP(B746,'[2]SIDS List'!$B$1:$C$57,2,FALSE),"Non SIDS")</f>
        <v>Non SIDS</v>
      </c>
      <c r="J746" s="24" t="str">
        <f>IFERROR(VLOOKUP(B746,'[2]DAC Member List'!$B$1:$C$29,2,FALSE),"Non DAC")</f>
        <v>Non DAC</v>
      </c>
      <c r="K746" s="24" t="str">
        <f>IFERROR(VLOOKUP(B746,'[2]Dev Countries List'!$A$1:$B$146,2,FALSE),"Not Developing")</f>
        <v>Not Developing</v>
      </c>
      <c r="L746" s="24" t="str">
        <f>IFERROR(VLOOKUP(D746,'[2]Fragility List'!$A$1:$C$146,3,FALSE),"Not Fragile")</f>
        <v>Not Fragile</v>
      </c>
      <c r="M746" t="e">
        <f>VLOOKUP(B746,[3]Data!$B$7:$Y$270,23,FALSE)</f>
        <v>#N/A</v>
      </c>
    </row>
    <row r="747" spans="1:13" x14ac:dyDescent="0.25">
      <c r="A747" s="24" t="s">
        <v>971</v>
      </c>
      <c r="B747" s="24" t="s">
        <v>971</v>
      </c>
      <c r="C747" s="24" t="s">
        <v>971</v>
      </c>
      <c r="D747" s="24" t="s">
        <v>971</v>
      </c>
      <c r="E747" s="24" t="s">
        <v>971</v>
      </c>
      <c r="F747" s="24" t="s">
        <v>971</v>
      </c>
      <c r="G747" s="24" t="str">
        <f>IFERROR(VLOOKUP(B747,'[2]Income Groups'!$A$2:$C$219,3,FALSE),"")</f>
        <v/>
      </c>
      <c r="H747" s="24" t="str">
        <f>IFERROR(VLOOKUP(B747,'[2]LDC List'!$B$1:$C$47,2,FALSE),"Non LDC")</f>
        <v>Non LDC</v>
      </c>
      <c r="I747" s="24" t="str">
        <f>IFERROR(VLOOKUP(B747,'[2]SIDS List'!$B$1:$C$57,2,FALSE),"Non SIDS")</f>
        <v>Non SIDS</v>
      </c>
      <c r="J747" s="24" t="str">
        <f>IFERROR(VLOOKUP(B747,'[2]DAC Member List'!$B$1:$C$29,2,FALSE),"Non DAC")</f>
        <v>Non DAC</v>
      </c>
      <c r="K747" s="24" t="str">
        <f>IFERROR(VLOOKUP(B747,'[2]Dev Countries List'!$A$1:$B$146,2,FALSE),"Not Developing")</f>
        <v>Not Developing</v>
      </c>
      <c r="L747" s="24" t="str">
        <f>IFERROR(VLOOKUP(D747,'[2]Fragility List'!$A$1:$C$146,3,FALSE),"Not Fragile")</f>
        <v>Not Fragile</v>
      </c>
      <c r="M747" t="e">
        <f>VLOOKUP(B747,[3]Data!$B$7:$Y$270,23,FALSE)</f>
        <v>#N/A</v>
      </c>
    </row>
    <row r="748" spans="1:13" x14ac:dyDescent="0.25">
      <c r="A748" s="24" t="s">
        <v>971</v>
      </c>
      <c r="B748" s="24" t="s">
        <v>971</v>
      </c>
      <c r="C748" s="24" t="s">
        <v>971</v>
      </c>
      <c r="D748" s="24" t="s">
        <v>971</v>
      </c>
      <c r="E748" s="24" t="s">
        <v>971</v>
      </c>
      <c r="F748" s="24" t="s">
        <v>971</v>
      </c>
      <c r="G748" s="24" t="str">
        <f>IFERROR(VLOOKUP(B748,'[2]Income Groups'!$A$2:$C$219,3,FALSE),"")</f>
        <v/>
      </c>
      <c r="H748" s="24" t="str">
        <f>IFERROR(VLOOKUP(B748,'[2]LDC List'!$B$1:$C$47,2,FALSE),"Non LDC")</f>
        <v>Non LDC</v>
      </c>
      <c r="I748" s="24" t="str">
        <f>IFERROR(VLOOKUP(B748,'[2]SIDS List'!$B$1:$C$57,2,FALSE),"Non SIDS")</f>
        <v>Non SIDS</v>
      </c>
      <c r="J748" s="24" t="str">
        <f>IFERROR(VLOOKUP(B748,'[2]DAC Member List'!$B$1:$C$29,2,FALSE),"Non DAC")</f>
        <v>Non DAC</v>
      </c>
      <c r="K748" s="24" t="str">
        <f>IFERROR(VLOOKUP(B748,'[2]Dev Countries List'!$A$1:$B$146,2,FALSE),"Not Developing")</f>
        <v>Not Developing</v>
      </c>
      <c r="L748" s="24" t="str">
        <f>IFERROR(VLOOKUP(D748,'[2]Fragility List'!$A$1:$C$146,3,FALSE),"Not Fragile")</f>
        <v>Not Fragile</v>
      </c>
      <c r="M748" t="e">
        <f>VLOOKUP(B748,[3]Data!$B$7:$Y$270,23,FALSE)</f>
        <v>#N/A</v>
      </c>
    </row>
    <row r="749" spans="1:13" x14ac:dyDescent="0.25">
      <c r="A749" s="24" t="s">
        <v>971</v>
      </c>
      <c r="B749" s="24" t="s">
        <v>971</v>
      </c>
      <c r="C749" s="24" t="s">
        <v>971</v>
      </c>
      <c r="D749" s="24" t="s">
        <v>971</v>
      </c>
      <c r="E749" s="24" t="s">
        <v>971</v>
      </c>
      <c r="F749" s="24" t="s">
        <v>971</v>
      </c>
      <c r="G749" s="24" t="str">
        <f>IFERROR(VLOOKUP(B749,'[2]Income Groups'!$A$2:$C$219,3,FALSE),"")</f>
        <v/>
      </c>
      <c r="H749" s="24" t="str">
        <f>IFERROR(VLOOKUP(B749,'[2]LDC List'!$B$1:$C$47,2,FALSE),"Non LDC")</f>
        <v>Non LDC</v>
      </c>
      <c r="I749" s="24" t="str">
        <f>IFERROR(VLOOKUP(B749,'[2]SIDS List'!$B$1:$C$57,2,FALSE),"Non SIDS")</f>
        <v>Non SIDS</v>
      </c>
      <c r="J749" s="24" t="str">
        <f>IFERROR(VLOOKUP(B749,'[2]DAC Member List'!$B$1:$C$29,2,FALSE),"Non DAC")</f>
        <v>Non DAC</v>
      </c>
      <c r="K749" s="24" t="str">
        <f>IFERROR(VLOOKUP(B749,'[2]Dev Countries List'!$A$1:$B$146,2,FALSE),"Not Developing")</f>
        <v>Not Developing</v>
      </c>
      <c r="L749" s="24" t="str">
        <f>IFERROR(VLOOKUP(D749,'[2]Fragility List'!$A$1:$C$146,3,FALSE),"Not Fragile")</f>
        <v>Not Fragile</v>
      </c>
      <c r="M749" t="e">
        <f>VLOOKUP(B749,[3]Data!$B$7:$Y$270,23,FALSE)</f>
        <v>#N/A</v>
      </c>
    </row>
    <row r="750" spans="1:13" x14ac:dyDescent="0.25">
      <c r="A750" s="24" t="s">
        <v>971</v>
      </c>
      <c r="B750" s="24" t="s">
        <v>971</v>
      </c>
      <c r="C750" s="24" t="s">
        <v>971</v>
      </c>
      <c r="D750" s="24" t="s">
        <v>971</v>
      </c>
      <c r="E750" s="24" t="s">
        <v>971</v>
      </c>
      <c r="F750" s="24" t="s">
        <v>971</v>
      </c>
      <c r="G750" s="24" t="str">
        <f>IFERROR(VLOOKUP(B750,'[2]Income Groups'!$A$2:$C$219,3,FALSE),"")</f>
        <v/>
      </c>
      <c r="H750" s="24" t="str">
        <f>IFERROR(VLOOKUP(B750,'[2]LDC List'!$B$1:$C$47,2,FALSE),"Non LDC")</f>
        <v>Non LDC</v>
      </c>
      <c r="I750" s="24" t="str">
        <f>IFERROR(VLOOKUP(B750,'[2]SIDS List'!$B$1:$C$57,2,FALSE),"Non SIDS")</f>
        <v>Non SIDS</v>
      </c>
      <c r="J750" s="24" t="str">
        <f>IFERROR(VLOOKUP(B750,'[2]DAC Member List'!$B$1:$C$29,2,FALSE),"Non DAC")</f>
        <v>Non DAC</v>
      </c>
      <c r="K750" s="24" t="str">
        <f>IFERROR(VLOOKUP(B750,'[2]Dev Countries List'!$A$1:$B$146,2,FALSE),"Not Developing")</f>
        <v>Not Developing</v>
      </c>
      <c r="L750" s="24" t="str">
        <f>IFERROR(VLOOKUP(D750,'[2]Fragility List'!$A$1:$C$146,3,FALSE),"Not Fragile")</f>
        <v>Not Fragile</v>
      </c>
      <c r="M750" t="e">
        <f>VLOOKUP(B750,[3]Data!$B$7:$Y$270,23,FALSE)</f>
        <v>#N/A</v>
      </c>
    </row>
    <row r="751" spans="1:13" x14ac:dyDescent="0.25">
      <c r="A751" s="24" t="s">
        <v>971</v>
      </c>
      <c r="B751" s="24" t="s">
        <v>971</v>
      </c>
      <c r="C751" s="24" t="s">
        <v>971</v>
      </c>
      <c r="D751" s="24" t="s">
        <v>971</v>
      </c>
      <c r="E751" s="24" t="s">
        <v>971</v>
      </c>
      <c r="F751" s="24" t="s">
        <v>971</v>
      </c>
      <c r="G751" s="24" t="str">
        <f>IFERROR(VLOOKUP(B751,'[2]Income Groups'!$A$2:$C$219,3,FALSE),"")</f>
        <v/>
      </c>
      <c r="H751" s="24" t="str">
        <f>IFERROR(VLOOKUP(B751,'[2]LDC List'!$B$1:$C$47,2,FALSE),"Non LDC")</f>
        <v>Non LDC</v>
      </c>
      <c r="I751" s="24" t="str">
        <f>IFERROR(VLOOKUP(B751,'[2]SIDS List'!$B$1:$C$57,2,FALSE),"Non SIDS")</f>
        <v>Non SIDS</v>
      </c>
      <c r="J751" s="24" t="str">
        <f>IFERROR(VLOOKUP(B751,'[2]DAC Member List'!$B$1:$C$29,2,FALSE),"Non DAC")</f>
        <v>Non DAC</v>
      </c>
      <c r="K751" s="24" t="str">
        <f>IFERROR(VLOOKUP(B751,'[2]Dev Countries List'!$A$1:$B$146,2,FALSE),"Not Developing")</f>
        <v>Not Developing</v>
      </c>
      <c r="L751" s="24" t="str">
        <f>IFERROR(VLOOKUP(D751,'[2]Fragility List'!$A$1:$C$146,3,FALSE),"Not Fragile")</f>
        <v>Not Fragile</v>
      </c>
      <c r="M751" t="e">
        <f>VLOOKUP(B751,[3]Data!$B$7:$Y$270,23,FALSE)</f>
        <v>#N/A</v>
      </c>
    </row>
    <row r="752" spans="1:13" x14ac:dyDescent="0.25">
      <c r="A752" s="24" t="s">
        <v>971</v>
      </c>
      <c r="B752" s="24" t="s">
        <v>971</v>
      </c>
      <c r="C752" s="24" t="s">
        <v>971</v>
      </c>
      <c r="D752" s="24" t="s">
        <v>971</v>
      </c>
      <c r="E752" s="24" t="s">
        <v>971</v>
      </c>
      <c r="F752" s="24" t="s">
        <v>971</v>
      </c>
      <c r="G752" s="24" t="str">
        <f>IFERROR(VLOOKUP(B752,'[2]Income Groups'!$A$2:$C$219,3,FALSE),"")</f>
        <v/>
      </c>
      <c r="H752" s="24" t="str">
        <f>IFERROR(VLOOKUP(B752,'[2]LDC List'!$B$1:$C$47,2,FALSE),"Non LDC")</f>
        <v>Non LDC</v>
      </c>
      <c r="I752" s="24" t="str">
        <f>IFERROR(VLOOKUP(B752,'[2]SIDS List'!$B$1:$C$57,2,FALSE),"Non SIDS")</f>
        <v>Non SIDS</v>
      </c>
      <c r="J752" s="24" t="str">
        <f>IFERROR(VLOOKUP(B752,'[2]DAC Member List'!$B$1:$C$29,2,FALSE),"Non DAC")</f>
        <v>Non DAC</v>
      </c>
      <c r="K752" s="24" t="str">
        <f>IFERROR(VLOOKUP(B752,'[2]Dev Countries List'!$A$1:$B$146,2,FALSE),"Not Developing")</f>
        <v>Not Developing</v>
      </c>
      <c r="L752" s="24" t="str">
        <f>IFERROR(VLOOKUP(D752,'[2]Fragility List'!$A$1:$C$146,3,FALSE),"Not Fragile")</f>
        <v>Not Fragile</v>
      </c>
      <c r="M752" t="e">
        <f>VLOOKUP(B752,[3]Data!$B$7:$Y$270,23,FALSE)</f>
        <v>#N/A</v>
      </c>
    </row>
    <row r="753" spans="1:13" x14ac:dyDescent="0.25">
      <c r="A753" s="24" t="s">
        <v>971</v>
      </c>
      <c r="B753" s="24" t="s">
        <v>971</v>
      </c>
      <c r="C753" s="24" t="s">
        <v>971</v>
      </c>
      <c r="D753" s="24" t="s">
        <v>971</v>
      </c>
      <c r="E753" s="24" t="s">
        <v>971</v>
      </c>
      <c r="F753" s="24" t="s">
        <v>971</v>
      </c>
      <c r="G753" s="24" t="str">
        <f>IFERROR(VLOOKUP(B753,'[2]Income Groups'!$A$2:$C$219,3,FALSE),"")</f>
        <v/>
      </c>
      <c r="H753" s="24" t="str">
        <f>IFERROR(VLOOKUP(B753,'[2]LDC List'!$B$1:$C$47,2,FALSE),"Non LDC")</f>
        <v>Non LDC</v>
      </c>
      <c r="I753" s="24" t="str">
        <f>IFERROR(VLOOKUP(B753,'[2]SIDS List'!$B$1:$C$57,2,FALSE),"Non SIDS")</f>
        <v>Non SIDS</v>
      </c>
      <c r="J753" s="24" t="str">
        <f>IFERROR(VLOOKUP(B753,'[2]DAC Member List'!$B$1:$C$29,2,FALSE),"Non DAC")</f>
        <v>Non DAC</v>
      </c>
      <c r="K753" s="24" t="str">
        <f>IFERROR(VLOOKUP(B753,'[2]Dev Countries List'!$A$1:$B$146,2,FALSE),"Not Developing")</f>
        <v>Not Developing</v>
      </c>
      <c r="L753" s="24" t="str">
        <f>IFERROR(VLOOKUP(D753,'[2]Fragility List'!$A$1:$C$146,3,FALSE),"Not Fragile")</f>
        <v>Not Fragile</v>
      </c>
      <c r="M753" t="e">
        <f>VLOOKUP(B753,[3]Data!$B$7:$Y$270,23,FALSE)</f>
        <v>#N/A</v>
      </c>
    </row>
    <row r="754" spans="1:13" x14ac:dyDescent="0.25">
      <c r="A754" s="24" t="s">
        <v>971</v>
      </c>
      <c r="B754" s="24" t="s">
        <v>971</v>
      </c>
      <c r="C754" s="24" t="s">
        <v>971</v>
      </c>
      <c r="D754" s="24" t="s">
        <v>971</v>
      </c>
      <c r="E754" s="24" t="s">
        <v>971</v>
      </c>
      <c r="F754" s="24" t="s">
        <v>971</v>
      </c>
      <c r="G754" s="24" t="str">
        <f>IFERROR(VLOOKUP(B754,'[2]Income Groups'!$A$2:$C$219,3,FALSE),"")</f>
        <v/>
      </c>
      <c r="H754" s="24" t="str">
        <f>IFERROR(VLOOKUP(B754,'[2]LDC List'!$B$1:$C$47,2,FALSE),"Non LDC")</f>
        <v>Non LDC</v>
      </c>
      <c r="I754" s="24" t="str">
        <f>IFERROR(VLOOKUP(B754,'[2]SIDS List'!$B$1:$C$57,2,FALSE),"Non SIDS")</f>
        <v>Non SIDS</v>
      </c>
      <c r="J754" s="24" t="str">
        <f>IFERROR(VLOOKUP(B754,'[2]DAC Member List'!$B$1:$C$29,2,FALSE),"Non DAC")</f>
        <v>Non DAC</v>
      </c>
      <c r="K754" s="24" t="str">
        <f>IFERROR(VLOOKUP(B754,'[2]Dev Countries List'!$A$1:$B$146,2,FALSE),"Not Developing")</f>
        <v>Not Developing</v>
      </c>
      <c r="L754" s="24" t="str">
        <f>IFERROR(VLOOKUP(D754,'[2]Fragility List'!$A$1:$C$146,3,FALSE),"Not Fragile")</f>
        <v>Not Fragile</v>
      </c>
      <c r="M754" t="e">
        <f>VLOOKUP(B754,[3]Data!$B$7:$Y$270,23,FALSE)</f>
        <v>#N/A</v>
      </c>
    </row>
    <row r="755" spans="1:13" x14ac:dyDescent="0.25">
      <c r="A755" s="24" t="s">
        <v>971</v>
      </c>
      <c r="B755" s="24" t="s">
        <v>971</v>
      </c>
      <c r="C755" s="24" t="s">
        <v>971</v>
      </c>
      <c r="D755" s="24" t="s">
        <v>971</v>
      </c>
      <c r="E755" s="24" t="s">
        <v>971</v>
      </c>
      <c r="F755" s="24" t="s">
        <v>971</v>
      </c>
      <c r="G755" s="24" t="str">
        <f>IFERROR(VLOOKUP(B755,'[2]Income Groups'!$A$2:$C$219,3,FALSE),"")</f>
        <v/>
      </c>
      <c r="H755" s="24" t="str">
        <f>IFERROR(VLOOKUP(B755,'[2]LDC List'!$B$1:$C$47,2,FALSE),"Non LDC")</f>
        <v>Non LDC</v>
      </c>
      <c r="I755" s="24" t="str">
        <f>IFERROR(VLOOKUP(B755,'[2]SIDS List'!$B$1:$C$57,2,FALSE),"Non SIDS")</f>
        <v>Non SIDS</v>
      </c>
      <c r="J755" s="24" t="str">
        <f>IFERROR(VLOOKUP(B755,'[2]DAC Member List'!$B$1:$C$29,2,FALSE),"Non DAC")</f>
        <v>Non DAC</v>
      </c>
      <c r="K755" s="24" t="str">
        <f>IFERROR(VLOOKUP(B755,'[2]Dev Countries List'!$A$1:$B$146,2,FALSE),"Not Developing")</f>
        <v>Not Developing</v>
      </c>
      <c r="L755" s="24" t="str">
        <f>IFERROR(VLOOKUP(D755,'[2]Fragility List'!$A$1:$C$146,3,FALSE),"Not Fragile")</f>
        <v>Not Fragile</v>
      </c>
      <c r="M755" t="e">
        <f>VLOOKUP(B755,[3]Data!$B$7:$Y$270,23,FALSE)</f>
        <v>#N/A</v>
      </c>
    </row>
    <row r="756" spans="1:13" x14ac:dyDescent="0.25">
      <c r="A756" s="24" t="s">
        <v>971</v>
      </c>
      <c r="B756" s="24" t="s">
        <v>971</v>
      </c>
      <c r="C756" s="24" t="s">
        <v>971</v>
      </c>
      <c r="D756" s="24" t="s">
        <v>971</v>
      </c>
      <c r="E756" s="24" t="s">
        <v>971</v>
      </c>
      <c r="F756" s="24" t="s">
        <v>971</v>
      </c>
      <c r="G756" s="24" t="str">
        <f>IFERROR(VLOOKUP(B756,'[2]Income Groups'!$A$2:$C$219,3,FALSE),"")</f>
        <v/>
      </c>
      <c r="H756" s="24" t="str">
        <f>IFERROR(VLOOKUP(B756,'[2]LDC List'!$B$1:$C$47,2,FALSE),"Non LDC")</f>
        <v>Non LDC</v>
      </c>
      <c r="I756" s="24" t="str">
        <f>IFERROR(VLOOKUP(B756,'[2]SIDS List'!$B$1:$C$57,2,FALSE),"Non SIDS")</f>
        <v>Non SIDS</v>
      </c>
      <c r="J756" s="24" t="str">
        <f>IFERROR(VLOOKUP(B756,'[2]DAC Member List'!$B$1:$C$29,2,FALSE),"Non DAC")</f>
        <v>Non DAC</v>
      </c>
      <c r="K756" s="24" t="str">
        <f>IFERROR(VLOOKUP(B756,'[2]Dev Countries List'!$A$1:$B$146,2,FALSE),"Not Developing")</f>
        <v>Not Developing</v>
      </c>
      <c r="L756" s="24" t="str">
        <f>IFERROR(VLOOKUP(D756,'[2]Fragility List'!$A$1:$C$146,3,FALSE),"Not Fragile")</f>
        <v>Not Fragile</v>
      </c>
      <c r="M756" t="e">
        <f>VLOOKUP(B756,[3]Data!$B$7:$Y$270,23,FALSE)</f>
        <v>#N/A</v>
      </c>
    </row>
    <row r="757" spans="1:13" x14ac:dyDescent="0.25">
      <c r="A757" s="24" t="s">
        <v>971</v>
      </c>
      <c r="B757" s="24" t="s">
        <v>971</v>
      </c>
      <c r="C757" s="24" t="s">
        <v>971</v>
      </c>
      <c r="D757" s="24" t="s">
        <v>971</v>
      </c>
      <c r="E757" s="24" t="s">
        <v>971</v>
      </c>
      <c r="F757" s="24" t="s">
        <v>971</v>
      </c>
      <c r="G757" s="24" t="str">
        <f>IFERROR(VLOOKUP(B757,'[2]Income Groups'!$A$2:$C$219,3,FALSE),"")</f>
        <v/>
      </c>
      <c r="H757" s="24" t="str">
        <f>IFERROR(VLOOKUP(B757,'[2]LDC List'!$B$1:$C$47,2,FALSE),"Non LDC")</f>
        <v>Non LDC</v>
      </c>
      <c r="I757" s="24" t="str">
        <f>IFERROR(VLOOKUP(B757,'[2]SIDS List'!$B$1:$C$57,2,FALSE),"Non SIDS")</f>
        <v>Non SIDS</v>
      </c>
      <c r="J757" s="24" t="str">
        <f>IFERROR(VLOOKUP(B757,'[2]DAC Member List'!$B$1:$C$29,2,FALSE),"Non DAC")</f>
        <v>Non DAC</v>
      </c>
      <c r="K757" s="24" t="str">
        <f>IFERROR(VLOOKUP(B757,'[2]Dev Countries List'!$A$1:$B$146,2,FALSE),"Not Developing")</f>
        <v>Not Developing</v>
      </c>
      <c r="L757" s="24" t="str">
        <f>IFERROR(VLOOKUP(D757,'[2]Fragility List'!$A$1:$C$146,3,FALSE),"Not Fragile")</f>
        <v>Not Fragile</v>
      </c>
      <c r="M757" t="e">
        <f>VLOOKUP(B757,[3]Data!$B$7:$Y$270,23,FALSE)</f>
        <v>#N/A</v>
      </c>
    </row>
    <row r="758" spans="1:13" x14ac:dyDescent="0.25">
      <c r="A758" s="24" t="s">
        <v>971</v>
      </c>
      <c r="B758" s="24" t="s">
        <v>971</v>
      </c>
      <c r="C758" s="24" t="s">
        <v>971</v>
      </c>
      <c r="D758" s="24" t="s">
        <v>971</v>
      </c>
      <c r="E758" s="24" t="s">
        <v>971</v>
      </c>
      <c r="F758" s="24" t="s">
        <v>971</v>
      </c>
      <c r="G758" s="24" t="str">
        <f>IFERROR(VLOOKUP(B758,'[2]Income Groups'!$A$2:$C$219,3,FALSE),"")</f>
        <v/>
      </c>
      <c r="H758" s="24" t="str">
        <f>IFERROR(VLOOKUP(B758,'[2]LDC List'!$B$1:$C$47,2,FALSE),"Non LDC")</f>
        <v>Non LDC</v>
      </c>
      <c r="I758" s="24" t="str">
        <f>IFERROR(VLOOKUP(B758,'[2]SIDS List'!$B$1:$C$57,2,FALSE),"Non SIDS")</f>
        <v>Non SIDS</v>
      </c>
      <c r="J758" s="24" t="str">
        <f>IFERROR(VLOOKUP(B758,'[2]DAC Member List'!$B$1:$C$29,2,FALSE),"Non DAC")</f>
        <v>Non DAC</v>
      </c>
      <c r="K758" s="24" t="str">
        <f>IFERROR(VLOOKUP(B758,'[2]Dev Countries List'!$A$1:$B$146,2,FALSE),"Not Developing")</f>
        <v>Not Developing</v>
      </c>
      <c r="L758" s="24" t="str">
        <f>IFERROR(VLOOKUP(D758,'[2]Fragility List'!$A$1:$C$146,3,FALSE),"Not Fragile")</f>
        <v>Not Fragile</v>
      </c>
      <c r="M758" t="e">
        <f>VLOOKUP(B758,[3]Data!$B$7:$Y$270,23,FALSE)</f>
        <v>#N/A</v>
      </c>
    </row>
    <row r="759" spans="1:13" x14ac:dyDescent="0.25">
      <c r="A759" s="24" t="s">
        <v>971</v>
      </c>
      <c r="B759" s="24" t="s">
        <v>971</v>
      </c>
      <c r="C759" s="24" t="s">
        <v>971</v>
      </c>
      <c r="D759" s="24" t="s">
        <v>971</v>
      </c>
      <c r="E759" s="24" t="s">
        <v>971</v>
      </c>
      <c r="F759" s="24" t="s">
        <v>971</v>
      </c>
      <c r="G759" s="24" t="str">
        <f>IFERROR(VLOOKUP(B759,'[2]Income Groups'!$A$2:$C$219,3,FALSE),"")</f>
        <v/>
      </c>
      <c r="H759" s="24" t="str">
        <f>IFERROR(VLOOKUP(B759,'[2]LDC List'!$B$1:$C$47,2,FALSE),"Non LDC")</f>
        <v>Non LDC</v>
      </c>
      <c r="I759" s="24" t="str">
        <f>IFERROR(VLOOKUP(B759,'[2]SIDS List'!$B$1:$C$57,2,FALSE),"Non SIDS")</f>
        <v>Non SIDS</v>
      </c>
      <c r="J759" s="24" t="str">
        <f>IFERROR(VLOOKUP(B759,'[2]DAC Member List'!$B$1:$C$29,2,FALSE),"Non DAC")</f>
        <v>Non DAC</v>
      </c>
      <c r="K759" s="24" t="str">
        <f>IFERROR(VLOOKUP(B759,'[2]Dev Countries List'!$A$1:$B$146,2,FALSE),"Not Developing")</f>
        <v>Not Developing</v>
      </c>
      <c r="L759" s="24" t="str">
        <f>IFERROR(VLOOKUP(D759,'[2]Fragility List'!$A$1:$C$146,3,FALSE),"Not Fragile")</f>
        <v>Not Fragile</v>
      </c>
      <c r="M759" t="e">
        <f>VLOOKUP(B759,[3]Data!$B$7:$Y$270,23,FALSE)</f>
        <v>#N/A</v>
      </c>
    </row>
    <row r="760" spans="1:13" x14ac:dyDescent="0.25">
      <c r="A760" s="24" t="s">
        <v>971</v>
      </c>
      <c r="B760" s="24" t="s">
        <v>971</v>
      </c>
      <c r="C760" s="24" t="s">
        <v>971</v>
      </c>
      <c r="D760" s="24" t="s">
        <v>971</v>
      </c>
      <c r="E760" s="24" t="s">
        <v>971</v>
      </c>
      <c r="F760" s="24" t="s">
        <v>971</v>
      </c>
      <c r="G760" s="24" t="str">
        <f>IFERROR(VLOOKUP(B760,'[2]Income Groups'!$A$2:$C$219,3,FALSE),"")</f>
        <v/>
      </c>
      <c r="H760" s="24" t="str">
        <f>IFERROR(VLOOKUP(B760,'[2]LDC List'!$B$1:$C$47,2,FALSE),"Non LDC")</f>
        <v>Non LDC</v>
      </c>
      <c r="I760" s="24" t="str">
        <f>IFERROR(VLOOKUP(B760,'[2]SIDS List'!$B$1:$C$57,2,FALSE),"Non SIDS")</f>
        <v>Non SIDS</v>
      </c>
      <c r="J760" s="24" t="str">
        <f>IFERROR(VLOOKUP(B760,'[2]DAC Member List'!$B$1:$C$29,2,FALSE),"Non DAC")</f>
        <v>Non DAC</v>
      </c>
      <c r="K760" s="24" t="str">
        <f>IFERROR(VLOOKUP(B760,'[2]Dev Countries List'!$A$1:$B$146,2,FALSE),"Not Developing")</f>
        <v>Not Developing</v>
      </c>
      <c r="L760" s="24" t="str">
        <f>IFERROR(VLOOKUP(D760,'[2]Fragility List'!$A$1:$C$146,3,FALSE),"Not Fragile")</f>
        <v>Not Fragile</v>
      </c>
      <c r="M760" t="e">
        <f>VLOOKUP(B760,[3]Data!$B$7:$Y$270,23,FALSE)</f>
        <v>#N/A</v>
      </c>
    </row>
    <row r="761" spans="1:13" x14ac:dyDescent="0.25">
      <c r="A761" s="24" t="s">
        <v>971</v>
      </c>
      <c r="B761" s="24" t="s">
        <v>971</v>
      </c>
      <c r="C761" s="24" t="s">
        <v>971</v>
      </c>
      <c r="D761" s="24" t="s">
        <v>971</v>
      </c>
      <c r="E761" s="24" t="s">
        <v>971</v>
      </c>
      <c r="F761" s="24" t="s">
        <v>971</v>
      </c>
      <c r="G761" s="24" t="str">
        <f>IFERROR(VLOOKUP(B761,'[2]Income Groups'!$A$2:$C$219,3,FALSE),"")</f>
        <v/>
      </c>
      <c r="H761" s="24" t="str">
        <f>IFERROR(VLOOKUP(B761,'[2]LDC List'!$B$1:$C$47,2,FALSE),"Non LDC")</f>
        <v>Non LDC</v>
      </c>
      <c r="I761" s="24" t="str">
        <f>IFERROR(VLOOKUP(B761,'[2]SIDS List'!$B$1:$C$57,2,FALSE),"Non SIDS")</f>
        <v>Non SIDS</v>
      </c>
      <c r="J761" s="24" t="str">
        <f>IFERROR(VLOOKUP(B761,'[2]DAC Member List'!$B$1:$C$29,2,FALSE),"Non DAC")</f>
        <v>Non DAC</v>
      </c>
      <c r="K761" s="24" t="str">
        <f>IFERROR(VLOOKUP(B761,'[2]Dev Countries List'!$A$1:$B$146,2,FALSE),"Not Developing")</f>
        <v>Not Developing</v>
      </c>
      <c r="L761" s="24" t="str">
        <f>IFERROR(VLOOKUP(D761,'[2]Fragility List'!$A$1:$C$146,3,FALSE),"Not Fragile")</f>
        <v>Not Fragile</v>
      </c>
      <c r="M761" t="e">
        <f>VLOOKUP(B761,[3]Data!$B$7:$Y$270,23,FALSE)</f>
        <v>#N/A</v>
      </c>
    </row>
    <row r="762" spans="1:13" x14ac:dyDescent="0.25">
      <c r="A762" s="24" t="s">
        <v>971</v>
      </c>
      <c r="B762" s="24" t="s">
        <v>971</v>
      </c>
      <c r="C762" s="24" t="s">
        <v>971</v>
      </c>
      <c r="D762" s="24" t="s">
        <v>971</v>
      </c>
      <c r="E762" s="24" t="s">
        <v>971</v>
      </c>
      <c r="F762" s="24" t="s">
        <v>971</v>
      </c>
      <c r="G762" s="24" t="str">
        <f>IFERROR(VLOOKUP(B762,'[2]Income Groups'!$A$2:$C$219,3,FALSE),"")</f>
        <v/>
      </c>
      <c r="H762" s="24" t="str">
        <f>IFERROR(VLOOKUP(B762,'[2]LDC List'!$B$1:$C$47,2,FALSE),"Non LDC")</f>
        <v>Non LDC</v>
      </c>
      <c r="I762" s="24" t="str">
        <f>IFERROR(VLOOKUP(B762,'[2]SIDS List'!$B$1:$C$57,2,FALSE),"Non SIDS")</f>
        <v>Non SIDS</v>
      </c>
      <c r="J762" s="24" t="str">
        <f>IFERROR(VLOOKUP(B762,'[2]DAC Member List'!$B$1:$C$29,2,FALSE),"Non DAC")</f>
        <v>Non DAC</v>
      </c>
      <c r="K762" s="24" t="str">
        <f>IFERROR(VLOOKUP(B762,'[2]Dev Countries List'!$A$1:$B$146,2,FALSE),"Not Developing")</f>
        <v>Not Developing</v>
      </c>
      <c r="L762" s="24" t="str">
        <f>IFERROR(VLOOKUP(D762,'[2]Fragility List'!$A$1:$C$146,3,FALSE),"Not Fragile")</f>
        <v>Not Fragile</v>
      </c>
      <c r="M762" t="e">
        <f>VLOOKUP(B762,[3]Data!$B$7:$Y$270,23,FALSE)</f>
        <v>#N/A</v>
      </c>
    </row>
    <row r="763" spans="1:13" x14ac:dyDescent="0.25">
      <c r="A763" s="24" t="s">
        <v>971</v>
      </c>
      <c r="B763" s="24" t="s">
        <v>971</v>
      </c>
      <c r="C763" s="24" t="s">
        <v>971</v>
      </c>
      <c r="D763" s="24" t="s">
        <v>971</v>
      </c>
      <c r="E763" s="24" t="s">
        <v>971</v>
      </c>
      <c r="F763" s="24" t="s">
        <v>971</v>
      </c>
      <c r="G763" s="24" t="str">
        <f>IFERROR(VLOOKUP(B763,'[2]Income Groups'!$A$2:$C$219,3,FALSE),"")</f>
        <v/>
      </c>
      <c r="H763" s="24" t="str">
        <f>IFERROR(VLOOKUP(B763,'[2]LDC List'!$B$1:$C$47,2,FALSE),"Non LDC")</f>
        <v>Non LDC</v>
      </c>
      <c r="I763" s="24" t="str">
        <f>IFERROR(VLOOKUP(B763,'[2]SIDS List'!$B$1:$C$57,2,FALSE),"Non SIDS")</f>
        <v>Non SIDS</v>
      </c>
      <c r="J763" s="24" t="str">
        <f>IFERROR(VLOOKUP(B763,'[2]DAC Member List'!$B$1:$C$29,2,FALSE),"Non DAC")</f>
        <v>Non DAC</v>
      </c>
      <c r="K763" s="24" t="str">
        <f>IFERROR(VLOOKUP(B763,'[2]Dev Countries List'!$A$1:$B$146,2,FALSE),"Not Developing")</f>
        <v>Not Developing</v>
      </c>
      <c r="L763" s="24" t="str">
        <f>IFERROR(VLOOKUP(D763,'[2]Fragility List'!$A$1:$C$146,3,FALSE),"Not Fragile")</f>
        <v>Not Fragile</v>
      </c>
      <c r="M763" t="e">
        <f>VLOOKUP(B763,[3]Data!$B$7:$Y$270,23,FALSE)</f>
        <v>#N/A</v>
      </c>
    </row>
    <row r="764" spans="1:13" x14ac:dyDescent="0.25">
      <c r="A764" s="24" t="s">
        <v>971</v>
      </c>
      <c r="B764" s="24" t="s">
        <v>971</v>
      </c>
      <c r="C764" s="24" t="s">
        <v>971</v>
      </c>
      <c r="D764" s="24" t="s">
        <v>971</v>
      </c>
      <c r="E764" s="24" t="s">
        <v>971</v>
      </c>
      <c r="F764" s="24" t="s">
        <v>971</v>
      </c>
      <c r="G764" s="24" t="str">
        <f>IFERROR(VLOOKUP(B764,'[2]Income Groups'!$A$2:$C$219,3,FALSE),"")</f>
        <v/>
      </c>
      <c r="H764" s="24" t="str">
        <f>IFERROR(VLOOKUP(B764,'[2]LDC List'!$B$1:$C$47,2,FALSE),"Non LDC")</f>
        <v>Non LDC</v>
      </c>
      <c r="I764" s="24" t="str">
        <f>IFERROR(VLOOKUP(B764,'[2]SIDS List'!$B$1:$C$57,2,FALSE),"Non SIDS")</f>
        <v>Non SIDS</v>
      </c>
      <c r="J764" s="24" t="str">
        <f>IFERROR(VLOOKUP(B764,'[2]DAC Member List'!$B$1:$C$29,2,FALSE),"Non DAC")</f>
        <v>Non DAC</v>
      </c>
      <c r="K764" s="24" t="str">
        <f>IFERROR(VLOOKUP(B764,'[2]Dev Countries List'!$A$1:$B$146,2,FALSE),"Not Developing")</f>
        <v>Not Developing</v>
      </c>
      <c r="L764" s="24" t="str">
        <f>IFERROR(VLOOKUP(D764,'[2]Fragility List'!$A$1:$C$146,3,FALSE),"Not Fragile")</f>
        <v>Not Fragile</v>
      </c>
      <c r="M764" t="e">
        <f>VLOOKUP(B764,[3]Data!$B$7:$Y$270,23,FALSE)</f>
        <v>#N/A</v>
      </c>
    </row>
    <row r="765" spans="1:13" x14ac:dyDescent="0.25">
      <c r="A765" s="24" t="s">
        <v>971</v>
      </c>
      <c r="B765" s="24" t="s">
        <v>971</v>
      </c>
      <c r="C765" s="24" t="s">
        <v>971</v>
      </c>
      <c r="D765" s="24" t="s">
        <v>971</v>
      </c>
      <c r="E765" s="24" t="s">
        <v>971</v>
      </c>
      <c r="F765" s="24" t="s">
        <v>971</v>
      </c>
      <c r="G765" s="24" t="str">
        <f>IFERROR(VLOOKUP(B765,'[2]Income Groups'!$A$2:$C$219,3,FALSE),"")</f>
        <v/>
      </c>
      <c r="H765" s="24" t="str">
        <f>IFERROR(VLOOKUP(B765,'[2]LDC List'!$B$1:$C$47,2,FALSE),"Non LDC")</f>
        <v>Non LDC</v>
      </c>
      <c r="I765" s="24" t="str">
        <f>IFERROR(VLOOKUP(B765,'[2]SIDS List'!$B$1:$C$57,2,FALSE),"Non SIDS")</f>
        <v>Non SIDS</v>
      </c>
      <c r="J765" s="24" t="str">
        <f>IFERROR(VLOOKUP(B765,'[2]DAC Member List'!$B$1:$C$29,2,FALSE),"Non DAC")</f>
        <v>Non DAC</v>
      </c>
      <c r="K765" s="24" t="str">
        <f>IFERROR(VLOOKUP(B765,'[2]Dev Countries List'!$A$1:$B$146,2,FALSE),"Not Developing")</f>
        <v>Not Developing</v>
      </c>
      <c r="L765" s="24" t="str">
        <f>IFERROR(VLOOKUP(D765,'[2]Fragility List'!$A$1:$C$146,3,FALSE),"Not Fragile")</f>
        <v>Not Fragile</v>
      </c>
      <c r="M765" t="e">
        <f>VLOOKUP(B765,[3]Data!$B$7:$Y$270,23,FALSE)</f>
        <v>#N/A</v>
      </c>
    </row>
    <row r="766" spans="1:13" x14ac:dyDescent="0.25">
      <c r="A766" s="24" t="s">
        <v>971</v>
      </c>
      <c r="B766" s="24" t="s">
        <v>971</v>
      </c>
      <c r="C766" s="24" t="s">
        <v>971</v>
      </c>
      <c r="D766" s="24" t="s">
        <v>971</v>
      </c>
      <c r="E766" s="24" t="s">
        <v>971</v>
      </c>
      <c r="F766" s="24" t="s">
        <v>971</v>
      </c>
      <c r="G766" s="24" t="str">
        <f>IFERROR(VLOOKUP(B766,'[2]Income Groups'!$A$2:$C$219,3,FALSE),"")</f>
        <v/>
      </c>
      <c r="H766" s="24" t="str">
        <f>IFERROR(VLOOKUP(B766,'[2]LDC List'!$B$1:$C$47,2,FALSE),"Non LDC")</f>
        <v>Non LDC</v>
      </c>
      <c r="I766" s="24" t="str">
        <f>IFERROR(VLOOKUP(B766,'[2]SIDS List'!$B$1:$C$57,2,FALSE),"Non SIDS")</f>
        <v>Non SIDS</v>
      </c>
      <c r="J766" s="24" t="str">
        <f>IFERROR(VLOOKUP(B766,'[2]DAC Member List'!$B$1:$C$29,2,FALSE),"Non DAC")</f>
        <v>Non DAC</v>
      </c>
      <c r="K766" s="24" t="str">
        <f>IFERROR(VLOOKUP(B766,'[2]Dev Countries List'!$A$1:$B$146,2,FALSE),"Not Developing")</f>
        <v>Not Developing</v>
      </c>
      <c r="L766" s="24" t="str">
        <f>IFERROR(VLOOKUP(D766,'[2]Fragility List'!$A$1:$C$146,3,FALSE),"Not Fragile")</f>
        <v>Not Fragile</v>
      </c>
      <c r="M766" t="e">
        <f>VLOOKUP(B766,[3]Data!$B$7:$Y$270,23,FALSE)</f>
        <v>#N/A</v>
      </c>
    </row>
    <row r="767" spans="1:13" x14ac:dyDescent="0.25">
      <c r="A767" s="24" t="s">
        <v>971</v>
      </c>
      <c r="B767" s="24" t="s">
        <v>971</v>
      </c>
      <c r="C767" s="24" t="s">
        <v>971</v>
      </c>
      <c r="D767" s="24" t="s">
        <v>971</v>
      </c>
      <c r="E767" s="24" t="s">
        <v>971</v>
      </c>
      <c r="F767" s="24" t="s">
        <v>971</v>
      </c>
      <c r="G767" s="24" t="str">
        <f>IFERROR(VLOOKUP(B767,'[2]Income Groups'!$A$2:$C$219,3,FALSE),"")</f>
        <v/>
      </c>
      <c r="H767" s="24" t="str">
        <f>IFERROR(VLOOKUP(B767,'[2]LDC List'!$B$1:$C$47,2,FALSE),"Non LDC")</f>
        <v>Non LDC</v>
      </c>
      <c r="I767" s="24" t="str">
        <f>IFERROR(VLOOKUP(B767,'[2]SIDS List'!$B$1:$C$57,2,FALSE),"Non SIDS")</f>
        <v>Non SIDS</v>
      </c>
      <c r="J767" s="24" t="str">
        <f>IFERROR(VLOOKUP(B767,'[2]DAC Member List'!$B$1:$C$29,2,FALSE),"Non DAC")</f>
        <v>Non DAC</v>
      </c>
      <c r="K767" s="24" t="str">
        <f>IFERROR(VLOOKUP(B767,'[2]Dev Countries List'!$A$1:$B$146,2,FALSE),"Not Developing")</f>
        <v>Not Developing</v>
      </c>
      <c r="L767" s="24" t="str">
        <f>IFERROR(VLOOKUP(D767,'[2]Fragility List'!$A$1:$C$146,3,FALSE),"Not Fragile")</f>
        <v>Not Fragile</v>
      </c>
      <c r="M767" t="e">
        <f>VLOOKUP(B767,[3]Data!$B$7:$Y$270,23,FALSE)</f>
        <v>#N/A</v>
      </c>
    </row>
    <row r="768" spans="1:13" x14ac:dyDescent="0.25">
      <c r="A768" s="24" t="s">
        <v>971</v>
      </c>
      <c r="B768" s="24" t="s">
        <v>971</v>
      </c>
      <c r="C768" s="24" t="s">
        <v>971</v>
      </c>
      <c r="D768" s="24" t="s">
        <v>971</v>
      </c>
      <c r="E768" s="24" t="s">
        <v>971</v>
      </c>
      <c r="F768" s="24" t="s">
        <v>971</v>
      </c>
      <c r="G768" s="24" t="str">
        <f>IFERROR(VLOOKUP(B768,'[2]Income Groups'!$A$2:$C$219,3,FALSE),"")</f>
        <v/>
      </c>
      <c r="H768" s="24" t="str">
        <f>IFERROR(VLOOKUP(B768,'[2]LDC List'!$B$1:$C$47,2,FALSE),"Non LDC")</f>
        <v>Non LDC</v>
      </c>
      <c r="I768" s="24" t="str">
        <f>IFERROR(VLOOKUP(B768,'[2]SIDS List'!$B$1:$C$57,2,FALSE),"Non SIDS")</f>
        <v>Non SIDS</v>
      </c>
      <c r="J768" s="24" t="str">
        <f>IFERROR(VLOOKUP(B768,'[2]DAC Member List'!$B$1:$C$29,2,FALSE),"Non DAC")</f>
        <v>Non DAC</v>
      </c>
      <c r="K768" s="24" t="str">
        <f>IFERROR(VLOOKUP(B768,'[2]Dev Countries List'!$A$1:$B$146,2,FALSE),"Not Developing")</f>
        <v>Not Developing</v>
      </c>
      <c r="L768" s="24" t="str">
        <f>IFERROR(VLOOKUP(D768,'[2]Fragility List'!$A$1:$C$146,3,FALSE),"Not Fragile")</f>
        <v>Not Fragile</v>
      </c>
      <c r="M768" t="e">
        <f>VLOOKUP(B768,[3]Data!$B$7:$Y$270,23,FALSE)</f>
        <v>#N/A</v>
      </c>
    </row>
    <row r="769" spans="1:13" x14ac:dyDescent="0.25">
      <c r="A769" s="24" t="s">
        <v>971</v>
      </c>
      <c r="B769" s="24" t="s">
        <v>971</v>
      </c>
      <c r="C769" s="24" t="s">
        <v>971</v>
      </c>
      <c r="D769" s="24" t="s">
        <v>971</v>
      </c>
      <c r="E769" s="24" t="s">
        <v>971</v>
      </c>
      <c r="F769" s="24" t="s">
        <v>971</v>
      </c>
      <c r="G769" s="24" t="str">
        <f>IFERROR(VLOOKUP(B769,'[2]Income Groups'!$A$2:$C$219,3,FALSE),"")</f>
        <v/>
      </c>
      <c r="H769" s="24" t="str">
        <f>IFERROR(VLOOKUP(B769,'[2]LDC List'!$B$1:$C$47,2,FALSE),"Non LDC")</f>
        <v>Non LDC</v>
      </c>
      <c r="I769" s="24" t="str">
        <f>IFERROR(VLOOKUP(B769,'[2]SIDS List'!$B$1:$C$57,2,FALSE),"Non SIDS")</f>
        <v>Non SIDS</v>
      </c>
      <c r="J769" s="24" t="str">
        <f>IFERROR(VLOOKUP(B769,'[2]DAC Member List'!$B$1:$C$29,2,FALSE),"Non DAC")</f>
        <v>Non DAC</v>
      </c>
      <c r="K769" s="24" t="str">
        <f>IFERROR(VLOOKUP(B769,'[2]Dev Countries List'!$A$1:$B$146,2,FALSE),"Not Developing")</f>
        <v>Not Developing</v>
      </c>
      <c r="L769" s="24" t="str">
        <f>IFERROR(VLOOKUP(D769,'[2]Fragility List'!$A$1:$C$146,3,FALSE),"Not Fragile")</f>
        <v>Not Fragile</v>
      </c>
      <c r="M769" t="e">
        <f>VLOOKUP(B769,[3]Data!$B$7:$Y$270,23,FALSE)</f>
        <v>#N/A</v>
      </c>
    </row>
    <row r="770" spans="1:13" x14ac:dyDescent="0.25">
      <c r="A770" s="24" t="s">
        <v>971</v>
      </c>
      <c r="B770" s="24" t="s">
        <v>971</v>
      </c>
      <c r="C770" s="24" t="s">
        <v>971</v>
      </c>
      <c r="D770" s="24" t="s">
        <v>971</v>
      </c>
      <c r="E770" s="24" t="s">
        <v>971</v>
      </c>
      <c r="F770" s="24" t="s">
        <v>971</v>
      </c>
      <c r="G770" s="24" t="str">
        <f>IFERROR(VLOOKUP(B770,'[2]Income Groups'!$A$2:$C$219,3,FALSE),"")</f>
        <v/>
      </c>
      <c r="H770" s="24" t="str">
        <f>IFERROR(VLOOKUP(B770,'[2]LDC List'!$B$1:$C$47,2,FALSE),"Non LDC")</f>
        <v>Non LDC</v>
      </c>
      <c r="I770" s="24" t="str">
        <f>IFERROR(VLOOKUP(B770,'[2]SIDS List'!$B$1:$C$57,2,FALSE),"Non SIDS")</f>
        <v>Non SIDS</v>
      </c>
      <c r="J770" s="24" t="str">
        <f>IFERROR(VLOOKUP(B770,'[2]DAC Member List'!$B$1:$C$29,2,FALSE),"Non DAC")</f>
        <v>Non DAC</v>
      </c>
      <c r="K770" s="24" t="str">
        <f>IFERROR(VLOOKUP(B770,'[2]Dev Countries List'!$A$1:$B$146,2,FALSE),"Not Developing")</f>
        <v>Not Developing</v>
      </c>
      <c r="L770" s="24" t="str">
        <f>IFERROR(VLOOKUP(D770,'[2]Fragility List'!$A$1:$C$146,3,FALSE),"Not Fragile")</f>
        <v>Not Fragile</v>
      </c>
      <c r="M770" t="e">
        <f>VLOOKUP(B770,[3]Data!$B$7:$Y$270,23,FALSE)</f>
        <v>#N/A</v>
      </c>
    </row>
    <row r="771" spans="1:13" x14ac:dyDescent="0.25">
      <c r="A771" s="24" t="s">
        <v>971</v>
      </c>
      <c r="B771" s="24" t="s">
        <v>971</v>
      </c>
      <c r="C771" s="24" t="s">
        <v>971</v>
      </c>
      <c r="D771" s="24" t="s">
        <v>971</v>
      </c>
      <c r="E771" s="24" t="s">
        <v>971</v>
      </c>
      <c r="F771" s="24" t="s">
        <v>971</v>
      </c>
      <c r="G771" s="24" t="str">
        <f>IFERROR(VLOOKUP(B771,'[2]Income Groups'!$A$2:$C$219,3,FALSE),"")</f>
        <v/>
      </c>
      <c r="H771" s="24" t="str">
        <f>IFERROR(VLOOKUP(B771,'[2]LDC List'!$B$1:$C$47,2,FALSE),"Non LDC")</f>
        <v>Non LDC</v>
      </c>
      <c r="I771" s="24" t="str">
        <f>IFERROR(VLOOKUP(B771,'[2]SIDS List'!$B$1:$C$57,2,FALSE),"Non SIDS")</f>
        <v>Non SIDS</v>
      </c>
      <c r="J771" s="24" t="str">
        <f>IFERROR(VLOOKUP(B771,'[2]DAC Member List'!$B$1:$C$29,2,FALSE),"Non DAC")</f>
        <v>Non DAC</v>
      </c>
      <c r="K771" s="24" t="str">
        <f>IFERROR(VLOOKUP(B771,'[2]Dev Countries List'!$A$1:$B$146,2,FALSE),"Not Developing")</f>
        <v>Not Developing</v>
      </c>
      <c r="L771" s="24" t="str">
        <f>IFERROR(VLOOKUP(D771,'[2]Fragility List'!$A$1:$C$146,3,FALSE),"Not Fragile")</f>
        <v>Not Fragile</v>
      </c>
      <c r="M771" t="e">
        <f>VLOOKUP(B771,[3]Data!$B$7:$Y$270,23,FALSE)</f>
        <v>#N/A</v>
      </c>
    </row>
    <row r="772" spans="1:13" x14ac:dyDescent="0.25">
      <c r="A772" s="24" t="s">
        <v>971</v>
      </c>
      <c r="B772" s="24" t="s">
        <v>971</v>
      </c>
      <c r="C772" s="24" t="s">
        <v>971</v>
      </c>
      <c r="D772" s="24" t="s">
        <v>971</v>
      </c>
      <c r="E772" s="24" t="s">
        <v>971</v>
      </c>
      <c r="F772" s="24" t="s">
        <v>971</v>
      </c>
      <c r="G772" s="24" t="str">
        <f>IFERROR(VLOOKUP(B772,'[2]Income Groups'!$A$2:$C$219,3,FALSE),"")</f>
        <v/>
      </c>
      <c r="H772" s="24" t="str">
        <f>IFERROR(VLOOKUP(B772,'[2]LDC List'!$B$1:$C$47,2,FALSE),"Non LDC")</f>
        <v>Non LDC</v>
      </c>
      <c r="I772" s="24" t="str">
        <f>IFERROR(VLOOKUP(B772,'[2]SIDS List'!$B$1:$C$57,2,FALSE),"Non SIDS")</f>
        <v>Non SIDS</v>
      </c>
      <c r="J772" s="24" t="str">
        <f>IFERROR(VLOOKUP(B772,'[2]DAC Member List'!$B$1:$C$29,2,FALSE),"Non DAC")</f>
        <v>Non DAC</v>
      </c>
      <c r="K772" s="24" t="str">
        <f>IFERROR(VLOOKUP(B772,'[2]Dev Countries List'!$A$1:$B$146,2,FALSE),"Not Developing")</f>
        <v>Not Developing</v>
      </c>
      <c r="L772" s="24" t="str">
        <f>IFERROR(VLOOKUP(D772,'[2]Fragility List'!$A$1:$C$146,3,FALSE),"Not Fragile")</f>
        <v>Not Fragile</v>
      </c>
      <c r="M772" t="e">
        <f>VLOOKUP(B772,[3]Data!$B$7:$Y$270,23,FALSE)</f>
        <v>#N/A</v>
      </c>
    </row>
    <row r="773" spans="1:13" x14ac:dyDescent="0.25">
      <c r="A773" s="24" t="s">
        <v>971</v>
      </c>
      <c r="B773" s="24" t="s">
        <v>971</v>
      </c>
      <c r="C773" s="24" t="s">
        <v>971</v>
      </c>
      <c r="D773" s="24" t="s">
        <v>971</v>
      </c>
      <c r="E773" s="24" t="s">
        <v>971</v>
      </c>
      <c r="F773" s="24" t="s">
        <v>971</v>
      </c>
      <c r="G773" s="24" t="str">
        <f>IFERROR(VLOOKUP(B773,'[2]Income Groups'!$A$2:$C$219,3,FALSE),"")</f>
        <v/>
      </c>
      <c r="H773" s="24" t="str">
        <f>IFERROR(VLOOKUP(B773,'[2]LDC List'!$B$1:$C$47,2,FALSE),"Non LDC")</f>
        <v>Non LDC</v>
      </c>
      <c r="I773" s="24" t="str">
        <f>IFERROR(VLOOKUP(B773,'[2]SIDS List'!$B$1:$C$57,2,FALSE),"Non SIDS")</f>
        <v>Non SIDS</v>
      </c>
      <c r="J773" s="24" t="str">
        <f>IFERROR(VLOOKUP(B773,'[2]DAC Member List'!$B$1:$C$29,2,FALSE),"Non DAC")</f>
        <v>Non DAC</v>
      </c>
      <c r="K773" s="24" t="str">
        <f>IFERROR(VLOOKUP(B773,'[2]Dev Countries List'!$A$1:$B$146,2,FALSE),"Not Developing")</f>
        <v>Not Developing</v>
      </c>
      <c r="L773" s="24" t="str">
        <f>IFERROR(VLOOKUP(D773,'[2]Fragility List'!$A$1:$C$146,3,FALSE),"Not Fragile")</f>
        <v>Not Fragile</v>
      </c>
      <c r="M773" t="e">
        <f>VLOOKUP(B773,[3]Data!$B$7:$Y$270,23,FALSE)</f>
        <v>#N/A</v>
      </c>
    </row>
    <row r="774" spans="1:13" x14ac:dyDescent="0.25">
      <c r="A774" s="24" t="s">
        <v>971</v>
      </c>
      <c r="B774" s="24" t="s">
        <v>971</v>
      </c>
      <c r="C774" s="24" t="s">
        <v>971</v>
      </c>
      <c r="D774" s="24" t="s">
        <v>971</v>
      </c>
      <c r="E774" s="24" t="s">
        <v>971</v>
      </c>
      <c r="F774" s="24" t="s">
        <v>971</v>
      </c>
      <c r="G774" s="24" t="str">
        <f>IFERROR(VLOOKUP(B774,'[2]Income Groups'!$A$2:$C$219,3,FALSE),"")</f>
        <v/>
      </c>
      <c r="H774" s="24" t="str">
        <f>IFERROR(VLOOKUP(B774,'[2]LDC List'!$B$1:$C$47,2,FALSE),"Non LDC")</f>
        <v>Non LDC</v>
      </c>
      <c r="I774" s="24" t="str">
        <f>IFERROR(VLOOKUP(B774,'[2]SIDS List'!$B$1:$C$57,2,FALSE),"Non SIDS")</f>
        <v>Non SIDS</v>
      </c>
      <c r="J774" s="24" t="str">
        <f>IFERROR(VLOOKUP(B774,'[2]DAC Member List'!$B$1:$C$29,2,FALSE),"Non DAC")</f>
        <v>Non DAC</v>
      </c>
      <c r="K774" s="24" t="str">
        <f>IFERROR(VLOOKUP(B774,'[2]Dev Countries List'!$A$1:$B$146,2,FALSE),"Not Developing")</f>
        <v>Not Developing</v>
      </c>
      <c r="L774" s="24" t="str">
        <f>IFERROR(VLOOKUP(D774,'[2]Fragility List'!$A$1:$C$146,3,FALSE),"Not Fragile")</f>
        <v>Not Fragile</v>
      </c>
      <c r="M774" t="e">
        <f>VLOOKUP(B774,[3]Data!$B$7:$Y$270,23,FALSE)</f>
        <v>#N/A</v>
      </c>
    </row>
    <row r="775" spans="1:13" x14ac:dyDescent="0.25">
      <c r="A775" s="24" t="s">
        <v>971</v>
      </c>
      <c r="B775" s="24" t="s">
        <v>971</v>
      </c>
      <c r="C775" s="24" t="s">
        <v>971</v>
      </c>
      <c r="D775" s="24" t="s">
        <v>971</v>
      </c>
      <c r="E775" s="24" t="s">
        <v>971</v>
      </c>
      <c r="F775" s="24" t="s">
        <v>971</v>
      </c>
      <c r="G775" s="24" t="str">
        <f>IFERROR(VLOOKUP(B775,'[2]Income Groups'!$A$2:$C$219,3,FALSE),"")</f>
        <v/>
      </c>
      <c r="H775" s="24" t="str">
        <f>IFERROR(VLOOKUP(B775,'[2]LDC List'!$B$1:$C$47,2,FALSE),"Non LDC")</f>
        <v>Non LDC</v>
      </c>
      <c r="I775" s="24" t="str">
        <f>IFERROR(VLOOKUP(B775,'[2]SIDS List'!$B$1:$C$57,2,FALSE),"Non SIDS")</f>
        <v>Non SIDS</v>
      </c>
      <c r="J775" s="24" t="str">
        <f>IFERROR(VLOOKUP(B775,'[2]DAC Member List'!$B$1:$C$29,2,FALSE),"Non DAC")</f>
        <v>Non DAC</v>
      </c>
      <c r="K775" s="24" t="str">
        <f>IFERROR(VLOOKUP(B775,'[2]Dev Countries List'!$A$1:$B$146,2,FALSE),"Not Developing")</f>
        <v>Not Developing</v>
      </c>
      <c r="L775" s="24" t="str">
        <f>IFERROR(VLOOKUP(D775,'[2]Fragility List'!$A$1:$C$146,3,FALSE),"Not Fragile")</f>
        <v>Not Fragile</v>
      </c>
      <c r="M775" t="e">
        <f>VLOOKUP(B775,[3]Data!$B$7:$Y$270,23,FALSE)</f>
        <v>#N/A</v>
      </c>
    </row>
    <row r="776" spans="1:13" x14ac:dyDescent="0.25">
      <c r="A776" s="24" t="s">
        <v>971</v>
      </c>
      <c r="B776" s="24" t="s">
        <v>971</v>
      </c>
      <c r="C776" s="24" t="s">
        <v>971</v>
      </c>
      <c r="D776" s="24" t="s">
        <v>971</v>
      </c>
      <c r="E776" s="24" t="s">
        <v>971</v>
      </c>
      <c r="F776" s="24" t="s">
        <v>971</v>
      </c>
      <c r="G776" s="24" t="str">
        <f>IFERROR(VLOOKUP(B776,'[2]Income Groups'!$A$2:$C$219,3,FALSE),"")</f>
        <v/>
      </c>
      <c r="H776" s="24" t="str">
        <f>IFERROR(VLOOKUP(B776,'[2]LDC List'!$B$1:$C$47,2,FALSE),"Non LDC")</f>
        <v>Non LDC</v>
      </c>
      <c r="I776" s="24" t="str">
        <f>IFERROR(VLOOKUP(B776,'[2]SIDS List'!$B$1:$C$57,2,FALSE),"Non SIDS")</f>
        <v>Non SIDS</v>
      </c>
      <c r="J776" s="24" t="str">
        <f>IFERROR(VLOOKUP(B776,'[2]DAC Member List'!$B$1:$C$29,2,FALSE),"Non DAC")</f>
        <v>Non DAC</v>
      </c>
      <c r="K776" s="24" t="str">
        <f>IFERROR(VLOOKUP(B776,'[2]Dev Countries List'!$A$1:$B$146,2,FALSE),"Not Developing")</f>
        <v>Not Developing</v>
      </c>
      <c r="L776" s="24" t="str">
        <f>IFERROR(VLOOKUP(D776,'[2]Fragility List'!$A$1:$C$146,3,FALSE),"Not Fragile")</f>
        <v>Not Fragile</v>
      </c>
      <c r="M776" t="e">
        <f>VLOOKUP(B776,[3]Data!$B$7:$Y$270,23,FALSE)</f>
        <v>#N/A</v>
      </c>
    </row>
    <row r="777" spans="1:13" x14ac:dyDescent="0.25">
      <c r="A777" s="24" t="s">
        <v>971</v>
      </c>
      <c r="B777" s="24" t="s">
        <v>971</v>
      </c>
      <c r="C777" s="24" t="s">
        <v>971</v>
      </c>
      <c r="D777" s="24" t="s">
        <v>971</v>
      </c>
      <c r="E777" s="24" t="s">
        <v>971</v>
      </c>
      <c r="F777" s="24" t="s">
        <v>971</v>
      </c>
      <c r="G777" s="24" t="str">
        <f>IFERROR(VLOOKUP(B777,'[2]Income Groups'!$A$2:$C$219,3,FALSE),"")</f>
        <v/>
      </c>
      <c r="H777" s="24" t="str">
        <f>IFERROR(VLOOKUP(B777,'[2]LDC List'!$B$1:$C$47,2,FALSE),"Non LDC")</f>
        <v>Non LDC</v>
      </c>
      <c r="I777" s="24" t="str">
        <f>IFERROR(VLOOKUP(B777,'[2]SIDS List'!$B$1:$C$57,2,FALSE),"Non SIDS")</f>
        <v>Non SIDS</v>
      </c>
      <c r="J777" s="24" t="str">
        <f>IFERROR(VLOOKUP(B777,'[2]DAC Member List'!$B$1:$C$29,2,FALSE),"Non DAC")</f>
        <v>Non DAC</v>
      </c>
      <c r="K777" s="24" t="str">
        <f>IFERROR(VLOOKUP(B777,'[2]Dev Countries List'!$A$1:$B$146,2,FALSE),"Not Developing")</f>
        <v>Not Developing</v>
      </c>
      <c r="L777" s="24" t="str">
        <f>IFERROR(VLOOKUP(D777,'[2]Fragility List'!$A$1:$C$146,3,FALSE),"Not Fragile")</f>
        <v>Not Fragile</v>
      </c>
      <c r="M777" t="e">
        <f>VLOOKUP(B777,[3]Data!$B$7:$Y$270,23,FALSE)</f>
        <v>#N/A</v>
      </c>
    </row>
    <row r="778" spans="1:13" x14ac:dyDescent="0.25">
      <c r="A778" s="24" t="s">
        <v>971</v>
      </c>
      <c r="B778" s="24" t="s">
        <v>971</v>
      </c>
      <c r="C778" s="24" t="s">
        <v>971</v>
      </c>
      <c r="D778" s="24" t="s">
        <v>971</v>
      </c>
      <c r="E778" s="24" t="s">
        <v>971</v>
      </c>
      <c r="F778" s="24" t="s">
        <v>971</v>
      </c>
      <c r="G778" s="24" t="str">
        <f>IFERROR(VLOOKUP(B778,'[2]Income Groups'!$A$2:$C$219,3,FALSE),"")</f>
        <v/>
      </c>
      <c r="H778" s="24" t="str">
        <f>IFERROR(VLOOKUP(B778,'[2]LDC List'!$B$1:$C$47,2,FALSE),"Non LDC")</f>
        <v>Non LDC</v>
      </c>
      <c r="I778" s="24" t="str">
        <f>IFERROR(VLOOKUP(B778,'[2]SIDS List'!$B$1:$C$57,2,FALSE),"Non SIDS")</f>
        <v>Non SIDS</v>
      </c>
      <c r="J778" s="24" t="str">
        <f>IFERROR(VLOOKUP(B778,'[2]DAC Member List'!$B$1:$C$29,2,FALSE),"Non DAC")</f>
        <v>Non DAC</v>
      </c>
      <c r="K778" s="24" t="str">
        <f>IFERROR(VLOOKUP(B778,'[2]Dev Countries List'!$A$1:$B$146,2,FALSE),"Not Developing")</f>
        <v>Not Developing</v>
      </c>
      <c r="L778" s="24" t="str">
        <f>IFERROR(VLOOKUP(D778,'[2]Fragility List'!$A$1:$C$146,3,FALSE),"Not Fragile")</f>
        <v>Not Fragile</v>
      </c>
      <c r="M778" t="e">
        <f>VLOOKUP(B778,[3]Data!$B$7:$Y$270,23,FALSE)</f>
        <v>#N/A</v>
      </c>
    </row>
    <row r="779" spans="1:13" x14ac:dyDescent="0.25">
      <c r="A779" s="24" t="s">
        <v>971</v>
      </c>
      <c r="B779" s="24" t="s">
        <v>971</v>
      </c>
      <c r="C779" s="24" t="s">
        <v>971</v>
      </c>
      <c r="D779" s="24" t="s">
        <v>971</v>
      </c>
      <c r="E779" s="24" t="s">
        <v>971</v>
      </c>
      <c r="F779" s="24" t="s">
        <v>971</v>
      </c>
      <c r="G779" s="24" t="str">
        <f>IFERROR(VLOOKUP(B779,'[2]Income Groups'!$A$2:$C$219,3,FALSE),"")</f>
        <v/>
      </c>
      <c r="H779" s="24" t="str">
        <f>IFERROR(VLOOKUP(B779,'[2]LDC List'!$B$1:$C$47,2,FALSE),"Non LDC")</f>
        <v>Non LDC</v>
      </c>
      <c r="I779" s="24" t="str">
        <f>IFERROR(VLOOKUP(B779,'[2]SIDS List'!$B$1:$C$57,2,FALSE),"Non SIDS")</f>
        <v>Non SIDS</v>
      </c>
      <c r="J779" s="24" t="str">
        <f>IFERROR(VLOOKUP(B779,'[2]DAC Member List'!$B$1:$C$29,2,FALSE),"Non DAC")</f>
        <v>Non DAC</v>
      </c>
      <c r="K779" s="24" t="str">
        <f>IFERROR(VLOOKUP(B779,'[2]Dev Countries List'!$A$1:$B$146,2,FALSE),"Not Developing")</f>
        <v>Not Developing</v>
      </c>
      <c r="L779" s="24" t="str">
        <f>IFERROR(VLOOKUP(D779,'[2]Fragility List'!$A$1:$C$146,3,FALSE),"Not Fragile")</f>
        <v>Not Fragile</v>
      </c>
      <c r="M779" t="e">
        <f>VLOOKUP(B779,[3]Data!$B$7:$Y$270,23,FALSE)</f>
        <v>#N/A</v>
      </c>
    </row>
    <row r="780" spans="1:13" x14ac:dyDescent="0.25">
      <c r="A780" s="24" t="s">
        <v>971</v>
      </c>
      <c r="B780" s="24" t="s">
        <v>971</v>
      </c>
      <c r="C780" s="24" t="s">
        <v>971</v>
      </c>
      <c r="D780" s="24" t="s">
        <v>971</v>
      </c>
      <c r="E780" s="24" t="s">
        <v>971</v>
      </c>
      <c r="F780" s="24" t="s">
        <v>971</v>
      </c>
      <c r="G780" s="24" t="str">
        <f>IFERROR(VLOOKUP(B780,'[2]Income Groups'!$A$2:$C$219,3,FALSE),"")</f>
        <v/>
      </c>
      <c r="H780" s="24" t="str">
        <f>IFERROR(VLOOKUP(B780,'[2]LDC List'!$B$1:$C$47,2,FALSE),"Non LDC")</f>
        <v>Non LDC</v>
      </c>
      <c r="I780" s="24" t="str">
        <f>IFERROR(VLOOKUP(B780,'[2]SIDS List'!$B$1:$C$57,2,FALSE),"Non SIDS")</f>
        <v>Non SIDS</v>
      </c>
      <c r="J780" s="24" t="str">
        <f>IFERROR(VLOOKUP(B780,'[2]DAC Member List'!$B$1:$C$29,2,FALSE),"Non DAC")</f>
        <v>Non DAC</v>
      </c>
      <c r="K780" s="24" t="str">
        <f>IFERROR(VLOOKUP(B780,'[2]Dev Countries List'!$A$1:$B$146,2,FALSE),"Not Developing")</f>
        <v>Not Developing</v>
      </c>
      <c r="L780" s="24" t="str">
        <f>IFERROR(VLOOKUP(D780,'[2]Fragility List'!$A$1:$C$146,3,FALSE),"Not Fragile")</f>
        <v>Not Fragile</v>
      </c>
      <c r="M780" t="e">
        <f>VLOOKUP(B780,[3]Data!$B$7:$Y$270,23,FALSE)</f>
        <v>#N/A</v>
      </c>
    </row>
    <row r="781" spans="1:13" x14ac:dyDescent="0.25">
      <c r="A781" s="24" t="s">
        <v>971</v>
      </c>
      <c r="B781" s="24" t="s">
        <v>971</v>
      </c>
      <c r="C781" s="24" t="s">
        <v>971</v>
      </c>
      <c r="D781" s="24" t="s">
        <v>971</v>
      </c>
      <c r="E781" s="24" t="s">
        <v>971</v>
      </c>
      <c r="F781" s="24" t="s">
        <v>971</v>
      </c>
      <c r="G781" s="24" t="str">
        <f>IFERROR(VLOOKUP(B781,'[2]Income Groups'!$A$2:$C$219,3,FALSE),"")</f>
        <v/>
      </c>
      <c r="H781" s="24" t="str">
        <f>IFERROR(VLOOKUP(B781,'[2]LDC List'!$B$1:$C$47,2,FALSE),"Non LDC")</f>
        <v>Non LDC</v>
      </c>
      <c r="I781" s="24" t="str">
        <f>IFERROR(VLOOKUP(B781,'[2]SIDS List'!$B$1:$C$57,2,FALSE),"Non SIDS")</f>
        <v>Non SIDS</v>
      </c>
      <c r="J781" s="24" t="str">
        <f>IFERROR(VLOOKUP(B781,'[2]DAC Member List'!$B$1:$C$29,2,FALSE),"Non DAC")</f>
        <v>Non DAC</v>
      </c>
      <c r="K781" s="24" t="str">
        <f>IFERROR(VLOOKUP(B781,'[2]Dev Countries List'!$A$1:$B$146,2,FALSE),"Not Developing")</f>
        <v>Not Developing</v>
      </c>
      <c r="L781" s="24" t="str">
        <f>IFERROR(VLOOKUP(D781,'[2]Fragility List'!$A$1:$C$146,3,FALSE),"Not Fragile")</f>
        <v>Not Fragile</v>
      </c>
      <c r="M781" t="e">
        <f>VLOOKUP(B781,[3]Data!$B$7:$Y$270,23,FALSE)</f>
        <v>#N/A</v>
      </c>
    </row>
    <row r="782" spans="1:13" x14ac:dyDescent="0.25">
      <c r="A782" s="24" t="s">
        <v>971</v>
      </c>
      <c r="B782" s="24" t="s">
        <v>971</v>
      </c>
      <c r="C782" s="24" t="s">
        <v>971</v>
      </c>
      <c r="D782" s="24" t="s">
        <v>971</v>
      </c>
      <c r="E782" s="24" t="s">
        <v>971</v>
      </c>
      <c r="F782" s="24" t="s">
        <v>971</v>
      </c>
      <c r="G782" s="24" t="str">
        <f>IFERROR(VLOOKUP(B782,'[2]Income Groups'!$A$2:$C$219,3,FALSE),"")</f>
        <v/>
      </c>
      <c r="H782" s="24" t="str">
        <f>IFERROR(VLOOKUP(B782,'[2]LDC List'!$B$1:$C$47,2,FALSE),"Non LDC")</f>
        <v>Non LDC</v>
      </c>
      <c r="I782" s="24" t="str">
        <f>IFERROR(VLOOKUP(B782,'[2]SIDS List'!$B$1:$C$57,2,FALSE),"Non SIDS")</f>
        <v>Non SIDS</v>
      </c>
      <c r="J782" s="24" t="str">
        <f>IFERROR(VLOOKUP(B782,'[2]DAC Member List'!$B$1:$C$29,2,FALSE),"Non DAC")</f>
        <v>Non DAC</v>
      </c>
      <c r="K782" s="24" t="str">
        <f>IFERROR(VLOOKUP(B782,'[2]Dev Countries List'!$A$1:$B$146,2,FALSE),"Not Developing")</f>
        <v>Not Developing</v>
      </c>
      <c r="L782" s="24" t="str">
        <f>IFERROR(VLOOKUP(D782,'[2]Fragility List'!$A$1:$C$146,3,FALSE),"Not Fragile")</f>
        <v>Not Fragile</v>
      </c>
      <c r="M782" t="e">
        <f>VLOOKUP(B782,[3]Data!$B$7:$Y$270,23,FALSE)</f>
        <v>#N/A</v>
      </c>
    </row>
    <row r="783" spans="1:13" x14ac:dyDescent="0.25">
      <c r="A783" s="24" t="s">
        <v>971</v>
      </c>
      <c r="B783" s="24" t="s">
        <v>971</v>
      </c>
      <c r="C783" s="24" t="s">
        <v>971</v>
      </c>
      <c r="D783" s="24" t="s">
        <v>971</v>
      </c>
      <c r="E783" s="24" t="s">
        <v>971</v>
      </c>
      <c r="F783" s="24" t="s">
        <v>971</v>
      </c>
      <c r="G783" s="24" t="str">
        <f>IFERROR(VLOOKUP(B783,'[2]Income Groups'!$A$2:$C$219,3,FALSE),"")</f>
        <v/>
      </c>
      <c r="H783" s="24" t="str">
        <f>IFERROR(VLOOKUP(B783,'[2]LDC List'!$B$1:$C$47,2,FALSE),"Non LDC")</f>
        <v>Non LDC</v>
      </c>
      <c r="I783" s="24" t="str">
        <f>IFERROR(VLOOKUP(B783,'[2]SIDS List'!$B$1:$C$57,2,FALSE),"Non SIDS")</f>
        <v>Non SIDS</v>
      </c>
      <c r="J783" s="24" t="str">
        <f>IFERROR(VLOOKUP(B783,'[2]DAC Member List'!$B$1:$C$29,2,FALSE),"Non DAC")</f>
        <v>Non DAC</v>
      </c>
      <c r="K783" s="24" t="str">
        <f>IFERROR(VLOOKUP(B783,'[2]Dev Countries List'!$A$1:$B$146,2,FALSE),"Not Developing")</f>
        <v>Not Developing</v>
      </c>
      <c r="L783" s="24" t="str">
        <f>IFERROR(VLOOKUP(D783,'[2]Fragility List'!$A$1:$C$146,3,FALSE),"Not Fragile")</f>
        <v>Not Fragile</v>
      </c>
      <c r="M783" t="e">
        <f>VLOOKUP(B783,[3]Data!$B$7:$Y$270,23,FALSE)</f>
        <v>#N/A</v>
      </c>
    </row>
    <row r="784" spans="1:13" x14ac:dyDescent="0.25">
      <c r="A784" s="24" t="s">
        <v>971</v>
      </c>
      <c r="B784" s="24" t="s">
        <v>971</v>
      </c>
      <c r="C784" s="24" t="s">
        <v>971</v>
      </c>
      <c r="D784" s="24" t="s">
        <v>971</v>
      </c>
      <c r="E784" s="24" t="s">
        <v>971</v>
      </c>
      <c r="F784" s="24" t="s">
        <v>971</v>
      </c>
      <c r="G784" s="24" t="str">
        <f>IFERROR(VLOOKUP(B784,'[2]Income Groups'!$A$2:$C$219,3,FALSE),"")</f>
        <v/>
      </c>
      <c r="H784" s="24" t="str">
        <f>IFERROR(VLOOKUP(B784,'[2]LDC List'!$B$1:$C$47,2,FALSE),"Non LDC")</f>
        <v>Non LDC</v>
      </c>
      <c r="I784" s="24" t="str">
        <f>IFERROR(VLOOKUP(B784,'[2]SIDS List'!$B$1:$C$57,2,FALSE),"Non SIDS")</f>
        <v>Non SIDS</v>
      </c>
      <c r="J784" s="24" t="str">
        <f>IFERROR(VLOOKUP(B784,'[2]DAC Member List'!$B$1:$C$29,2,FALSE),"Non DAC")</f>
        <v>Non DAC</v>
      </c>
      <c r="K784" s="24" t="str">
        <f>IFERROR(VLOOKUP(B784,'[2]Dev Countries List'!$A$1:$B$146,2,FALSE),"Not Developing")</f>
        <v>Not Developing</v>
      </c>
      <c r="L784" s="24" t="str">
        <f>IFERROR(VLOOKUP(D784,'[2]Fragility List'!$A$1:$C$146,3,FALSE),"Not Fragile")</f>
        <v>Not Fragile</v>
      </c>
      <c r="M784" t="e">
        <f>VLOOKUP(B784,[3]Data!$B$7:$Y$270,23,FALSE)</f>
        <v>#N/A</v>
      </c>
    </row>
    <row r="785" spans="1:13" x14ac:dyDescent="0.25">
      <c r="A785" s="24" t="s">
        <v>971</v>
      </c>
      <c r="B785" s="24" t="s">
        <v>971</v>
      </c>
      <c r="C785" s="24" t="s">
        <v>971</v>
      </c>
      <c r="D785" s="24" t="s">
        <v>971</v>
      </c>
      <c r="E785" s="24" t="s">
        <v>971</v>
      </c>
      <c r="F785" s="24" t="s">
        <v>971</v>
      </c>
      <c r="G785" s="24" t="str">
        <f>IFERROR(VLOOKUP(B785,'[2]Income Groups'!$A$2:$C$219,3,FALSE),"")</f>
        <v/>
      </c>
      <c r="H785" s="24" t="str">
        <f>IFERROR(VLOOKUP(B785,'[2]LDC List'!$B$1:$C$47,2,FALSE),"Non LDC")</f>
        <v>Non LDC</v>
      </c>
      <c r="I785" s="24" t="str">
        <f>IFERROR(VLOOKUP(B785,'[2]SIDS List'!$B$1:$C$57,2,FALSE),"Non SIDS")</f>
        <v>Non SIDS</v>
      </c>
      <c r="J785" s="24" t="str">
        <f>IFERROR(VLOOKUP(B785,'[2]DAC Member List'!$B$1:$C$29,2,FALSE),"Non DAC")</f>
        <v>Non DAC</v>
      </c>
      <c r="K785" s="24" t="str">
        <f>IFERROR(VLOOKUP(B785,'[2]Dev Countries List'!$A$1:$B$146,2,FALSE),"Not Developing")</f>
        <v>Not Developing</v>
      </c>
      <c r="L785" s="24" t="str">
        <f>IFERROR(VLOOKUP(D785,'[2]Fragility List'!$A$1:$C$146,3,FALSE),"Not Fragile")</f>
        <v>Not Fragile</v>
      </c>
      <c r="M785" t="e">
        <f>VLOOKUP(B785,[3]Data!$B$7:$Y$270,23,FALSE)</f>
        <v>#N/A</v>
      </c>
    </row>
    <row r="786" spans="1:13" x14ac:dyDescent="0.25">
      <c r="A786" s="24" t="s">
        <v>971</v>
      </c>
      <c r="B786" s="24" t="s">
        <v>971</v>
      </c>
      <c r="C786" s="24" t="s">
        <v>971</v>
      </c>
      <c r="D786" s="24" t="s">
        <v>971</v>
      </c>
      <c r="E786" s="24" t="s">
        <v>971</v>
      </c>
      <c r="F786" s="24" t="s">
        <v>971</v>
      </c>
      <c r="G786" s="24" t="str">
        <f>IFERROR(VLOOKUP(B786,'[2]Income Groups'!$A$2:$C$219,3,FALSE),"")</f>
        <v/>
      </c>
      <c r="H786" s="24" t="str">
        <f>IFERROR(VLOOKUP(B786,'[2]LDC List'!$B$1:$C$47,2,FALSE),"Non LDC")</f>
        <v>Non LDC</v>
      </c>
      <c r="I786" s="24" t="str">
        <f>IFERROR(VLOOKUP(B786,'[2]SIDS List'!$B$1:$C$57,2,FALSE),"Non SIDS")</f>
        <v>Non SIDS</v>
      </c>
      <c r="J786" s="24" t="str">
        <f>IFERROR(VLOOKUP(B786,'[2]DAC Member List'!$B$1:$C$29,2,FALSE),"Non DAC")</f>
        <v>Non DAC</v>
      </c>
      <c r="K786" s="24" t="str">
        <f>IFERROR(VLOOKUP(B786,'[2]Dev Countries List'!$A$1:$B$146,2,FALSE),"Not Developing")</f>
        <v>Not Developing</v>
      </c>
      <c r="L786" s="24" t="str">
        <f>IFERROR(VLOOKUP(D786,'[2]Fragility List'!$A$1:$C$146,3,FALSE),"Not Fragile")</f>
        <v>Not Fragile</v>
      </c>
      <c r="M786" t="e">
        <f>VLOOKUP(B786,[3]Data!$B$7:$Y$270,23,FALSE)</f>
        <v>#N/A</v>
      </c>
    </row>
    <row r="787" spans="1:13" x14ac:dyDescent="0.25">
      <c r="A787" s="24" t="s">
        <v>971</v>
      </c>
      <c r="B787" s="24" t="s">
        <v>971</v>
      </c>
      <c r="C787" s="24" t="s">
        <v>971</v>
      </c>
      <c r="D787" s="24" t="s">
        <v>971</v>
      </c>
      <c r="E787" s="24" t="s">
        <v>971</v>
      </c>
      <c r="F787" s="24" t="s">
        <v>971</v>
      </c>
      <c r="G787" s="24" t="str">
        <f>IFERROR(VLOOKUP(B787,'[2]Income Groups'!$A$2:$C$219,3,FALSE),"")</f>
        <v/>
      </c>
      <c r="H787" s="24" t="str">
        <f>IFERROR(VLOOKUP(B787,'[2]LDC List'!$B$1:$C$47,2,FALSE),"Non LDC")</f>
        <v>Non LDC</v>
      </c>
      <c r="I787" s="24" t="str">
        <f>IFERROR(VLOOKUP(B787,'[2]SIDS List'!$B$1:$C$57,2,FALSE),"Non SIDS")</f>
        <v>Non SIDS</v>
      </c>
      <c r="J787" s="24" t="str">
        <f>IFERROR(VLOOKUP(B787,'[2]DAC Member List'!$B$1:$C$29,2,FALSE),"Non DAC")</f>
        <v>Non DAC</v>
      </c>
      <c r="K787" s="24" t="str">
        <f>IFERROR(VLOOKUP(B787,'[2]Dev Countries List'!$A$1:$B$146,2,FALSE),"Not Developing")</f>
        <v>Not Developing</v>
      </c>
      <c r="L787" s="24" t="str">
        <f>IFERROR(VLOOKUP(D787,'[2]Fragility List'!$A$1:$C$146,3,FALSE),"Not Fragile")</f>
        <v>Not Fragile</v>
      </c>
      <c r="M787" t="e">
        <f>VLOOKUP(B787,[3]Data!$B$7:$Y$270,23,FALSE)</f>
        <v>#N/A</v>
      </c>
    </row>
    <row r="788" spans="1:13" x14ac:dyDescent="0.25">
      <c r="A788" s="24" t="s">
        <v>971</v>
      </c>
      <c r="B788" s="24" t="s">
        <v>971</v>
      </c>
      <c r="C788" s="24" t="s">
        <v>971</v>
      </c>
      <c r="D788" s="24" t="s">
        <v>971</v>
      </c>
      <c r="E788" s="24" t="s">
        <v>971</v>
      </c>
      <c r="F788" s="24" t="s">
        <v>971</v>
      </c>
      <c r="G788" s="24" t="str">
        <f>IFERROR(VLOOKUP(B788,'[2]Income Groups'!$A$2:$C$219,3,FALSE),"")</f>
        <v/>
      </c>
      <c r="H788" s="24" t="str">
        <f>IFERROR(VLOOKUP(B788,'[2]LDC List'!$B$1:$C$47,2,FALSE),"Non LDC")</f>
        <v>Non LDC</v>
      </c>
      <c r="I788" s="24" t="str">
        <f>IFERROR(VLOOKUP(B788,'[2]SIDS List'!$B$1:$C$57,2,FALSE),"Non SIDS")</f>
        <v>Non SIDS</v>
      </c>
      <c r="J788" s="24" t="str">
        <f>IFERROR(VLOOKUP(B788,'[2]DAC Member List'!$B$1:$C$29,2,FALSE),"Non DAC")</f>
        <v>Non DAC</v>
      </c>
      <c r="K788" s="24" t="str">
        <f>IFERROR(VLOOKUP(B788,'[2]Dev Countries List'!$A$1:$B$146,2,FALSE),"Not Developing")</f>
        <v>Not Developing</v>
      </c>
      <c r="L788" s="24" t="str">
        <f>IFERROR(VLOOKUP(D788,'[2]Fragility List'!$A$1:$C$146,3,FALSE),"Not Fragile")</f>
        <v>Not Fragile</v>
      </c>
      <c r="M788" t="e">
        <f>VLOOKUP(B788,[3]Data!$B$7:$Y$270,23,FALSE)</f>
        <v>#N/A</v>
      </c>
    </row>
    <row r="789" spans="1:13" x14ac:dyDescent="0.25">
      <c r="A789" s="24" t="s">
        <v>971</v>
      </c>
      <c r="B789" s="24" t="s">
        <v>971</v>
      </c>
      <c r="C789" s="24" t="s">
        <v>971</v>
      </c>
      <c r="D789" s="24" t="s">
        <v>971</v>
      </c>
      <c r="E789" s="24" t="s">
        <v>971</v>
      </c>
      <c r="F789" s="24" t="s">
        <v>971</v>
      </c>
      <c r="G789" s="24" t="str">
        <f>IFERROR(VLOOKUP(B789,'[2]Income Groups'!$A$2:$C$219,3,FALSE),"")</f>
        <v/>
      </c>
      <c r="H789" s="24" t="str">
        <f>IFERROR(VLOOKUP(B789,'[2]LDC List'!$B$1:$C$47,2,FALSE),"Non LDC")</f>
        <v>Non LDC</v>
      </c>
      <c r="I789" s="24" t="str">
        <f>IFERROR(VLOOKUP(B789,'[2]SIDS List'!$B$1:$C$57,2,FALSE),"Non SIDS")</f>
        <v>Non SIDS</v>
      </c>
      <c r="J789" s="24" t="str">
        <f>IFERROR(VLOOKUP(B789,'[2]DAC Member List'!$B$1:$C$29,2,FALSE),"Non DAC")</f>
        <v>Non DAC</v>
      </c>
      <c r="K789" s="24" t="str">
        <f>IFERROR(VLOOKUP(B789,'[2]Dev Countries List'!$A$1:$B$146,2,FALSE),"Not Developing")</f>
        <v>Not Developing</v>
      </c>
      <c r="L789" s="24" t="str">
        <f>IFERROR(VLOOKUP(D789,'[2]Fragility List'!$A$1:$C$146,3,FALSE),"Not Fragile")</f>
        <v>Not Fragile</v>
      </c>
      <c r="M789" t="e">
        <f>VLOOKUP(B789,[3]Data!$B$7:$Y$270,23,FALSE)</f>
        <v>#N/A</v>
      </c>
    </row>
    <row r="790" spans="1:13" x14ac:dyDescent="0.25">
      <c r="A790" s="24" t="s">
        <v>971</v>
      </c>
      <c r="B790" s="24" t="s">
        <v>971</v>
      </c>
      <c r="C790" s="24" t="s">
        <v>971</v>
      </c>
      <c r="D790" s="24" t="s">
        <v>971</v>
      </c>
      <c r="E790" s="24" t="s">
        <v>971</v>
      </c>
      <c r="F790" s="24" t="s">
        <v>971</v>
      </c>
      <c r="G790" s="24" t="str">
        <f>IFERROR(VLOOKUP(B790,'[2]Income Groups'!$A$2:$C$219,3,FALSE),"")</f>
        <v/>
      </c>
      <c r="H790" s="24" t="str">
        <f>IFERROR(VLOOKUP(B790,'[2]LDC List'!$B$1:$C$47,2,FALSE),"Non LDC")</f>
        <v>Non LDC</v>
      </c>
      <c r="I790" s="24" t="str">
        <f>IFERROR(VLOOKUP(B790,'[2]SIDS List'!$B$1:$C$57,2,FALSE),"Non SIDS")</f>
        <v>Non SIDS</v>
      </c>
      <c r="J790" s="24" t="str">
        <f>IFERROR(VLOOKUP(B790,'[2]DAC Member List'!$B$1:$C$29,2,FALSE),"Non DAC")</f>
        <v>Non DAC</v>
      </c>
      <c r="K790" s="24" t="str">
        <f>IFERROR(VLOOKUP(B790,'[2]Dev Countries List'!$A$1:$B$146,2,FALSE),"Not Developing")</f>
        <v>Not Developing</v>
      </c>
      <c r="L790" s="24" t="str">
        <f>IFERROR(VLOOKUP(D790,'[2]Fragility List'!$A$1:$C$146,3,FALSE),"Not Fragile")</f>
        <v>Not Fragile</v>
      </c>
      <c r="M790" t="e">
        <f>VLOOKUP(B790,[3]Data!$B$7:$Y$270,23,FALSE)</f>
        <v>#N/A</v>
      </c>
    </row>
    <row r="791" spans="1:13" x14ac:dyDescent="0.25">
      <c r="A791" s="24" t="s">
        <v>971</v>
      </c>
      <c r="B791" s="24" t="s">
        <v>971</v>
      </c>
      <c r="C791" s="24" t="s">
        <v>971</v>
      </c>
      <c r="D791" s="24" t="s">
        <v>971</v>
      </c>
      <c r="E791" s="24" t="s">
        <v>971</v>
      </c>
      <c r="F791" s="24" t="s">
        <v>971</v>
      </c>
      <c r="G791" s="24" t="str">
        <f>IFERROR(VLOOKUP(B791,'[2]Income Groups'!$A$2:$C$219,3,FALSE),"")</f>
        <v/>
      </c>
      <c r="H791" s="24" t="str">
        <f>IFERROR(VLOOKUP(B791,'[2]LDC List'!$B$1:$C$47,2,FALSE),"Non LDC")</f>
        <v>Non LDC</v>
      </c>
      <c r="I791" s="24" t="str">
        <f>IFERROR(VLOOKUP(B791,'[2]SIDS List'!$B$1:$C$57,2,FALSE),"Non SIDS")</f>
        <v>Non SIDS</v>
      </c>
      <c r="J791" s="24" t="str">
        <f>IFERROR(VLOOKUP(B791,'[2]DAC Member List'!$B$1:$C$29,2,FALSE),"Non DAC")</f>
        <v>Non DAC</v>
      </c>
      <c r="K791" s="24" t="str">
        <f>IFERROR(VLOOKUP(B791,'[2]Dev Countries List'!$A$1:$B$146,2,FALSE),"Not Developing")</f>
        <v>Not Developing</v>
      </c>
      <c r="L791" s="24" t="str">
        <f>IFERROR(VLOOKUP(D791,'[2]Fragility List'!$A$1:$C$146,3,FALSE),"Not Fragile")</f>
        <v>Not Fragile</v>
      </c>
      <c r="M791" t="e">
        <f>VLOOKUP(B791,[3]Data!$B$7:$Y$270,23,FALSE)</f>
        <v>#N/A</v>
      </c>
    </row>
    <row r="792" spans="1:13" x14ac:dyDescent="0.25">
      <c r="A792" s="24" t="s">
        <v>971</v>
      </c>
      <c r="B792" s="24" t="s">
        <v>971</v>
      </c>
      <c r="C792" s="24" t="s">
        <v>971</v>
      </c>
      <c r="D792" s="24" t="s">
        <v>971</v>
      </c>
      <c r="E792" s="24" t="s">
        <v>971</v>
      </c>
      <c r="F792" s="24" t="s">
        <v>971</v>
      </c>
      <c r="G792" s="24" t="str">
        <f>IFERROR(VLOOKUP(B792,'[2]Income Groups'!$A$2:$C$219,3,FALSE),"")</f>
        <v/>
      </c>
      <c r="H792" s="24" t="str">
        <f>IFERROR(VLOOKUP(B792,'[2]LDC List'!$B$1:$C$47,2,FALSE),"Non LDC")</f>
        <v>Non LDC</v>
      </c>
      <c r="I792" s="24" t="str">
        <f>IFERROR(VLOOKUP(B792,'[2]SIDS List'!$B$1:$C$57,2,FALSE),"Non SIDS")</f>
        <v>Non SIDS</v>
      </c>
      <c r="J792" s="24" t="str">
        <f>IFERROR(VLOOKUP(B792,'[2]DAC Member List'!$B$1:$C$29,2,FALSE),"Non DAC")</f>
        <v>Non DAC</v>
      </c>
      <c r="K792" s="24" t="str">
        <f>IFERROR(VLOOKUP(B792,'[2]Dev Countries List'!$A$1:$B$146,2,FALSE),"Not Developing")</f>
        <v>Not Developing</v>
      </c>
      <c r="L792" s="24" t="str">
        <f>IFERROR(VLOOKUP(D792,'[2]Fragility List'!$A$1:$C$146,3,FALSE),"Not Fragile")</f>
        <v>Not Fragile</v>
      </c>
      <c r="M792" t="e">
        <f>VLOOKUP(B792,[3]Data!$B$7:$Y$270,23,FALSE)</f>
        <v>#N/A</v>
      </c>
    </row>
    <row r="793" spans="1:13" x14ac:dyDescent="0.25">
      <c r="A793" s="24" t="s">
        <v>971</v>
      </c>
      <c r="B793" s="24" t="s">
        <v>971</v>
      </c>
      <c r="C793" s="24" t="s">
        <v>971</v>
      </c>
      <c r="D793" s="24" t="s">
        <v>971</v>
      </c>
      <c r="E793" s="24" t="s">
        <v>971</v>
      </c>
      <c r="F793" s="24" t="s">
        <v>971</v>
      </c>
      <c r="G793" s="24" t="str">
        <f>IFERROR(VLOOKUP(B793,'[2]Income Groups'!$A$2:$C$219,3,FALSE),"")</f>
        <v/>
      </c>
      <c r="H793" s="24" t="str">
        <f>IFERROR(VLOOKUP(B793,'[2]LDC List'!$B$1:$C$47,2,FALSE),"Non LDC")</f>
        <v>Non LDC</v>
      </c>
      <c r="I793" s="24" t="str">
        <f>IFERROR(VLOOKUP(B793,'[2]SIDS List'!$B$1:$C$57,2,FALSE),"Non SIDS")</f>
        <v>Non SIDS</v>
      </c>
      <c r="J793" s="24" t="str">
        <f>IFERROR(VLOOKUP(B793,'[2]DAC Member List'!$B$1:$C$29,2,FALSE),"Non DAC")</f>
        <v>Non DAC</v>
      </c>
      <c r="K793" s="24" t="str">
        <f>IFERROR(VLOOKUP(B793,'[2]Dev Countries List'!$A$1:$B$146,2,FALSE),"Not Developing")</f>
        <v>Not Developing</v>
      </c>
      <c r="L793" s="24" t="str">
        <f>IFERROR(VLOOKUP(D793,'[2]Fragility List'!$A$1:$C$146,3,FALSE),"Not Fragile")</f>
        <v>Not Fragile</v>
      </c>
      <c r="M793" t="e">
        <f>VLOOKUP(B793,[3]Data!$B$7:$Y$270,23,FALSE)</f>
        <v>#N/A</v>
      </c>
    </row>
    <row r="794" spans="1:13" x14ac:dyDescent="0.25">
      <c r="A794" s="24" t="s">
        <v>971</v>
      </c>
      <c r="B794" s="24" t="s">
        <v>971</v>
      </c>
      <c r="C794" s="24" t="s">
        <v>971</v>
      </c>
      <c r="D794" s="24" t="s">
        <v>971</v>
      </c>
      <c r="E794" s="24" t="s">
        <v>971</v>
      </c>
      <c r="F794" s="24" t="s">
        <v>971</v>
      </c>
      <c r="G794" s="24" t="str">
        <f>IFERROR(VLOOKUP(B794,'[2]Income Groups'!$A$2:$C$219,3,FALSE),"")</f>
        <v/>
      </c>
      <c r="H794" s="24" t="str">
        <f>IFERROR(VLOOKUP(B794,'[2]LDC List'!$B$1:$C$47,2,FALSE),"Non LDC")</f>
        <v>Non LDC</v>
      </c>
      <c r="I794" s="24" t="str">
        <f>IFERROR(VLOOKUP(B794,'[2]SIDS List'!$B$1:$C$57,2,FALSE),"Non SIDS")</f>
        <v>Non SIDS</v>
      </c>
      <c r="J794" s="24" t="str">
        <f>IFERROR(VLOOKUP(B794,'[2]DAC Member List'!$B$1:$C$29,2,FALSE),"Non DAC")</f>
        <v>Non DAC</v>
      </c>
      <c r="K794" s="24" t="str">
        <f>IFERROR(VLOOKUP(B794,'[2]Dev Countries List'!$A$1:$B$146,2,FALSE),"Not Developing")</f>
        <v>Not Developing</v>
      </c>
      <c r="L794" s="24" t="str">
        <f>IFERROR(VLOOKUP(D794,'[2]Fragility List'!$A$1:$C$146,3,FALSE),"Not Fragile")</f>
        <v>Not Fragile</v>
      </c>
      <c r="M794" t="e">
        <f>VLOOKUP(B794,[3]Data!$B$7:$Y$270,23,FALSE)</f>
        <v>#N/A</v>
      </c>
    </row>
    <row r="795" spans="1:13" x14ac:dyDescent="0.25">
      <c r="A795" s="24" t="s">
        <v>971</v>
      </c>
      <c r="B795" s="24" t="s">
        <v>971</v>
      </c>
      <c r="C795" s="24" t="s">
        <v>971</v>
      </c>
      <c r="D795" s="24" t="s">
        <v>971</v>
      </c>
      <c r="E795" s="24" t="s">
        <v>971</v>
      </c>
      <c r="F795" s="24" t="s">
        <v>971</v>
      </c>
      <c r="G795" s="24" t="str">
        <f>IFERROR(VLOOKUP(B795,'[2]Income Groups'!$A$2:$C$219,3,FALSE),"")</f>
        <v/>
      </c>
      <c r="H795" s="24" t="str">
        <f>IFERROR(VLOOKUP(B795,'[2]LDC List'!$B$1:$C$47,2,FALSE),"Non LDC")</f>
        <v>Non LDC</v>
      </c>
      <c r="I795" s="24" t="str">
        <f>IFERROR(VLOOKUP(B795,'[2]SIDS List'!$B$1:$C$57,2,FALSE),"Non SIDS")</f>
        <v>Non SIDS</v>
      </c>
      <c r="J795" s="24" t="str">
        <f>IFERROR(VLOOKUP(B795,'[2]DAC Member List'!$B$1:$C$29,2,FALSE),"Non DAC")</f>
        <v>Non DAC</v>
      </c>
      <c r="K795" s="24" t="str">
        <f>IFERROR(VLOOKUP(B795,'[2]Dev Countries List'!$A$1:$B$146,2,FALSE),"Not Developing")</f>
        <v>Not Developing</v>
      </c>
      <c r="L795" s="24" t="str">
        <f>IFERROR(VLOOKUP(D795,'[2]Fragility List'!$A$1:$C$146,3,FALSE),"Not Fragile")</f>
        <v>Not Fragile</v>
      </c>
      <c r="M795" t="e">
        <f>VLOOKUP(B795,[3]Data!$B$7:$Y$270,23,FALSE)</f>
        <v>#N/A</v>
      </c>
    </row>
    <row r="796" spans="1:13" x14ac:dyDescent="0.25">
      <c r="A796" s="24" t="s">
        <v>971</v>
      </c>
      <c r="B796" s="24" t="s">
        <v>971</v>
      </c>
      <c r="C796" s="24" t="s">
        <v>971</v>
      </c>
      <c r="D796" s="24" t="s">
        <v>971</v>
      </c>
      <c r="E796" s="24" t="s">
        <v>971</v>
      </c>
      <c r="F796" s="24" t="s">
        <v>971</v>
      </c>
      <c r="G796" s="24" t="str">
        <f>IFERROR(VLOOKUP(B796,'[2]Income Groups'!$A$2:$C$219,3,FALSE),"")</f>
        <v/>
      </c>
      <c r="H796" s="24" t="str">
        <f>IFERROR(VLOOKUP(B796,'[2]LDC List'!$B$1:$C$47,2,FALSE),"Non LDC")</f>
        <v>Non LDC</v>
      </c>
      <c r="I796" s="24" t="str">
        <f>IFERROR(VLOOKUP(B796,'[2]SIDS List'!$B$1:$C$57,2,FALSE),"Non SIDS")</f>
        <v>Non SIDS</v>
      </c>
      <c r="J796" s="24" t="str">
        <f>IFERROR(VLOOKUP(B796,'[2]DAC Member List'!$B$1:$C$29,2,FALSE),"Non DAC")</f>
        <v>Non DAC</v>
      </c>
      <c r="K796" s="24" t="str">
        <f>IFERROR(VLOOKUP(B796,'[2]Dev Countries List'!$A$1:$B$146,2,FALSE),"Not Developing")</f>
        <v>Not Developing</v>
      </c>
      <c r="L796" s="24" t="str">
        <f>IFERROR(VLOOKUP(D796,'[2]Fragility List'!$A$1:$C$146,3,FALSE),"Not Fragile")</f>
        <v>Not Fragile</v>
      </c>
      <c r="M796" t="e">
        <f>VLOOKUP(B796,[3]Data!$B$7:$Y$270,23,FALSE)</f>
        <v>#N/A</v>
      </c>
    </row>
    <row r="797" spans="1:13" x14ac:dyDescent="0.25">
      <c r="A797" s="24" t="s">
        <v>971</v>
      </c>
      <c r="B797" s="24" t="s">
        <v>971</v>
      </c>
      <c r="C797" s="24" t="s">
        <v>971</v>
      </c>
      <c r="D797" s="24" t="s">
        <v>971</v>
      </c>
      <c r="E797" s="24" t="s">
        <v>971</v>
      </c>
      <c r="F797" s="24" t="s">
        <v>971</v>
      </c>
      <c r="G797" s="24" t="str">
        <f>IFERROR(VLOOKUP(B797,'[2]Income Groups'!$A$2:$C$219,3,FALSE),"")</f>
        <v/>
      </c>
      <c r="H797" s="24" t="str">
        <f>IFERROR(VLOOKUP(B797,'[2]LDC List'!$B$1:$C$47,2,FALSE),"Non LDC")</f>
        <v>Non LDC</v>
      </c>
      <c r="I797" s="24" t="str">
        <f>IFERROR(VLOOKUP(B797,'[2]SIDS List'!$B$1:$C$57,2,FALSE),"Non SIDS")</f>
        <v>Non SIDS</v>
      </c>
      <c r="J797" s="24" t="str">
        <f>IFERROR(VLOOKUP(B797,'[2]DAC Member List'!$B$1:$C$29,2,FALSE),"Non DAC")</f>
        <v>Non DAC</v>
      </c>
      <c r="K797" s="24" t="str">
        <f>IFERROR(VLOOKUP(B797,'[2]Dev Countries List'!$A$1:$B$146,2,FALSE),"Not Developing")</f>
        <v>Not Developing</v>
      </c>
      <c r="L797" s="24" t="str">
        <f>IFERROR(VLOOKUP(D797,'[2]Fragility List'!$A$1:$C$146,3,FALSE),"Not Fragile")</f>
        <v>Not Fragile</v>
      </c>
      <c r="M797" t="e">
        <f>VLOOKUP(B797,[3]Data!$B$7:$Y$270,23,FALSE)</f>
        <v>#N/A</v>
      </c>
    </row>
    <row r="798" spans="1:13" x14ac:dyDescent="0.25">
      <c r="A798" s="24" t="s">
        <v>971</v>
      </c>
      <c r="B798" s="24" t="s">
        <v>971</v>
      </c>
      <c r="C798" s="24" t="s">
        <v>971</v>
      </c>
      <c r="D798" s="24" t="s">
        <v>971</v>
      </c>
      <c r="E798" s="24" t="s">
        <v>971</v>
      </c>
      <c r="F798" s="24" t="s">
        <v>971</v>
      </c>
      <c r="G798" s="24" t="str">
        <f>IFERROR(VLOOKUP(B798,'[2]Income Groups'!$A$2:$C$219,3,FALSE),"")</f>
        <v/>
      </c>
      <c r="H798" s="24" t="str">
        <f>IFERROR(VLOOKUP(B798,'[2]LDC List'!$B$1:$C$47,2,FALSE),"Non LDC")</f>
        <v>Non LDC</v>
      </c>
      <c r="I798" s="24" t="str">
        <f>IFERROR(VLOOKUP(B798,'[2]SIDS List'!$B$1:$C$57,2,FALSE),"Non SIDS")</f>
        <v>Non SIDS</v>
      </c>
      <c r="J798" s="24" t="str">
        <f>IFERROR(VLOOKUP(B798,'[2]DAC Member List'!$B$1:$C$29,2,FALSE),"Non DAC")</f>
        <v>Non DAC</v>
      </c>
      <c r="K798" s="24" t="str">
        <f>IFERROR(VLOOKUP(B798,'[2]Dev Countries List'!$A$1:$B$146,2,FALSE),"Not Developing")</f>
        <v>Not Developing</v>
      </c>
      <c r="L798" s="24" t="str">
        <f>IFERROR(VLOOKUP(D798,'[2]Fragility List'!$A$1:$C$146,3,FALSE),"Not Fragile")</f>
        <v>Not Fragile</v>
      </c>
      <c r="M798" t="e">
        <f>VLOOKUP(B798,[3]Data!$B$7:$Y$270,23,FALSE)</f>
        <v>#N/A</v>
      </c>
    </row>
    <row r="799" spans="1:13" x14ac:dyDescent="0.25">
      <c r="A799" s="24" t="s">
        <v>971</v>
      </c>
      <c r="B799" s="24" t="s">
        <v>971</v>
      </c>
      <c r="C799" s="24" t="s">
        <v>971</v>
      </c>
      <c r="D799" s="24" t="s">
        <v>971</v>
      </c>
      <c r="E799" s="24" t="s">
        <v>971</v>
      </c>
      <c r="F799" s="24" t="s">
        <v>971</v>
      </c>
      <c r="G799" s="24" t="str">
        <f>IFERROR(VLOOKUP(B799,'[2]Income Groups'!$A$2:$C$219,3,FALSE),"")</f>
        <v/>
      </c>
      <c r="H799" s="24" t="str">
        <f>IFERROR(VLOOKUP(B799,'[2]LDC List'!$B$1:$C$47,2,FALSE),"Non LDC")</f>
        <v>Non LDC</v>
      </c>
      <c r="I799" s="24" t="str">
        <f>IFERROR(VLOOKUP(B799,'[2]SIDS List'!$B$1:$C$57,2,FALSE),"Non SIDS")</f>
        <v>Non SIDS</v>
      </c>
      <c r="J799" s="24" t="str">
        <f>IFERROR(VLOOKUP(B799,'[2]DAC Member List'!$B$1:$C$29,2,FALSE),"Non DAC")</f>
        <v>Non DAC</v>
      </c>
      <c r="K799" s="24" t="str">
        <f>IFERROR(VLOOKUP(B799,'[2]Dev Countries List'!$A$1:$B$146,2,FALSE),"Not Developing")</f>
        <v>Not Developing</v>
      </c>
      <c r="L799" s="24" t="str">
        <f>IFERROR(VLOOKUP(D799,'[2]Fragility List'!$A$1:$C$146,3,FALSE),"Not Fragile")</f>
        <v>Not Fragile</v>
      </c>
      <c r="M799" t="e">
        <f>VLOOKUP(B799,[3]Data!$B$7:$Y$270,23,FALSE)</f>
        <v>#N/A</v>
      </c>
    </row>
    <row r="800" spans="1:13" x14ac:dyDescent="0.25">
      <c r="A800" s="24" t="s">
        <v>971</v>
      </c>
      <c r="B800" s="24" t="s">
        <v>971</v>
      </c>
      <c r="C800" s="24" t="s">
        <v>971</v>
      </c>
      <c r="D800" s="24" t="s">
        <v>971</v>
      </c>
      <c r="E800" s="24" t="s">
        <v>971</v>
      </c>
      <c r="F800" s="24" t="s">
        <v>971</v>
      </c>
      <c r="G800" s="24" t="str">
        <f>IFERROR(VLOOKUP(B800,'[2]Income Groups'!$A$2:$C$219,3,FALSE),"")</f>
        <v/>
      </c>
      <c r="H800" s="24" t="str">
        <f>IFERROR(VLOOKUP(B800,'[2]LDC List'!$B$1:$C$47,2,FALSE),"Non LDC")</f>
        <v>Non LDC</v>
      </c>
      <c r="I800" s="24" t="str">
        <f>IFERROR(VLOOKUP(B800,'[2]SIDS List'!$B$1:$C$57,2,FALSE),"Non SIDS")</f>
        <v>Non SIDS</v>
      </c>
      <c r="J800" s="24" t="str">
        <f>IFERROR(VLOOKUP(B800,'[2]DAC Member List'!$B$1:$C$29,2,FALSE),"Non DAC")</f>
        <v>Non DAC</v>
      </c>
      <c r="K800" s="24" t="str">
        <f>IFERROR(VLOOKUP(B800,'[2]Dev Countries List'!$A$1:$B$146,2,FALSE),"Not Developing")</f>
        <v>Not Developing</v>
      </c>
      <c r="L800" s="24" t="str">
        <f>IFERROR(VLOOKUP(D800,'[2]Fragility List'!$A$1:$C$146,3,FALSE),"Not Fragile")</f>
        <v>Not Fragile</v>
      </c>
      <c r="M800" t="e">
        <f>VLOOKUP(B800,[3]Data!$B$7:$Y$270,23,FALSE)</f>
        <v>#N/A</v>
      </c>
    </row>
    <row r="801" spans="1:13" x14ac:dyDescent="0.25">
      <c r="A801" s="24" t="s">
        <v>971</v>
      </c>
      <c r="B801" s="24" t="s">
        <v>971</v>
      </c>
      <c r="C801" s="24" t="s">
        <v>971</v>
      </c>
      <c r="D801" s="24" t="s">
        <v>971</v>
      </c>
      <c r="E801" s="24" t="s">
        <v>971</v>
      </c>
      <c r="F801" s="24" t="s">
        <v>971</v>
      </c>
      <c r="G801" s="24" t="str">
        <f>IFERROR(VLOOKUP(B801,'[2]Income Groups'!$A$2:$C$219,3,FALSE),"")</f>
        <v/>
      </c>
      <c r="H801" s="24" t="str">
        <f>IFERROR(VLOOKUP(B801,'[2]LDC List'!$B$1:$C$47,2,FALSE),"Non LDC")</f>
        <v>Non LDC</v>
      </c>
      <c r="I801" s="24" t="str">
        <f>IFERROR(VLOOKUP(B801,'[2]SIDS List'!$B$1:$C$57,2,FALSE),"Non SIDS")</f>
        <v>Non SIDS</v>
      </c>
      <c r="J801" s="24" t="str">
        <f>IFERROR(VLOOKUP(B801,'[2]DAC Member List'!$B$1:$C$29,2,FALSE),"Non DAC")</f>
        <v>Non DAC</v>
      </c>
      <c r="K801" s="24" t="str">
        <f>IFERROR(VLOOKUP(B801,'[2]Dev Countries List'!$A$1:$B$146,2,FALSE),"Not Developing")</f>
        <v>Not Developing</v>
      </c>
      <c r="L801" s="24" t="str">
        <f>IFERROR(VLOOKUP(D801,'[2]Fragility List'!$A$1:$C$146,3,FALSE),"Not Fragile")</f>
        <v>Not Fragile</v>
      </c>
      <c r="M801" t="e">
        <f>VLOOKUP(B801,[3]Data!$B$7:$Y$270,23,FALSE)</f>
        <v>#N/A</v>
      </c>
    </row>
    <row r="802" spans="1:13" x14ac:dyDescent="0.25">
      <c r="A802" s="24" t="s">
        <v>971</v>
      </c>
      <c r="B802" s="24" t="s">
        <v>971</v>
      </c>
      <c r="C802" s="24" t="s">
        <v>971</v>
      </c>
      <c r="D802" s="24" t="s">
        <v>971</v>
      </c>
      <c r="E802" s="24" t="s">
        <v>971</v>
      </c>
      <c r="F802" s="24" t="s">
        <v>971</v>
      </c>
      <c r="G802" s="24" t="str">
        <f>IFERROR(VLOOKUP(B802,'[2]Income Groups'!$A$2:$C$219,3,FALSE),"")</f>
        <v/>
      </c>
      <c r="H802" s="24" t="str">
        <f>IFERROR(VLOOKUP(B802,'[2]LDC List'!$B$1:$C$47,2,FALSE),"Non LDC")</f>
        <v>Non LDC</v>
      </c>
      <c r="I802" s="24" t="str">
        <f>IFERROR(VLOOKUP(B802,'[2]SIDS List'!$B$1:$C$57,2,FALSE),"Non SIDS")</f>
        <v>Non SIDS</v>
      </c>
      <c r="J802" s="24" t="str">
        <f>IFERROR(VLOOKUP(B802,'[2]DAC Member List'!$B$1:$C$29,2,FALSE),"Non DAC")</f>
        <v>Non DAC</v>
      </c>
      <c r="K802" s="24" t="str">
        <f>IFERROR(VLOOKUP(B802,'[2]Dev Countries List'!$A$1:$B$146,2,FALSE),"Not Developing")</f>
        <v>Not Developing</v>
      </c>
      <c r="L802" s="24" t="str">
        <f>IFERROR(VLOOKUP(D802,'[2]Fragility List'!$A$1:$C$146,3,FALSE),"Not Fragile")</f>
        <v>Not Fragile</v>
      </c>
      <c r="M802" t="e">
        <f>VLOOKUP(B802,[3]Data!$B$7:$Y$270,23,FALSE)</f>
        <v>#N/A</v>
      </c>
    </row>
    <row r="803" spans="1:13" x14ac:dyDescent="0.25">
      <c r="A803" s="24" t="s">
        <v>971</v>
      </c>
      <c r="B803" s="24" t="s">
        <v>971</v>
      </c>
      <c r="C803" s="24" t="s">
        <v>971</v>
      </c>
      <c r="D803" s="24" t="s">
        <v>971</v>
      </c>
      <c r="E803" s="24" t="s">
        <v>971</v>
      </c>
      <c r="F803" s="24" t="s">
        <v>971</v>
      </c>
      <c r="G803" s="24" t="str">
        <f>IFERROR(VLOOKUP(B803,'[2]Income Groups'!$A$2:$C$219,3,FALSE),"")</f>
        <v/>
      </c>
      <c r="H803" s="24" t="str">
        <f>IFERROR(VLOOKUP(B803,'[2]LDC List'!$B$1:$C$47,2,FALSE),"Non LDC")</f>
        <v>Non LDC</v>
      </c>
      <c r="I803" s="24" t="str">
        <f>IFERROR(VLOOKUP(B803,'[2]SIDS List'!$B$1:$C$57,2,FALSE),"Non SIDS")</f>
        <v>Non SIDS</v>
      </c>
      <c r="J803" s="24" t="str">
        <f>IFERROR(VLOOKUP(B803,'[2]DAC Member List'!$B$1:$C$29,2,FALSE),"Non DAC")</f>
        <v>Non DAC</v>
      </c>
      <c r="K803" s="24" t="str">
        <f>IFERROR(VLOOKUP(B803,'[2]Dev Countries List'!$A$1:$B$146,2,FALSE),"Not Developing")</f>
        <v>Not Developing</v>
      </c>
      <c r="L803" s="24" t="str">
        <f>IFERROR(VLOOKUP(D803,'[2]Fragility List'!$A$1:$C$146,3,FALSE),"Not Fragile")</f>
        <v>Not Fragile</v>
      </c>
      <c r="M803" t="e">
        <f>VLOOKUP(B803,[3]Data!$B$7:$Y$270,23,FALSE)</f>
        <v>#N/A</v>
      </c>
    </row>
    <row r="804" spans="1:13" x14ac:dyDescent="0.25">
      <c r="A804" s="24" t="s">
        <v>971</v>
      </c>
      <c r="B804" s="24" t="s">
        <v>971</v>
      </c>
      <c r="C804" s="24" t="s">
        <v>971</v>
      </c>
      <c r="D804" s="24" t="s">
        <v>971</v>
      </c>
      <c r="E804" s="24" t="s">
        <v>971</v>
      </c>
      <c r="F804" s="24" t="s">
        <v>971</v>
      </c>
      <c r="G804" s="24" t="str">
        <f>IFERROR(VLOOKUP(B804,'[2]Income Groups'!$A$2:$C$219,3,FALSE),"")</f>
        <v/>
      </c>
      <c r="H804" s="24" t="str">
        <f>IFERROR(VLOOKUP(B804,'[2]LDC List'!$B$1:$C$47,2,FALSE),"Non LDC")</f>
        <v>Non LDC</v>
      </c>
      <c r="I804" s="24" t="str">
        <f>IFERROR(VLOOKUP(B804,'[2]SIDS List'!$B$1:$C$57,2,FALSE),"Non SIDS")</f>
        <v>Non SIDS</v>
      </c>
      <c r="J804" s="24" t="str">
        <f>IFERROR(VLOOKUP(B804,'[2]DAC Member List'!$B$1:$C$29,2,FALSE),"Non DAC")</f>
        <v>Non DAC</v>
      </c>
      <c r="K804" s="24" t="str">
        <f>IFERROR(VLOOKUP(B804,'[2]Dev Countries List'!$A$1:$B$146,2,FALSE),"Not Developing")</f>
        <v>Not Developing</v>
      </c>
      <c r="L804" s="24" t="str">
        <f>IFERROR(VLOOKUP(D804,'[2]Fragility List'!$A$1:$C$146,3,FALSE),"Not Fragile")</f>
        <v>Not Fragile</v>
      </c>
      <c r="M804" t="e">
        <f>VLOOKUP(B804,[3]Data!$B$7:$Y$270,23,FALSE)</f>
        <v>#N/A</v>
      </c>
    </row>
    <row r="805" spans="1:13" x14ac:dyDescent="0.25">
      <c r="A805" s="24" t="s">
        <v>971</v>
      </c>
      <c r="B805" s="24" t="s">
        <v>971</v>
      </c>
      <c r="C805" s="24" t="s">
        <v>971</v>
      </c>
      <c r="D805" s="24" t="s">
        <v>971</v>
      </c>
      <c r="E805" s="24" t="s">
        <v>971</v>
      </c>
      <c r="F805" s="24" t="s">
        <v>971</v>
      </c>
      <c r="G805" s="24" t="str">
        <f>IFERROR(VLOOKUP(B805,'[2]Income Groups'!$A$2:$C$219,3,FALSE),"")</f>
        <v/>
      </c>
      <c r="H805" s="24" t="str">
        <f>IFERROR(VLOOKUP(B805,'[2]LDC List'!$B$1:$C$47,2,FALSE),"Non LDC")</f>
        <v>Non LDC</v>
      </c>
      <c r="I805" s="24" t="str">
        <f>IFERROR(VLOOKUP(B805,'[2]SIDS List'!$B$1:$C$57,2,FALSE),"Non SIDS")</f>
        <v>Non SIDS</v>
      </c>
      <c r="J805" s="24" t="str">
        <f>IFERROR(VLOOKUP(B805,'[2]DAC Member List'!$B$1:$C$29,2,FALSE),"Non DAC")</f>
        <v>Non DAC</v>
      </c>
      <c r="K805" s="24" t="str">
        <f>IFERROR(VLOOKUP(B805,'[2]Dev Countries List'!$A$1:$B$146,2,FALSE),"Not Developing")</f>
        <v>Not Developing</v>
      </c>
      <c r="L805" s="24" t="str">
        <f>IFERROR(VLOOKUP(D805,'[2]Fragility List'!$A$1:$C$146,3,FALSE),"Not Fragile")</f>
        <v>Not Fragile</v>
      </c>
      <c r="M805" t="e">
        <f>VLOOKUP(B805,[3]Data!$B$7:$Y$270,23,FALSE)</f>
        <v>#N/A</v>
      </c>
    </row>
    <row r="806" spans="1:13" x14ac:dyDescent="0.25">
      <c r="A806" s="24" t="s">
        <v>971</v>
      </c>
      <c r="B806" s="24" t="s">
        <v>971</v>
      </c>
      <c r="C806" s="24" t="s">
        <v>971</v>
      </c>
      <c r="D806" s="24" t="s">
        <v>971</v>
      </c>
      <c r="E806" s="24" t="s">
        <v>971</v>
      </c>
      <c r="F806" s="24" t="s">
        <v>971</v>
      </c>
      <c r="G806" s="24" t="str">
        <f>IFERROR(VLOOKUP(B806,'[2]Income Groups'!$A$2:$C$219,3,FALSE),"")</f>
        <v/>
      </c>
      <c r="H806" s="24" t="str">
        <f>IFERROR(VLOOKUP(B806,'[2]LDC List'!$B$1:$C$47,2,FALSE),"Non LDC")</f>
        <v>Non LDC</v>
      </c>
      <c r="I806" s="24" t="str">
        <f>IFERROR(VLOOKUP(B806,'[2]SIDS List'!$B$1:$C$57,2,FALSE),"Non SIDS")</f>
        <v>Non SIDS</v>
      </c>
      <c r="J806" s="24" t="str">
        <f>IFERROR(VLOOKUP(B806,'[2]DAC Member List'!$B$1:$C$29,2,FALSE),"Non DAC")</f>
        <v>Non DAC</v>
      </c>
      <c r="K806" s="24" t="str">
        <f>IFERROR(VLOOKUP(B806,'[2]Dev Countries List'!$A$1:$B$146,2,FALSE),"Not Developing")</f>
        <v>Not Developing</v>
      </c>
      <c r="L806" s="24" t="str">
        <f>IFERROR(VLOOKUP(D806,'[2]Fragility List'!$A$1:$C$146,3,FALSE),"Not Fragile")</f>
        <v>Not Fragile</v>
      </c>
      <c r="M806" t="e">
        <f>VLOOKUP(B806,[3]Data!$B$7:$Y$270,23,FALSE)</f>
        <v>#N/A</v>
      </c>
    </row>
    <row r="807" spans="1:13" x14ac:dyDescent="0.25">
      <c r="A807" s="24" t="s">
        <v>971</v>
      </c>
      <c r="B807" s="24" t="s">
        <v>971</v>
      </c>
      <c r="C807" s="24" t="s">
        <v>971</v>
      </c>
      <c r="D807" s="24" t="s">
        <v>971</v>
      </c>
      <c r="E807" s="24" t="s">
        <v>971</v>
      </c>
      <c r="F807" s="24" t="s">
        <v>971</v>
      </c>
      <c r="G807" s="24" t="str">
        <f>IFERROR(VLOOKUP(B807,'[2]Income Groups'!$A$2:$C$219,3,FALSE),"")</f>
        <v/>
      </c>
      <c r="H807" s="24" t="str">
        <f>IFERROR(VLOOKUP(B807,'[2]LDC List'!$B$1:$C$47,2,FALSE),"Non LDC")</f>
        <v>Non LDC</v>
      </c>
      <c r="I807" s="24" t="str">
        <f>IFERROR(VLOOKUP(B807,'[2]SIDS List'!$B$1:$C$57,2,FALSE),"Non SIDS")</f>
        <v>Non SIDS</v>
      </c>
      <c r="J807" s="24" t="str">
        <f>IFERROR(VLOOKUP(B807,'[2]DAC Member List'!$B$1:$C$29,2,FALSE),"Non DAC")</f>
        <v>Non DAC</v>
      </c>
      <c r="K807" s="24" t="str">
        <f>IFERROR(VLOOKUP(B807,'[2]Dev Countries List'!$A$1:$B$146,2,FALSE),"Not Developing")</f>
        <v>Not Developing</v>
      </c>
      <c r="L807" s="24" t="str">
        <f>IFERROR(VLOOKUP(D807,'[2]Fragility List'!$A$1:$C$146,3,FALSE),"Not Fragile")</f>
        <v>Not Fragile</v>
      </c>
      <c r="M807" t="e">
        <f>VLOOKUP(B807,[3]Data!$B$7:$Y$270,23,FALSE)</f>
        <v>#N/A</v>
      </c>
    </row>
    <row r="808" spans="1:13" x14ac:dyDescent="0.25">
      <c r="A808" s="24" t="s">
        <v>971</v>
      </c>
      <c r="B808" s="24" t="s">
        <v>971</v>
      </c>
      <c r="C808" s="24" t="s">
        <v>971</v>
      </c>
      <c r="D808" s="24" t="s">
        <v>971</v>
      </c>
      <c r="E808" s="24" t="s">
        <v>971</v>
      </c>
      <c r="F808" s="24" t="s">
        <v>971</v>
      </c>
      <c r="G808" s="24" t="str">
        <f>IFERROR(VLOOKUP(B808,'[2]Income Groups'!$A$2:$C$219,3,FALSE),"")</f>
        <v/>
      </c>
      <c r="H808" s="24" t="str">
        <f>IFERROR(VLOOKUP(B808,'[2]LDC List'!$B$1:$C$47,2,FALSE),"Non LDC")</f>
        <v>Non LDC</v>
      </c>
      <c r="I808" s="24" t="str">
        <f>IFERROR(VLOOKUP(B808,'[2]SIDS List'!$B$1:$C$57,2,FALSE),"Non SIDS")</f>
        <v>Non SIDS</v>
      </c>
      <c r="J808" s="24" t="str">
        <f>IFERROR(VLOOKUP(B808,'[2]DAC Member List'!$B$1:$C$29,2,FALSE),"Non DAC")</f>
        <v>Non DAC</v>
      </c>
      <c r="K808" s="24" t="str">
        <f>IFERROR(VLOOKUP(B808,'[2]Dev Countries List'!$A$1:$B$146,2,FALSE),"Not Developing")</f>
        <v>Not Developing</v>
      </c>
      <c r="L808" s="24" t="str">
        <f>IFERROR(VLOOKUP(D808,'[2]Fragility List'!$A$1:$C$146,3,FALSE),"Not Fragile")</f>
        <v>Not Fragile</v>
      </c>
      <c r="M808" t="e">
        <f>VLOOKUP(B808,[3]Data!$B$7:$Y$270,23,FALSE)</f>
        <v>#N/A</v>
      </c>
    </row>
    <row r="809" spans="1:13" x14ac:dyDescent="0.25">
      <c r="A809" s="24" t="s">
        <v>971</v>
      </c>
      <c r="B809" s="24" t="s">
        <v>971</v>
      </c>
      <c r="C809" s="24" t="s">
        <v>971</v>
      </c>
      <c r="D809" s="24" t="s">
        <v>971</v>
      </c>
      <c r="E809" s="24" t="s">
        <v>971</v>
      </c>
      <c r="F809" s="24" t="s">
        <v>971</v>
      </c>
      <c r="G809" s="24" t="str">
        <f>IFERROR(VLOOKUP(B809,'[2]Income Groups'!$A$2:$C$219,3,FALSE),"")</f>
        <v/>
      </c>
      <c r="H809" s="24" t="str">
        <f>IFERROR(VLOOKUP(B809,'[2]LDC List'!$B$1:$C$47,2,FALSE),"Non LDC")</f>
        <v>Non LDC</v>
      </c>
      <c r="I809" s="24" t="str">
        <f>IFERROR(VLOOKUP(B809,'[2]SIDS List'!$B$1:$C$57,2,FALSE),"Non SIDS")</f>
        <v>Non SIDS</v>
      </c>
      <c r="J809" s="24" t="str">
        <f>IFERROR(VLOOKUP(B809,'[2]DAC Member List'!$B$1:$C$29,2,FALSE),"Non DAC")</f>
        <v>Non DAC</v>
      </c>
      <c r="K809" s="24" t="str">
        <f>IFERROR(VLOOKUP(B809,'[2]Dev Countries List'!$A$1:$B$146,2,FALSE),"Not Developing")</f>
        <v>Not Developing</v>
      </c>
      <c r="L809" s="24" t="str">
        <f>IFERROR(VLOOKUP(D809,'[2]Fragility List'!$A$1:$C$146,3,FALSE),"Not Fragile")</f>
        <v>Not Fragile</v>
      </c>
      <c r="M809" t="e">
        <f>VLOOKUP(B809,[3]Data!$B$7:$Y$270,23,FALSE)</f>
        <v>#N/A</v>
      </c>
    </row>
    <row r="810" spans="1:13" x14ac:dyDescent="0.25">
      <c r="A810" s="24" t="s">
        <v>971</v>
      </c>
      <c r="B810" s="24" t="s">
        <v>971</v>
      </c>
      <c r="C810" s="24" t="s">
        <v>971</v>
      </c>
      <c r="D810" s="24" t="s">
        <v>971</v>
      </c>
      <c r="E810" s="24" t="s">
        <v>971</v>
      </c>
      <c r="F810" s="24" t="s">
        <v>971</v>
      </c>
      <c r="G810" s="24" t="str">
        <f>IFERROR(VLOOKUP(B810,'[2]Income Groups'!$A$2:$C$219,3,FALSE),"")</f>
        <v/>
      </c>
      <c r="H810" s="24" t="str">
        <f>IFERROR(VLOOKUP(B810,'[2]LDC List'!$B$1:$C$47,2,FALSE),"Non LDC")</f>
        <v>Non LDC</v>
      </c>
      <c r="I810" s="24" t="str">
        <f>IFERROR(VLOOKUP(B810,'[2]SIDS List'!$B$1:$C$57,2,FALSE),"Non SIDS")</f>
        <v>Non SIDS</v>
      </c>
      <c r="J810" s="24" t="str">
        <f>IFERROR(VLOOKUP(B810,'[2]DAC Member List'!$B$1:$C$29,2,FALSE),"Non DAC")</f>
        <v>Non DAC</v>
      </c>
      <c r="K810" s="24" t="str">
        <f>IFERROR(VLOOKUP(B810,'[2]Dev Countries List'!$A$1:$B$146,2,FALSE),"Not Developing")</f>
        <v>Not Developing</v>
      </c>
      <c r="L810" s="24" t="str">
        <f>IFERROR(VLOOKUP(D810,'[2]Fragility List'!$A$1:$C$146,3,FALSE),"Not Fragile")</f>
        <v>Not Fragile</v>
      </c>
      <c r="M810" t="e">
        <f>VLOOKUP(B810,[3]Data!$B$7:$Y$270,23,FALSE)</f>
        <v>#N/A</v>
      </c>
    </row>
    <row r="811" spans="1:13" x14ac:dyDescent="0.25">
      <c r="A811" s="24" t="s">
        <v>971</v>
      </c>
      <c r="B811" s="24" t="s">
        <v>971</v>
      </c>
      <c r="C811" s="24" t="s">
        <v>971</v>
      </c>
      <c r="D811" s="24" t="s">
        <v>971</v>
      </c>
      <c r="E811" s="24" t="s">
        <v>971</v>
      </c>
      <c r="F811" s="24" t="s">
        <v>971</v>
      </c>
      <c r="G811" s="24" t="str">
        <f>IFERROR(VLOOKUP(B811,'[2]Income Groups'!$A$2:$C$219,3,FALSE),"")</f>
        <v/>
      </c>
      <c r="H811" s="24" t="str">
        <f>IFERROR(VLOOKUP(B811,'[2]LDC List'!$B$1:$C$47,2,FALSE),"Non LDC")</f>
        <v>Non LDC</v>
      </c>
      <c r="I811" s="24" t="str">
        <f>IFERROR(VLOOKUP(B811,'[2]SIDS List'!$B$1:$C$57,2,FALSE),"Non SIDS")</f>
        <v>Non SIDS</v>
      </c>
      <c r="J811" s="24" t="str">
        <f>IFERROR(VLOOKUP(B811,'[2]DAC Member List'!$B$1:$C$29,2,FALSE),"Non DAC")</f>
        <v>Non DAC</v>
      </c>
      <c r="K811" s="24" t="str">
        <f>IFERROR(VLOOKUP(B811,'[2]Dev Countries List'!$A$1:$B$146,2,FALSE),"Not Developing")</f>
        <v>Not Developing</v>
      </c>
      <c r="L811" s="24" t="str">
        <f>IFERROR(VLOOKUP(D811,'[2]Fragility List'!$A$1:$C$146,3,FALSE),"Not Fragile")</f>
        <v>Not Fragile</v>
      </c>
      <c r="M811" t="e">
        <f>VLOOKUP(B811,[3]Data!$B$7:$Y$270,23,FALSE)</f>
        <v>#N/A</v>
      </c>
    </row>
    <row r="812" spans="1:13" x14ac:dyDescent="0.25">
      <c r="A812" s="24" t="s">
        <v>971</v>
      </c>
      <c r="B812" s="24" t="s">
        <v>971</v>
      </c>
      <c r="C812" s="24" t="s">
        <v>971</v>
      </c>
      <c r="D812" s="24" t="s">
        <v>971</v>
      </c>
      <c r="E812" s="24" t="s">
        <v>971</v>
      </c>
      <c r="F812" s="24" t="s">
        <v>971</v>
      </c>
      <c r="G812" s="24" t="str">
        <f>IFERROR(VLOOKUP(B812,'[2]Income Groups'!$A$2:$C$219,3,FALSE),"")</f>
        <v/>
      </c>
      <c r="H812" s="24" t="str">
        <f>IFERROR(VLOOKUP(B812,'[2]LDC List'!$B$1:$C$47,2,FALSE),"Non LDC")</f>
        <v>Non LDC</v>
      </c>
      <c r="I812" s="24" t="str">
        <f>IFERROR(VLOOKUP(B812,'[2]SIDS List'!$B$1:$C$57,2,FALSE),"Non SIDS")</f>
        <v>Non SIDS</v>
      </c>
      <c r="J812" s="24" t="str">
        <f>IFERROR(VLOOKUP(B812,'[2]DAC Member List'!$B$1:$C$29,2,FALSE),"Non DAC")</f>
        <v>Non DAC</v>
      </c>
      <c r="K812" s="24" t="str">
        <f>IFERROR(VLOOKUP(B812,'[2]Dev Countries List'!$A$1:$B$146,2,FALSE),"Not Developing")</f>
        <v>Not Developing</v>
      </c>
      <c r="L812" s="24" t="str">
        <f>IFERROR(VLOOKUP(D812,'[2]Fragility List'!$A$1:$C$146,3,FALSE),"Not Fragile")</f>
        <v>Not Fragile</v>
      </c>
      <c r="M812" t="e">
        <f>VLOOKUP(B812,[3]Data!$B$7:$Y$270,23,FALSE)</f>
        <v>#N/A</v>
      </c>
    </row>
    <row r="813" spans="1:13" x14ac:dyDescent="0.25">
      <c r="A813" s="24" t="s">
        <v>971</v>
      </c>
      <c r="B813" s="24" t="s">
        <v>971</v>
      </c>
      <c r="C813" s="24" t="s">
        <v>971</v>
      </c>
      <c r="D813" s="24" t="s">
        <v>971</v>
      </c>
      <c r="E813" s="24" t="s">
        <v>971</v>
      </c>
      <c r="F813" s="24" t="s">
        <v>971</v>
      </c>
      <c r="G813" s="24" t="str">
        <f>IFERROR(VLOOKUP(B813,'[2]Income Groups'!$A$2:$C$219,3,FALSE),"")</f>
        <v/>
      </c>
      <c r="H813" s="24" t="str">
        <f>IFERROR(VLOOKUP(B813,'[2]LDC List'!$B$1:$C$47,2,FALSE),"Non LDC")</f>
        <v>Non LDC</v>
      </c>
      <c r="I813" s="24" t="str">
        <f>IFERROR(VLOOKUP(B813,'[2]SIDS List'!$B$1:$C$57,2,FALSE),"Non SIDS")</f>
        <v>Non SIDS</v>
      </c>
      <c r="J813" s="24" t="str">
        <f>IFERROR(VLOOKUP(B813,'[2]DAC Member List'!$B$1:$C$29,2,FALSE),"Non DAC")</f>
        <v>Non DAC</v>
      </c>
      <c r="K813" s="24" t="str">
        <f>IFERROR(VLOOKUP(B813,'[2]Dev Countries List'!$A$1:$B$146,2,FALSE),"Not Developing")</f>
        <v>Not Developing</v>
      </c>
      <c r="L813" s="24" t="str">
        <f>IFERROR(VLOOKUP(D813,'[2]Fragility List'!$A$1:$C$146,3,FALSE),"Not Fragile")</f>
        <v>Not Fragile</v>
      </c>
      <c r="M813" t="e">
        <f>VLOOKUP(B813,[3]Data!$B$7:$Y$270,23,FALSE)</f>
        <v>#N/A</v>
      </c>
    </row>
    <row r="814" spans="1:13" x14ac:dyDescent="0.25">
      <c r="A814" s="24" t="s">
        <v>971</v>
      </c>
      <c r="B814" s="24" t="s">
        <v>971</v>
      </c>
      <c r="C814" s="24" t="s">
        <v>971</v>
      </c>
      <c r="D814" s="24" t="s">
        <v>971</v>
      </c>
      <c r="E814" s="24" t="s">
        <v>971</v>
      </c>
      <c r="F814" s="24" t="s">
        <v>971</v>
      </c>
      <c r="G814" s="24" t="str">
        <f>IFERROR(VLOOKUP(B814,'[2]Income Groups'!$A$2:$C$219,3,FALSE),"")</f>
        <v/>
      </c>
      <c r="H814" s="24" t="str">
        <f>IFERROR(VLOOKUP(B814,'[2]LDC List'!$B$1:$C$47,2,FALSE),"Non LDC")</f>
        <v>Non LDC</v>
      </c>
      <c r="I814" s="24" t="str">
        <f>IFERROR(VLOOKUP(B814,'[2]SIDS List'!$B$1:$C$57,2,FALSE),"Non SIDS")</f>
        <v>Non SIDS</v>
      </c>
      <c r="J814" s="24" t="str">
        <f>IFERROR(VLOOKUP(B814,'[2]DAC Member List'!$B$1:$C$29,2,FALSE),"Non DAC")</f>
        <v>Non DAC</v>
      </c>
      <c r="K814" s="24" t="str">
        <f>IFERROR(VLOOKUP(B814,'[2]Dev Countries List'!$A$1:$B$146,2,FALSE),"Not Developing")</f>
        <v>Not Developing</v>
      </c>
      <c r="L814" s="24" t="str">
        <f>IFERROR(VLOOKUP(D814,'[2]Fragility List'!$A$1:$C$146,3,FALSE),"Not Fragile")</f>
        <v>Not Fragile</v>
      </c>
      <c r="M814" t="e">
        <f>VLOOKUP(B814,[3]Data!$B$7:$Y$270,23,FALSE)</f>
        <v>#N/A</v>
      </c>
    </row>
    <row r="815" spans="1:13" x14ac:dyDescent="0.25">
      <c r="A815" s="24" t="s">
        <v>971</v>
      </c>
      <c r="B815" s="24" t="s">
        <v>971</v>
      </c>
      <c r="C815" s="24" t="s">
        <v>971</v>
      </c>
      <c r="D815" s="24" t="s">
        <v>971</v>
      </c>
      <c r="E815" s="24" t="s">
        <v>971</v>
      </c>
      <c r="F815" s="24" t="s">
        <v>971</v>
      </c>
      <c r="G815" s="24" t="str">
        <f>IFERROR(VLOOKUP(B815,'[2]Income Groups'!$A$2:$C$219,3,FALSE),"")</f>
        <v/>
      </c>
      <c r="H815" s="24" t="str">
        <f>IFERROR(VLOOKUP(B815,'[2]LDC List'!$B$1:$C$47,2,FALSE),"Non LDC")</f>
        <v>Non LDC</v>
      </c>
      <c r="I815" s="24" t="str">
        <f>IFERROR(VLOOKUP(B815,'[2]SIDS List'!$B$1:$C$57,2,FALSE),"Non SIDS")</f>
        <v>Non SIDS</v>
      </c>
      <c r="J815" s="24" t="str">
        <f>IFERROR(VLOOKUP(B815,'[2]DAC Member List'!$B$1:$C$29,2,FALSE),"Non DAC")</f>
        <v>Non DAC</v>
      </c>
      <c r="K815" s="24" t="str">
        <f>IFERROR(VLOOKUP(B815,'[2]Dev Countries List'!$A$1:$B$146,2,FALSE),"Not Developing")</f>
        <v>Not Developing</v>
      </c>
      <c r="L815" s="24" t="str">
        <f>IFERROR(VLOOKUP(D815,'[2]Fragility List'!$A$1:$C$146,3,FALSE),"Not Fragile")</f>
        <v>Not Fragile</v>
      </c>
      <c r="M815" t="e">
        <f>VLOOKUP(B815,[3]Data!$B$7:$Y$270,23,FALSE)</f>
        <v>#N/A</v>
      </c>
    </row>
    <row r="816" spans="1:13" x14ac:dyDescent="0.25">
      <c r="A816" s="24" t="s">
        <v>971</v>
      </c>
      <c r="B816" s="24" t="s">
        <v>971</v>
      </c>
      <c r="C816" s="24" t="s">
        <v>971</v>
      </c>
      <c r="D816" s="24" t="s">
        <v>971</v>
      </c>
      <c r="E816" s="24" t="s">
        <v>971</v>
      </c>
      <c r="F816" s="24" t="s">
        <v>971</v>
      </c>
      <c r="G816" s="24" t="str">
        <f>IFERROR(VLOOKUP(B816,'[2]Income Groups'!$A$2:$C$219,3,FALSE),"")</f>
        <v/>
      </c>
      <c r="H816" s="24" t="str">
        <f>IFERROR(VLOOKUP(B816,'[2]LDC List'!$B$1:$C$47,2,FALSE),"Non LDC")</f>
        <v>Non LDC</v>
      </c>
      <c r="I816" s="24" t="str">
        <f>IFERROR(VLOOKUP(B816,'[2]SIDS List'!$B$1:$C$57,2,FALSE),"Non SIDS")</f>
        <v>Non SIDS</v>
      </c>
      <c r="J816" s="24" t="str">
        <f>IFERROR(VLOOKUP(B816,'[2]DAC Member List'!$B$1:$C$29,2,FALSE),"Non DAC")</f>
        <v>Non DAC</v>
      </c>
      <c r="K816" s="24" t="str">
        <f>IFERROR(VLOOKUP(B816,'[2]Dev Countries List'!$A$1:$B$146,2,FALSE),"Not Developing")</f>
        <v>Not Developing</v>
      </c>
      <c r="L816" s="24" t="str">
        <f>IFERROR(VLOOKUP(D816,'[2]Fragility List'!$A$1:$C$146,3,FALSE),"Not Fragile")</f>
        <v>Not Fragile</v>
      </c>
      <c r="M816" t="e">
        <f>VLOOKUP(B816,[3]Data!$B$7:$Y$270,23,FALSE)</f>
        <v>#N/A</v>
      </c>
    </row>
    <row r="817" spans="1:13" x14ac:dyDescent="0.25">
      <c r="A817" s="24" t="s">
        <v>971</v>
      </c>
      <c r="B817" s="24" t="s">
        <v>971</v>
      </c>
      <c r="C817" s="24" t="s">
        <v>971</v>
      </c>
      <c r="D817" s="24" t="s">
        <v>971</v>
      </c>
      <c r="E817" s="24" t="s">
        <v>971</v>
      </c>
      <c r="F817" s="24" t="s">
        <v>971</v>
      </c>
      <c r="G817" s="24" t="str">
        <f>IFERROR(VLOOKUP(B817,'[2]Income Groups'!$A$2:$C$219,3,FALSE),"")</f>
        <v/>
      </c>
      <c r="H817" s="24" t="str">
        <f>IFERROR(VLOOKUP(B817,'[2]LDC List'!$B$1:$C$47,2,FALSE),"Non LDC")</f>
        <v>Non LDC</v>
      </c>
      <c r="I817" s="24" t="str">
        <f>IFERROR(VLOOKUP(B817,'[2]SIDS List'!$B$1:$C$57,2,FALSE),"Non SIDS")</f>
        <v>Non SIDS</v>
      </c>
      <c r="J817" s="24" t="str">
        <f>IFERROR(VLOOKUP(B817,'[2]DAC Member List'!$B$1:$C$29,2,FALSE),"Non DAC")</f>
        <v>Non DAC</v>
      </c>
      <c r="K817" s="24" t="str">
        <f>IFERROR(VLOOKUP(B817,'[2]Dev Countries List'!$A$1:$B$146,2,FALSE),"Not Developing")</f>
        <v>Not Developing</v>
      </c>
      <c r="L817" s="24" t="str">
        <f>IFERROR(VLOOKUP(D817,'[2]Fragility List'!$A$1:$C$146,3,FALSE),"Not Fragile")</f>
        <v>Not Fragile</v>
      </c>
      <c r="M817" t="e">
        <f>VLOOKUP(B817,[3]Data!$B$7:$Y$270,23,FALSE)</f>
        <v>#N/A</v>
      </c>
    </row>
    <row r="818" spans="1:13" x14ac:dyDescent="0.25">
      <c r="A818" s="24" t="s">
        <v>971</v>
      </c>
      <c r="B818" s="24" t="s">
        <v>971</v>
      </c>
      <c r="C818" s="24" t="s">
        <v>971</v>
      </c>
      <c r="D818" s="24" t="s">
        <v>971</v>
      </c>
      <c r="E818" s="24" t="s">
        <v>971</v>
      </c>
      <c r="F818" s="24" t="s">
        <v>971</v>
      </c>
      <c r="G818" s="24" t="str">
        <f>IFERROR(VLOOKUP(B818,'[2]Income Groups'!$A$2:$C$219,3,FALSE),"")</f>
        <v/>
      </c>
      <c r="H818" s="24" t="str">
        <f>IFERROR(VLOOKUP(B818,'[2]LDC List'!$B$1:$C$47,2,FALSE),"Non LDC")</f>
        <v>Non LDC</v>
      </c>
      <c r="I818" s="24" t="str">
        <f>IFERROR(VLOOKUP(B818,'[2]SIDS List'!$B$1:$C$57,2,FALSE),"Non SIDS")</f>
        <v>Non SIDS</v>
      </c>
      <c r="J818" s="24" t="str">
        <f>IFERROR(VLOOKUP(B818,'[2]DAC Member List'!$B$1:$C$29,2,FALSE),"Non DAC")</f>
        <v>Non DAC</v>
      </c>
      <c r="K818" s="24" t="str">
        <f>IFERROR(VLOOKUP(B818,'[2]Dev Countries List'!$A$1:$B$146,2,FALSE),"Not Developing")</f>
        <v>Not Developing</v>
      </c>
      <c r="L818" s="24" t="str">
        <f>IFERROR(VLOOKUP(D818,'[2]Fragility List'!$A$1:$C$146,3,FALSE),"Not Fragile")</f>
        <v>Not Fragile</v>
      </c>
      <c r="M818" t="e">
        <f>VLOOKUP(B818,[3]Data!$B$7:$Y$270,23,FALSE)</f>
        <v>#N/A</v>
      </c>
    </row>
    <row r="819" spans="1:13" x14ac:dyDescent="0.25">
      <c r="A819" s="24" t="s">
        <v>971</v>
      </c>
      <c r="B819" s="24" t="s">
        <v>971</v>
      </c>
      <c r="C819" s="24" t="s">
        <v>971</v>
      </c>
      <c r="D819" s="24" t="s">
        <v>971</v>
      </c>
      <c r="E819" s="24" t="s">
        <v>971</v>
      </c>
      <c r="F819" s="24" t="s">
        <v>971</v>
      </c>
      <c r="G819" s="24" t="str">
        <f>IFERROR(VLOOKUP(B819,'[2]Income Groups'!$A$2:$C$219,3,FALSE),"")</f>
        <v/>
      </c>
      <c r="H819" s="24" t="str">
        <f>IFERROR(VLOOKUP(B819,'[2]LDC List'!$B$1:$C$47,2,FALSE),"Non LDC")</f>
        <v>Non LDC</v>
      </c>
      <c r="I819" s="24" t="str">
        <f>IFERROR(VLOOKUP(B819,'[2]SIDS List'!$B$1:$C$57,2,FALSE),"Non SIDS")</f>
        <v>Non SIDS</v>
      </c>
      <c r="J819" s="24" t="str">
        <f>IFERROR(VLOOKUP(B819,'[2]DAC Member List'!$B$1:$C$29,2,FALSE),"Non DAC")</f>
        <v>Non DAC</v>
      </c>
      <c r="K819" s="24" t="str">
        <f>IFERROR(VLOOKUP(B819,'[2]Dev Countries List'!$A$1:$B$146,2,FALSE),"Not Developing")</f>
        <v>Not Developing</v>
      </c>
      <c r="L819" s="24" t="str">
        <f>IFERROR(VLOOKUP(D819,'[2]Fragility List'!$A$1:$C$146,3,FALSE),"Not Fragile")</f>
        <v>Not Fragile</v>
      </c>
      <c r="M819" t="e">
        <f>VLOOKUP(B819,[3]Data!$B$7:$Y$270,23,FALSE)</f>
        <v>#N/A</v>
      </c>
    </row>
    <row r="820" spans="1:13" x14ac:dyDescent="0.25">
      <c r="A820" s="24" t="s">
        <v>971</v>
      </c>
      <c r="B820" s="24" t="s">
        <v>971</v>
      </c>
      <c r="C820" s="24" t="s">
        <v>971</v>
      </c>
      <c r="D820" s="24" t="s">
        <v>971</v>
      </c>
      <c r="E820" s="24" t="s">
        <v>971</v>
      </c>
      <c r="F820" s="24" t="s">
        <v>971</v>
      </c>
      <c r="G820" s="24" t="str">
        <f>IFERROR(VLOOKUP(B820,'[2]Income Groups'!$A$2:$C$219,3,FALSE),"")</f>
        <v/>
      </c>
      <c r="H820" s="24" t="str">
        <f>IFERROR(VLOOKUP(B820,'[2]LDC List'!$B$1:$C$47,2,FALSE),"Non LDC")</f>
        <v>Non LDC</v>
      </c>
      <c r="I820" s="24" t="str">
        <f>IFERROR(VLOOKUP(B820,'[2]SIDS List'!$B$1:$C$57,2,FALSE),"Non SIDS")</f>
        <v>Non SIDS</v>
      </c>
      <c r="J820" s="24" t="str">
        <f>IFERROR(VLOOKUP(B820,'[2]DAC Member List'!$B$1:$C$29,2,FALSE),"Non DAC")</f>
        <v>Non DAC</v>
      </c>
      <c r="K820" s="24" t="str">
        <f>IFERROR(VLOOKUP(B820,'[2]Dev Countries List'!$A$1:$B$146,2,FALSE),"Not Developing")</f>
        <v>Not Developing</v>
      </c>
      <c r="L820" s="24" t="str">
        <f>IFERROR(VLOOKUP(D820,'[2]Fragility List'!$A$1:$C$146,3,FALSE),"Not Fragile")</f>
        <v>Not Fragile</v>
      </c>
      <c r="M820" t="e">
        <f>VLOOKUP(B820,[3]Data!$B$7:$Y$270,23,FALSE)</f>
        <v>#N/A</v>
      </c>
    </row>
    <row r="821" spans="1:13" x14ac:dyDescent="0.25">
      <c r="A821" s="24" t="s">
        <v>971</v>
      </c>
      <c r="B821" s="24" t="s">
        <v>971</v>
      </c>
      <c r="C821" s="24" t="s">
        <v>971</v>
      </c>
      <c r="D821" s="24" t="s">
        <v>971</v>
      </c>
      <c r="E821" s="24" t="s">
        <v>971</v>
      </c>
      <c r="F821" s="24" t="s">
        <v>971</v>
      </c>
      <c r="G821" s="24" t="str">
        <f>IFERROR(VLOOKUP(B821,'[2]Income Groups'!$A$2:$C$219,3,FALSE),"")</f>
        <v/>
      </c>
      <c r="H821" s="24" t="str">
        <f>IFERROR(VLOOKUP(B821,'[2]LDC List'!$B$1:$C$47,2,FALSE),"Non LDC")</f>
        <v>Non LDC</v>
      </c>
      <c r="I821" s="24" t="str">
        <f>IFERROR(VLOOKUP(B821,'[2]SIDS List'!$B$1:$C$57,2,FALSE),"Non SIDS")</f>
        <v>Non SIDS</v>
      </c>
      <c r="J821" s="24" t="str">
        <f>IFERROR(VLOOKUP(B821,'[2]DAC Member List'!$B$1:$C$29,2,FALSE),"Non DAC")</f>
        <v>Non DAC</v>
      </c>
      <c r="K821" s="24" t="str">
        <f>IFERROR(VLOOKUP(B821,'[2]Dev Countries List'!$A$1:$B$146,2,FALSE),"Not Developing")</f>
        <v>Not Developing</v>
      </c>
      <c r="L821" s="24" t="str">
        <f>IFERROR(VLOOKUP(D821,'[2]Fragility List'!$A$1:$C$146,3,FALSE),"Not Fragile")</f>
        <v>Not Fragile</v>
      </c>
      <c r="M821" t="e">
        <f>VLOOKUP(B821,[3]Data!$B$7:$Y$270,23,FALSE)</f>
        <v>#N/A</v>
      </c>
    </row>
    <row r="822" spans="1:13" x14ac:dyDescent="0.25">
      <c r="A822" s="24" t="s">
        <v>971</v>
      </c>
      <c r="B822" s="24" t="s">
        <v>971</v>
      </c>
      <c r="C822" s="24" t="s">
        <v>971</v>
      </c>
      <c r="D822" s="24" t="s">
        <v>971</v>
      </c>
      <c r="E822" s="24" t="s">
        <v>971</v>
      </c>
      <c r="F822" s="24" t="s">
        <v>971</v>
      </c>
      <c r="G822" s="24" t="str">
        <f>IFERROR(VLOOKUP(B822,'[2]Income Groups'!$A$2:$C$219,3,FALSE),"")</f>
        <v/>
      </c>
      <c r="H822" s="24" t="str">
        <f>IFERROR(VLOOKUP(B822,'[2]LDC List'!$B$1:$C$47,2,FALSE),"Non LDC")</f>
        <v>Non LDC</v>
      </c>
      <c r="I822" s="24" t="str">
        <f>IFERROR(VLOOKUP(B822,'[2]SIDS List'!$B$1:$C$57,2,FALSE),"Non SIDS")</f>
        <v>Non SIDS</v>
      </c>
      <c r="J822" s="24" t="str">
        <f>IFERROR(VLOOKUP(B822,'[2]DAC Member List'!$B$1:$C$29,2,FALSE),"Non DAC")</f>
        <v>Non DAC</v>
      </c>
      <c r="K822" s="24" t="str">
        <f>IFERROR(VLOOKUP(B822,'[2]Dev Countries List'!$A$1:$B$146,2,FALSE),"Not Developing")</f>
        <v>Not Developing</v>
      </c>
      <c r="L822" s="24" t="str">
        <f>IFERROR(VLOOKUP(D822,'[2]Fragility List'!$A$1:$C$146,3,FALSE),"Not Fragile")</f>
        <v>Not Fragile</v>
      </c>
      <c r="M822" t="e">
        <f>VLOOKUP(B822,[3]Data!$B$7:$Y$270,23,FALSE)</f>
        <v>#N/A</v>
      </c>
    </row>
    <row r="823" spans="1:13" x14ac:dyDescent="0.25">
      <c r="A823" s="24" t="s">
        <v>971</v>
      </c>
      <c r="B823" s="24" t="s">
        <v>971</v>
      </c>
      <c r="C823" s="24" t="s">
        <v>971</v>
      </c>
      <c r="D823" s="24" t="s">
        <v>971</v>
      </c>
      <c r="E823" s="24" t="s">
        <v>971</v>
      </c>
      <c r="F823" s="24" t="s">
        <v>971</v>
      </c>
      <c r="G823" s="24" t="str">
        <f>IFERROR(VLOOKUP(B823,'[2]Income Groups'!$A$2:$C$219,3,FALSE),"")</f>
        <v/>
      </c>
      <c r="H823" s="24" t="str">
        <f>IFERROR(VLOOKUP(B823,'[2]LDC List'!$B$1:$C$47,2,FALSE),"Non LDC")</f>
        <v>Non LDC</v>
      </c>
      <c r="I823" s="24" t="str">
        <f>IFERROR(VLOOKUP(B823,'[2]SIDS List'!$B$1:$C$57,2,FALSE),"Non SIDS")</f>
        <v>Non SIDS</v>
      </c>
      <c r="J823" s="24" t="str">
        <f>IFERROR(VLOOKUP(B823,'[2]DAC Member List'!$B$1:$C$29,2,FALSE),"Non DAC")</f>
        <v>Non DAC</v>
      </c>
      <c r="K823" s="24" t="str">
        <f>IFERROR(VLOOKUP(B823,'[2]Dev Countries List'!$A$1:$B$146,2,FALSE),"Not Developing")</f>
        <v>Not Developing</v>
      </c>
      <c r="L823" s="24" t="str">
        <f>IFERROR(VLOOKUP(D823,'[2]Fragility List'!$A$1:$C$146,3,FALSE),"Not Fragile")</f>
        <v>Not Fragile</v>
      </c>
      <c r="M823" t="e">
        <f>VLOOKUP(B823,[3]Data!$B$7:$Y$270,23,FALSE)</f>
        <v>#N/A</v>
      </c>
    </row>
    <row r="824" spans="1:13" x14ac:dyDescent="0.25">
      <c r="A824" s="24" t="s">
        <v>971</v>
      </c>
      <c r="B824" s="24" t="s">
        <v>971</v>
      </c>
      <c r="C824" s="24" t="s">
        <v>971</v>
      </c>
      <c r="D824" s="24" t="s">
        <v>971</v>
      </c>
      <c r="E824" s="24" t="s">
        <v>971</v>
      </c>
      <c r="F824" s="24" t="s">
        <v>971</v>
      </c>
      <c r="G824" s="24" t="str">
        <f>IFERROR(VLOOKUP(B824,'[2]Income Groups'!$A$2:$C$219,3,FALSE),"")</f>
        <v/>
      </c>
      <c r="H824" s="24" t="str">
        <f>IFERROR(VLOOKUP(B824,'[2]LDC List'!$B$1:$C$47,2,FALSE),"Non LDC")</f>
        <v>Non LDC</v>
      </c>
      <c r="I824" s="24" t="str">
        <f>IFERROR(VLOOKUP(B824,'[2]SIDS List'!$B$1:$C$57,2,FALSE),"Non SIDS")</f>
        <v>Non SIDS</v>
      </c>
      <c r="J824" s="24" t="str">
        <f>IFERROR(VLOOKUP(B824,'[2]DAC Member List'!$B$1:$C$29,2,FALSE),"Non DAC")</f>
        <v>Non DAC</v>
      </c>
      <c r="K824" s="24" t="str">
        <f>IFERROR(VLOOKUP(B824,'[2]Dev Countries List'!$A$1:$B$146,2,FALSE),"Not Developing")</f>
        <v>Not Developing</v>
      </c>
      <c r="L824" s="24" t="str">
        <f>IFERROR(VLOOKUP(D824,'[2]Fragility List'!$A$1:$C$146,3,FALSE),"Not Fragile")</f>
        <v>Not Fragile</v>
      </c>
      <c r="M824" t="e">
        <f>VLOOKUP(B824,[3]Data!$B$7:$Y$270,23,FALSE)</f>
        <v>#N/A</v>
      </c>
    </row>
    <row r="825" spans="1:13" x14ac:dyDescent="0.25">
      <c r="A825" s="24" t="s">
        <v>971</v>
      </c>
      <c r="B825" s="24" t="s">
        <v>971</v>
      </c>
      <c r="C825" s="24" t="s">
        <v>971</v>
      </c>
      <c r="D825" s="24" t="s">
        <v>971</v>
      </c>
      <c r="E825" s="24" t="s">
        <v>971</v>
      </c>
      <c r="F825" s="24" t="s">
        <v>971</v>
      </c>
      <c r="G825" s="24" t="str">
        <f>IFERROR(VLOOKUP(B825,'[2]Income Groups'!$A$2:$C$219,3,FALSE),"")</f>
        <v/>
      </c>
      <c r="H825" s="24" t="str">
        <f>IFERROR(VLOOKUP(B825,'[2]LDC List'!$B$1:$C$47,2,FALSE),"Non LDC")</f>
        <v>Non LDC</v>
      </c>
      <c r="I825" s="24" t="str">
        <f>IFERROR(VLOOKUP(B825,'[2]SIDS List'!$B$1:$C$57,2,FALSE),"Non SIDS")</f>
        <v>Non SIDS</v>
      </c>
      <c r="J825" s="24" t="str">
        <f>IFERROR(VLOOKUP(B825,'[2]DAC Member List'!$B$1:$C$29,2,FALSE),"Non DAC")</f>
        <v>Non DAC</v>
      </c>
      <c r="K825" s="24" t="str">
        <f>IFERROR(VLOOKUP(B825,'[2]Dev Countries List'!$A$1:$B$146,2,FALSE),"Not Developing")</f>
        <v>Not Developing</v>
      </c>
      <c r="L825" s="24" t="str">
        <f>IFERROR(VLOOKUP(D825,'[2]Fragility List'!$A$1:$C$146,3,FALSE),"Not Fragile")</f>
        <v>Not Fragile</v>
      </c>
      <c r="M825" t="e">
        <f>VLOOKUP(B825,[3]Data!$B$7:$Y$270,23,FALSE)</f>
        <v>#N/A</v>
      </c>
    </row>
    <row r="826" spans="1:13" x14ac:dyDescent="0.25">
      <c r="A826" s="24" t="s">
        <v>971</v>
      </c>
      <c r="B826" s="24" t="s">
        <v>971</v>
      </c>
      <c r="C826" s="24" t="s">
        <v>971</v>
      </c>
      <c r="D826" s="24" t="s">
        <v>971</v>
      </c>
      <c r="E826" s="24" t="s">
        <v>971</v>
      </c>
      <c r="F826" s="24" t="s">
        <v>971</v>
      </c>
      <c r="G826" s="24" t="str">
        <f>IFERROR(VLOOKUP(B826,'[2]Income Groups'!$A$2:$C$219,3,FALSE),"")</f>
        <v/>
      </c>
      <c r="H826" s="24" t="str">
        <f>IFERROR(VLOOKUP(B826,'[2]LDC List'!$B$1:$C$47,2,FALSE),"Non LDC")</f>
        <v>Non LDC</v>
      </c>
      <c r="I826" s="24" t="str">
        <f>IFERROR(VLOOKUP(B826,'[2]SIDS List'!$B$1:$C$57,2,FALSE),"Non SIDS")</f>
        <v>Non SIDS</v>
      </c>
      <c r="J826" s="24" t="str">
        <f>IFERROR(VLOOKUP(B826,'[2]DAC Member List'!$B$1:$C$29,2,FALSE),"Non DAC")</f>
        <v>Non DAC</v>
      </c>
      <c r="K826" s="24" t="str">
        <f>IFERROR(VLOOKUP(B826,'[2]Dev Countries List'!$A$1:$B$146,2,FALSE),"Not Developing")</f>
        <v>Not Developing</v>
      </c>
      <c r="L826" s="24" t="str">
        <f>IFERROR(VLOOKUP(D826,'[2]Fragility List'!$A$1:$C$146,3,FALSE),"Not Fragile")</f>
        <v>Not Fragile</v>
      </c>
      <c r="M826" t="e">
        <f>VLOOKUP(B826,[3]Data!$B$7:$Y$270,23,FALSE)</f>
        <v>#N/A</v>
      </c>
    </row>
    <row r="827" spans="1:13" x14ac:dyDescent="0.25">
      <c r="A827" s="24" t="s">
        <v>971</v>
      </c>
      <c r="B827" s="24" t="s">
        <v>971</v>
      </c>
      <c r="C827" s="24" t="s">
        <v>971</v>
      </c>
      <c r="D827" s="24" t="s">
        <v>971</v>
      </c>
      <c r="E827" s="24" t="s">
        <v>971</v>
      </c>
      <c r="F827" s="24" t="s">
        <v>971</v>
      </c>
      <c r="G827" s="24" t="str">
        <f>IFERROR(VLOOKUP(B827,'[2]Income Groups'!$A$2:$C$219,3,FALSE),"")</f>
        <v/>
      </c>
      <c r="H827" s="24" t="str">
        <f>IFERROR(VLOOKUP(B827,'[2]LDC List'!$B$1:$C$47,2,FALSE),"Non LDC")</f>
        <v>Non LDC</v>
      </c>
      <c r="I827" s="24" t="str">
        <f>IFERROR(VLOOKUP(B827,'[2]SIDS List'!$B$1:$C$57,2,FALSE),"Non SIDS")</f>
        <v>Non SIDS</v>
      </c>
      <c r="J827" s="24" t="str">
        <f>IFERROR(VLOOKUP(B827,'[2]DAC Member List'!$B$1:$C$29,2,FALSE),"Non DAC")</f>
        <v>Non DAC</v>
      </c>
      <c r="K827" s="24" t="str">
        <f>IFERROR(VLOOKUP(B827,'[2]Dev Countries List'!$A$1:$B$146,2,FALSE),"Not Developing")</f>
        <v>Not Developing</v>
      </c>
      <c r="L827" s="24" t="str">
        <f>IFERROR(VLOOKUP(D827,'[2]Fragility List'!$A$1:$C$146,3,FALSE),"Not Fragile")</f>
        <v>Not Fragile</v>
      </c>
      <c r="M827" t="e">
        <f>VLOOKUP(B827,[3]Data!$B$7:$Y$270,23,FALSE)</f>
        <v>#N/A</v>
      </c>
    </row>
    <row r="828" spans="1:13" x14ac:dyDescent="0.25">
      <c r="A828" s="24" t="s">
        <v>971</v>
      </c>
      <c r="B828" s="24" t="s">
        <v>971</v>
      </c>
      <c r="C828" s="24" t="s">
        <v>971</v>
      </c>
      <c r="D828" s="24" t="s">
        <v>971</v>
      </c>
      <c r="E828" s="24" t="s">
        <v>971</v>
      </c>
      <c r="F828" s="24" t="s">
        <v>971</v>
      </c>
      <c r="G828" s="24" t="str">
        <f>IFERROR(VLOOKUP(B828,'[2]Income Groups'!$A$2:$C$219,3,FALSE),"")</f>
        <v/>
      </c>
      <c r="H828" s="24" t="str">
        <f>IFERROR(VLOOKUP(B828,'[2]LDC List'!$B$1:$C$47,2,FALSE),"Non LDC")</f>
        <v>Non LDC</v>
      </c>
      <c r="I828" s="24" t="str">
        <f>IFERROR(VLOOKUP(B828,'[2]SIDS List'!$B$1:$C$57,2,FALSE),"Non SIDS")</f>
        <v>Non SIDS</v>
      </c>
      <c r="J828" s="24" t="str">
        <f>IFERROR(VLOOKUP(B828,'[2]DAC Member List'!$B$1:$C$29,2,FALSE),"Non DAC")</f>
        <v>Non DAC</v>
      </c>
      <c r="K828" s="24" t="str">
        <f>IFERROR(VLOOKUP(B828,'[2]Dev Countries List'!$A$1:$B$146,2,FALSE),"Not Developing")</f>
        <v>Not Developing</v>
      </c>
      <c r="L828" s="24" t="str">
        <f>IFERROR(VLOOKUP(D828,'[2]Fragility List'!$A$1:$C$146,3,FALSE),"Not Fragile")</f>
        <v>Not Fragile</v>
      </c>
      <c r="M828" t="e">
        <f>VLOOKUP(B828,[3]Data!$B$7:$Y$270,23,FALSE)</f>
        <v>#N/A</v>
      </c>
    </row>
    <row r="829" spans="1:13" x14ac:dyDescent="0.25">
      <c r="A829" s="24" t="s">
        <v>971</v>
      </c>
      <c r="B829" s="24" t="s">
        <v>971</v>
      </c>
      <c r="C829" s="24" t="s">
        <v>971</v>
      </c>
      <c r="D829" s="24" t="s">
        <v>971</v>
      </c>
      <c r="E829" s="24" t="s">
        <v>971</v>
      </c>
      <c r="F829" s="24" t="s">
        <v>971</v>
      </c>
      <c r="G829" s="24" t="str">
        <f>IFERROR(VLOOKUP(B829,'[2]Income Groups'!$A$2:$C$219,3,FALSE),"")</f>
        <v/>
      </c>
      <c r="H829" s="24" t="str">
        <f>IFERROR(VLOOKUP(B829,'[2]LDC List'!$B$1:$C$47,2,FALSE),"Non LDC")</f>
        <v>Non LDC</v>
      </c>
      <c r="I829" s="24" t="str">
        <f>IFERROR(VLOOKUP(B829,'[2]SIDS List'!$B$1:$C$57,2,FALSE),"Non SIDS")</f>
        <v>Non SIDS</v>
      </c>
      <c r="J829" s="24" t="str">
        <f>IFERROR(VLOOKUP(B829,'[2]DAC Member List'!$B$1:$C$29,2,FALSE),"Non DAC")</f>
        <v>Non DAC</v>
      </c>
      <c r="K829" s="24" t="str">
        <f>IFERROR(VLOOKUP(B829,'[2]Dev Countries List'!$A$1:$B$146,2,FALSE),"Not Developing")</f>
        <v>Not Developing</v>
      </c>
      <c r="L829" s="24" t="str">
        <f>IFERROR(VLOOKUP(D829,'[2]Fragility List'!$A$1:$C$146,3,FALSE),"Not Fragile")</f>
        <v>Not Fragile</v>
      </c>
      <c r="M829" t="e">
        <f>VLOOKUP(B829,[3]Data!$B$7:$Y$270,23,FALSE)</f>
        <v>#N/A</v>
      </c>
    </row>
    <row r="830" spans="1:13" x14ac:dyDescent="0.25">
      <c r="A830" s="24" t="s">
        <v>971</v>
      </c>
      <c r="B830" s="24" t="s">
        <v>971</v>
      </c>
      <c r="C830" s="24" t="s">
        <v>971</v>
      </c>
      <c r="D830" s="24" t="s">
        <v>971</v>
      </c>
      <c r="E830" s="24" t="s">
        <v>971</v>
      </c>
      <c r="F830" s="24" t="s">
        <v>971</v>
      </c>
      <c r="G830" s="24" t="str">
        <f>IFERROR(VLOOKUP(B830,'[2]Income Groups'!$A$2:$C$219,3,FALSE),"")</f>
        <v/>
      </c>
      <c r="H830" s="24" t="str">
        <f>IFERROR(VLOOKUP(B830,'[2]LDC List'!$B$1:$C$47,2,FALSE),"Non LDC")</f>
        <v>Non LDC</v>
      </c>
      <c r="I830" s="24" t="str">
        <f>IFERROR(VLOOKUP(B830,'[2]SIDS List'!$B$1:$C$57,2,FALSE),"Non SIDS")</f>
        <v>Non SIDS</v>
      </c>
      <c r="J830" s="24" t="str">
        <f>IFERROR(VLOOKUP(B830,'[2]DAC Member List'!$B$1:$C$29,2,FALSE),"Non DAC")</f>
        <v>Non DAC</v>
      </c>
      <c r="K830" s="24" t="str">
        <f>IFERROR(VLOOKUP(B830,'[2]Dev Countries List'!$A$1:$B$146,2,FALSE),"Not Developing")</f>
        <v>Not Developing</v>
      </c>
      <c r="L830" s="24" t="str">
        <f>IFERROR(VLOOKUP(D830,'[2]Fragility List'!$A$1:$C$146,3,FALSE),"Not Fragile")</f>
        <v>Not Fragile</v>
      </c>
      <c r="M830" t="e">
        <f>VLOOKUP(B830,[3]Data!$B$7:$Y$270,23,FALSE)</f>
        <v>#N/A</v>
      </c>
    </row>
    <row r="831" spans="1:13" x14ac:dyDescent="0.25">
      <c r="A831" s="24" t="s">
        <v>971</v>
      </c>
      <c r="B831" s="24" t="s">
        <v>971</v>
      </c>
      <c r="C831" s="24" t="s">
        <v>971</v>
      </c>
      <c r="D831" s="24" t="s">
        <v>971</v>
      </c>
      <c r="E831" s="24" t="s">
        <v>971</v>
      </c>
      <c r="F831" s="24" t="s">
        <v>971</v>
      </c>
      <c r="G831" s="24" t="str">
        <f>IFERROR(VLOOKUP(B831,'[2]Income Groups'!$A$2:$C$219,3,FALSE),"")</f>
        <v/>
      </c>
      <c r="H831" s="24" t="str">
        <f>IFERROR(VLOOKUP(B831,'[2]LDC List'!$B$1:$C$47,2,FALSE),"Non LDC")</f>
        <v>Non LDC</v>
      </c>
      <c r="I831" s="24" t="str">
        <f>IFERROR(VLOOKUP(B831,'[2]SIDS List'!$B$1:$C$57,2,FALSE),"Non SIDS")</f>
        <v>Non SIDS</v>
      </c>
      <c r="J831" s="24" t="str">
        <f>IFERROR(VLOOKUP(B831,'[2]DAC Member List'!$B$1:$C$29,2,FALSE),"Non DAC")</f>
        <v>Non DAC</v>
      </c>
      <c r="K831" s="24" t="str">
        <f>IFERROR(VLOOKUP(B831,'[2]Dev Countries List'!$A$1:$B$146,2,FALSE),"Not Developing")</f>
        <v>Not Developing</v>
      </c>
      <c r="L831" s="24" t="str">
        <f>IFERROR(VLOOKUP(D831,'[2]Fragility List'!$A$1:$C$146,3,FALSE),"Not Fragile")</f>
        <v>Not Fragile</v>
      </c>
      <c r="M831" t="e">
        <f>VLOOKUP(B831,[3]Data!$B$7:$Y$270,23,FALSE)</f>
        <v>#N/A</v>
      </c>
    </row>
    <row r="832" spans="1:13" x14ac:dyDescent="0.25">
      <c r="A832" s="24" t="s">
        <v>971</v>
      </c>
      <c r="B832" s="24" t="s">
        <v>971</v>
      </c>
      <c r="C832" s="24" t="s">
        <v>971</v>
      </c>
      <c r="D832" s="24" t="s">
        <v>971</v>
      </c>
      <c r="E832" s="24" t="s">
        <v>971</v>
      </c>
      <c r="F832" s="24" t="s">
        <v>971</v>
      </c>
      <c r="G832" s="24" t="str">
        <f>IFERROR(VLOOKUP(B832,'[2]Income Groups'!$A$2:$C$219,3,FALSE),"")</f>
        <v/>
      </c>
      <c r="H832" s="24" t="str">
        <f>IFERROR(VLOOKUP(B832,'[2]LDC List'!$B$1:$C$47,2,FALSE),"Non LDC")</f>
        <v>Non LDC</v>
      </c>
      <c r="I832" s="24" t="str">
        <f>IFERROR(VLOOKUP(B832,'[2]SIDS List'!$B$1:$C$57,2,FALSE),"Non SIDS")</f>
        <v>Non SIDS</v>
      </c>
      <c r="J832" s="24" t="str">
        <f>IFERROR(VLOOKUP(B832,'[2]DAC Member List'!$B$1:$C$29,2,FALSE),"Non DAC")</f>
        <v>Non DAC</v>
      </c>
      <c r="K832" s="24" t="str">
        <f>IFERROR(VLOOKUP(B832,'[2]Dev Countries List'!$A$1:$B$146,2,FALSE),"Not Developing")</f>
        <v>Not Developing</v>
      </c>
      <c r="L832" s="24" t="str">
        <f>IFERROR(VLOOKUP(D832,'[2]Fragility List'!$A$1:$C$146,3,FALSE),"Not Fragile")</f>
        <v>Not Fragile</v>
      </c>
      <c r="M832" t="e">
        <f>VLOOKUP(B832,[3]Data!$B$7:$Y$270,23,FALSE)</f>
        <v>#N/A</v>
      </c>
    </row>
    <row r="833" spans="1:13" x14ac:dyDescent="0.25">
      <c r="A833" s="24" t="s">
        <v>971</v>
      </c>
      <c r="B833" s="24" t="s">
        <v>971</v>
      </c>
      <c r="C833" s="24" t="s">
        <v>971</v>
      </c>
      <c r="D833" s="24" t="s">
        <v>971</v>
      </c>
      <c r="E833" s="24" t="s">
        <v>971</v>
      </c>
      <c r="F833" s="24" t="s">
        <v>971</v>
      </c>
      <c r="G833" s="24" t="str">
        <f>IFERROR(VLOOKUP(B833,'[2]Income Groups'!$A$2:$C$219,3,FALSE),"")</f>
        <v/>
      </c>
      <c r="H833" s="24" t="str">
        <f>IFERROR(VLOOKUP(B833,'[2]LDC List'!$B$1:$C$47,2,FALSE),"Non LDC")</f>
        <v>Non LDC</v>
      </c>
      <c r="I833" s="24" t="str">
        <f>IFERROR(VLOOKUP(B833,'[2]SIDS List'!$B$1:$C$57,2,FALSE),"Non SIDS")</f>
        <v>Non SIDS</v>
      </c>
      <c r="J833" s="24" t="str">
        <f>IFERROR(VLOOKUP(B833,'[2]DAC Member List'!$B$1:$C$29,2,FALSE),"Non DAC")</f>
        <v>Non DAC</v>
      </c>
      <c r="K833" s="24" t="str">
        <f>IFERROR(VLOOKUP(B833,'[2]Dev Countries List'!$A$1:$B$146,2,FALSE),"Not Developing")</f>
        <v>Not Developing</v>
      </c>
      <c r="L833" s="24" t="str">
        <f>IFERROR(VLOOKUP(D833,'[2]Fragility List'!$A$1:$C$146,3,FALSE),"Not Fragile")</f>
        <v>Not Fragile</v>
      </c>
      <c r="M833" t="e">
        <f>VLOOKUP(B833,[3]Data!$B$7:$Y$270,23,FALSE)</f>
        <v>#N/A</v>
      </c>
    </row>
    <row r="834" spans="1:13" x14ac:dyDescent="0.25">
      <c r="A834" s="24" t="s">
        <v>971</v>
      </c>
      <c r="B834" s="24" t="s">
        <v>971</v>
      </c>
      <c r="C834" s="24" t="s">
        <v>971</v>
      </c>
      <c r="D834" s="24" t="s">
        <v>971</v>
      </c>
      <c r="E834" s="24" t="s">
        <v>971</v>
      </c>
      <c r="F834" s="24" t="s">
        <v>971</v>
      </c>
      <c r="G834" s="24" t="str">
        <f>IFERROR(VLOOKUP(B834,'[2]Income Groups'!$A$2:$C$219,3,FALSE),"")</f>
        <v/>
      </c>
      <c r="H834" s="24" t="str">
        <f>IFERROR(VLOOKUP(B834,'[2]LDC List'!$B$1:$C$47,2,FALSE),"Non LDC")</f>
        <v>Non LDC</v>
      </c>
      <c r="I834" s="24" t="str">
        <f>IFERROR(VLOOKUP(B834,'[2]SIDS List'!$B$1:$C$57,2,FALSE),"Non SIDS")</f>
        <v>Non SIDS</v>
      </c>
      <c r="J834" s="24" t="str">
        <f>IFERROR(VLOOKUP(B834,'[2]DAC Member List'!$B$1:$C$29,2,FALSE),"Non DAC")</f>
        <v>Non DAC</v>
      </c>
      <c r="K834" s="24" t="str">
        <f>IFERROR(VLOOKUP(B834,'[2]Dev Countries List'!$A$1:$B$146,2,FALSE),"Not Developing")</f>
        <v>Not Developing</v>
      </c>
      <c r="L834" s="24" t="str">
        <f>IFERROR(VLOOKUP(D834,'[2]Fragility List'!$A$1:$C$146,3,FALSE),"Not Fragile")</f>
        <v>Not Fragile</v>
      </c>
      <c r="M834" t="e">
        <f>VLOOKUP(B834,[3]Data!$B$7:$Y$270,23,FALSE)</f>
        <v>#N/A</v>
      </c>
    </row>
    <row r="835" spans="1:13" x14ac:dyDescent="0.25">
      <c r="A835" s="24" t="s">
        <v>971</v>
      </c>
      <c r="B835" s="24" t="s">
        <v>971</v>
      </c>
      <c r="C835" s="24" t="s">
        <v>971</v>
      </c>
      <c r="D835" s="24" t="s">
        <v>971</v>
      </c>
      <c r="E835" s="24" t="s">
        <v>971</v>
      </c>
      <c r="F835" s="24" t="s">
        <v>971</v>
      </c>
      <c r="G835" s="24" t="str">
        <f>IFERROR(VLOOKUP(B835,'[2]Income Groups'!$A$2:$C$219,3,FALSE),"")</f>
        <v/>
      </c>
      <c r="H835" s="24" t="str">
        <f>IFERROR(VLOOKUP(B835,'[2]LDC List'!$B$1:$C$47,2,FALSE),"Non LDC")</f>
        <v>Non LDC</v>
      </c>
      <c r="I835" s="24" t="str">
        <f>IFERROR(VLOOKUP(B835,'[2]SIDS List'!$B$1:$C$57,2,FALSE),"Non SIDS")</f>
        <v>Non SIDS</v>
      </c>
      <c r="J835" s="24" t="str">
        <f>IFERROR(VLOOKUP(B835,'[2]DAC Member List'!$B$1:$C$29,2,FALSE),"Non DAC")</f>
        <v>Non DAC</v>
      </c>
      <c r="K835" s="24" t="str">
        <f>IFERROR(VLOOKUP(B835,'[2]Dev Countries List'!$A$1:$B$146,2,FALSE),"Not Developing")</f>
        <v>Not Developing</v>
      </c>
      <c r="L835" s="24" t="str">
        <f>IFERROR(VLOOKUP(D835,'[2]Fragility List'!$A$1:$C$146,3,FALSE),"Not Fragile")</f>
        <v>Not Fragile</v>
      </c>
      <c r="M835" t="e">
        <f>VLOOKUP(B835,[3]Data!$B$7:$Y$270,23,FALSE)</f>
        <v>#N/A</v>
      </c>
    </row>
    <row r="836" spans="1:13" x14ac:dyDescent="0.25">
      <c r="A836" s="24" t="s">
        <v>971</v>
      </c>
      <c r="B836" s="24" t="s">
        <v>971</v>
      </c>
      <c r="C836" s="24" t="s">
        <v>971</v>
      </c>
      <c r="D836" s="24" t="s">
        <v>971</v>
      </c>
      <c r="E836" s="24" t="s">
        <v>971</v>
      </c>
      <c r="F836" s="24" t="s">
        <v>971</v>
      </c>
      <c r="G836" s="24" t="str">
        <f>IFERROR(VLOOKUP(B836,'[2]Income Groups'!$A$2:$C$219,3,FALSE),"")</f>
        <v/>
      </c>
      <c r="H836" s="24" t="str">
        <f>IFERROR(VLOOKUP(B836,'[2]LDC List'!$B$1:$C$47,2,FALSE),"Non LDC")</f>
        <v>Non LDC</v>
      </c>
      <c r="I836" s="24" t="str">
        <f>IFERROR(VLOOKUP(B836,'[2]SIDS List'!$B$1:$C$57,2,FALSE),"Non SIDS")</f>
        <v>Non SIDS</v>
      </c>
      <c r="J836" s="24" t="str">
        <f>IFERROR(VLOOKUP(B836,'[2]DAC Member List'!$B$1:$C$29,2,FALSE),"Non DAC")</f>
        <v>Non DAC</v>
      </c>
      <c r="K836" s="24" t="str">
        <f>IFERROR(VLOOKUP(B836,'[2]Dev Countries List'!$A$1:$B$146,2,FALSE),"Not Developing")</f>
        <v>Not Developing</v>
      </c>
      <c r="L836" s="24" t="str">
        <f>IFERROR(VLOOKUP(D836,'[2]Fragility List'!$A$1:$C$146,3,FALSE),"Not Fragile")</f>
        <v>Not Fragile</v>
      </c>
      <c r="M836" t="e">
        <f>VLOOKUP(B836,[3]Data!$B$7:$Y$270,23,FALSE)</f>
        <v>#N/A</v>
      </c>
    </row>
    <row r="837" spans="1:13" x14ac:dyDescent="0.25">
      <c r="A837" s="24" t="s">
        <v>971</v>
      </c>
      <c r="B837" s="24" t="s">
        <v>971</v>
      </c>
      <c r="C837" s="24" t="s">
        <v>971</v>
      </c>
      <c r="D837" s="24" t="s">
        <v>971</v>
      </c>
      <c r="E837" s="24" t="s">
        <v>971</v>
      </c>
      <c r="F837" s="24" t="s">
        <v>971</v>
      </c>
      <c r="G837" s="24" t="str">
        <f>IFERROR(VLOOKUP(B837,'[2]Income Groups'!$A$2:$C$219,3,FALSE),"")</f>
        <v/>
      </c>
      <c r="H837" s="24" t="str">
        <f>IFERROR(VLOOKUP(B837,'[2]LDC List'!$B$1:$C$47,2,FALSE),"Non LDC")</f>
        <v>Non LDC</v>
      </c>
      <c r="I837" s="24" t="str">
        <f>IFERROR(VLOOKUP(B837,'[2]SIDS List'!$B$1:$C$57,2,FALSE),"Non SIDS")</f>
        <v>Non SIDS</v>
      </c>
      <c r="J837" s="24" t="str">
        <f>IFERROR(VLOOKUP(B837,'[2]DAC Member List'!$B$1:$C$29,2,FALSE),"Non DAC")</f>
        <v>Non DAC</v>
      </c>
      <c r="K837" s="24" t="str">
        <f>IFERROR(VLOOKUP(B837,'[2]Dev Countries List'!$A$1:$B$146,2,FALSE),"Not Developing")</f>
        <v>Not Developing</v>
      </c>
      <c r="L837" s="24" t="str">
        <f>IFERROR(VLOOKUP(D837,'[2]Fragility List'!$A$1:$C$146,3,FALSE),"Not Fragile")</f>
        <v>Not Fragile</v>
      </c>
      <c r="M837" t="e">
        <f>VLOOKUP(B837,[3]Data!$B$7:$Y$270,23,FALSE)</f>
        <v>#N/A</v>
      </c>
    </row>
    <row r="838" spans="1:13" x14ac:dyDescent="0.25">
      <c r="A838" s="24" t="s">
        <v>971</v>
      </c>
      <c r="B838" s="24" t="s">
        <v>971</v>
      </c>
      <c r="C838" s="24" t="s">
        <v>971</v>
      </c>
      <c r="D838" s="24" t="s">
        <v>971</v>
      </c>
      <c r="E838" s="24" t="s">
        <v>971</v>
      </c>
      <c r="F838" s="24" t="s">
        <v>971</v>
      </c>
      <c r="G838" s="24" t="str">
        <f>IFERROR(VLOOKUP(B838,'[2]Income Groups'!$A$2:$C$219,3,FALSE),"")</f>
        <v/>
      </c>
      <c r="H838" s="24" t="str">
        <f>IFERROR(VLOOKUP(B838,'[2]LDC List'!$B$1:$C$47,2,FALSE),"Non LDC")</f>
        <v>Non LDC</v>
      </c>
      <c r="I838" s="24" t="str">
        <f>IFERROR(VLOOKUP(B838,'[2]SIDS List'!$B$1:$C$57,2,FALSE),"Non SIDS")</f>
        <v>Non SIDS</v>
      </c>
      <c r="J838" s="24" t="str">
        <f>IFERROR(VLOOKUP(B838,'[2]DAC Member List'!$B$1:$C$29,2,FALSE),"Non DAC")</f>
        <v>Non DAC</v>
      </c>
      <c r="K838" s="24" t="str">
        <f>IFERROR(VLOOKUP(B838,'[2]Dev Countries List'!$A$1:$B$146,2,FALSE),"Not Developing")</f>
        <v>Not Developing</v>
      </c>
      <c r="L838" s="24" t="str">
        <f>IFERROR(VLOOKUP(D838,'[2]Fragility List'!$A$1:$C$146,3,FALSE),"Not Fragile")</f>
        <v>Not Fragile</v>
      </c>
      <c r="M838" t="e">
        <f>VLOOKUP(B838,[3]Data!$B$7:$Y$270,23,FALSE)</f>
        <v>#N/A</v>
      </c>
    </row>
    <row r="839" spans="1:13" x14ac:dyDescent="0.25">
      <c r="A839" s="24" t="s">
        <v>971</v>
      </c>
      <c r="B839" s="24" t="s">
        <v>971</v>
      </c>
      <c r="C839" s="24" t="s">
        <v>971</v>
      </c>
      <c r="D839" s="24" t="s">
        <v>971</v>
      </c>
      <c r="E839" s="24" t="s">
        <v>971</v>
      </c>
      <c r="F839" s="24" t="s">
        <v>971</v>
      </c>
      <c r="G839" s="24" t="str">
        <f>IFERROR(VLOOKUP(B839,'[2]Income Groups'!$A$2:$C$219,3,FALSE),"")</f>
        <v/>
      </c>
      <c r="H839" s="24" t="str">
        <f>IFERROR(VLOOKUP(B839,'[2]LDC List'!$B$1:$C$47,2,FALSE),"Non LDC")</f>
        <v>Non LDC</v>
      </c>
      <c r="I839" s="24" t="str">
        <f>IFERROR(VLOOKUP(B839,'[2]SIDS List'!$B$1:$C$57,2,FALSE),"Non SIDS")</f>
        <v>Non SIDS</v>
      </c>
      <c r="J839" s="24" t="str">
        <f>IFERROR(VLOOKUP(B839,'[2]DAC Member List'!$B$1:$C$29,2,FALSE),"Non DAC")</f>
        <v>Non DAC</v>
      </c>
      <c r="K839" s="24" t="str">
        <f>IFERROR(VLOOKUP(B839,'[2]Dev Countries List'!$A$1:$B$146,2,FALSE),"Not Developing")</f>
        <v>Not Developing</v>
      </c>
      <c r="L839" s="24" t="str">
        <f>IFERROR(VLOOKUP(D839,'[2]Fragility List'!$A$1:$C$146,3,FALSE),"Not Fragile")</f>
        <v>Not Fragile</v>
      </c>
      <c r="M839" t="e">
        <f>VLOOKUP(B839,[3]Data!$B$7:$Y$270,23,FALSE)</f>
        <v>#N/A</v>
      </c>
    </row>
    <row r="840" spans="1:13" x14ac:dyDescent="0.25">
      <c r="A840" s="24" t="s">
        <v>971</v>
      </c>
      <c r="B840" s="24" t="s">
        <v>971</v>
      </c>
      <c r="C840" s="24" t="s">
        <v>971</v>
      </c>
      <c r="D840" s="24" t="s">
        <v>971</v>
      </c>
      <c r="E840" s="24" t="s">
        <v>971</v>
      </c>
      <c r="F840" s="24" t="s">
        <v>971</v>
      </c>
      <c r="G840" s="24" t="str">
        <f>IFERROR(VLOOKUP(B840,'[2]Income Groups'!$A$2:$C$219,3,FALSE),"")</f>
        <v/>
      </c>
      <c r="H840" s="24" t="str">
        <f>IFERROR(VLOOKUP(B840,'[2]LDC List'!$B$1:$C$47,2,FALSE),"Non LDC")</f>
        <v>Non LDC</v>
      </c>
      <c r="I840" s="24" t="str">
        <f>IFERROR(VLOOKUP(B840,'[2]SIDS List'!$B$1:$C$57,2,FALSE),"Non SIDS")</f>
        <v>Non SIDS</v>
      </c>
      <c r="J840" s="24" t="str">
        <f>IFERROR(VLOOKUP(B840,'[2]DAC Member List'!$B$1:$C$29,2,FALSE),"Non DAC")</f>
        <v>Non DAC</v>
      </c>
      <c r="K840" s="24" t="str">
        <f>IFERROR(VLOOKUP(B840,'[2]Dev Countries List'!$A$1:$B$146,2,FALSE),"Not Developing")</f>
        <v>Not Developing</v>
      </c>
      <c r="L840" s="24" t="str">
        <f>IFERROR(VLOOKUP(D840,'[2]Fragility List'!$A$1:$C$146,3,FALSE),"Not Fragile")</f>
        <v>Not Fragile</v>
      </c>
      <c r="M840" t="e">
        <f>VLOOKUP(B840,[3]Data!$B$7:$Y$270,23,FALSE)</f>
        <v>#N/A</v>
      </c>
    </row>
    <row r="841" spans="1:13" x14ac:dyDescent="0.25">
      <c r="A841" s="24" t="s">
        <v>971</v>
      </c>
      <c r="B841" s="24" t="s">
        <v>971</v>
      </c>
      <c r="C841" s="24" t="s">
        <v>971</v>
      </c>
      <c r="D841" s="24" t="s">
        <v>971</v>
      </c>
      <c r="E841" s="24" t="s">
        <v>971</v>
      </c>
      <c r="F841" s="24" t="s">
        <v>971</v>
      </c>
      <c r="G841" s="24" t="str">
        <f>IFERROR(VLOOKUP(B841,'[2]Income Groups'!$A$2:$C$219,3,FALSE),"")</f>
        <v/>
      </c>
      <c r="H841" s="24" t="str">
        <f>IFERROR(VLOOKUP(B841,'[2]LDC List'!$B$1:$C$47,2,FALSE),"Non LDC")</f>
        <v>Non LDC</v>
      </c>
      <c r="I841" s="24" t="str">
        <f>IFERROR(VLOOKUP(B841,'[2]SIDS List'!$B$1:$C$57,2,FALSE),"Non SIDS")</f>
        <v>Non SIDS</v>
      </c>
      <c r="J841" s="24" t="str">
        <f>IFERROR(VLOOKUP(B841,'[2]DAC Member List'!$B$1:$C$29,2,FALSE),"Non DAC")</f>
        <v>Non DAC</v>
      </c>
      <c r="K841" s="24" t="str">
        <f>IFERROR(VLOOKUP(B841,'[2]Dev Countries List'!$A$1:$B$146,2,FALSE),"Not Developing")</f>
        <v>Not Developing</v>
      </c>
      <c r="L841" s="24" t="str">
        <f>IFERROR(VLOOKUP(D841,'[2]Fragility List'!$A$1:$C$146,3,FALSE),"Not Fragile")</f>
        <v>Not Fragile</v>
      </c>
      <c r="M841" t="e">
        <f>VLOOKUP(B841,[3]Data!$B$7:$Y$270,23,FALSE)</f>
        <v>#N/A</v>
      </c>
    </row>
    <row r="842" spans="1:13" x14ac:dyDescent="0.25">
      <c r="A842" s="24" t="s">
        <v>971</v>
      </c>
      <c r="B842" s="24" t="s">
        <v>971</v>
      </c>
      <c r="C842" s="24" t="s">
        <v>971</v>
      </c>
      <c r="D842" s="24" t="s">
        <v>971</v>
      </c>
      <c r="E842" s="24" t="s">
        <v>971</v>
      </c>
      <c r="F842" s="24" t="s">
        <v>971</v>
      </c>
      <c r="G842" s="24" t="str">
        <f>IFERROR(VLOOKUP(B842,'[2]Income Groups'!$A$2:$C$219,3,FALSE),"")</f>
        <v/>
      </c>
      <c r="H842" s="24" t="str">
        <f>IFERROR(VLOOKUP(B842,'[2]LDC List'!$B$1:$C$47,2,FALSE),"Non LDC")</f>
        <v>Non LDC</v>
      </c>
      <c r="I842" s="24" t="str">
        <f>IFERROR(VLOOKUP(B842,'[2]SIDS List'!$B$1:$C$57,2,FALSE),"Non SIDS")</f>
        <v>Non SIDS</v>
      </c>
      <c r="J842" s="24" t="str">
        <f>IFERROR(VLOOKUP(B842,'[2]DAC Member List'!$B$1:$C$29,2,FALSE),"Non DAC")</f>
        <v>Non DAC</v>
      </c>
      <c r="K842" s="24" t="str">
        <f>IFERROR(VLOOKUP(B842,'[2]Dev Countries List'!$A$1:$B$146,2,FALSE),"Not Developing")</f>
        <v>Not Developing</v>
      </c>
      <c r="L842" s="24" t="str">
        <f>IFERROR(VLOOKUP(D842,'[2]Fragility List'!$A$1:$C$146,3,FALSE),"Not Fragile")</f>
        <v>Not Fragile</v>
      </c>
      <c r="M842" t="e">
        <f>VLOOKUP(B842,[3]Data!$B$7:$Y$270,23,FALSE)</f>
        <v>#N/A</v>
      </c>
    </row>
    <row r="843" spans="1:13" x14ac:dyDescent="0.25">
      <c r="A843" s="24" t="s">
        <v>971</v>
      </c>
      <c r="B843" s="24" t="s">
        <v>971</v>
      </c>
      <c r="C843" s="24" t="s">
        <v>971</v>
      </c>
      <c r="D843" s="24" t="s">
        <v>971</v>
      </c>
      <c r="E843" s="24" t="s">
        <v>971</v>
      </c>
      <c r="F843" s="24" t="s">
        <v>971</v>
      </c>
      <c r="G843" s="24" t="str">
        <f>IFERROR(VLOOKUP(B843,'[2]Income Groups'!$A$2:$C$219,3,FALSE),"")</f>
        <v/>
      </c>
      <c r="H843" s="24" t="str">
        <f>IFERROR(VLOOKUP(B843,'[2]LDC List'!$B$1:$C$47,2,FALSE),"Non LDC")</f>
        <v>Non LDC</v>
      </c>
      <c r="I843" s="24" t="str">
        <f>IFERROR(VLOOKUP(B843,'[2]SIDS List'!$B$1:$C$57,2,FALSE),"Non SIDS")</f>
        <v>Non SIDS</v>
      </c>
      <c r="J843" s="24" t="str">
        <f>IFERROR(VLOOKUP(B843,'[2]DAC Member List'!$B$1:$C$29,2,FALSE),"Non DAC")</f>
        <v>Non DAC</v>
      </c>
      <c r="K843" s="24" t="str">
        <f>IFERROR(VLOOKUP(B843,'[2]Dev Countries List'!$A$1:$B$146,2,FALSE),"Not Developing")</f>
        <v>Not Developing</v>
      </c>
      <c r="L843" s="24" t="str">
        <f>IFERROR(VLOOKUP(D843,'[2]Fragility List'!$A$1:$C$146,3,FALSE),"Not Fragile")</f>
        <v>Not Fragile</v>
      </c>
      <c r="M843" t="e">
        <f>VLOOKUP(B843,[3]Data!$B$7:$Y$270,23,FALSE)</f>
        <v>#N/A</v>
      </c>
    </row>
    <row r="844" spans="1:13" x14ac:dyDescent="0.25">
      <c r="A844" s="24" t="s">
        <v>971</v>
      </c>
      <c r="B844" s="24" t="s">
        <v>971</v>
      </c>
      <c r="C844" s="24" t="s">
        <v>971</v>
      </c>
      <c r="D844" s="24" t="s">
        <v>971</v>
      </c>
      <c r="E844" s="24" t="s">
        <v>971</v>
      </c>
      <c r="F844" s="24" t="s">
        <v>971</v>
      </c>
      <c r="G844" s="24" t="str">
        <f>IFERROR(VLOOKUP(B844,'[2]Income Groups'!$A$2:$C$219,3,FALSE),"")</f>
        <v/>
      </c>
      <c r="H844" s="24" t="str">
        <f>IFERROR(VLOOKUP(B844,'[2]LDC List'!$B$1:$C$47,2,FALSE),"Non LDC")</f>
        <v>Non LDC</v>
      </c>
      <c r="I844" s="24" t="str">
        <f>IFERROR(VLOOKUP(B844,'[2]SIDS List'!$B$1:$C$57,2,FALSE),"Non SIDS")</f>
        <v>Non SIDS</v>
      </c>
      <c r="J844" s="24" t="str">
        <f>IFERROR(VLOOKUP(B844,'[2]DAC Member List'!$B$1:$C$29,2,FALSE),"Non DAC")</f>
        <v>Non DAC</v>
      </c>
      <c r="K844" s="24" t="str">
        <f>IFERROR(VLOOKUP(B844,'[2]Dev Countries List'!$A$1:$B$146,2,FALSE),"Not Developing")</f>
        <v>Not Developing</v>
      </c>
      <c r="L844" s="24" t="str">
        <f>IFERROR(VLOOKUP(D844,'[2]Fragility List'!$A$1:$C$146,3,FALSE),"Not Fragile")</f>
        <v>Not Fragile</v>
      </c>
      <c r="M844" t="e">
        <f>VLOOKUP(B844,[3]Data!$B$7:$Y$270,23,FALSE)</f>
        <v>#N/A</v>
      </c>
    </row>
    <row r="845" spans="1:13" x14ac:dyDescent="0.25">
      <c r="A845" s="24" t="s">
        <v>971</v>
      </c>
      <c r="B845" s="24" t="s">
        <v>971</v>
      </c>
      <c r="C845" s="24" t="s">
        <v>971</v>
      </c>
      <c r="D845" s="24" t="s">
        <v>971</v>
      </c>
      <c r="E845" s="24" t="s">
        <v>971</v>
      </c>
      <c r="F845" s="24" t="s">
        <v>971</v>
      </c>
      <c r="G845" s="24" t="str">
        <f>IFERROR(VLOOKUP(B845,'[2]Income Groups'!$A$2:$C$219,3,FALSE),"")</f>
        <v/>
      </c>
      <c r="H845" s="24" t="str">
        <f>IFERROR(VLOOKUP(B845,'[2]LDC List'!$B$1:$C$47,2,FALSE),"Non LDC")</f>
        <v>Non LDC</v>
      </c>
      <c r="I845" s="24" t="str">
        <f>IFERROR(VLOOKUP(B845,'[2]SIDS List'!$B$1:$C$57,2,FALSE),"Non SIDS")</f>
        <v>Non SIDS</v>
      </c>
      <c r="J845" s="24" t="str">
        <f>IFERROR(VLOOKUP(B845,'[2]DAC Member List'!$B$1:$C$29,2,FALSE),"Non DAC")</f>
        <v>Non DAC</v>
      </c>
      <c r="K845" s="24" t="str">
        <f>IFERROR(VLOOKUP(B845,'[2]Dev Countries List'!$A$1:$B$146,2,FALSE),"Not Developing")</f>
        <v>Not Developing</v>
      </c>
      <c r="L845" s="24" t="str">
        <f>IFERROR(VLOOKUP(D845,'[2]Fragility List'!$A$1:$C$146,3,FALSE),"Not Fragile")</f>
        <v>Not Fragile</v>
      </c>
      <c r="M845" t="e">
        <f>VLOOKUP(B845,[3]Data!$B$7:$Y$270,23,FALSE)</f>
        <v>#N/A</v>
      </c>
    </row>
    <row r="846" spans="1:13" x14ac:dyDescent="0.25">
      <c r="A846" s="24" t="s">
        <v>971</v>
      </c>
      <c r="B846" s="24" t="s">
        <v>971</v>
      </c>
      <c r="C846" s="24" t="s">
        <v>971</v>
      </c>
      <c r="D846" s="24" t="s">
        <v>971</v>
      </c>
      <c r="E846" s="24" t="s">
        <v>971</v>
      </c>
      <c r="F846" s="24" t="s">
        <v>971</v>
      </c>
      <c r="G846" s="24" t="str">
        <f>IFERROR(VLOOKUP(B846,'[2]Income Groups'!$A$2:$C$219,3,FALSE),"")</f>
        <v/>
      </c>
      <c r="H846" s="24" t="str">
        <f>IFERROR(VLOOKUP(B846,'[2]LDC List'!$B$1:$C$47,2,FALSE),"Non LDC")</f>
        <v>Non LDC</v>
      </c>
      <c r="I846" s="24" t="str">
        <f>IFERROR(VLOOKUP(B846,'[2]SIDS List'!$B$1:$C$57,2,FALSE),"Non SIDS")</f>
        <v>Non SIDS</v>
      </c>
      <c r="J846" s="24" t="str">
        <f>IFERROR(VLOOKUP(B846,'[2]DAC Member List'!$B$1:$C$29,2,FALSE),"Non DAC")</f>
        <v>Non DAC</v>
      </c>
      <c r="K846" s="24" t="str">
        <f>IFERROR(VLOOKUP(B846,'[2]Dev Countries List'!$A$1:$B$146,2,FALSE),"Not Developing")</f>
        <v>Not Developing</v>
      </c>
      <c r="L846" s="24" t="str">
        <f>IFERROR(VLOOKUP(D846,'[2]Fragility List'!$A$1:$C$146,3,FALSE),"Not Fragile")</f>
        <v>Not Fragile</v>
      </c>
      <c r="M846" t="e">
        <f>VLOOKUP(B846,[3]Data!$B$7:$Y$270,23,FALSE)</f>
        <v>#N/A</v>
      </c>
    </row>
    <row r="847" spans="1:13" x14ac:dyDescent="0.25">
      <c r="A847" s="24" t="s">
        <v>971</v>
      </c>
      <c r="B847" s="24" t="s">
        <v>971</v>
      </c>
      <c r="C847" s="24" t="s">
        <v>971</v>
      </c>
      <c r="D847" s="24" t="s">
        <v>971</v>
      </c>
      <c r="E847" s="24" t="s">
        <v>971</v>
      </c>
      <c r="F847" s="24" t="s">
        <v>971</v>
      </c>
      <c r="G847" s="24" t="str">
        <f>IFERROR(VLOOKUP(B847,'[2]Income Groups'!$A$2:$C$219,3,FALSE),"")</f>
        <v/>
      </c>
      <c r="H847" s="24" t="str">
        <f>IFERROR(VLOOKUP(B847,'[2]LDC List'!$B$1:$C$47,2,FALSE),"Non LDC")</f>
        <v>Non LDC</v>
      </c>
      <c r="I847" s="24" t="str">
        <f>IFERROR(VLOOKUP(B847,'[2]SIDS List'!$B$1:$C$57,2,FALSE),"Non SIDS")</f>
        <v>Non SIDS</v>
      </c>
      <c r="J847" s="24" t="str">
        <f>IFERROR(VLOOKUP(B847,'[2]DAC Member List'!$B$1:$C$29,2,FALSE),"Non DAC")</f>
        <v>Non DAC</v>
      </c>
      <c r="K847" s="24" t="str">
        <f>IFERROR(VLOOKUP(B847,'[2]Dev Countries List'!$A$1:$B$146,2,FALSE),"Not Developing")</f>
        <v>Not Developing</v>
      </c>
      <c r="L847" s="24" t="str">
        <f>IFERROR(VLOOKUP(D847,'[2]Fragility List'!$A$1:$C$146,3,FALSE),"Not Fragile")</f>
        <v>Not Fragile</v>
      </c>
      <c r="M847" t="e">
        <f>VLOOKUP(B847,[3]Data!$B$7:$Y$270,23,FALSE)</f>
        <v>#N/A</v>
      </c>
    </row>
    <row r="848" spans="1:13" x14ac:dyDescent="0.25">
      <c r="A848" s="24" t="s">
        <v>971</v>
      </c>
      <c r="B848" s="24" t="s">
        <v>971</v>
      </c>
      <c r="C848" s="24" t="s">
        <v>971</v>
      </c>
      <c r="D848" s="24" t="s">
        <v>971</v>
      </c>
      <c r="E848" s="24" t="s">
        <v>971</v>
      </c>
      <c r="F848" s="24" t="s">
        <v>971</v>
      </c>
      <c r="G848" s="24" t="str">
        <f>IFERROR(VLOOKUP(B848,'[2]Income Groups'!$A$2:$C$219,3,FALSE),"")</f>
        <v/>
      </c>
      <c r="H848" s="24" t="str">
        <f>IFERROR(VLOOKUP(B848,'[2]LDC List'!$B$1:$C$47,2,FALSE),"Non LDC")</f>
        <v>Non LDC</v>
      </c>
      <c r="I848" s="24" t="str">
        <f>IFERROR(VLOOKUP(B848,'[2]SIDS List'!$B$1:$C$57,2,FALSE),"Non SIDS")</f>
        <v>Non SIDS</v>
      </c>
      <c r="J848" s="24" t="str">
        <f>IFERROR(VLOOKUP(B848,'[2]DAC Member List'!$B$1:$C$29,2,FALSE),"Non DAC")</f>
        <v>Non DAC</v>
      </c>
      <c r="K848" s="24" t="str">
        <f>IFERROR(VLOOKUP(B848,'[2]Dev Countries List'!$A$1:$B$146,2,FALSE),"Not Developing")</f>
        <v>Not Developing</v>
      </c>
      <c r="L848" s="24" t="str">
        <f>IFERROR(VLOOKUP(D848,'[2]Fragility List'!$A$1:$C$146,3,FALSE),"Not Fragile")</f>
        <v>Not Fragile</v>
      </c>
      <c r="M848" t="e">
        <f>VLOOKUP(B848,[3]Data!$B$7:$Y$270,23,FALSE)</f>
        <v>#N/A</v>
      </c>
    </row>
    <row r="849" spans="1:13" x14ac:dyDescent="0.25">
      <c r="A849" s="24" t="s">
        <v>971</v>
      </c>
      <c r="B849" s="24" t="s">
        <v>971</v>
      </c>
      <c r="C849" s="24" t="s">
        <v>971</v>
      </c>
      <c r="D849" s="24" t="s">
        <v>971</v>
      </c>
      <c r="E849" s="24" t="s">
        <v>971</v>
      </c>
      <c r="F849" s="24" t="s">
        <v>971</v>
      </c>
      <c r="G849" s="24" t="str">
        <f>IFERROR(VLOOKUP(B849,'[2]Income Groups'!$A$2:$C$219,3,FALSE),"")</f>
        <v/>
      </c>
      <c r="H849" s="24" t="str">
        <f>IFERROR(VLOOKUP(B849,'[2]LDC List'!$B$1:$C$47,2,FALSE),"Non LDC")</f>
        <v>Non LDC</v>
      </c>
      <c r="I849" s="24" t="str">
        <f>IFERROR(VLOOKUP(B849,'[2]SIDS List'!$B$1:$C$57,2,FALSE),"Non SIDS")</f>
        <v>Non SIDS</v>
      </c>
      <c r="J849" s="24" t="str">
        <f>IFERROR(VLOOKUP(B849,'[2]DAC Member List'!$B$1:$C$29,2,FALSE),"Non DAC")</f>
        <v>Non DAC</v>
      </c>
      <c r="K849" s="24" t="str">
        <f>IFERROR(VLOOKUP(B849,'[2]Dev Countries List'!$A$1:$B$146,2,FALSE),"Not Developing")</f>
        <v>Not Developing</v>
      </c>
      <c r="L849" s="24" t="str">
        <f>IFERROR(VLOOKUP(D849,'[2]Fragility List'!$A$1:$C$146,3,FALSE),"Not Fragile")</f>
        <v>Not Fragile</v>
      </c>
      <c r="M849" t="e">
        <f>VLOOKUP(B849,[3]Data!$B$7:$Y$270,23,FALSE)</f>
        <v>#N/A</v>
      </c>
    </row>
    <row r="850" spans="1:13" x14ac:dyDescent="0.25">
      <c r="A850" s="24" t="s">
        <v>971</v>
      </c>
      <c r="B850" s="24" t="s">
        <v>971</v>
      </c>
      <c r="C850" s="24" t="s">
        <v>971</v>
      </c>
      <c r="D850" s="24" t="s">
        <v>971</v>
      </c>
      <c r="E850" s="24" t="s">
        <v>971</v>
      </c>
      <c r="F850" s="24" t="s">
        <v>971</v>
      </c>
      <c r="G850" s="24" t="str">
        <f>IFERROR(VLOOKUP(B850,'[2]Income Groups'!$A$2:$C$219,3,FALSE),"")</f>
        <v/>
      </c>
      <c r="H850" s="24" t="str">
        <f>IFERROR(VLOOKUP(B850,'[2]LDC List'!$B$1:$C$47,2,FALSE),"Non LDC")</f>
        <v>Non LDC</v>
      </c>
      <c r="I850" s="24" t="str">
        <f>IFERROR(VLOOKUP(B850,'[2]SIDS List'!$B$1:$C$57,2,FALSE),"Non SIDS")</f>
        <v>Non SIDS</v>
      </c>
      <c r="J850" s="24" t="str">
        <f>IFERROR(VLOOKUP(B850,'[2]DAC Member List'!$B$1:$C$29,2,FALSE),"Non DAC")</f>
        <v>Non DAC</v>
      </c>
      <c r="K850" s="24" t="str">
        <f>IFERROR(VLOOKUP(B850,'[2]Dev Countries List'!$A$1:$B$146,2,FALSE),"Not Developing")</f>
        <v>Not Developing</v>
      </c>
      <c r="L850" s="24" t="str">
        <f>IFERROR(VLOOKUP(D850,'[2]Fragility List'!$A$1:$C$146,3,FALSE),"Not Fragile")</f>
        <v>Not Fragile</v>
      </c>
      <c r="M850" t="e">
        <f>VLOOKUP(B850,[3]Data!$B$7:$Y$270,23,FALSE)</f>
        <v>#N/A</v>
      </c>
    </row>
    <row r="851" spans="1:13" x14ac:dyDescent="0.25">
      <c r="A851" s="24" t="s">
        <v>971</v>
      </c>
      <c r="B851" s="24" t="s">
        <v>971</v>
      </c>
      <c r="C851" s="24" t="s">
        <v>971</v>
      </c>
      <c r="D851" s="24" t="s">
        <v>971</v>
      </c>
      <c r="E851" s="24" t="s">
        <v>971</v>
      </c>
      <c r="F851" s="24" t="s">
        <v>971</v>
      </c>
      <c r="G851" s="24" t="str">
        <f>IFERROR(VLOOKUP(B851,'[2]Income Groups'!$A$2:$C$219,3,FALSE),"")</f>
        <v/>
      </c>
      <c r="H851" s="24" t="str">
        <f>IFERROR(VLOOKUP(B851,'[2]LDC List'!$B$1:$C$47,2,FALSE),"Non LDC")</f>
        <v>Non LDC</v>
      </c>
      <c r="I851" s="24" t="str">
        <f>IFERROR(VLOOKUP(B851,'[2]SIDS List'!$B$1:$C$57,2,FALSE),"Non SIDS")</f>
        <v>Non SIDS</v>
      </c>
      <c r="J851" s="24" t="str">
        <f>IFERROR(VLOOKUP(B851,'[2]DAC Member List'!$B$1:$C$29,2,FALSE),"Non DAC")</f>
        <v>Non DAC</v>
      </c>
      <c r="K851" s="24" t="str">
        <f>IFERROR(VLOOKUP(B851,'[2]Dev Countries List'!$A$1:$B$146,2,FALSE),"Not Developing")</f>
        <v>Not Developing</v>
      </c>
      <c r="L851" s="24" t="str">
        <f>IFERROR(VLOOKUP(D851,'[2]Fragility List'!$A$1:$C$146,3,FALSE),"Not Fragile")</f>
        <v>Not Fragile</v>
      </c>
      <c r="M851" t="e">
        <f>VLOOKUP(B851,[3]Data!$B$7:$Y$270,23,FALSE)</f>
        <v>#N/A</v>
      </c>
    </row>
    <row r="852" spans="1:13" x14ac:dyDescent="0.25">
      <c r="A852" s="24" t="s">
        <v>971</v>
      </c>
      <c r="B852" s="24" t="s">
        <v>971</v>
      </c>
      <c r="C852" s="24" t="s">
        <v>971</v>
      </c>
      <c r="D852" s="24" t="s">
        <v>971</v>
      </c>
      <c r="E852" s="24" t="s">
        <v>971</v>
      </c>
      <c r="F852" s="24" t="s">
        <v>971</v>
      </c>
      <c r="G852" s="24" t="str">
        <f>IFERROR(VLOOKUP(B852,'[2]Income Groups'!$A$2:$C$219,3,FALSE),"")</f>
        <v/>
      </c>
      <c r="H852" s="24" t="str">
        <f>IFERROR(VLOOKUP(B852,'[2]LDC List'!$B$1:$C$47,2,FALSE),"Non LDC")</f>
        <v>Non LDC</v>
      </c>
      <c r="I852" s="24" t="str">
        <f>IFERROR(VLOOKUP(B852,'[2]SIDS List'!$B$1:$C$57,2,FALSE),"Non SIDS")</f>
        <v>Non SIDS</v>
      </c>
      <c r="J852" s="24" t="str">
        <f>IFERROR(VLOOKUP(B852,'[2]DAC Member List'!$B$1:$C$29,2,FALSE),"Non DAC")</f>
        <v>Non DAC</v>
      </c>
      <c r="K852" s="24" t="str">
        <f>IFERROR(VLOOKUP(B852,'[2]Dev Countries List'!$A$1:$B$146,2,FALSE),"Not Developing")</f>
        <v>Not Developing</v>
      </c>
      <c r="L852" s="24" t="str">
        <f>IFERROR(VLOOKUP(D852,'[2]Fragility List'!$A$1:$C$146,3,FALSE),"Not Fragile")</f>
        <v>Not Fragile</v>
      </c>
      <c r="M852" t="e">
        <f>VLOOKUP(B852,[3]Data!$B$7:$Y$270,23,FALSE)</f>
        <v>#N/A</v>
      </c>
    </row>
    <row r="853" spans="1:13" x14ac:dyDescent="0.25">
      <c r="A853" s="24" t="s">
        <v>971</v>
      </c>
      <c r="B853" s="24" t="s">
        <v>971</v>
      </c>
      <c r="C853" s="24" t="s">
        <v>971</v>
      </c>
      <c r="D853" s="24" t="s">
        <v>971</v>
      </c>
      <c r="E853" s="24" t="s">
        <v>971</v>
      </c>
      <c r="F853" s="24" t="s">
        <v>971</v>
      </c>
      <c r="G853" s="24" t="str">
        <f>IFERROR(VLOOKUP(B853,'[2]Income Groups'!$A$2:$C$219,3,FALSE),"")</f>
        <v/>
      </c>
      <c r="H853" s="24" t="str">
        <f>IFERROR(VLOOKUP(B853,'[2]LDC List'!$B$1:$C$47,2,FALSE),"Non LDC")</f>
        <v>Non LDC</v>
      </c>
      <c r="I853" s="24" t="str">
        <f>IFERROR(VLOOKUP(B853,'[2]SIDS List'!$B$1:$C$57,2,FALSE),"Non SIDS")</f>
        <v>Non SIDS</v>
      </c>
      <c r="J853" s="24" t="str">
        <f>IFERROR(VLOOKUP(B853,'[2]DAC Member List'!$B$1:$C$29,2,FALSE),"Non DAC")</f>
        <v>Non DAC</v>
      </c>
      <c r="K853" s="24" t="str">
        <f>IFERROR(VLOOKUP(B853,'[2]Dev Countries List'!$A$1:$B$146,2,FALSE),"Not Developing")</f>
        <v>Not Developing</v>
      </c>
      <c r="L853" s="24" t="str">
        <f>IFERROR(VLOOKUP(D853,'[2]Fragility List'!$A$1:$C$146,3,FALSE),"Not Fragile")</f>
        <v>Not Fragile</v>
      </c>
      <c r="M853" t="e">
        <f>VLOOKUP(B853,[3]Data!$B$7:$Y$270,23,FALSE)</f>
        <v>#N/A</v>
      </c>
    </row>
    <row r="854" spans="1:13" x14ac:dyDescent="0.25">
      <c r="A854" s="24" t="s">
        <v>971</v>
      </c>
      <c r="B854" s="24" t="s">
        <v>971</v>
      </c>
      <c r="C854" s="24" t="s">
        <v>971</v>
      </c>
      <c r="D854" s="24" t="s">
        <v>971</v>
      </c>
      <c r="E854" s="24" t="s">
        <v>971</v>
      </c>
      <c r="F854" s="24" t="s">
        <v>971</v>
      </c>
      <c r="G854" s="24" t="str">
        <f>IFERROR(VLOOKUP(B854,'[2]Income Groups'!$A$2:$C$219,3,FALSE),"")</f>
        <v/>
      </c>
      <c r="H854" s="24" t="str">
        <f>IFERROR(VLOOKUP(B854,'[2]LDC List'!$B$1:$C$47,2,FALSE),"Non LDC")</f>
        <v>Non LDC</v>
      </c>
      <c r="I854" s="24" t="str">
        <f>IFERROR(VLOOKUP(B854,'[2]SIDS List'!$B$1:$C$57,2,FALSE),"Non SIDS")</f>
        <v>Non SIDS</v>
      </c>
      <c r="J854" s="24" t="str">
        <f>IFERROR(VLOOKUP(B854,'[2]DAC Member List'!$B$1:$C$29,2,FALSE),"Non DAC")</f>
        <v>Non DAC</v>
      </c>
      <c r="K854" s="24" t="str">
        <f>IFERROR(VLOOKUP(B854,'[2]Dev Countries List'!$A$1:$B$146,2,FALSE),"Not Developing")</f>
        <v>Not Developing</v>
      </c>
      <c r="L854" s="24" t="str">
        <f>IFERROR(VLOOKUP(D854,'[2]Fragility List'!$A$1:$C$146,3,FALSE),"Not Fragile")</f>
        <v>Not Fragile</v>
      </c>
      <c r="M854" t="e">
        <f>VLOOKUP(B854,[3]Data!$B$7:$Y$270,23,FALSE)</f>
        <v>#N/A</v>
      </c>
    </row>
    <row r="855" spans="1:13" x14ac:dyDescent="0.25">
      <c r="A855" s="24" t="s">
        <v>971</v>
      </c>
      <c r="B855" s="24" t="s">
        <v>971</v>
      </c>
      <c r="C855" s="24" t="s">
        <v>971</v>
      </c>
      <c r="D855" s="24" t="s">
        <v>971</v>
      </c>
      <c r="E855" s="24" t="s">
        <v>971</v>
      </c>
      <c r="F855" s="24" t="s">
        <v>971</v>
      </c>
      <c r="G855" s="24" t="str">
        <f>IFERROR(VLOOKUP(B855,'[2]Income Groups'!$A$2:$C$219,3,FALSE),"")</f>
        <v/>
      </c>
      <c r="H855" s="24" t="str">
        <f>IFERROR(VLOOKUP(B855,'[2]LDC List'!$B$1:$C$47,2,FALSE),"Non LDC")</f>
        <v>Non LDC</v>
      </c>
      <c r="I855" s="24" t="str">
        <f>IFERROR(VLOOKUP(B855,'[2]SIDS List'!$B$1:$C$57,2,FALSE),"Non SIDS")</f>
        <v>Non SIDS</v>
      </c>
      <c r="J855" s="24" t="str">
        <f>IFERROR(VLOOKUP(B855,'[2]DAC Member List'!$B$1:$C$29,2,FALSE),"Non DAC")</f>
        <v>Non DAC</v>
      </c>
      <c r="K855" s="24" t="str">
        <f>IFERROR(VLOOKUP(B855,'[2]Dev Countries List'!$A$1:$B$146,2,FALSE),"Not Developing")</f>
        <v>Not Developing</v>
      </c>
      <c r="L855" s="24" t="str">
        <f>IFERROR(VLOOKUP(D855,'[2]Fragility List'!$A$1:$C$146,3,FALSE),"Not Fragile")</f>
        <v>Not Fragile</v>
      </c>
      <c r="M855" t="e">
        <f>VLOOKUP(B855,[3]Data!$B$7:$Y$270,23,FALSE)</f>
        <v>#N/A</v>
      </c>
    </row>
    <row r="856" spans="1:13" x14ac:dyDescent="0.25">
      <c r="A856" s="24" t="s">
        <v>971</v>
      </c>
      <c r="B856" s="24" t="s">
        <v>971</v>
      </c>
      <c r="C856" s="24" t="s">
        <v>971</v>
      </c>
      <c r="D856" s="24" t="s">
        <v>971</v>
      </c>
      <c r="E856" s="24" t="s">
        <v>971</v>
      </c>
      <c r="F856" s="24" t="s">
        <v>971</v>
      </c>
      <c r="G856" s="24" t="str">
        <f>IFERROR(VLOOKUP(B856,'[2]Income Groups'!$A$2:$C$219,3,FALSE),"")</f>
        <v/>
      </c>
      <c r="H856" s="24" t="str">
        <f>IFERROR(VLOOKUP(B856,'[2]LDC List'!$B$1:$C$47,2,FALSE),"Non LDC")</f>
        <v>Non LDC</v>
      </c>
      <c r="I856" s="24" t="str">
        <f>IFERROR(VLOOKUP(B856,'[2]SIDS List'!$B$1:$C$57,2,FALSE),"Non SIDS")</f>
        <v>Non SIDS</v>
      </c>
      <c r="J856" s="24" t="str">
        <f>IFERROR(VLOOKUP(B856,'[2]DAC Member List'!$B$1:$C$29,2,FALSE),"Non DAC")</f>
        <v>Non DAC</v>
      </c>
      <c r="K856" s="24" t="str">
        <f>IFERROR(VLOOKUP(B856,'[2]Dev Countries List'!$A$1:$B$146,2,FALSE),"Not Developing")</f>
        <v>Not Developing</v>
      </c>
      <c r="L856" s="24" t="str">
        <f>IFERROR(VLOOKUP(D856,'[2]Fragility List'!$A$1:$C$146,3,FALSE),"Not Fragile")</f>
        <v>Not Fragile</v>
      </c>
      <c r="M856" t="e">
        <f>VLOOKUP(B856,[3]Data!$B$7:$Y$270,23,FALSE)</f>
        <v>#N/A</v>
      </c>
    </row>
    <row r="857" spans="1:13" x14ac:dyDescent="0.25">
      <c r="A857" s="24" t="s">
        <v>971</v>
      </c>
      <c r="B857" s="24" t="s">
        <v>971</v>
      </c>
      <c r="C857" s="24" t="s">
        <v>971</v>
      </c>
      <c r="D857" s="24" t="s">
        <v>971</v>
      </c>
      <c r="E857" s="24" t="s">
        <v>971</v>
      </c>
      <c r="F857" s="24" t="s">
        <v>971</v>
      </c>
      <c r="G857" s="24" t="str">
        <f>IFERROR(VLOOKUP(B857,'[2]Income Groups'!$A$2:$C$219,3,FALSE),"")</f>
        <v/>
      </c>
      <c r="H857" s="24" t="str">
        <f>IFERROR(VLOOKUP(B857,'[2]LDC List'!$B$1:$C$47,2,FALSE),"Non LDC")</f>
        <v>Non LDC</v>
      </c>
      <c r="I857" s="24" t="str">
        <f>IFERROR(VLOOKUP(B857,'[2]SIDS List'!$B$1:$C$57,2,FALSE),"Non SIDS")</f>
        <v>Non SIDS</v>
      </c>
      <c r="J857" s="24" t="str">
        <f>IFERROR(VLOOKUP(B857,'[2]DAC Member List'!$B$1:$C$29,2,FALSE),"Non DAC")</f>
        <v>Non DAC</v>
      </c>
      <c r="K857" s="24" t="str">
        <f>IFERROR(VLOOKUP(B857,'[2]Dev Countries List'!$A$1:$B$146,2,FALSE),"Not Developing")</f>
        <v>Not Developing</v>
      </c>
      <c r="L857" s="24" t="str">
        <f>IFERROR(VLOOKUP(D857,'[2]Fragility List'!$A$1:$C$146,3,FALSE),"Not Fragile")</f>
        <v>Not Fragile</v>
      </c>
      <c r="M857" t="e">
        <f>VLOOKUP(B857,[3]Data!$B$7:$Y$270,23,FALSE)</f>
        <v>#N/A</v>
      </c>
    </row>
    <row r="858" spans="1:13" x14ac:dyDescent="0.25">
      <c r="A858" s="24" t="s">
        <v>971</v>
      </c>
      <c r="B858" s="24" t="s">
        <v>971</v>
      </c>
      <c r="C858" s="24" t="s">
        <v>971</v>
      </c>
      <c r="D858" s="24" t="s">
        <v>971</v>
      </c>
      <c r="E858" s="24" t="s">
        <v>971</v>
      </c>
      <c r="F858" s="24" t="s">
        <v>971</v>
      </c>
      <c r="G858" s="24" t="str">
        <f>IFERROR(VLOOKUP(B858,'[2]Income Groups'!$A$2:$C$219,3,FALSE),"")</f>
        <v/>
      </c>
      <c r="H858" s="24" t="str">
        <f>IFERROR(VLOOKUP(B858,'[2]LDC List'!$B$1:$C$47,2,FALSE),"Non LDC")</f>
        <v>Non LDC</v>
      </c>
      <c r="I858" s="24" t="str">
        <f>IFERROR(VLOOKUP(B858,'[2]SIDS List'!$B$1:$C$57,2,FALSE),"Non SIDS")</f>
        <v>Non SIDS</v>
      </c>
      <c r="J858" s="24" t="str">
        <f>IFERROR(VLOOKUP(B858,'[2]DAC Member List'!$B$1:$C$29,2,FALSE),"Non DAC")</f>
        <v>Non DAC</v>
      </c>
      <c r="K858" s="24" t="str">
        <f>IFERROR(VLOOKUP(B858,'[2]Dev Countries List'!$A$1:$B$146,2,FALSE),"Not Developing")</f>
        <v>Not Developing</v>
      </c>
      <c r="L858" s="24" t="str">
        <f>IFERROR(VLOOKUP(D858,'[2]Fragility List'!$A$1:$C$146,3,FALSE),"Not Fragile")</f>
        <v>Not Fragile</v>
      </c>
      <c r="M858" t="e">
        <f>VLOOKUP(B858,[3]Data!$B$7:$Y$270,23,FALSE)</f>
        <v>#N/A</v>
      </c>
    </row>
    <row r="859" spans="1:13" x14ac:dyDescent="0.25">
      <c r="A859" s="24" t="s">
        <v>971</v>
      </c>
      <c r="B859" s="24" t="s">
        <v>971</v>
      </c>
      <c r="C859" s="24" t="s">
        <v>971</v>
      </c>
      <c r="D859" s="24" t="s">
        <v>971</v>
      </c>
      <c r="E859" s="24" t="s">
        <v>971</v>
      </c>
      <c r="F859" s="24" t="s">
        <v>971</v>
      </c>
      <c r="G859" s="24" t="str">
        <f>IFERROR(VLOOKUP(B859,'[2]Income Groups'!$A$2:$C$219,3,FALSE),"")</f>
        <v/>
      </c>
      <c r="H859" s="24" t="str">
        <f>IFERROR(VLOOKUP(B859,'[2]LDC List'!$B$1:$C$47,2,FALSE),"Non LDC")</f>
        <v>Non LDC</v>
      </c>
      <c r="I859" s="24" t="str">
        <f>IFERROR(VLOOKUP(B859,'[2]SIDS List'!$B$1:$C$57,2,FALSE),"Non SIDS")</f>
        <v>Non SIDS</v>
      </c>
      <c r="J859" s="24" t="str">
        <f>IFERROR(VLOOKUP(B859,'[2]DAC Member List'!$B$1:$C$29,2,FALSE),"Non DAC")</f>
        <v>Non DAC</v>
      </c>
      <c r="K859" s="24" t="str">
        <f>IFERROR(VLOOKUP(B859,'[2]Dev Countries List'!$A$1:$B$146,2,FALSE),"Not Developing")</f>
        <v>Not Developing</v>
      </c>
      <c r="L859" s="24" t="str">
        <f>IFERROR(VLOOKUP(D859,'[2]Fragility List'!$A$1:$C$146,3,FALSE),"Not Fragile")</f>
        <v>Not Fragile</v>
      </c>
      <c r="M859" t="e">
        <f>VLOOKUP(B859,[3]Data!$B$7:$Y$270,23,FALSE)</f>
        <v>#N/A</v>
      </c>
    </row>
    <row r="860" spans="1:13" x14ac:dyDescent="0.25">
      <c r="A860" s="24" t="s">
        <v>971</v>
      </c>
      <c r="B860" s="24" t="s">
        <v>971</v>
      </c>
      <c r="C860" s="24" t="s">
        <v>971</v>
      </c>
      <c r="D860" s="24" t="s">
        <v>971</v>
      </c>
      <c r="E860" s="24" t="s">
        <v>971</v>
      </c>
      <c r="F860" s="24" t="s">
        <v>971</v>
      </c>
      <c r="G860" s="24" t="str">
        <f>IFERROR(VLOOKUP(B860,'[2]Income Groups'!$A$2:$C$219,3,FALSE),"")</f>
        <v/>
      </c>
      <c r="H860" s="24" t="str">
        <f>IFERROR(VLOOKUP(B860,'[2]LDC List'!$B$1:$C$47,2,FALSE),"Non LDC")</f>
        <v>Non LDC</v>
      </c>
      <c r="I860" s="24" t="str">
        <f>IFERROR(VLOOKUP(B860,'[2]SIDS List'!$B$1:$C$57,2,FALSE),"Non SIDS")</f>
        <v>Non SIDS</v>
      </c>
      <c r="J860" s="24" t="str">
        <f>IFERROR(VLOOKUP(B860,'[2]DAC Member List'!$B$1:$C$29,2,FALSE),"Non DAC")</f>
        <v>Non DAC</v>
      </c>
      <c r="K860" s="24" t="str">
        <f>IFERROR(VLOOKUP(B860,'[2]Dev Countries List'!$A$1:$B$146,2,FALSE),"Not Developing")</f>
        <v>Not Developing</v>
      </c>
      <c r="L860" s="24" t="str">
        <f>IFERROR(VLOOKUP(D860,'[2]Fragility List'!$A$1:$C$146,3,FALSE),"Not Fragile")</f>
        <v>Not Fragile</v>
      </c>
      <c r="M860" t="e">
        <f>VLOOKUP(B860,[3]Data!$B$7:$Y$270,23,FALSE)</f>
        <v>#N/A</v>
      </c>
    </row>
    <row r="861" spans="1:13" x14ac:dyDescent="0.25">
      <c r="A861" s="24" t="s">
        <v>971</v>
      </c>
      <c r="B861" s="24" t="s">
        <v>971</v>
      </c>
      <c r="C861" s="24" t="s">
        <v>971</v>
      </c>
      <c r="D861" s="24" t="s">
        <v>971</v>
      </c>
      <c r="E861" s="24" t="s">
        <v>971</v>
      </c>
      <c r="F861" s="24" t="s">
        <v>971</v>
      </c>
      <c r="G861" s="24" t="str">
        <f>IFERROR(VLOOKUP(B861,'[2]Income Groups'!$A$2:$C$219,3,FALSE),"")</f>
        <v/>
      </c>
      <c r="H861" s="24" t="str">
        <f>IFERROR(VLOOKUP(B861,'[2]LDC List'!$B$1:$C$47,2,FALSE),"Non LDC")</f>
        <v>Non LDC</v>
      </c>
      <c r="I861" s="24" t="str">
        <f>IFERROR(VLOOKUP(B861,'[2]SIDS List'!$B$1:$C$57,2,FALSE),"Non SIDS")</f>
        <v>Non SIDS</v>
      </c>
      <c r="J861" s="24" t="str">
        <f>IFERROR(VLOOKUP(B861,'[2]DAC Member List'!$B$1:$C$29,2,FALSE),"Non DAC")</f>
        <v>Non DAC</v>
      </c>
      <c r="K861" s="24" t="str">
        <f>IFERROR(VLOOKUP(B861,'[2]Dev Countries List'!$A$1:$B$146,2,FALSE),"Not Developing")</f>
        <v>Not Developing</v>
      </c>
      <c r="L861" s="24" t="str">
        <f>IFERROR(VLOOKUP(D861,'[2]Fragility List'!$A$1:$C$146,3,FALSE),"Not Fragile")</f>
        <v>Not Fragile</v>
      </c>
      <c r="M861" t="e">
        <f>VLOOKUP(B861,[3]Data!$B$7:$Y$270,23,FALSE)</f>
        <v>#N/A</v>
      </c>
    </row>
    <row r="862" spans="1:13" x14ac:dyDescent="0.25">
      <c r="A862" s="24" t="s">
        <v>971</v>
      </c>
      <c r="B862" s="24" t="s">
        <v>971</v>
      </c>
      <c r="C862" s="24" t="s">
        <v>971</v>
      </c>
      <c r="D862" s="24" t="s">
        <v>971</v>
      </c>
      <c r="E862" s="24" t="s">
        <v>971</v>
      </c>
      <c r="F862" s="24" t="s">
        <v>971</v>
      </c>
      <c r="G862" s="24" t="str">
        <f>IFERROR(VLOOKUP(B862,'[2]Income Groups'!$A$2:$C$219,3,FALSE),"")</f>
        <v/>
      </c>
      <c r="H862" s="24" t="str">
        <f>IFERROR(VLOOKUP(B862,'[2]LDC List'!$B$1:$C$47,2,FALSE),"Non LDC")</f>
        <v>Non LDC</v>
      </c>
      <c r="I862" s="24" t="str">
        <f>IFERROR(VLOOKUP(B862,'[2]SIDS List'!$B$1:$C$57,2,FALSE),"Non SIDS")</f>
        <v>Non SIDS</v>
      </c>
      <c r="J862" s="24" t="str">
        <f>IFERROR(VLOOKUP(B862,'[2]DAC Member List'!$B$1:$C$29,2,FALSE),"Non DAC")</f>
        <v>Non DAC</v>
      </c>
      <c r="K862" s="24" t="str">
        <f>IFERROR(VLOOKUP(B862,'[2]Dev Countries List'!$A$1:$B$146,2,FALSE),"Not Developing")</f>
        <v>Not Developing</v>
      </c>
      <c r="L862" s="24" t="str">
        <f>IFERROR(VLOOKUP(D862,'[2]Fragility List'!$A$1:$C$146,3,FALSE),"Not Fragile")</f>
        <v>Not Fragile</v>
      </c>
      <c r="M862" t="e">
        <f>VLOOKUP(B862,[3]Data!$B$7:$Y$270,23,FALSE)</f>
        <v>#N/A</v>
      </c>
    </row>
    <row r="863" spans="1:13" x14ac:dyDescent="0.25">
      <c r="A863" s="24" t="s">
        <v>971</v>
      </c>
      <c r="B863" s="24" t="s">
        <v>971</v>
      </c>
      <c r="C863" s="24" t="s">
        <v>971</v>
      </c>
      <c r="D863" s="24" t="s">
        <v>971</v>
      </c>
      <c r="E863" s="24" t="s">
        <v>971</v>
      </c>
      <c r="F863" s="24" t="s">
        <v>971</v>
      </c>
      <c r="G863" s="24" t="str">
        <f>IFERROR(VLOOKUP(B863,'[2]Income Groups'!$A$2:$C$219,3,FALSE),"")</f>
        <v/>
      </c>
      <c r="H863" s="24" t="str">
        <f>IFERROR(VLOOKUP(B863,'[2]LDC List'!$B$1:$C$47,2,FALSE),"Non LDC")</f>
        <v>Non LDC</v>
      </c>
      <c r="I863" s="24" t="str">
        <f>IFERROR(VLOOKUP(B863,'[2]SIDS List'!$B$1:$C$57,2,FALSE),"Non SIDS")</f>
        <v>Non SIDS</v>
      </c>
      <c r="J863" s="24" t="str">
        <f>IFERROR(VLOOKUP(B863,'[2]DAC Member List'!$B$1:$C$29,2,FALSE),"Non DAC")</f>
        <v>Non DAC</v>
      </c>
      <c r="K863" s="24" t="str">
        <f>IFERROR(VLOOKUP(B863,'[2]Dev Countries List'!$A$1:$B$146,2,FALSE),"Not Developing")</f>
        <v>Not Developing</v>
      </c>
      <c r="L863" s="24" t="str">
        <f>IFERROR(VLOOKUP(D863,'[2]Fragility List'!$A$1:$C$146,3,FALSE),"Not Fragile")</f>
        <v>Not Fragile</v>
      </c>
      <c r="M863" t="e">
        <f>VLOOKUP(B863,[3]Data!$B$7:$Y$270,23,FALSE)</f>
        <v>#N/A</v>
      </c>
    </row>
    <row r="864" spans="1:13" x14ac:dyDescent="0.25">
      <c r="A864" s="24" t="s">
        <v>971</v>
      </c>
      <c r="B864" s="24" t="s">
        <v>971</v>
      </c>
      <c r="C864" s="24" t="s">
        <v>971</v>
      </c>
      <c r="D864" s="24" t="s">
        <v>971</v>
      </c>
      <c r="E864" s="24" t="s">
        <v>971</v>
      </c>
      <c r="F864" s="24" t="s">
        <v>971</v>
      </c>
      <c r="G864" s="24" t="str">
        <f>IFERROR(VLOOKUP(B864,'[2]Income Groups'!$A$2:$C$219,3,FALSE),"")</f>
        <v/>
      </c>
      <c r="H864" s="24" t="str">
        <f>IFERROR(VLOOKUP(B864,'[2]LDC List'!$B$1:$C$47,2,FALSE),"Non LDC")</f>
        <v>Non LDC</v>
      </c>
      <c r="I864" s="24" t="str">
        <f>IFERROR(VLOOKUP(B864,'[2]SIDS List'!$B$1:$C$57,2,FALSE),"Non SIDS")</f>
        <v>Non SIDS</v>
      </c>
      <c r="J864" s="24" t="str">
        <f>IFERROR(VLOOKUP(B864,'[2]DAC Member List'!$B$1:$C$29,2,FALSE),"Non DAC")</f>
        <v>Non DAC</v>
      </c>
      <c r="K864" s="24" t="str">
        <f>IFERROR(VLOOKUP(B864,'[2]Dev Countries List'!$A$1:$B$146,2,FALSE),"Not Developing")</f>
        <v>Not Developing</v>
      </c>
      <c r="L864" s="24" t="str">
        <f>IFERROR(VLOOKUP(D864,'[2]Fragility List'!$A$1:$C$146,3,FALSE),"Not Fragile")</f>
        <v>Not Fragile</v>
      </c>
      <c r="M864" t="e">
        <f>VLOOKUP(B864,[3]Data!$B$7:$Y$270,23,FALSE)</f>
        <v>#N/A</v>
      </c>
    </row>
    <row r="865" spans="1:13" x14ac:dyDescent="0.25">
      <c r="A865" s="24" t="s">
        <v>971</v>
      </c>
      <c r="B865" s="24" t="s">
        <v>971</v>
      </c>
      <c r="C865" s="24" t="s">
        <v>971</v>
      </c>
      <c r="D865" s="24" t="s">
        <v>971</v>
      </c>
      <c r="E865" s="24" t="s">
        <v>971</v>
      </c>
      <c r="F865" s="24" t="s">
        <v>971</v>
      </c>
      <c r="G865" s="24" t="str">
        <f>IFERROR(VLOOKUP(B865,'[2]Income Groups'!$A$2:$C$219,3,FALSE),"")</f>
        <v/>
      </c>
      <c r="H865" s="24" t="str">
        <f>IFERROR(VLOOKUP(B865,'[2]LDC List'!$B$1:$C$47,2,FALSE),"Non LDC")</f>
        <v>Non LDC</v>
      </c>
      <c r="I865" s="24" t="str">
        <f>IFERROR(VLOOKUP(B865,'[2]SIDS List'!$B$1:$C$57,2,FALSE),"Non SIDS")</f>
        <v>Non SIDS</v>
      </c>
      <c r="J865" s="24" t="str">
        <f>IFERROR(VLOOKUP(B865,'[2]DAC Member List'!$B$1:$C$29,2,FALSE),"Non DAC")</f>
        <v>Non DAC</v>
      </c>
      <c r="K865" s="24" t="str">
        <f>IFERROR(VLOOKUP(B865,'[2]Dev Countries List'!$A$1:$B$146,2,FALSE),"Not Developing")</f>
        <v>Not Developing</v>
      </c>
      <c r="L865" s="24" t="str">
        <f>IFERROR(VLOOKUP(D865,'[2]Fragility List'!$A$1:$C$146,3,FALSE),"Not Fragile")</f>
        <v>Not Fragile</v>
      </c>
      <c r="M865" t="e">
        <f>VLOOKUP(B865,[3]Data!$B$7:$Y$270,23,FALSE)</f>
        <v>#N/A</v>
      </c>
    </row>
    <row r="866" spans="1:13" x14ac:dyDescent="0.25">
      <c r="A866" s="24" t="s">
        <v>971</v>
      </c>
      <c r="B866" s="24" t="s">
        <v>971</v>
      </c>
      <c r="C866" s="24" t="s">
        <v>971</v>
      </c>
      <c r="D866" s="24" t="s">
        <v>971</v>
      </c>
      <c r="E866" s="24" t="s">
        <v>971</v>
      </c>
      <c r="F866" s="24" t="s">
        <v>971</v>
      </c>
      <c r="G866" s="24" t="str">
        <f>IFERROR(VLOOKUP(B866,'[2]Income Groups'!$A$2:$C$219,3,FALSE),"")</f>
        <v/>
      </c>
      <c r="H866" s="24" t="str">
        <f>IFERROR(VLOOKUP(B866,'[2]LDC List'!$B$1:$C$47,2,FALSE),"Non LDC")</f>
        <v>Non LDC</v>
      </c>
      <c r="I866" s="24" t="str">
        <f>IFERROR(VLOOKUP(B866,'[2]SIDS List'!$B$1:$C$57,2,FALSE),"Non SIDS")</f>
        <v>Non SIDS</v>
      </c>
      <c r="J866" s="24" t="str">
        <f>IFERROR(VLOOKUP(B866,'[2]DAC Member List'!$B$1:$C$29,2,FALSE),"Non DAC")</f>
        <v>Non DAC</v>
      </c>
      <c r="K866" s="24" t="str">
        <f>IFERROR(VLOOKUP(B866,'[2]Dev Countries List'!$A$1:$B$146,2,FALSE),"Not Developing")</f>
        <v>Not Developing</v>
      </c>
      <c r="L866" s="24" t="str">
        <f>IFERROR(VLOOKUP(D866,'[2]Fragility List'!$A$1:$C$146,3,FALSE),"Not Fragile")</f>
        <v>Not Fragile</v>
      </c>
      <c r="M866" t="e">
        <f>VLOOKUP(B866,[3]Data!$B$7:$Y$270,23,FALSE)</f>
        <v>#N/A</v>
      </c>
    </row>
    <row r="867" spans="1:13" x14ac:dyDescent="0.25">
      <c r="A867" s="24" t="s">
        <v>971</v>
      </c>
      <c r="B867" s="24" t="s">
        <v>971</v>
      </c>
      <c r="C867" s="24" t="s">
        <v>971</v>
      </c>
      <c r="D867" s="24" t="s">
        <v>971</v>
      </c>
      <c r="E867" s="24" t="s">
        <v>971</v>
      </c>
      <c r="F867" s="24" t="s">
        <v>971</v>
      </c>
      <c r="G867" s="24" t="str">
        <f>IFERROR(VLOOKUP(B867,'[2]Income Groups'!$A$2:$C$219,3,FALSE),"")</f>
        <v/>
      </c>
      <c r="H867" s="24" t="str">
        <f>IFERROR(VLOOKUP(B867,'[2]LDC List'!$B$1:$C$47,2,FALSE),"Non LDC")</f>
        <v>Non LDC</v>
      </c>
      <c r="I867" s="24" t="str">
        <f>IFERROR(VLOOKUP(B867,'[2]SIDS List'!$B$1:$C$57,2,FALSE),"Non SIDS")</f>
        <v>Non SIDS</v>
      </c>
      <c r="J867" s="24" t="str">
        <f>IFERROR(VLOOKUP(B867,'[2]DAC Member List'!$B$1:$C$29,2,FALSE),"Non DAC")</f>
        <v>Non DAC</v>
      </c>
      <c r="K867" s="24" t="str">
        <f>IFERROR(VLOOKUP(B867,'[2]Dev Countries List'!$A$1:$B$146,2,FALSE),"Not Developing")</f>
        <v>Not Developing</v>
      </c>
      <c r="L867" s="24" t="str">
        <f>IFERROR(VLOOKUP(D867,'[2]Fragility List'!$A$1:$C$146,3,FALSE),"Not Fragile")</f>
        <v>Not Fragile</v>
      </c>
      <c r="M867" t="e">
        <f>VLOOKUP(B867,[3]Data!$B$7:$Y$270,23,FALSE)</f>
        <v>#N/A</v>
      </c>
    </row>
    <row r="868" spans="1:13" x14ac:dyDescent="0.25">
      <c r="A868" s="24" t="s">
        <v>971</v>
      </c>
      <c r="B868" s="24" t="s">
        <v>971</v>
      </c>
      <c r="C868" s="24" t="s">
        <v>971</v>
      </c>
      <c r="D868" s="24" t="s">
        <v>971</v>
      </c>
      <c r="E868" s="24" t="s">
        <v>971</v>
      </c>
      <c r="F868" s="24" t="s">
        <v>971</v>
      </c>
      <c r="G868" s="24" t="str">
        <f>IFERROR(VLOOKUP(B868,'[2]Income Groups'!$A$2:$C$219,3,FALSE),"")</f>
        <v/>
      </c>
      <c r="H868" s="24" t="str">
        <f>IFERROR(VLOOKUP(B868,'[2]LDC List'!$B$1:$C$47,2,FALSE),"Non LDC")</f>
        <v>Non LDC</v>
      </c>
      <c r="I868" s="24" t="str">
        <f>IFERROR(VLOOKUP(B868,'[2]SIDS List'!$B$1:$C$57,2,FALSE),"Non SIDS")</f>
        <v>Non SIDS</v>
      </c>
      <c r="J868" s="24" t="str">
        <f>IFERROR(VLOOKUP(B868,'[2]DAC Member List'!$B$1:$C$29,2,FALSE),"Non DAC")</f>
        <v>Non DAC</v>
      </c>
      <c r="K868" s="24" t="str">
        <f>IFERROR(VLOOKUP(B868,'[2]Dev Countries List'!$A$1:$B$146,2,FALSE),"Not Developing")</f>
        <v>Not Developing</v>
      </c>
      <c r="L868" s="24" t="str">
        <f>IFERROR(VLOOKUP(D868,'[2]Fragility List'!$A$1:$C$146,3,FALSE),"Not Fragile")</f>
        <v>Not Fragile</v>
      </c>
      <c r="M868" t="e">
        <f>VLOOKUP(B868,[3]Data!$B$7:$Y$270,23,FALSE)</f>
        <v>#N/A</v>
      </c>
    </row>
    <row r="869" spans="1:13" x14ac:dyDescent="0.25">
      <c r="A869" s="24" t="s">
        <v>971</v>
      </c>
      <c r="B869" s="24" t="s">
        <v>971</v>
      </c>
      <c r="C869" s="24" t="s">
        <v>971</v>
      </c>
      <c r="D869" s="24" t="s">
        <v>971</v>
      </c>
      <c r="E869" s="24" t="s">
        <v>971</v>
      </c>
      <c r="F869" s="24" t="s">
        <v>971</v>
      </c>
      <c r="G869" s="24" t="str">
        <f>IFERROR(VLOOKUP(B869,'[2]Income Groups'!$A$2:$C$219,3,FALSE),"")</f>
        <v/>
      </c>
      <c r="H869" s="24" t="str">
        <f>IFERROR(VLOOKUP(B869,'[2]LDC List'!$B$1:$C$47,2,FALSE),"Non LDC")</f>
        <v>Non LDC</v>
      </c>
      <c r="I869" s="24" t="str">
        <f>IFERROR(VLOOKUP(B869,'[2]SIDS List'!$B$1:$C$57,2,FALSE),"Non SIDS")</f>
        <v>Non SIDS</v>
      </c>
      <c r="J869" s="24" t="str">
        <f>IFERROR(VLOOKUP(B869,'[2]DAC Member List'!$B$1:$C$29,2,FALSE),"Non DAC")</f>
        <v>Non DAC</v>
      </c>
      <c r="K869" s="24" t="str">
        <f>IFERROR(VLOOKUP(B869,'[2]Dev Countries List'!$A$1:$B$146,2,FALSE),"Not Developing")</f>
        <v>Not Developing</v>
      </c>
      <c r="L869" s="24" t="str">
        <f>IFERROR(VLOOKUP(D869,'[2]Fragility List'!$A$1:$C$146,3,FALSE),"Not Fragile")</f>
        <v>Not Fragile</v>
      </c>
      <c r="M869" t="e">
        <f>VLOOKUP(B869,[3]Data!$B$7:$Y$270,23,FALSE)</f>
        <v>#N/A</v>
      </c>
    </row>
    <row r="870" spans="1:13" x14ac:dyDescent="0.25">
      <c r="A870" s="24" t="s">
        <v>971</v>
      </c>
      <c r="B870" s="24" t="s">
        <v>971</v>
      </c>
      <c r="C870" s="24" t="s">
        <v>971</v>
      </c>
      <c r="D870" s="24" t="s">
        <v>971</v>
      </c>
      <c r="E870" s="24" t="s">
        <v>971</v>
      </c>
      <c r="F870" s="24" t="s">
        <v>971</v>
      </c>
      <c r="G870" s="24" t="str">
        <f>IFERROR(VLOOKUP(B870,'[2]Income Groups'!$A$2:$C$219,3,FALSE),"")</f>
        <v/>
      </c>
      <c r="H870" s="24" t="str">
        <f>IFERROR(VLOOKUP(B870,'[2]LDC List'!$B$1:$C$47,2,FALSE),"Non LDC")</f>
        <v>Non LDC</v>
      </c>
      <c r="I870" s="24" t="str">
        <f>IFERROR(VLOOKUP(B870,'[2]SIDS List'!$B$1:$C$57,2,FALSE),"Non SIDS")</f>
        <v>Non SIDS</v>
      </c>
      <c r="J870" s="24" t="str">
        <f>IFERROR(VLOOKUP(B870,'[2]DAC Member List'!$B$1:$C$29,2,FALSE),"Non DAC")</f>
        <v>Non DAC</v>
      </c>
      <c r="K870" s="24" t="str">
        <f>IFERROR(VLOOKUP(B870,'[2]Dev Countries List'!$A$1:$B$146,2,FALSE),"Not Developing")</f>
        <v>Not Developing</v>
      </c>
      <c r="L870" s="24" t="str">
        <f>IFERROR(VLOOKUP(D870,'[2]Fragility List'!$A$1:$C$146,3,FALSE),"Not Fragile")</f>
        <v>Not Fragile</v>
      </c>
      <c r="M870" t="e">
        <f>VLOOKUP(B870,[3]Data!$B$7:$Y$270,23,FALSE)</f>
        <v>#N/A</v>
      </c>
    </row>
    <row r="871" spans="1:13" x14ac:dyDescent="0.25">
      <c r="A871" s="24" t="s">
        <v>971</v>
      </c>
      <c r="B871" s="24" t="s">
        <v>971</v>
      </c>
      <c r="C871" s="24" t="s">
        <v>971</v>
      </c>
      <c r="D871" s="24" t="s">
        <v>971</v>
      </c>
      <c r="E871" s="24" t="s">
        <v>971</v>
      </c>
      <c r="F871" s="24" t="s">
        <v>971</v>
      </c>
      <c r="G871" s="24" t="str">
        <f>IFERROR(VLOOKUP(B871,'[2]Income Groups'!$A$2:$C$219,3,FALSE),"")</f>
        <v/>
      </c>
      <c r="H871" s="24" t="str">
        <f>IFERROR(VLOOKUP(B871,'[2]LDC List'!$B$1:$C$47,2,FALSE),"Non LDC")</f>
        <v>Non LDC</v>
      </c>
      <c r="I871" s="24" t="str">
        <f>IFERROR(VLOOKUP(B871,'[2]SIDS List'!$B$1:$C$57,2,FALSE),"Non SIDS")</f>
        <v>Non SIDS</v>
      </c>
      <c r="J871" s="24" t="str">
        <f>IFERROR(VLOOKUP(B871,'[2]DAC Member List'!$B$1:$C$29,2,FALSE),"Non DAC")</f>
        <v>Non DAC</v>
      </c>
      <c r="K871" s="24" t="str">
        <f>IFERROR(VLOOKUP(B871,'[2]Dev Countries List'!$A$1:$B$146,2,FALSE),"Not Developing")</f>
        <v>Not Developing</v>
      </c>
      <c r="L871" s="24" t="str">
        <f>IFERROR(VLOOKUP(D871,'[2]Fragility List'!$A$1:$C$146,3,FALSE),"Not Fragile")</f>
        <v>Not Fragile</v>
      </c>
      <c r="M871" t="e">
        <f>VLOOKUP(B871,[3]Data!$B$7:$Y$270,23,FALSE)</f>
        <v>#N/A</v>
      </c>
    </row>
    <row r="872" spans="1:13" x14ac:dyDescent="0.25">
      <c r="A872" s="24" t="s">
        <v>971</v>
      </c>
      <c r="B872" s="24" t="s">
        <v>971</v>
      </c>
      <c r="C872" s="24" t="s">
        <v>971</v>
      </c>
      <c r="D872" s="24" t="s">
        <v>971</v>
      </c>
      <c r="E872" s="24" t="s">
        <v>971</v>
      </c>
      <c r="F872" s="24" t="s">
        <v>971</v>
      </c>
      <c r="G872" s="24" t="str">
        <f>IFERROR(VLOOKUP(B872,'[2]Income Groups'!$A$2:$C$219,3,FALSE),"")</f>
        <v/>
      </c>
      <c r="H872" s="24" t="str">
        <f>IFERROR(VLOOKUP(B872,'[2]LDC List'!$B$1:$C$47,2,FALSE),"Non LDC")</f>
        <v>Non LDC</v>
      </c>
      <c r="I872" s="24" t="str">
        <f>IFERROR(VLOOKUP(B872,'[2]SIDS List'!$B$1:$C$57,2,FALSE),"Non SIDS")</f>
        <v>Non SIDS</v>
      </c>
      <c r="J872" s="24" t="str">
        <f>IFERROR(VLOOKUP(B872,'[2]DAC Member List'!$B$1:$C$29,2,FALSE),"Non DAC")</f>
        <v>Non DAC</v>
      </c>
      <c r="K872" s="24" t="str">
        <f>IFERROR(VLOOKUP(B872,'[2]Dev Countries List'!$A$1:$B$146,2,FALSE),"Not Developing")</f>
        <v>Not Developing</v>
      </c>
      <c r="L872" s="24" t="str">
        <f>IFERROR(VLOOKUP(D872,'[2]Fragility List'!$A$1:$C$146,3,FALSE),"Not Fragile")</f>
        <v>Not Fragile</v>
      </c>
      <c r="M872" t="e">
        <f>VLOOKUP(B872,[3]Data!$B$7:$Y$270,23,FALSE)</f>
        <v>#N/A</v>
      </c>
    </row>
    <row r="873" spans="1:13" x14ac:dyDescent="0.25">
      <c r="A873" s="24" t="s">
        <v>971</v>
      </c>
      <c r="B873" s="24" t="s">
        <v>971</v>
      </c>
      <c r="C873" s="24" t="s">
        <v>971</v>
      </c>
      <c r="D873" s="24" t="s">
        <v>971</v>
      </c>
      <c r="E873" s="24" t="s">
        <v>971</v>
      </c>
      <c r="F873" s="24" t="s">
        <v>971</v>
      </c>
      <c r="G873" s="24" t="str">
        <f>IFERROR(VLOOKUP(B873,'[2]Income Groups'!$A$2:$C$219,3,FALSE),"")</f>
        <v/>
      </c>
      <c r="H873" s="24" t="str">
        <f>IFERROR(VLOOKUP(B873,'[2]LDC List'!$B$1:$C$47,2,FALSE),"Non LDC")</f>
        <v>Non LDC</v>
      </c>
      <c r="I873" s="24" t="str">
        <f>IFERROR(VLOOKUP(B873,'[2]SIDS List'!$B$1:$C$57,2,FALSE),"Non SIDS")</f>
        <v>Non SIDS</v>
      </c>
      <c r="J873" s="24" t="str">
        <f>IFERROR(VLOOKUP(B873,'[2]DAC Member List'!$B$1:$C$29,2,FALSE),"Non DAC")</f>
        <v>Non DAC</v>
      </c>
      <c r="K873" s="24" t="str">
        <f>IFERROR(VLOOKUP(B873,'[2]Dev Countries List'!$A$1:$B$146,2,FALSE),"Not Developing")</f>
        <v>Not Developing</v>
      </c>
      <c r="L873" s="24" t="str">
        <f>IFERROR(VLOOKUP(D873,'[2]Fragility List'!$A$1:$C$146,3,FALSE),"Not Fragile")</f>
        <v>Not Fragile</v>
      </c>
      <c r="M873" t="e">
        <f>VLOOKUP(B873,[3]Data!$B$7:$Y$270,23,FALSE)</f>
        <v>#N/A</v>
      </c>
    </row>
    <row r="874" spans="1:13" x14ac:dyDescent="0.25">
      <c r="A874" s="24" t="s">
        <v>971</v>
      </c>
      <c r="B874" s="24" t="s">
        <v>971</v>
      </c>
      <c r="C874" s="24" t="s">
        <v>971</v>
      </c>
      <c r="D874" s="24" t="s">
        <v>971</v>
      </c>
      <c r="E874" s="24" t="s">
        <v>971</v>
      </c>
      <c r="F874" s="24" t="s">
        <v>971</v>
      </c>
      <c r="G874" s="24" t="str">
        <f>IFERROR(VLOOKUP(B874,'[2]Income Groups'!$A$2:$C$219,3,FALSE),"")</f>
        <v/>
      </c>
      <c r="H874" s="24" t="str">
        <f>IFERROR(VLOOKUP(B874,'[2]LDC List'!$B$1:$C$47,2,FALSE),"Non LDC")</f>
        <v>Non LDC</v>
      </c>
      <c r="I874" s="24" t="str">
        <f>IFERROR(VLOOKUP(B874,'[2]SIDS List'!$B$1:$C$57,2,FALSE),"Non SIDS")</f>
        <v>Non SIDS</v>
      </c>
      <c r="J874" s="24" t="str">
        <f>IFERROR(VLOOKUP(B874,'[2]DAC Member List'!$B$1:$C$29,2,FALSE),"Non DAC")</f>
        <v>Non DAC</v>
      </c>
      <c r="K874" s="24" t="str">
        <f>IFERROR(VLOOKUP(B874,'[2]Dev Countries List'!$A$1:$B$146,2,FALSE),"Not Developing")</f>
        <v>Not Developing</v>
      </c>
      <c r="L874" s="24" t="str">
        <f>IFERROR(VLOOKUP(D874,'[2]Fragility List'!$A$1:$C$146,3,FALSE),"Not Fragile")</f>
        <v>Not Fragile</v>
      </c>
      <c r="M874" t="e">
        <f>VLOOKUP(B874,[3]Data!$B$7:$Y$270,23,FALSE)</f>
        <v>#N/A</v>
      </c>
    </row>
    <row r="875" spans="1:13" x14ac:dyDescent="0.25">
      <c r="A875" s="24" t="s">
        <v>971</v>
      </c>
      <c r="B875" s="24" t="s">
        <v>971</v>
      </c>
      <c r="C875" s="24" t="s">
        <v>971</v>
      </c>
      <c r="D875" s="24" t="s">
        <v>971</v>
      </c>
      <c r="E875" s="24" t="s">
        <v>971</v>
      </c>
      <c r="F875" s="24" t="s">
        <v>971</v>
      </c>
      <c r="G875" s="24" t="str">
        <f>IFERROR(VLOOKUP(B875,'[2]Income Groups'!$A$2:$C$219,3,FALSE),"")</f>
        <v/>
      </c>
      <c r="H875" s="24" t="str">
        <f>IFERROR(VLOOKUP(B875,'[2]LDC List'!$B$1:$C$47,2,FALSE),"Non LDC")</f>
        <v>Non LDC</v>
      </c>
      <c r="I875" s="24" t="str">
        <f>IFERROR(VLOOKUP(B875,'[2]SIDS List'!$B$1:$C$57,2,FALSE),"Non SIDS")</f>
        <v>Non SIDS</v>
      </c>
      <c r="J875" s="24" t="str">
        <f>IFERROR(VLOOKUP(B875,'[2]DAC Member List'!$B$1:$C$29,2,FALSE),"Non DAC")</f>
        <v>Non DAC</v>
      </c>
      <c r="K875" s="24" t="str">
        <f>IFERROR(VLOOKUP(B875,'[2]Dev Countries List'!$A$1:$B$146,2,FALSE),"Not Developing")</f>
        <v>Not Developing</v>
      </c>
      <c r="L875" s="24" t="str">
        <f>IFERROR(VLOOKUP(D875,'[2]Fragility List'!$A$1:$C$146,3,FALSE),"Not Fragile")</f>
        <v>Not Fragile</v>
      </c>
      <c r="M875" t="e">
        <f>VLOOKUP(B875,[3]Data!$B$7:$Y$270,23,FALSE)</f>
        <v>#N/A</v>
      </c>
    </row>
    <row r="876" spans="1:13" x14ac:dyDescent="0.25">
      <c r="A876" s="24" t="s">
        <v>971</v>
      </c>
      <c r="B876" s="24" t="s">
        <v>971</v>
      </c>
      <c r="C876" s="24" t="s">
        <v>971</v>
      </c>
      <c r="D876" s="24" t="s">
        <v>971</v>
      </c>
      <c r="E876" s="24" t="s">
        <v>971</v>
      </c>
      <c r="F876" s="24" t="s">
        <v>971</v>
      </c>
      <c r="G876" s="24" t="str">
        <f>IFERROR(VLOOKUP(B876,'[2]Income Groups'!$A$2:$C$219,3,FALSE),"")</f>
        <v/>
      </c>
      <c r="H876" s="24" t="str">
        <f>IFERROR(VLOOKUP(B876,'[2]LDC List'!$B$1:$C$47,2,FALSE),"Non LDC")</f>
        <v>Non LDC</v>
      </c>
      <c r="I876" s="24" t="str">
        <f>IFERROR(VLOOKUP(B876,'[2]SIDS List'!$B$1:$C$57,2,FALSE),"Non SIDS")</f>
        <v>Non SIDS</v>
      </c>
      <c r="J876" s="24" t="str">
        <f>IFERROR(VLOOKUP(B876,'[2]DAC Member List'!$B$1:$C$29,2,FALSE),"Non DAC")</f>
        <v>Non DAC</v>
      </c>
      <c r="K876" s="24" t="str">
        <f>IFERROR(VLOOKUP(B876,'[2]Dev Countries List'!$A$1:$B$146,2,FALSE),"Not Developing")</f>
        <v>Not Developing</v>
      </c>
      <c r="L876" s="24" t="str">
        <f>IFERROR(VLOOKUP(D876,'[2]Fragility List'!$A$1:$C$146,3,FALSE),"Not Fragile")</f>
        <v>Not Fragile</v>
      </c>
      <c r="M876" t="e">
        <f>VLOOKUP(B876,[3]Data!$B$7:$Y$270,23,FALSE)</f>
        <v>#N/A</v>
      </c>
    </row>
    <row r="877" spans="1:13" x14ac:dyDescent="0.25">
      <c r="A877" s="24" t="s">
        <v>971</v>
      </c>
      <c r="B877" s="24" t="s">
        <v>971</v>
      </c>
      <c r="C877" s="24" t="s">
        <v>971</v>
      </c>
      <c r="D877" s="24" t="s">
        <v>971</v>
      </c>
      <c r="E877" s="24" t="s">
        <v>971</v>
      </c>
      <c r="F877" s="24" t="s">
        <v>971</v>
      </c>
      <c r="G877" s="24" t="str">
        <f>IFERROR(VLOOKUP(B877,'[2]Income Groups'!$A$2:$C$219,3,FALSE),"")</f>
        <v/>
      </c>
      <c r="H877" s="24" t="str">
        <f>IFERROR(VLOOKUP(B877,'[2]LDC List'!$B$1:$C$47,2,FALSE),"Non LDC")</f>
        <v>Non LDC</v>
      </c>
      <c r="I877" s="24" t="str">
        <f>IFERROR(VLOOKUP(B877,'[2]SIDS List'!$B$1:$C$57,2,FALSE),"Non SIDS")</f>
        <v>Non SIDS</v>
      </c>
      <c r="J877" s="24" t="str">
        <f>IFERROR(VLOOKUP(B877,'[2]DAC Member List'!$B$1:$C$29,2,FALSE),"Non DAC")</f>
        <v>Non DAC</v>
      </c>
      <c r="K877" s="24" t="str">
        <f>IFERROR(VLOOKUP(B877,'[2]Dev Countries List'!$A$1:$B$146,2,FALSE),"Not Developing")</f>
        <v>Not Developing</v>
      </c>
      <c r="L877" s="24" t="str">
        <f>IFERROR(VLOOKUP(D877,'[2]Fragility List'!$A$1:$C$146,3,FALSE),"Not Fragile")</f>
        <v>Not Fragile</v>
      </c>
      <c r="M877" t="e">
        <f>VLOOKUP(B877,[3]Data!$B$7:$Y$270,23,FALSE)</f>
        <v>#N/A</v>
      </c>
    </row>
    <row r="878" spans="1:13" x14ac:dyDescent="0.25">
      <c r="A878" s="24" t="s">
        <v>971</v>
      </c>
      <c r="B878" s="24" t="s">
        <v>971</v>
      </c>
      <c r="C878" s="24" t="s">
        <v>971</v>
      </c>
      <c r="D878" s="24" t="s">
        <v>971</v>
      </c>
      <c r="E878" s="24" t="s">
        <v>971</v>
      </c>
      <c r="F878" s="24" t="s">
        <v>971</v>
      </c>
      <c r="G878" s="24" t="str">
        <f>IFERROR(VLOOKUP(B878,'[2]Income Groups'!$A$2:$C$219,3,FALSE),"")</f>
        <v/>
      </c>
      <c r="H878" s="24" t="str">
        <f>IFERROR(VLOOKUP(B878,'[2]LDC List'!$B$1:$C$47,2,FALSE),"Non LDC")</f>
        <v>Non LDC</v>
      </c>
      <c r="I878" s="24" t="str">
        <f>IFERROR(VLOOKUP(B878,'[2]SIDS List'!$B$1:$C$57,2,FALSE),"Non SIDS")</f>
        <v>Non SIDS</v>
      </c>
      <c r="J878" s="24" t="str">
        <f>IFERROR(VLOOKUP(B878,'[2]DAC Member List'!$B$1:$C$29,2,FALSE),"Non DAC")</f>
        <v>Non DAC</v>
      </c>
      <c r="K878" s="24" t="str">
        <f>IFERROR(VLOOKUP(B878,'[2]Dev Countries List'!$A$1:$B$146,2,FALSE),"Not Developing")</f>
        <v>Not Developing</v>
      </c>
      <c r="L878" s="24" t="str">
        <f>IFERROR(VLOOKUP(D878,'[2]Fragility List'!$A$1:$C$146,3,FALSE),"Not Fragile")</f>
        <v>Not Fragile</v>
      </c>
      <c r="M878" t="e">
        <f>VLOOKUP(B878,[3]Data!$B$7:$Y$270,23,FALSE)</f>
        <v>#N/A</v>
      </c>
    </row>
    <row r="879" spans="1:13" x14ac:dyDescent="0.25">
      <c r="A879" s="24" t="s">
        <v>971</v>
      </c>
      <c r="B879" s="24" t="s">
        <v>971</v>
      </c>
      <c r="C879" s="24" t="s">
        <v>971</v>
      </c>
      <c r="D879" s="24" t="s">
        <v>971</v>
      </c>
      <c r="E879" s="24" t="s">
        <v>971</v>
      </c>
      <c r="F879" s="24" t="s">
        <v>971</v>
      </c>
      <c r="G879" s="24" t="str">
        <f>IFERROR(VLOOKUP(B879,'[2]Income Groups'!$A$2:$C$219,3,FALSE),"")</f>
        <v/>
      </c>
      <c r="H879" s="24" t="str">
        <f>IFERROR(VLOOKUP(B879,'[2]LDC List'!$B$1:$C$47,2,FALSE),"Non LDC")</f>
        <v>Non LDC</v>
      </c>
      <c r="I879" s="24" t="str">
        <f>IFERROR(VLOOKUP(B879,'[2]SIDS List'!$B$1:$C$57,2,FALSE),"Non SIDS")</f>
        <v>Non SIDS</v>
      </c>
      <c r="J879" s="24" t="str">
        <f>IFERROR(VLOOKUP(B879,'[2]DAC Member List'!$B$1:$C$29,2,FALSE),"Non DAC")</f>
        <v>Non DAC</v>
      </c>
      <c r="K879" s="24" t="str">
        <f>IFERROR(VLOOKUP(B879,'[2]Dev Countries List'!$A$1:$B$146,2,FALSE),"Not Developing")</f>
        <v>Not Developing</v>
      </c>
      <c r="L879" s="24" t="str">
        <f>IFERROR(VLOOKUP(D879,'[2]Fragility List'!$A$1:$C$146,3,FALSE),"Not Fragile")</f>
        <v>Not Fragile</v>
      </c>
      <c r="M879" t="e">
        <f>VLOOKUP(B879,[3]Data!$B$7:$Y$270,23,FALSE)</f>
        <v>#N/A</v>
      </c>
    </row>
    <row r="880" spans="1:13" x14ac:dyDescent="0.25">
      <c r="A880" s="24" t="s">
        <v>971</v>
      </c>
      <c r="B880" s="24" t="s">
        <v>971</v>
      </c>
      <c r="C880" s="24" t="s">
        <v>971</v>
      </c>
      <c r="D880" s="24" t="s">
        <v>971</v>
      </c>
      <c r="E880" s="24" t="s">
        <v>971</v>
      </c>
      <c r="F880" s="24" t="s">
        <v>971</v>
      </c>
      <c r="G880" s="24" t="str">
        <f>IFERROR(VLOOKUP(B880,'[2]Income Groups'!$A$2:$C$219,3,FALSE),"")</f>
        <v/>
      </c>
      <c r="H880" s="24" t="str">
        <f>IFERROR(VLOOKUP(B880,'[2]LDC List'!$B$1:$C$47,2,FALSE),"Non LDC")</f>
        <v>Non LDC</v>
      </c>
      <c r="I880" s="24" t="str">
        <f>IFERROR(VLOOKUP(B880,'[2]SIDS List'!$B$1:$C$57,2,FALSE),"Non SIDS")</f>
        <v>Non SIDS</v>
      </c>
      <c r="J880" s="24" t="str">
        <f>IFERROR(VLOOKUP(B880,'[2]DAC Member List'!$B$1:$C$29,2,FALSE),"Non DAC")</f>
        <v>Non DAC</v>
      </c>
      <c r="K880" s="24" t="str">
        <f>IFERROR(VLOOKUP(B880,'[2]Dev Countries List'!$A$1:$B$146,2,FALSE),"Not Developing")</f>
        <v>Not Developing</v>
      </c>
      <c r="L880" s="24" t="str">
        <f>IFERROR(VLOOKUP(D880,'[2]Fragility List'!$A$1:$C$146,3,FALSE),"Not Fragile")</f>
        <v>Not Fragile</v>
      </c>
      <c r="M880" t="e">
        <f>VLOOKUP(B880,[3]Data!$B$7:$Y$270,23,FALSE)</f>
        <v>#N/A</v>
      </c>
    </row>
    <row r="881" spans="1:13" x14ac:dyDescent="0.25">
      <c r="A881" s="24" t="s">
        <v>971</v>
      </c>
      <c r="B881" s="24" t="s">
        <v>971</v>
      </c>
      <c r="C881" s="24" t="s">
        <v>971</v>
      </c>
      <c r="D881" s="24" t="s">
        <v>971</v>
      </c>
      <c r="E881" s="24" t="s">
        <v>971</v>
      </c>
      <c r="F881" s="24" t="s">
        <v>971</v>
      </c>
      <c r="G881" s="24" t="str">
        <f>IFERROR(VLOOKUP(B881,'[2]Income Groups'!$A$2:$C$219,3,FALSE),"")</f>
        <v/>
      </c>
      <c r="H881" s="24" t="str">
        <f>IFERROR(VLOOKUP(B881,'[2]LDC List'!$B$1:$C$47,2,FALSE),"Non LDC")</f>
        <v>Non LDC</v>
      </c>
      <c r="I881" s="24" t="str">
        <f>IFERROR(VLOOKUP(B881,'[2]SIDS List'!$B$1:$C$57,2,FALSE),"Non SIDS")</f>
        <v>Non SIDS</v>
      </c>
      <c r="J881" s="24" t="str">
        <f>IFERROR(VLOOKUP(B881,'[2]DAC Member List'!$B$1:$C$29,2,FALSE),"Non DAC")</f>
        <v>Non DAC</v>
      </c>
      <c r="K881" s="24" t="str">
        <f>IFERROR(VLOOKUP(B881,'[2]Dev Countries List'!$A$1:$B$146,2,FALSE),"Not Developing")</f>
        <v>Not Developing</v>
      </c>
      <c r="L881" s="24" t="str">
        <f>IFERROR(VLOOKUP(D881,'[2]Fragility List'!$A$1:$C$146,3,FALSE),"Not Fragile")</f>
        <v>Not Fragile</v>
      </c>
      <c r="M881" t="e">
        <f>VLOOKUP(B881,[3]Data!$B$7:$Y$270,23,FALSE)</f>
        <v>#N/A</v>
      </c>
    </row>
    <row r="882" spans="1:13" x14ac:dyDescent="0.25">
      <c r="A882" s="24" t="s">
        <v>971</v>
      </c>
      <c r="B882" s="24" t="s">
        <v>971</v>
      </c>
      <c r="C882" s="24" t="s">
        <v>971</v>
      </c>
      <c r="D882" s="24" t="s">
        <v>971</v>
      </c>
      <c r="E882" s="24" t="s">
        <v>971</v>
      </c>
      <c r="F882" s="24" t="s">
        <v>971</v>
      </c>
      <c r="G882" s="24" t="str">
        <f>IFERROR(VLOOKUP(B882,'[2]Income Groups'!$A$2:$C$219,3,FALSE),"")</f>
        <v/>
      </c>
      <c r="H882" s="24" t="str">
        <f>IFERROR(VLOOKUP(B882,'[2]LDC List'!$B$1:$C$47,2,FALSE),"Non LDC")</f>
        <v>Non LDC</v>
      </c>
      <c r="I882" s="24" t="str">
        <f>IFERROR(VLOOKUP(B882,'[2]SIDS List'!$B$1:$C$57,2,FALSE),"Non SIDS")</f>
        <v>Non SIDS</v>
      </c>
      <c r="J882" s="24" t="str">
        <f>IFERROR(VLOOKUP(B882,'[2]DAC Member List'!$B$1:$C$29,2,FALSE),"Non DAC")</f>
        <v>Non DAC</v>
      </c>
      <c r="K882" s="24" t="str">
        <f>IFERROR(VLOOKUP(B882,'[2]Dev Countries List'!$A$1:$B$146,2,FALSE),"Not Developing")</f>
        <v>Not Developing</v>
      </c>
      <c r="L882" s="24" t="str">
        <f>IFERROR(VLOOKUP(D882,'[2]Fragility List'!$A$1:$C$146,3,FALSE),"Not Fragile")</f>
        <v>Not Fragile</v>
      </c>
      <c r="M882" t="e">
        <f>VLOOKUP(B882,[3]Data!$B$7:$Y$270,23,FALSE)</f>
        <v>#N/A</v>
      </c>
    </row>
    <row r="883" spans="1:13" x14ac:dyDescent="0.25">
      <c r="A883" s="24" t="s">
        <v>971</v>
      </c>
      <c r="B883" s="24" t="s">
        <v>971</v>
      </c>
      <c r="C883" s="24" t="s">
        <v>971</v>
      </c>
      <c r="D883" s="24" t="s">
        <v>971</v>
      </c>
      <c r="E883" s="24" t="s">
        <v>971</v>
      </c>
      <c r="F883" s="24" t="s">
        <v>971</v>
      </c>
      <c r="G883" s="24" t="str">
        <f>IFERROR(VLOOKUP(B883,'[2]Income Groups'!$A$2:$C$219,3,FALSE),"")</f>
        <v/>
      </c>
      <c r="H883" s="24" t="str">
        <f>IFERROR(VLOOKUP(B883,'[2]LDC List'!$B$1:$C$47,2,FALSE),"Non LDC")</f>
        <v>Non LDC</v>
      </c>
      <c r="I883" s="24" t="str">
        <f>IFERROR(VLOOKUP(B883,'[2]SIDS List'!$B$1:$C$57,2,FALSE),"Non SIDS")</f>
        <v>Non SIDS</v>
      </c>
      <c r="J883" s="24" t="str">
        <f>IFERROR(VLOOKUP(B883,'[2]DAC Member List'!$B$1:$C$29,2,FALSE),"Non DAC")</f>
        <v>Non DAC</v>
      </c>
      <c r="K883" s="24" t="str">
        <f>IFERROR(VLOOKUP(B883,'[2]Dev Countries List'!$A$1:$B$146,2,FALSE),"Not Developing")</f>
        <v>Not Developing</v>
      </c>
      <c r="L883" s="24" t="str">
        <f>IFERROR(VLOOKUP(D883,'[2]Fragility List'!$A$1:$C$146,3,FALSE),"Not Fragile")</f>
        <v>Not Fragile</v>
      </c>
      <c r="M883" t="e">
        <f>VLOOKUP(B883,[3]Data!$B$7:$Y$270,23,FALSE)</f>
        <v>#N/A</v>
      </c>
    </row>
    <row r="884" spans="1:13" x14ac:dyDescent="0.25">
      <c r="A884" s="24" t="s">
        <v>971</v>
      </c>
      <c r="B884" s="24" t="s">
        <v>971</v>
      </c>
      <c r="C884" s="24" t="s">
        <v>971</v>
      </c>
      <c r="D884" s="24" t="s">
        <v>971</v>
      </c>
      <c r="E884" s="24" t="s">
        <v>971</v>
      </c>
      <c r="F884" s="24" t="s">
        <v>971</v>
      </c>
      <c r="G884" s="24" t="str">
        <f>IFERROR(VLOOKUP(B884,'[2]Income Groups'!$A$2:$C$219,3,FALSE),"")</f>
        <v/>
      </c>
      <c r="H884" s="24" t="str">
        <f>IFERROR(VLOOKUP(B884,'[2]LDC List'!$B$1:$C$47,2,FALSE),"Non LDC")</f>
        <v>Non LDC</v>
      </c>
      <c r="I884" s="24" t="str">
        <f>IFERROR(VLOOKUP(B884,'[2]SIDS List'!$B$1:$C$57,2,FALSE),"Non SIDS")</f>
        <v>Non SIDS</v>
      </c>
      <c r="J884" s="24" t="str">
        <f>IFERROR(VLOOKUP(B884,'[2]DAC Member List'!$B$1:$C$29,2,FALSE),"Non DAC")</f>
        <v>Non DAC</v>
      </c>
      <c r="K884" s="24" t="str">
        <f>IFERROR(VLOOKUP(B884,'[2]Dev Countries List'!$A$1:$B$146,2,FALSE),"Not Developing")</f>
        <v>Not Developing</v>
      </c>
      <c r="L884" s="24" t="str">
        <f>IFERROR(VLOOKUP(D884,'[2]Fragility List'!$A$1:$C$146,3,FALSE),"Not Fragile")</f>
        <v>Not Fragile</v>
      </c>
      <c r="M884" t="e">
        <f>VLOOKUP(B884,[3]Data!$B$7:$Y$270,23,FALSE)</f>
        <v>#N/A</v>
      </c>
    </row>
    <row r="885" spans="1:13" x14ac:dyDescent="0.25">
      <c r="A885" s="24" t="s">
        <v>971</v>
      </c>
      <c r="B885" s="24" t="s">
        <v>971</v>
      </c>
      <c r="C885" s="24" t="s">
        <v>971</v>
      </c>
      <c r="D885" s="24" t="s">
        <v>971</v>
      </c>
      <c r="E885" s="24" t="s">
        <v>971</v>
      </c>
      <c r="F885" s="24" t="s">
        <v>971</v>
      </c>
      <c r="G885" s="24" t="str">
        <f>IFERROR(VLOOKUP(B885,'[2]Income Groups'!$A$2:$C$219,3,FALSE),"")</f>
        <v/>
      </c>
      <c r="H885" s="24" t="str">
        <f>IFERROR(VLOOKUP(B885,'[2]LDC List'!$B$1:$C$47,2,FALSE),"Non LDC")</f>
        <v>Non LDC</v>
      </c>
      <c r="I885" s="24" t="str">
        <f>IFERROR(VLOOKUP(B885,'[2]SIDS List'!$B$1:$C$57,2,FALSE),"Non SIDS")</f>
        <v>Non SIDS</v>
      </c>
      <c r="J885" s="24" t="str">
        <f>IFERROR(VLOOKUP(B885,'[2]DAC Member List'!$B$1:$C$29,2,FALSE),"Non DAC")</f>
        <v>Non DAC</v>
      </c>
      <c r="K885" s="24" t="str">
        <f>IFERROR(VLOOKUP(B885,'[2]Dev Countries List'!$A$1:$B$146,2,FALSE),"Not Developing")</f>
        <v>Not Developing</v>
      </c>
      <c r="L885" s="24" t="str">
        <f>IFERROR(VLOOKUP(D885,'[2]Fragility List'!$A$1:$C$146,3,FALSE),"Not Fragile")</f>
        <v>Not Fragile</v>
      </c>
      <c r="M885" t="e">
        <f>VLOOKUP(B885,[3]Data!$B$7:$Y$270,23,FALSE)</f>
        <v>#N/A</v>
      </c>
    </row>
    <row r="886" spans="1:13" x14ac:dyDescent="0.25">
      <c r="A886" s="24" t="s">
        <v>971</v>
      </c>
      <c r="B886" s="24" t="s">
        <v>971</v>
      </c>
      <c r="C886" s="24" t="s">
        <v>971</v>
      </c>
      <c r="D886" s="24" t="s">
        <v>971</v>
      </c>
      <c r="E886" s="24" t="s">
        <v>971</v>
      </c>
      <c r="F886" s="24" t="s">
        <v>971</v>
      </c>
      <c r="G886" s="24" t="str">
        <f>IFERROR(VLOOKUP(B886,'[2]Income Groups'!$A$2:$C$219,3,FALSE),"")</f>
        <v/>
      </c>
      <c r="H886" s="24" t="str">
        <f>IFERROR(VLOOKUP(B886,'[2]LDC List'!$B$1:$C$47,2,FALSE),"Non LDC")</f>
        <v>Non LDC</v>
      </c>
      <c r="I886" s="24" t="str">
        <f>IFERROR(VLOOKUP(B886,'[2]SIDS List'!$B$1:$C$57,2,FALSE),"Non SIDS")</f>
        <v>Non SIDS</v>
      </c>
      <c r="J886" s="24" t="str">
        <f>IFERROR(VLOOKUP(B886,'[2]DAC Member List'!$B$1:$C$29,2,FALSE),"Non DAC")</f>
        <v>Non DAC</v>
      </c>
      <c r="K886" s="24" t="str">
        <f>IFERROR(VLOOKUP(B886,'[2]Dev Countries List'!$A$1:$B$146,2,FALSE),"Not Developing")</f>
        <v>Not Developing</v>
      </c>
      <c r="L886" s="24" t="str">
        <f>IFERROR(VLOOKUP(D886,'[2]Fragility List'!$A$1:$C$146,3,FALSE),"Not Fragile")</f>
        <v>Not Fragile</v>
      </c>
      <c r="M886" t="e">
        <f>VLOOKUP(B886,[3]Data!$B$7:$Y$270,23,FALSE)</f>
        <v>#N/A</v>
      </c>
    </row>
    <row r="887" spans="1:13" x14ac:dyDescent="0.25">
      <c r="A887" s="24" t="s">
        <v>971</v>
      </c>
      <c r="B887" s="24" t="s">
        <v>971</v>
      </c>
      <c r="C887" s="24" t="s">
        <v>971</v>
      </c>
      <c r="D887" s="24" t="s">
        <v>971</v>
      </c>
      <c r="E887" s="24" t="s">
        <v>971</v>
      </c>
      <c r="F887" s="24" t="s">
        <v>971</v>
      </c>
      <c r="G887" s="24" t="str">
        <f>IFERROR(VLOOKUP(B887,'[2]Income Groups'!$A$2:$C$219,3,FALSE),"")</f>
        <v/>
      </c>
      <c r="H887" s="24" t="str">
        <f>IFERROR(VLOOKUP(B887,'[2]LDC List'!$B$1:$C$47,2,FALSE),"Non LDC")</f>
        <v>Non LDC</v>
      </c>
      <c r="I887" s="24" t="str">
        <f>IFERROR(VLOOKUP(B887,'[2]SIDS List'!$B$1:$C$57,2,FALSE),"Non SIDS")</f>
        <v>Non SIDS</v>
      </c>
      <c r="J887" s="24" t="str">
        <f>IFERROR(VLOOKUP(B887,'[2]DAC Member List'!$B$1:$C$29,2,FALSE),"Non DAC")</f>
        <v>Non DAC</v>
      </c>
      <c r="K887" s="24" t="str">
        <f>IFERROR(VLOOKUP(B887,'[2]Dev Countries List'!$A$1:$B$146,2,FALSE),"Not Developing")</f>
        <v>Not Developing</v>
      </c>
      <c r="L887" s="24" t="str">
        <f>IFERROR(VLOOKUP(D887,'[2]Fragility List'!$A$1:$C$146,3,FALSE),"Not Fragile")</f>
        <v>Not Fragile</v>
      </c>
      <c r="M887" t="e">
        <f>VLOOKUP(B887,[3]Data!$B$7:$Y$270,23,FALSE)</f>
        <v>#N/A</v>
      </c>
    </row>
    <row r="888" spans="1:13" x14ac:dyDescent="0.25">
      <c r="A888" s="24" t="s">
        <v>971</v>
      </c>
      <c r="B888" s="24" t="s">
        <v>971</v>
      </c>
      <c r="C888" s="24" t="s">
        <v>971</v>
      </c>
      <c r="D888" s="24" t="s">
        <v>971</v>
      </c>
      <c r="E888" s="24" t="s">
        <v>971</v>
      </c>
      <c r="F888" s="24" t="s">
        <v>971</v>
      </c>
      <c r="G888" s="24" t="str">
        <f>IFERROR(VLOOKUP(B888,'[2]Income Groups'!$A$2:$C$219,3,FALSE),"")</f>
        <v/>
      </c>
      <c r="H888" s="24" t="str">
        <f>IFERROR(VLOOKUP(B888,'[2]LDC List'!$B$1:$C$47,2,FALSE),"Non LDC")</f>
        <v>Non LDC</v>
      </c>
      <c r="I888" s="24" t="str">
        <f>IFERROR(VLOOKUP(B888,'[2]SIDS List'!$B$1:$C$57,2,FALSE),"Non SIDS")</f>
        <v>Non SIDS</v>
      </c>
      <c r="J888" s="24" t="str">
        <f>IFERROR(VLOOKUP(B888,'[2]DAC Member List'!$B$1:$C$29,2,FALSE),"Non DAC")</f>
        <v>Non DAC</v>
      </c>
      <c r="K888" s="24" t="str">
        <f>IFERROR(VLOOKUP(B888,'[2]Dev Countries List'!$A$1:$B$146,2,FALSE),"Not Developing")</f>
        <v>Not Developing</v>
      </c>
      <c r="L888" s="24" t="str">
        <f>IFERROR(VLOOKUP(D888,'[2]Fragility List'!$A$1:$C$146,3,FALSE),"Not Fragile")</f>
        <v>Not Fragile</v>
      </c>
      <c r="M888" t="e">
        <f>VLOOKUP(B888,[3]Data!$B$7:$Y$270,23,FALSE)</f>
        <v>#N/A</v>
      </c>
    </row>
    <row r="889" spans="1:13" x14ac:dyDescent="0.25">
      <c r="A889" s="24" t="s">
        <v>971</v>
      </c>
      <c r="B889" s="24" t="s">
        <v>971</v>
      </c>
      <c r="C889" s="24" t="s">
        <v>971</v>
      </c>
      <c r="D889" s="24" t="s">
        <v>971</v>
      </c>
      <c r="E889" s="24" t="s">
        <v>971</v>
      </c>
      <c r="F889" s="24" t="s">
        <v>971</v>
      </c>
      <c r="G889" s="24" t="str">
        <f>IFERROR(VLOOKUP(B889,'[2]Income Groups'!$A$2:$C$219,3,FALSE),"")</f>
        <v/>
      </c>
      <c r="H889" s="24" t="str">
        <f>IFERROR(VLOOKUP(B889,'[2]LDC List'!$B$1:$C$47,2,FALSE),"Non LDC")</f>
        <v>Non LDC</v>
      </c>
      <c r="I889" s="24" t="str">
        <f>IFERROR(VLOOKUP(B889,'[2]SIDS List'!$B$1:$C$57,2,FALSE),"Non SIDS")</f>
        <v>Non SIDS</v>
      </c>
      <c r="J889" s="24" t="str">
        <f>IFERROR(VLOOKUP(B889,'[2]DAC Member List'!$B$1:$C$29,2,FALSE),"Non DAC")</f>
        <v>Non DAC</v>
      </c>
      <c r="K889" s="24" t="str">
        <f>IFERROR(VLOOKUP(B889,'[2]Dev Countries List'!$A$1:$B$146,2,FALSE),"Not Developing")</f>
        <v>Not Developing</v>
      </c>
      <c r="L889" s="24" t="str">
        <f>IFERROR(VLOOKUP(D889,'[2]Fragility List'!$A$1:$C$146,3,FALSE),"Not Fragile")</f>
        <v>Not Fragile</v>
      </c>
      <c r="M889" t="e">
        <f>VLOOKUP(B889,[3]Data!$B$7:$Y$270,23,FALSE)</f>
        <v>#N/A</v>
      </c>
    </row>
    <row r="890" spans="1:13" x14ac:dyDescent="0.25">
      <c r="A890" s="24" t="s">
        <v>971</v>
      </c>
      <c r="B890" s="24" t="s">
        <v>971</v>
      </c>
      <c r="C890" s="24" t="s">
        <v>971</v>
      </c>
      <c r="D890" s="24" t="s">
        <v>971</v>
      </c>
      <c r="E890" s="24" t="s">
        <v>971</v>
      </c>
      <c r="F890" s="24" t="s">
        <v>971</v>
      </c>
      <c r="G890" s="24" t="str">
        <f>IFERROR(VLOOKUP(B890,'[2]Income Groups'!$A$2:$C$219,3,FALSE),"")</f>
        <v/>
      </c>
      <c r="H890" s="24" t="str">
        <f>IFERROR(VLOOKUP(B890,'[2]LDC List'!$B$1:$C$47,2,FALSE),"Non LDC")</f>
        <v>Non LDC</v>
      </c>
      <c r="I890" s="24" t="str">
        <f>IFERROR(VLOOKUP(B890,'[2]SIDS List'!$B$1:$C$57,2,FALSE),"Non SIDS")</f>
        <v>Non SIDS</v>
      </c>
      <c r="J890" s="24" t="str">
        <f>IFERROR(VLOOKUP(B890,'[2]DAC Member List'!$B$1:$C$29,2,FALSE),"Non DAC")</f>
        <v>Non DAC</v>
      </c>
      <c r="K890" s="24" t="str">
        <f>IFERROR(VLOOKUP(B890,'[2]Dev Countries List'!$A$1:$B$146,2,FALSE),"Not Developing")</f>
        <v>Not Developing</v>
      </c>
      <c r="L890" s="24" t="str">
        <f>IFERROR(VLOOKUP(D890,'[2]Fragility List'!$A$1:$C$146,3,FALSE),"Not Fragile")</f>
        <v>Not Fragile</v>
      </c>
      <c r="M890" t="e">
        <f>VLOOKUP(B890,[3]Data!$B$7:$Y$270,23,FALSE)</f>
        <v>#N/A</v>
      </c>
    </row>
    <row r="891" spans="1:13" x14ac:dyDescent="0.25">
      <c r="A891" s="24" t="s">
        <v>971</v>
      </c>
      <c r="B891" s="24" t="s">
        <v>971</v>
      </c>
      <c r="C891" s="24" t="s">
        <v>971</v>
      </c>
      <c r="D891" s="24" t="s">
        <v>971</v>
      </c>
      <c r="E891" s="24" t="s">
        <v>971</v>
      </c>
      <c r="F891" s="24" t="s">
        <v>971</v>
      </c>
      <c r="G891" s="24" t="str">
        <f>IFERROR(VLOOKUP(B891,'[2]Income Groups'!$A$2:$C$219,3,FALSE),"")</f>
        <v/>
      </c>
      <c r="H891" s="24" t="str">
        <f>IFERROR(VLOOKUP(B891,'[2]LDC List'!$B$1:$C$47,2,FALSE),"Non LDC")</f>
        <v>Non LDC</v>
      </c>
      <c r="I891" s="24" t="str">
        <f>IFERROR(VLOOKUP(B891,'[2]SIDS List'!$B$1:$C$57,2,FALSE),"Non SIDS")</f>
        <v>Non SIDS</v>
      </c>
      <c r="J891" s="24" t="str">
        <f>IFERROR(VLOOKUP(B891,'[2]DAC Member List'!$B$1:$C$29,2,FALSE),"Non DAC")</f>
        <v>Non DAC</v>
      </c>
      <c r="K891" s="24" t="str">
        <f>IFERROR(VLOOKUP(B891,'[2]Dev Countries List'!$A$1:$B$146,2,FALSE),"Not Developing")</f>
        <v>Not Developing</v>
      </c>
      <c r="L891" s="24" t="str">
        <f>IFERROR(VLOOKUP(D891,'[2]Fragility List'!$A$1:$C$146,3,FALSE),"Not Fragile")</f>
        <v>Not Fragile</v>
      </c>
      <c r="M891" t="e">
        <f>VLOOKUP(B891,[3]Data!$B$7:$Y$270,23,FALSE)</f>
        <v>#N/A</v>
      </c>
    </row>
    <row r="892" spans="1:13" x14ac:dyDescent="0.25">
      <c r="A892" s="24" t="s">
        <v>971</v>
      </c>
      <c r="B892" s="24" t="s">
        <v>971</v>
      </c>
      <c r="C892" s="24" t="s">
        <v>971</v>
      </c>
      <c r="D892" s="24" t="s">
        <v>971</v>
      </c>
      <c r="E892" s="24" t="s">
        <v>971</v>
      </c>
      <c r="F892" s="24" t="s">
        <v>971</v>
      </c>
      <c r="G892" s="24" t="str">
        <f>IFERROR(VLOOKUP(B892,'[2]Income Groups'!$A$2:$C$219,3,FALSE),"")</f>
        <v/>
      </c>
      <c r="H892" s="24" t="str">
        <f>IFERROR(VLOOKUP(B892,'[2]LDC List'!$B$1:$C$47,2,FALSE),"Non LDC")</f>
        <v>Non LDC</v>
      </c>
      <c r="I892" s="24" t="str">
        <f>IFERROR(VLOOKUP(B892,'[2]SIDS List'!$B$1:$C$57,2,FALSE),"Non SIDS")</f>
        <v>Non SIDS</v>
      </c>
      <c r="J892" s="24" t="str">
        <f>IFERROR(VLOOKUP(B892,'[2]DAC Member List'!$B$1:$C$29,2,FALSE),"Non DAC")</f>
        <v>Non DAC</v>
      </c>
      <c r="K892" s="24" t="str">
        <f>IFERROR(VLOOKUP(B892,'[2]Dev Countries List'!$A$1:$B$146,2,FALSE),"Not Developing")</f>
        <v>Not Developing</v>
      </c>
      <c r="L892" s="24" t="str">
        <f>IFERROR(VLOOKUP(D892,'[2]Fragility List'!$A$1:$C$146,3,FALSE),"Not Fragile")</f>
        <v>Not Fragile</v>
      </c>
      <c r="M892" t="e">
        <f>VLOOKUP(B892,[3]Data!$B$7:$Y$270,23,FALSE)</f>
        <v>#N/A</v>
      </c>
    </row>
    <row r="893" spans="1:13" x14ac:dyDescent="0.25">
      <c r="A893" s="24" t="s">
        <v>971</v>
      </c>
      <c r="B893" s="24" t="s">
        <v>971</v>
      </c>
      <c r="C893" s="24" t="s">
        <v>971</v>
      </c>
      <c r="D893" s="24" t="s">
        <v>971</v>
      </c>
      <c r="E893" s="24" t="s">
        <v>971</v>
      </c>
      <c r="F893" s="24" t="s">
        <v>971</v>
      </c>
      <c r="G893" s="24" t="str">
        <f>IFERROR(VLOOKUP(B893,'[2]Income Groups'!$A$2:$C$219,3,FALSE),"")</f>
        <v/>
      </c>
      <c r="H893" s="24" t="str">
        <f>IFERROR(VLOOKUP(B893,'[2]LDC List'!$B$1:$C$47,2,FALSE),"Non LDC")</f>
        <v>Non LDC</v>
      </c>
      <c r="I893" s="24" t="str">
        <f>IFERROR(VLOOKUP(B893,'[2]SIDS List'!$B$1:$C$57,2,FALSE),"Non SIDS")</f>
        <v>Non SIDS</v>
      </c>
      <c r="J893" s="24" t="str">
        <f>IFERROR(VLOOKUP(B893,'[2]DAC Member List'!$B$1:$C$29,2,FALSE),"Non DAC")</f>
        <v>Non DAC</v>
      </c>
      <c r="K893" s="24" t="str">
        <f>IFERROR(VLOOKUP(B893,'[2]Dev Countries List'!$A$1:$B$146,2,FALSE),"Not Developing")</f>
        <v>Not Developing</v>
      </c>
      <c r="L893" s="24" t="str">
        <f>IFERROR(VLOOKUP(D893,'[2]Fragility List'!$A$1:$C$146,3,FALSE),"Not Fragile")</f>
        <v>Not Fragile</v>
      </c>
      <c r="M893" t="e">
        <f>VLOOKUP(B893,[3]Data!$B$7:$Y$270,23,FALSE)</f>
        <v>#N/A</v>
      </c>
    </row>
    <row r="894" spans="1:13" x14ac:dyDescent="0.25">
      <c r="A894" s="24" t="s">
        <v>971</v>
      </c>
      <c r="B894" s="24" t="s">
        <v>971</v>
      </c>
      <c r="C894" s="24" t="s">
        <v>971</v>
      </c>
      <c r="D894" s="24" t="s">
        <v>971</v>
      </c>
      <c r="E894" s="24" t="s">
        <v>971</v>
      </c>
      <c r="F894" s="24" t="s">
        <v>971</v>
      </c>
      <c r="G894" s="24" t="str">
        <f>IFERROR(VLOOKUP(B894,'[2]Income Groups'!$A$2:$C$219,3,FALSE),"")</f>
        <v/>
      </c>
      <c r="H894" s="24" t="str">
        <f>IFERROR(VLOOKUP(B894,'[2]LDC List'!$B$1:$C$47,2,FALSE),"Non LDC")</f>
        <v>Non LDC</v>
      </c>
      <c r="I894" s="24" t="str">
        <f>IFERROR(VLOOKUP(B894,'[2]SIDS List'!$B$1:$C$57,2,FALSE),"Non SIDS")</f>
        <v>Non SIDS</v>
      </c>
      <c r="J894" s="24" t="str">
        <f>IFERROR(VLOOKUP(B894,'[2]DAC Member List'!$B$1:$C$29,2,FALSE),"Non DAC")</f>
        <v>Non DAC</v>
      </c>
      <c r="K894" s="24" t="str">
        <f>IFERROR(VLOOKUP(B894,'[2]Dev Countries List'!$A$1:$B$146,2,FALSE),"Not Developing")</f>
        <v>Not Developing</v>
      </c>
      <c r="L894" s="24" t="str">
        <f>IFERROR(VLOOKUP(D894,'[2]Fragility List'!$A$1:$C$146,3,FALSE),"Not Fragile")</f>
        <v>Not Fragile</v>
      </c>
      <c r="M894" t="e">
        <f>VLOOKUP(B894,[3]Data!$B$7:$Y$270,23,FALSE)</f>
        <v>#N/A</v>
      </c>
    </row>
    <row r="895" spans="1:13" x14ac:dyDescent="0.25">
      <c r="A895" s="24" t="s">
        <v>971</v>
      </c>
      <c r="B895" s="24" t="s">
        <v>971</v>
      </c>
      <c r="C895" s="24" t="s">
        <v>971</v>
      </c>
      <c r="D895" s="24" t="s">
        <v>971</v>
      </c>
      <c r="E895" s="24" t="s">
        <v>971</v>
      </c>
      <c r="F895" s="24" t="s">
        <v>971</v>
      </c>
      <c r="G895" s="24" t="str">
        <f>IFERROR(VLOOKUP(B895,'[2]Income Groups'!$A$2:$C$219,3,FALSE),"")</f>
        <v/>
      </c>
      <c r="H895" s="24" t="str">
        <f>IFERROR(VLOOKUP(B895,'[2]LDC List'!$B$1:$C$47,2,FALSE),"Non LDC")</f>
        <v>Non LDC</v>
      </c>
      <c r="I895" s="24" t="str">
        <f>IFERROR(VLOOKUP(B895,'[2]SIDS List'!$B$1:$C$57,2,FALSE),"Non SIDS")</f>
        <v>Non SIDS</v>
      </c>
      <c r="J895" s="24" t="str">
        <f>IFERROR(VLOOKUP(B895,'[2]DAC Member List'!$B$1:$C$29,2,FALSE),"Non DAC")</f>
        <v>Non DAC</v>
      </c>
      <c r="K895" s="24" t="str">
        <f>IFERROR(VLOOKUP(B895,'[2]Dev Countries List'!$A$1:$B$146,2,FALSE),"Not Developing")</f>
        <v>Not Developing</v>
      </c>
      <c r="L895" s="24" t="str">
        <f>IFERROR(VLOOKUP(D895,'[2]Fragility List'!$A$1:$C$146,3,FALSE),"Not Fragile")</f>
        <v>Not Fragile</v>
      </c>
      <c r="M895" t="e">
        <f>VLOOKUP(B895,[3]Data!$B$7:$Y$270,23,FALSE)</f>
        <v>#N/A</v>
      </c>
    </row>
    <row r="896" spans="1:13" x14ac:dyDescent="0.25">
      <c r="A896" s="24" t="s">
        <v>971</v>
      </c>
      <c r="B896" s="24" t="s">
        <v>971</v>
      </c>
      <c r="C896" s="24" t="s">
        <v>971</v>
      </c>
      <c r="D896" s="24" t="s">
        <v>971</v>
      </c>
      <c r="E896" s="24" t="s">
        <v>971</v>
      </c>
      <c r="F896" s="24" t="s">
        <v>971</v>
      </c>
      <c r="G896" s="24" t="str">
        <f>IFERROR(VLOOKUP(B896,'[2]Income Groups'!$A$2:$C$219,3,FALSE),"")</f>
        <v/>
      </c>
      <c r="H896" s="24" t="str">
        <f>IFERROR(VLOOKUP(B896,'[2]LDC List'!$B$1:$C$47,2,FALSE),"Non LDC")</f>
        <v>Non LDC</v>
      </c>
      <c r="I896" s="24" t="str">
        <f>IFERROR(VLOOKUP(B896,'[2]SIDS List'!$B$1:$C$57,2,FALSE),"Non SIDS")</f>
        <v>Non SIDS</v>
      </c>
      <c r="J896" s="24" t="str">
        <f>IFERROR(VLOOKUP(B896,'[2]DAC Member List'!$B$1:$C$29,2,FALSE),"Non DAC")</f>
        <v>Non DAC</v>
      </c>
      <c r="K896" s="24" t="str">
        <f>IFERROR(VLOOKUP(B896,'[2]Dev Countries List'!$A$1:$B$146,2,FALSE),"Not Developing")</f>
        <v>Not Developing</v>
      </c>
      <c r="L896" s="24" t="str">
        <f>IFERROR(VLOOKUP(D896,'[2]Fragility List'!$A$1:$C$146,3,FALSE),"Not Fragile")</f>
        <v>Not Fragile</v>
      </c>
      <c r="M896" t="e">
        <f>VLOOKUP(B896,[3]Data!$B$7:$Y$270,23,FALSE)</f>
        <v>#N/A</v>
      </c>
    </row>
    <row r="897" spans="1:13" x14ac:dyDescent="0.25">
      <c r="A897" s="24" t="s">
        <v>971</v>
      </c>
      <c r="B897" s="24" t="s">
        <v>971</v>
      </c>
      <c r="C897" s="24" t="s">
        <v>971</v>
      </c>
      <c r="D897" s="24" t="s">
        <v>971</v>
      </c>
      <c r="E897" s="24" t="s">
        <v>971</v>
      </c>
      <c r="F897" s="24" t="s">
        <v>971</v>
      </c>
      <c r="G897" s="24" t="str">
        <f>IFERROR(VLOOKUP(B897,'[2]Income Groups'!$A$2:$C$219,3,FALSE),"")</f>
        <v/>
      </c>
      <c r="H897" s="24" t="str">
        <f>IFERROR(VLOOKUP(B897,'[2]LDC List'!$B$1:$C$47,2,FALSE),"Non LDC")</f>
        <v>Non LDC</v>
      </c>
      <c r="I897" s="24" t="str">
        <f>IFERROR(VLOOKUP(B897,'[2]SIDS List'!$B$1:$C$57,2,FALSE),"Non SIDS")</f>
        <v>Non SIDS</v>
      </c>
      <c r="J897" s="24" t="str">
        <f>IFERROR(VLOOKUP(B897,'[2]DAC Member List'!$B$1:$C$29,2,FALSE),"Non DAC")</f>
        <v>Non DAC</v>
      </c>
      <c r="K897" s="24" t="str">
        <f>IFERROR(VLOOKUP(B897,'[2]Dev Countries List'!$A$1:$B$146,2,FALSE),"Not Developing")</f>
        <v>Not Developing</v>
      </c>
      <c r="L897" s="24" t="str">
        <f>IFERROR(VLOOKUP(D897,'[2]Fragility List'!$A$1:$C$146,3,FALSE),"Not Fragile")</f>
        <v>Not Fragile</v>
      </c>
      <c r="M897" t="e">
        <f>VLOOKUP(B897,[3]Data!$B$7:$Y$270,23,FALSE)</f>
        <v>#N/A</v>
      </c>
    </row>
    <row r="898" spans="1:13" x14ac:dyDescent="0.25">
      <c r="A898" s="24" t="s">
        <v>971</v>
      </c>
      <c r="B898" s="24" t="s">
        <v>971</v>
      </c>
      <c r="C898" s="24" t="s">
        <v>971</v>
      </c>
      <c r="D898" s="24" t="s">
        <v>971</v>
      </c>
      <c r="E898" s="24" t="s">
        <v>971</v>
      </c>
      <c r="F898" s="24" t="s">
        <v>971</v>
      </c>
      <c r="G898" s="24" t="str">
        <f>IFERROR(VLOOKUP(B898,'[2]Income Groups'!$A$2:$C$219,3,FALSE),"")</f>
        <v/>
      </c>
      <c r="H898" s="24" t="str">
        <f>IFERROR(VLOOKUP(B898,'[2]LDC List'!$B$1:$C$47,2,FALSE),"Non LDC")</f>
        <v>Non LDC</v>
      </c>
      <c r="I898" s="24" t="str">
        <f>IFERROR(VLOOKUP(B898,'[2]SIDS List'!$B$1:$C$57,2,FALSE),"Non SIDS")</f>
        <v>Non SIDS</v>
      </c>
      <c r="J898" s="24" t="str">
        <f>IFERROR(VLOOKUP(B898,'[2]DAC Member List'!$B$1:$C$29,2,FALSE),"Non DAC")</f>
        <v>Non DAC</v>
      </c>
      <c r="K898" s="24" t="str">
        <f>IFERROR(VLOOKUP(B898,'[2]Dev Countries List'!$A$1:$B$146,2,FALSE),"Not Developing")</f>
        <v>Not Developing</v>
      </c>
      <c r="L898" s="24" t="str">
        <f>IFERROR(VLOOKUP(D898,'[2]Fragility List'!$A$1:$C$146,3,FALSE),"Not Fragile")</f>
        <v>Not Fragile</v>
      </c>
      <c r="M898" t="e">
        <f>VLOOKUP(B898,[3]Data!$B$7:$Y$270,23,FALSE)</f>
        <v>#N/A</v>
      </c>
    </row>
    <row r="899" spans="1:13" x14ac:dyDescent="0.25">
      <c r="A899" s="24" t="s">
        <v>971</v>
      </c>
      <c r="B899" s="24" t="s">
        <v>971</v>
      </c>
      <c r="C899" s="24" t="s">
        <v>971</v>
      </c>
      <c r="D899" s="24" t="s">
        <v>971</v>
      </c>
      <c r="E899" s="24" t="s">
        <v>971</v>
      </c>
      <c r="F899" s="24" t="s">
        <v>971</v>
      </c>
      <c r="G899" s="24" t="str">
        <f>IFERROR(VLOOKUP(B899,'[2]Income Groups'!$A$2:$C$219,3,FALSE),"")</f>
        <v/>
      </c>
      <c r="H899" s="24" t="str">
        <f>IFERROR(VLOOKUP(B899,'[2]LDC List'!$B$1:$C$47,2,FALSE),"Non LDC")</f>
        <v>Non LDC</v>
      </c>
      <c r="I899" s="24" t="str">
        <f>IFERROR(VLOOKUP(B899,'[2]SIDS List'!$B$1:$C$57,2,FALSE),"Non SIDS")</f>
        <v>Non SIDS</v>
      </c>
      <c r="J899" s="24" t="str">
        <f>IFERROR(VLOOKUP(B899,'[2]DAC Member List'!$B$1:$C$29,2,FALSE),"Non DAC")</f>
        <v>Non DAC</v>
      </c>
      <c r="K899" s="24" t="str">
        <f>IFERROR(VLOOKUP(B899,'[2]Dev Countries List'!$A$1:$B$146,2,FALSE),"Not Developing")</f>
        <v>Not Developing</v>
      </c>
      <c r="L899" s="24" t="str">
        <f>IFERROR(VLOOKUP(D899,'[2]Fragility List'!$A$1:$C$146,3,FALSE),"Not Fragile")</f>
        <v>Not Fragile</v>
      </c>
      <c r="M899" t="e">
        <f>VLOOKUP(B899,[3]Data!$B$7:$Y$270,23,FALSE)</f>
        <v>#N/A</v>
      </c>
    </row>
    <row r="900" spans="1:13" x14ac:dyDescent="0.25">
      <c r="A900" s="24" t="s">
        <v>971</v>
      </c>
      <c r="B900" s="24" t="s">
        <v>971</v>
      </c>
      <c r="C900" s="24" t="s">
        <v>971</v>
      </c>
      <c r="D900" s="24" t="s">
        <v>971</v>
      </c>
      <c r="E900" s="24" t="s">
        <v>971</v>
      </c>
      <c r="F900" s="24" t="s">
        <v>971</v>
      </c>
      <c r="G900" s="24" t="str">
        <f>IFERROR(VLOOKUP(B900,'[2]Income Groups'!$A$2:$C$219,3,FALSE),"")</f>
        <v/>
      </c>
      <c r="H900" s="24" t="str">
        <f>IFERROR(VLOOKUP(B900,'[2]LDC List'!$B$1:$C$47,2,FALSE),"Non LDC")</f>
        <v>Non LDC</v>
      </c>
      <c r="I900" s="24" t="str">
        <f>IFERROR(VLOOKUP(B900,'[2]SIDS List'!$B$1:$C$57,2,FALSE),"Non SIDS")</f>
        <v>Non SIDS</v>
      </c>
      <c r="J900" s="24" t="str">
        <f>IFERROR(VLOOKUP(B900,'[2]DAC Member List'!$B$1:$C$29,2,FALSE),"Non DAC")</f>
        <v>Non DAC</v>
      </c>
      <c r="K900" s="24" t="str">
        <f>IFERROR(VLOOKUP(B900,'[2]Dev Countries List'!$A$1:$B$146,2,FALSE),"Not Developing")</f>
        <v>Not Developing</v>
      </c>
      <c r="L900" s="24" t="str">
        <f>IFERROR(VLOOKUP(D900,'[2]Fragility List'!$A$1:$C$146,3,FALSE),"Not Fragile")</f>
        <v>Not Fragile</v>
      </c>
      <c r="M900" t="e">
        <f>VLOOKUP(B900,[3]Data!$B$7:$Y$270,23,FALSE)</f>
        <v>#N/A</v>
      </c>
    </row>
    <row r="901" spans="1:13" x14ac:dyDescent="0.25">
      <c r="A901" s="24" t="s">
        <v>971</v>
      </c>
      <c r="B901" s="24" t="s">
        <v>971</v>
      </c>
      <c r="C901" s="24" t="s">
        <v>971</v>
      </c>
      <c r="D901" s="24" t="s">
        <v>971</v>
      </c>
      <c r="E901" s="24" t="s">
        <v>971</v>
      </c>
      <c r="F901" s="24" t="s">
        <v>971</v>
      </c>
      <c r="G901" s="24" t="str">
        <f>IFERROR(VLOOKUP(B901,'[2]Income Groups'!$A$2:$C$219,3,FALSE),"")</f>
        <v/>
      </c>
      <c r="H901" s="24" t="str">
        <f>IFERROR(VLOOKUP(B901,'[2]LDC List'!$B$1:$C$47,2,FALSE),"Non LDC")</f>
        <v>Non LDC</v>
      </c>
      <c r="I901" s="24" t="str">
        <f>IFERROR(VLOOKUP(B901,'[2]SIDS List'!$B$1:$C$57,2,FALSE),"Non SIDS")</f>
        <v>Non SIDS</v>
      </c>
      <c r="J901" s="24" t="str">
        <f>IFERROR(VLOOKUP(B901,'[2]DAC Member List'!$B$1:$C$29,2,FALSE),"Non DAC")</f>
        <v>Non DAC</v>
      </c>
      <c r="K901" s="24" t="str">
        <f>IFERROR(VLOOKUP(B901,'[2]Dev Countries List'!$A$1:$B$146,2,FALSE),"Not Developing")</f>
        <v>Not Developing</v>
      </c>
      <c r="L901" s="24" t="str">
        <f>IFERROR(VLOOKUP(D901,'[2]Fragility List'!$A$1:$C$146,3,FALSE),"Not Fragile")</f>
        <v>Not Fragile</v>
      </c>
      <c r="M901" t="e">
        <f>VLOOKUP(B901,[3]Data!$B$7:$Y$270,23,FALSE)</f>
        <v>#N/A</v>
      </c>
    </row>
    <row r="902" spans="1:13" x14ac:dyDescent="0.25">
      <c r="A902" s="24" t="s">
        <v>971</v>
      </c>
      <c r="B902" s="24" t="s">
        <v>971</v>
      </c>
      <c r="C902" s="24" t="s">
        <v>971</v>
      </c>
      <c r="D902" s="24" t="s">
        <v>971</v>
      </c>
      <c r="E902" s="24" t="s">
        <v>971</v>
      </c>
      <c r="F902" s="24" t="s">
        <v>971</v>
      </c>
      <c r="G902" s="24" t="str">
        <f>IFERROR(VLOOKUP(B902,'[2]Income Groups'!$A$2:$C$219,3,FALSE),"")</f>
        <v/>
      </c>
      <c r="H902" s="24" t="str">
        <f>IFERROR(VLOOKUP(B902,'[2]LDC List'!$B$1:$C$47,2,FALSE),"Non LDC")</f>
        <v>Non LDC</v>
      </c>
      <c r="I902" s="24" t="str">
        <f>IFERROR(VLOOKUP(B902,'[2]SIDS List'!$B$1:$C$57,2,FALSE),"Non SIDS")</f>
        <v>Non SIDS</v>
      </c>
      <c r="J902" s="24" t="str">
        <f>IFERROR(VLOOKUP(B902,'[2]DAC Member List'!$B$1:$C$29,2,FALSE),"Non DAC")</f>
        <v>Non DAC</v>
      </c>
      <c r="K902" s="24" t="str">
        <f>IFERROR(VLOOKUP(B902,'[2]Dev Countries List'!$A$1:$B$146,2,FALSE),"Not Developing")</f>
        <v>Not Developing</v>
      </c>
      <c r="L902" s="24" t="str">
        <f>IFERROR(VLOOKUP(D902,'[2]Fragility List'!$A$1:$C$146,3,FALSE),"Not Fragile")</f>
        <v>Not Fragile</v>
      </c>
      <c r="M902" t="e">
        <f>VLOOKUP(B902,[3]Data!$B$7:$Y$270,23,FALSE)</f>
        <v>#N/A</v>
      </c>
    </row>
    <row r="903" spans="1:13" x14ac:dyDescent="0.25">
      <c r="A903" s="24" t="s">
        <v>971</v>
      </c>
      <c r="B903" s="24" t="s">
        <v>971</v>
      </c>
      <c r="C903" s="24" t="s">
        <v>971</v>
      </c>
      <c r="D903" s="24" t="s">
        <v>971</v>
      </c>
      <c r="E903" s="24" t="s">
        <v>971</v>
      </c>
      <c r="F903" s="24" t="s">
        <v>971</v>
      </c>
      <c r="G903" s="24" t="str">
        <f>IFERROR(VLOOKUP(B903,'[2]Income Groups'!$A$2:$C$219,3,FALSE),"")</f>
        <v/>
      </c>
      <c r="H903" s="24" t="str">
        <f>IFERROR(VLOOKUP(B903,'[2]LDC List'!$B$1:$C$47,2,FALSE),"Non LDC")</f>
        <v>Non LDC</v>
      </c>
      <c r="I903" s="24" t="str">
        <f>IFERROR(VLOOKUP(B903,'[2]SIDS List'!$B$1:$C$57,2,FALSE),"Non SIDS")</f>
        <v>Non SIDS</v>
      </c>
      <c r="J903" s="24" t="str">
        <f>IFERROR(VLOOKUP(B903,'[2]DAC Member List'!$B$1:$C$29,2,FALSE),"Non DAC")</f>
        <v>Non DAC</v>
      </c>
      <c r="K903" s="24" t="str">
        <f>IFERROR(VLOOKUP(B903,'[2]Dev Countries List'!$A$1:$B$146,2,FALSE),"Not Developing")</f>
        <v>Not Developing</v>
      </c>
      <c r="L903" s="24" t="str">
        <f>IFERROR(VLOOKUP(D903,'[2]Fragility List'!$A$1:$C$146,3,FALSE),"Not Fragile")</f>
        <v>Not Fragile</v>
      </c>
      <c r="M903" t="e">
        <f>VLOOKUP(B903,[3]Data!$B$7:$Y$270,23,FALSE)</f>
        <v>#N/A</v>
      </c>
    </row>
    <row r="904" spans="1:13" x14ac:dyDescent="0.25">
      <c r="A904" s="24" t="s">
        <v>971</v>
      </c>
      <c r="B904" s="24" t="s">
        <v>971</v>
      </c>
      <c r="C904" s="24" t="s">
        <v>971</v>
      </c>
      <c r="D904" s="24" t="s">
        <v>971</v>
      </c>
      <c r="E904" s="24" t="s">
        <v>971</v>
      </c>
      <c r="F904" s="24" t="s">
        <v>971</v>
      </c>
      <c r="G904" s="24" t="str">
        <f>IFERROR(VLOOKUP(B904,'[2]Income Groups'!$A$2:$C$219,3,FALSE),"")</f>
        <v/>
      </c>
      <c r="H904" s="24" t="str">
        <f>IFERROR(VLOOKUP(B904,'[2]LDC List'!$B$1:$C$47,2,FALSE),"Non LDC")</f>
        <v>Non LDC</v>
      </c>
      <c r="I904" s="24" t="str">
        <f>IFERROR(VLOOKUP(B904,'[2]SIDS List'!$B$1:$C$57,2,FALSE),"Non SIDS")</f>
        <v>Non SIDS</v>
      </c>
      <c r="J904" s="24" t="str">
        <f>IFERROR(VLOOKUP(B904,'[2]DAC Member List'!$B$1:$C$29,2,FALSE),"Non DAC")</f>
        <v>Non DAC</v>
      </c>
      <c r="K904" s="24" t="str">
        <f>IFERROR(VLOOKUP(B904,'[2]Dev Countries List'!$A$1:$B$146,2,FALSE),"Not Developing")</f>
        <v>Not Developing</v>
      </c>
      <c r="L904" s="24" t="str">
        <f>IFERROR(VLOOKUP(D904,'[2]Fragility List'!$A$1:$C$146,3,FALSE),"Not Fragile")</f>
        <v>Not Fragile</v>
      </c>
      <c r="M904" t="e">
        <f>VLOOKUP(B904,[3]Data!$B$7:$Y$270,23,FALSE)</f>
        <v>#N/A</v>
      </c>
    </row>
    <row r="905" spans="1:13" x14ac:dyDescent="0.25">
      <c r="A905" s="24" t="s">
        <v>971</v>
      </c>
      <c r="B905" s="24" t="s">
        <v>971</v>
      </c>
      <c r="C905" s="24" t="s">
        <v>971</v>
      </c>
      <c r="D905" s="24" t="s">
        <v>971</v>
      </c>
      <c r="E905" s="24" t="s">
        <v>971</v>
      </c>
      <c r="F905" s="24" t="s">
        <v>971</v>
      </c>
      <c r="G905" s="24" t="str">
        <f>IFERROR(VLOOKUP(B905,'[2]Income Groups'!$A$2:$C$219,3,FALSE),"")</f>
        <v/>
      </c>
      <c r="H905" s="24" t="str">
        <f>IFERROR(VLOOKUP(B905,'[2]LDC List'!$B$1:$C$47,2,FALSE),"Non LDC")</f>
        <v>Non LDC</v>
      </c>
      <c r="I905" s="24" t="str">
        <f>IFERROR(VLOOKUP(B905,'[2]SIDS List'!$B$1:$C$57,2,FALSE),"Non SIDS")</f>
        <v>Non SIDS</v>
      </c>
      <c r="J905" s="24" t="str">
        <f>IFERROR(VLOOKUP(B905,'[2]DAC Member List'!$B$1:$C$29,2,FALSE),"Non DAC")</f>
        <v>Non DAC</v>
      </c>
      <c r="K905" s="24" t="str">
        <f>IFERROR(VLOOKUP(B905,'[2]Dev Countries List'!$A$1:$B$146,2,FALSE),"Not Developing")</f>
        <v>Not Developing</v>
      </c>
      <c r="L905" s="24" t="str">
        <f>IFERROR(VLOOKUP(D905,'[2]Fragility List'!$A$1:$C$146,3,FALSE),"Not Fragile")</f>
        <v>Not Fragile</v>
      </c>
      <c r="M905" t="e">
        <f>VLOOKUP(B905,[3]Data!$B$7:$Y$270,23,FALSE)</f>
        <v>#N/A</v>
      </c>
    </row>
    <row r="906" spans="1:13" x14ac:dyDescent="0.25">
      <c r="A906" s="24" t="s">
        <v>971</v>
      </c>
      <c r="B906" s="24" t="s">
        <v>971</v>
      </c>
      <c r="C906" s="24" t="s">
        <v>971</v>
      </c>
      <c r="D906" s="24" t="s">
        <v>971</v>
      </c>
      <c r="E906" s="24" t="s">
        <v>971</v>
      </c>
      <c r="F906" s="24" t="s">
        <v>971</v>
      </c>
      <c r="G906" s="24" t="str">
        <f>IFERROR(VLOOKUP(B906,'[2]Income Groups'!$A$2:$C$219,3,FALSE),"")</f>
        <v/>
      </c>
      <c r="H906" s="24" t="str">
        <f>IFERROR(VLOOKUP(B906,'[2]LDC List'!$B$1:$C$47,2,FALSE),"Non LDC")</f>
        <v>Non LDC</v>
      </c>
      <c r="I906" s="24" t="str">
        <f>IFERROR(VLOOKUP(B906,'[2]SIDS List'!$B$1:$C$57,2,FALSE),"Non SIDS")</f>
        <v>Non SIDS</v>
      </c>
      <c r="J906" s="24" t="str">
        <f>IFERROR(VLOOKUP(B906,'[2]DAC Member List'!$B$1:$C$29,2,FALSE),"Non DAC")</f>
        <v>Non DAC</v>
      </c>
      <c r="K906" s="24" t="str">
        <f>IFERROR(VLOOKUP(B906,'[2]Dev Countries List'!$A$1:$B$146,2,FALSE),"Not Developing")</f>
        <v>Not Developing</v>
      </c>
      <c r="L906" s="24" t="str">
        <f>IFERROR(VLOOKUP(D906,'[2]Fragility List'!$A$1:$C$146,3,FALSE),"Not Fragile")</f>
        <v>Not Fragile</v>
      </c>
      <c r="M906" t="e">
        <f>VLOOKUP(B906,[3]Data!$B$7:$Y$270,23,FALSE)</f>
        <v>#N/A</v>
      </c>
    </row>
    <row r="907" spans="1:13" x14ac:dyDescent="0.25">
      <c r="A907" s="24" t="s">
        <v>971</v>
      </c>
      <c r="B907" s="24" t="s">
        <v>971</v>
      </c>
      <c r="C907" s="24" t="s">
        <v>971</v>
      </c>
      <c r="D907" s="24" t="s">
        <v>971</v>
      </c>
      <c r="E907" s="24" t="s">
        <v>971</v>
      </c>
      <c r="F907" s="24" t="s">
        <v>971</v>
      </c>
      <c r="G907" s="24" t="str">
        <f>IFERROR(VLOOKUP(B907,'[2]Income Groups'!$A$2:$C$219,3,FALSE),"")</f>
        <v/>
      </c>
      <c r="H907" s="24" t="str">
        <f>IFERROR(VLOOKUP(B907,'[2]LDC List'!$B$1:$C$47,2,FALSE),"Non LDC")</f>
        <v>Non LDC</v>
      </c>
      <c r="I907" s="24" t="str">
        <f>IFERROR(VLOOKUP(B907,'[2]SIDS List'!$B$1:$C$57,2,FALSE),"Non SIDS")</f>
        <v>Non SIDS</v>
      </c>
      <c r="J907" s="24" t="str">
        <f>IFERROR(VLOOKUP(B907,'[2]DAC Member List'!$B$1:$C$29,2,FALSE),"Non DAC")</f>
        <v>Non DAC</v>
      </c>
      <c r="K907" s="24" t="str">
        <f>IFERROR(VLOOKUP(B907,'[2]Dev Countries List'!$A$1:$B$146,2,FALSE),"Not Developing")</f>
        <v>Not Developing</v>
      </c>
      <c r="L907" s="24" t="str">
        <f>IFERROR(VLOOKUP(D907,'[2]Fragility List'!$A$1:$C$146,3,FALSE),"Not Fragile")</f>
        <v>Not Fragile</v>
      </c>
      <c r="M907" t="e">
        <f>VLOOKUP(B907,[3]Data!$B$7:$Y$270,23,FALSE)</f>
        <v>#N/A</v>
      </c>
    </row>
    <row r="908" spans="1:13" x14ac:dyDescent="0.25">
      <c r="A908" s="24" t="s">
        <v>971</v>
      </c>
      <c r="B908" s="24" t="s">
        <v>971</v>
      </c>
      <c r="C908" s="24" t="s">
        <v>971</v>
      </c>
      <c r="D908" s="24" t="s">
        <v>971</v>
      </c>
      <c r="E908" s="24" t="s">
        <v>971</v>
      </c>
      <c r="F908" s="24" t="s">
        <v>971</v>
      </c>
      <c r="G908" s="24" t="str">
        <f>IFERROR(VLOOKUP(B908,'[2]Income Groups'!$A$2:$C$219,3,FALSE),"")</f>
        <v/>
      </c>
      <c r="H908" s="24" t="str">
        <f>IFERROR(VLOOKUP(B908,'[2]LDC List'!$B$1:$C$47,2,FALSE),"Non LDC")</f>
        <v>Non LDC</v>
      </c>
      <c r="I908" s="24" t="str">
        <f>IFERROR(VLOOKUP(B908,'[2]SIDS List'!$B$1:$C$57,2,FALSE),"Non SIDS")</f>
        <v>Non SIDS</v>
      </c>
      <c r="J908" s="24" t="str">
        <f>IFERROR(VLOOKUP(B908,'[2]DAC Member List'!$B$1:$C$29,2,FALSE),"Non DAC")</f>
        <v>Non DAC</v>
      </c>
      <c r="K908" s="24" t="str">
        <f>IFERROR(VLOOKUP(B908,'[2]Dev Countries List'!$A$1:$B$146,2,FALSE),"Not Developing")</f>
        <v>Not Developing</v>
      </c>
      <c r="L908" s="24" t="str">
        <f>IFERROR(VLOOKUP(D908,'[2]Fragility List'!$A$1:$C$146,3,FALSE),"Not Fragile")</f>
        <v>Not Fragile</v>
      </c>
      <c r="M908" t="e">
        <f>VLOOKUP(B908,[3]Data!$B$7:$Y$270,23,FALSE)</f>
        <v>#N/A</v>
      </c>
    </row>
    <row r="909" spans="1:13" x14ac:dyDescent="0.25">
      <c r="A909" s="24" t="s">
        <v>971</v>
      </c>
      <c r="B909" s="24" t="s">
        <v>971</v>
      </c>
      <c r="C909" s="24" t="s">
        <v>971</v>
      </c>
      <c r="D909" s="24" t="s">
        <v>971</v>
      </c>
      <c r="E909" s="24" t="s">
        <v>971</v>
      </c>
      <c r="F909" s="24" t="s">
        <v>971</v>
      </c>
      <c r="G909" s="24" t="str">
        <f>IFERROR(VLOOKUP(B909,'[2]Income Groups'!$A$2:$C$219,3,FALSE),"")</f>
        <v/>
      </c>
      <c r="H909" s="24" t="str">
        <f>IFERROR(VLOOKUP(B909,'[2]LDC List'!$B$1:$C$47,2,FALSE),"Non LDC")</f>
        <v>Non LDC</v>
      </c>
      <c r="I909" s="24" t="str">
        <f>IFERROR(VLOOKUP(B909,'[2]SIDS List'!$B$1:$C$57,2,FALSE),"Non SIDS")</f>
        <v>Non SIDS</v>
      </c>
      <c r="J909" s="24" t="str">
        <f>IFERROR(VLOOKUP(B909,'[2]DAC Member List'!$B$1:$C$29,2,FALSE),"Non DAC")</f>
        <v>Non DAC</v>
      </c>
      <c r="K909" s="24" t="str">
        <f>IFERROR(VLOOKUP(B909,'[2]Dev Countries List'!$A$1:$B$146,2,FALSE),"Not Developing")</f>
        <v>Not Developing</v>
      </c>
      <c r="L909" s="24" t="str">
        <f>IFERROR(VLOOKUP(D909,'[2]Fragility List'!$A$1:$C$146,3,FALSE),"Not Fragile")</f>
        <v>Not Fragile</v>
      </c>
      <c r="M909" t="e">
        <f>VLOOKUP(B909,[3]Data!$B$7:$Y$270,23,FALSE)</f>
        <v>#N/A</v>
      </c>
    </row>
    <row r="910" spans="1:13" x14ac:dyDescent="0.25">
      <c r="A910" s="24" t="s">
        <v>971</v>
      </c>
      <c r="B910" s="24" t="s">
        <v>971</v>
      </c>
      <c r="C910" s="24" t="s">
        <v>971</v>
      </c>
      <c r="D910" s="24" t="s">
        <v>971</v>
      </c>
      <c r="E910" s="24" t="s">
        <v>971</v>
      </c>
      <c r="F910" s="24" t="s">
        <v>971</v>
      </c>
      <c r="G910" s="24" t="str">
        <f>IFERROR(VLOOKUP(B910,'[2]Income Groups'!$A$2:$C$219,3,FALSE),"")</f>
        <v/>
      </c>
      <c r="H910" s="24" t="str">
        <f>IFERROR(VLOOKUP(B910,'[2]LDC List'!$B$1:$C$47,2,FALSE),"Non LDC")</f>
        <v>Non LDC</v>
      </c>
      <c r="I910" s="24" t="str">
        <f>IFERROR(VLOOKUP(B910,'[2]SIDS List'!$B$1:$C$57,2,FALSE),"Non SIDS")</f>
        <v>Non SIDS</v>
      </c>
      <c r="J910" s="24" t="str">
        <f>IFERROR(VLOOKUP(B910,'[2]DAC Member List'!$B$1:$C$29,2,FALSE),"Non DAC")</f>
        <v>Non DAC</v>
      </c>
      <c r="K910" s="24" t="str">
        <f>IFERROR(VLOOKUP(B910,'[2]Dev Countries List'!$A$1:$B$146,2,FALSE),"Not Developing")</f>
        <v>Not Developing</v>
      </c>
      <c r="L910" s="24" t="str">
        <f>IFERROR(VLOOKUP(D910,'[2]Fragility List'!$A$1:$C$146,3,FALSE),"Not Fragile")</f>
        <v>Not Fragile</v>
      </c>
      <c r="M910" t="e">
        <f>VLOOKUP(B910,[3]Data!$B$7:$Y$270,23,FALSE)</f>
        <v>#N/A</v>
      </c>
    </row>
    <row r="911" spans="1:13" x14ac:dyDescent="0.25">
      <c r="A911" s="24" t="s">
        <v>971</v>
      </c>
      <c r="B911" s="24" t="s">
        <v>971</v>
      </c>
      <c r="C911" s="24" t="s">
        <v>971</v>
      </c>
      <c r="D911" s="24" t="s">
        <v>971</v>
      </c>
      <c r="E911" s="24" t="s">
        <v>971</v>
      </c>
      <c r="F911" s="24" t="s">
        <v>971</v>
      </c>
      <c r="G911" s="24" t="str">
        <f>IFERROR(VLOOKUP(B911,'[2]Income Groups'!$A$2:$C$219,3,FALSE),"")</f>
        <v/>
      </c>
      <c r="H911" s="24" t="str">
        <f>IFERROR(VLOOKUP(B911,'[2]LDC List'!$B$1:$C$47,2,FALSE),"Non LDC")</f>
        <v>Non LDC</v>
      </c>
      <c r="I911" s="24" t="str">
        <f>IFERROR(VLOOKUP(B911,'[2]SIDS List'!$B$1:$C$57,2,FALSE),"Non SIDS")</f>
        <v>Non SIDS</v>
      </c>
      <c r="J911" s="24" t="str">
        <f>IFERROR(VLOOKUP(B911,'[2]DAC Member List'!$B$1:$C$29,2,FALSE),"Non DAC")</f>
        <v>Non DAC</v>
      </c>
      <c r="K911" s="24" t="str">
        <f>IFERROR(VLOOKUP(B911,'[2]Dev Countries List'!$A$1:$B$146,2,FALSE),"Not Developing")</f>
        <v>Not Developing</v>
      </c>
      <c r="L911" s="24" t="str">
        <f>IFERROR(VLOOKUP(D911,'[2]Fragility List'!$A$1:$C$146,3,FALSE),"Not Fragile")</f>
        <v>Not Fragile</v>
      </c>
      <c r="M911" t="e">
        <f>VLOOKUP(B911,[3]Data!$B$7:$Y$270,23,FALSE)</f>
        <v>#N/A</v>
      </c>
    </row>
    <row r="912" spans="1:13" x14ac:dyDescent="0.25">
      <c r="A912" s="24" t="s">
        <v>971</v>
      </c>
      <c r="B912" s="24" t="s">
        <v>971</v>
      </c>
      <c r="C912" s="24" t="s">
        <v>971</v>
      </c>
      <c r="D912" s="24" t="s">
        <v>971</v>
      </c>
      <c r="E912" s="24" t="s">
        <v>971</v>
      </c>
      <c r="F912" s="24" t="s">
        <v>971</v>
      </c>
      <c r="G912" s="24" t="str">
        <f>IFERROR(VLOOKUP(B912,'[2]Income Groups'!$A$2:$C$219,3,FALSE),"")</f>
        <v/>
      </c>
      <c r="H912" s="24" t="str">
        <f>IFERROR(VLOOKUP(B912,'[2]LDC List'!$B$1:$C$47,2,FALSE),"Non LDC")</f>
        <v>Non LDC</v>
      </c>
      <c r="I912" s="24" t="str">
        <f>IFERROR(VLOOKUP(B912,'[2]SIDS List'!$B$1:$C$57,2,FALSE),"Non SIDS")</f>
        <v>Non SIDS</v>
      </c>
      <c r="J912" s="24" t="str">
        <f>IFERROR(VLOOKUP(B912,'[2]DAC Member List'!$B$1:$C$29,2,FALSE),"Non DAC")</f>
        <v>Non DAC</v>
      </c>
      <c r="K912" s="24" t="str">
        <f>IFERROR(VLOOKUP(B912,'[2]Dev Countries List'!$A$1:$B$146,2,FALSE),"Not Developing")</f>
        <v>Not Developing</v>
      </c>
      <c r="L912" s="24" t="str">
        <f>IFERROR(VLOOKUP(D912,'[2]Fragility List'!$A$1:$C$146,3,FALSE),"Not Fragile")</f>
        <v>Not Fragile</v>
      </c>
      <c r="M912" t="e">
        <f>VLOOKUP(B912,[3]Data!$B$7:$Y$270,23,FALSE)</f>
        <v>#N/A</v>
      </c>
    </row>
    <row r="913" spans="1:13" x14ac:dyDescent="0.25">
      <c r="A913" s="24" t="s">
        <v>971</v>
      </c>
      <c r="B913" s="24" t="s">
        <v>971</v>
      </c>
      <c r="C913" s="24" t="s">
        <v>971</v>
      </c>
      <c r="D913" s="24" t="s">
        <v>971</v>
      </c>
      <c r="E913" s="24" t="s">
        <v>971</v>
      </c>
      <c r="F913" s="24" t="s">
        <v>971</v>
      </c>
      <c r="G913" s="24" t="str">
        <f>IFERROR(VLOOKUP(B913,'[2]Income Groups'!$A$2:$C$219,3,FALSE),"")</f>
        <v/>
      </c>
      <c r="H913" s="24" t="str">
        <f>IFERROR(VLOOKUP(B913,'[2]LDC List'!$B$1:$C$47,2,FALSE),"Non LDC")</f>
        <v>Non LDC</v>
      </c>
      <c r="I913" s="24" t="str">
        <f>IFERROR(VLOOKUP(B913,'[2]SIDS List'!$B$1:$C$57,2,FALSE),"Non SIDS")</f>
        <v>Non SIDS</v>
      </c>
      <c r="J913" s="24" t="str">
        <f>IFERROR(VLOOKUP(B913,'[2]DAC Member List'!$B$1:$C$29,2,FALSE),"Non DAC")</f>
        <v>Non DAC</v>
      </c>
      <c r="K913" s="24" t="str">
        <f>IFERROR(VLOOKUP(B913,'[2]Dev Countries List'!$A$1:$B$146,2,FALSE),"Not Developing")</f>
        <v>Not Developing</v>
      </c>
      <c r="L913" s="24" t="str">
        <f>IFERROR(VLOOKUP(D913,'[2]Fragility List'!$A$1:$C$146,3,FALSE),"Not Fragile")</f>
        <v>Not Fragile</v>
      </c>
      <c r="M913" t="e">
        <f>VLOOKUP(B913,[3]Data!$B$7:$Y$270,23,FALSE)</f>
        <v>#N/A</v>
      </c>
    </row>
    <row r="914" spans="1:13" x14ac:dyDescent="0.25">
      <c r="A914" s="24" t="s">
        <v>971</v>
      </c>
      <c r="B914" s="24" t="s">
        <v>971</v>
      </c>
      <c r="C914" s="24" t="s">
        <v>971</v>
      </c>
      <c r="D914" s="24" t="s">
        <v>971</v>
      </c>
      <c r="E914" s="24" t="s">
        <v>971</v>
      </c>
      <c r="F914" s="24" t="s">
        <v>971</v>
      </c>
      <c r="G914" s="24" t="str">
        <f>IFERROR(VLOOKUP(B914,'[2]Income Groups'!$A$2:$C$219,3,FALSE),"")</f>
        <v/>
      </c>
      <c r="H914" s="24" t="str">
        <f>IFERROR(VLOOKUP(B914,'[2]LDC List'!$B$1:$C$47,2,FALSE),"Non LDC")</f>
        <v>Non LDC</v>
      </c>
      <c r="I914" s="24" t="str">
        <f>IFERROR(VLOOKUP(B914,'[2]SIDS List'!$B$1:$C$57,2,FALSE),"Non SIDS")</f>
        <v>Non SIDS</v>
      </c>
      <c r="J914" s="24" t="str">
        <f>IFERROR(VLOOKUP(B914,'[2]DAC Member List'!$B$1:$C$29,2,FALSE),"Non DAC")</f>
        <v>Non DAC</v>
      </c>
      <c r="K914" s="24" t="str">
        <f>IFERROR(VLOOKUP(B914,'[2]Dev Countries List'!$A$1:$B$146,2,FALSE),"Not Developing")</f>
        <v>Not Developing</v>
      </c>
      <c r="L914" s="24" t="str">
        <f>IFERROR(VLOOKUP(D914,'[2]Fragility List'!$A$1:$C$146,3,FALSE),"Not Fragile")</f>
        <v>Not Fragile</v>
      </c>
      <c r="M914" t="e">
        <f>VLOOKUP(B914,[3]Data!$B$7:$Y$270,23,FALSE)</f>
        <v>#N/A</v>
      </c>
    </row>
    <row r="915" spans="1:13" x14ac:dyDescent="0.25">
      <c r="A915" s="24" t="s">
        <v>971</v>
      </c>
      <c r="B915" s="24" t="s">
        <v>971</v>
      </c>
      <c r="C915" s="24" t="s">
        <v>971</v>
      </c>
      <c r="D915" s="24" t="s">
        <v>971</v>
      </c>
      <c r="E915" s="24" t="s">
        <v>971</v>
      </c>
      <c r="F915" s="24" t="s">
        <v>971</v>
      </c>
      <c r="G915" s="24" t="str">
        <f>IFERROR(VLOOKUP(B915,'[2]Income Groups'!$A$2:$C$219,3,FALSE),"")</f>
        <v/>
      </c>
      <c r="H915" s="24" t="str">
        <f>IFERROR(VLOOKUP(B915,'[2]LDC List'!$B$1:$C$47,2,FALSE),"Non LDC")</f>
        <v>Non LDC</v>
      </c>
      <c r="I915" s="24" t="str">
        <f>IFERROR(VLOOKUP(B915,'[2]SIDS List'!$B$1:$C$57,2,FALSE),"Non SIDS")</f>
        <v>Non SIDS</v>
      </c>
      <c r="J915" s="24" t="str">
        <f>IFERROR(VLOOKUP(B915,'[2]DAC Member List'!$B$1:$C$29,2,FALSE),"Non DAC")</f>
        <v>Non DAC</v>
      </c>
      <c r="K915" s="24" t="str">
        <f>IFERROR(VLOOKUP(B915,'[2]Dev Countries List'!$A$1:$B$146,2,FALSE),"Not Developing")</f>
        <v>Not Developing</v>
      </c>
      <c r="L915" s="24" t="str">
        <f>IFERROR(VLOOKUP(D915,'[2]Fragility List'!$A$1:$C$146,3,FALSE),"Not Fragile")</f>
        <v>Not Fragile</v>
      </c>
      <c r="M915" t="e">
        <f>VLOOKUP(B915,[3]Data!$B$7:$Y$270,23,FALSE)</f>
        <v>#N/A</v>
      </c>
    </row>
    <row r="916" spans="1:13" x14ac:dyDescent="0.25">
      <c r="A916" s="24" t="s">
        <v>971</v>
      </c>
      <c r="B916" s="24" t="s">
        <v>971</v>
      </c>
      <c r="C916" s="24" t="s">
        <v>971</v>
      </c>
      <c r="D916" s="24" t="s">
        <v>971</v>
      </c>
      <c r="E916" s="24" t="s">
        <v>971</v>
      </c>
      <c r="F916" s="24" t="s">
        <v>971</v>
      </c>
      <c r="G916" s="24" t="str">
        <f>IFERROR(VLOOKUP(B916,'[2]Income Groups'!$A$2:$C$219,3,FALSE),"")</f>
        <v/>
      </c>
      <c r="H916" s="24" t="str">
        <f>IFERROR(VLOOKUP(B916,'[2]LDC List'!$B$1:$C$47,2,FALSE),"Non LDC")</f>
        <v>Non LDC</v>
      </c>
      <c r="I916" s="24" t="str">
        <f>IFERROR(VLOOKUP(B916,'[2]SIDS List'!$B$1:$C$57,2,FALSE),"Non SIDS")</f>
        <v>Non SIDS</v>
      </c>
      <c r="J916" s="24" t="str">
        <f>IFERROR(VLOOKUP(B916,'[2]DAC Member List'!$B$1:$C$29,2,FALSE),"Non DAC")</f>
        <v>Non DAC</v>
      </c>
      <c r="K916" s="24" t="str">
        <f>IFERROR(VLOOKUP(B916,'[2]Dev Countries List'!$A$1:$B$146,2,FALSE),"Not Developing")</f>
        <v>Not Developing</v>
      </c>
      <c r="L916" s="24" t="str">
        <f>IFERROR(VLOOKUP(D916,'[2]Fragility List'!$A$1:$C$146,3,FALSE),"Not Fragile")</f>
        <v>Not Fragile</v>
      </c>
      <c r="M916" t="e">
        <f>VLOOKUP(B916,[3]Data!$B$7:$Y$270,23,FALSE)</f>
        <v>#N/A</v>
      </c>
    </row>
    <row r="917" spans="1:13" x14ac:dyDescent="0.25">
      <c r="A917" s="24" t="s">
        <v>971</v>
      </c>
      <c r="B917" s="24" t="s">
        <v>971</v>
      </c>
      <c r="C917" s="24" t="s">
        <v>971</v>
      </c>
      <c r="D917" s="24" t="s">
        <v>971</v>
      </c>
      <c r="E917" s="24" t="s">
        <v>971</v>
      </c>
      <c r="F917" s="24" t="s">
        <v>971</v>
      </c>
      <c r="G917" s="24" t="str">
        <f>IFERROR(VLOOKUP(B917,'[2]Income Groups'!$A$2:$C$219,3,FALSE),"")</f>
        <v/>
      </c>
      <c r="H917" s="24" t="str">
        <f>IFERROR(VLOOKUP(B917,'[2]LDC List'!$B$1:$C$47,2,FALSE),"Non LDC")</f>
        <v>Non LDC</v>
      </c>
      <c r="I917" s="24" t="str">
        <f>IFERROR(VLOOKUP(B917,'[2]SIDS List'!$B$1:$C$57,2,FALSE),"Non SIDS")</f>
        <v>Non SIDS</v>
      </c>
      <c r="J917" s="24" t="str">
        <f>IFERROR(VLOOKUP(B917,'[2]DAC Member List'!$B$1:$C$29,2,FALSE),"Non DAC")</f>
        <v>Non DAC</v>
      </c>
      <c r="K917" s="24" t="str">
        <f>IFERROR(VLOOKUP(B917,'[2]Dev Countries List'!$A$1:$B$146,2,FALSE),"Not Developing")</f>
        <v>Not Developing</v>
      </c>
      <c r="L917" s="24" t="str">
        <f>IFERROR(VLOOKUP(D917,'[2]Fragility List'!$A$1:$C$146,3,FALSE),"Not Fragile")</f>
        <v>Not Fragile</v>
      </c>
      <c r="M917" t="e">
        <f>VLOOKUP(B917,[3]Data!$B$7:$Y$270,23,FALSE)</f>
        <v>#N/A</v>
      </c>
    </row>
    <row r="918" spans="1:13" x14ac:dyDescent="0.25">
      <c r="A918" s="24" t="s">
        <v>971</v>
      </c>
      <c r="B918" s="24" t="s">
        <v>971</v>
      </c>
      <c r="C918" s="24" t="s">
        <v>971</v>
      </c>
      <c r="D918" s="24" t="s">
        <v>971</v>
      </c>
      <c r="E918" s="24" t="s">
        <v>971</v>
      </c>
      <c r="F918" s="24" t="s">
        <v>971</v>
      </c>
      <c r="G918" s="24" t="str">
        <f>IFERROR(VLOOKUP(B918,'[2]Income Groups'!$A$2:$C$219,3,FALSE),"")</f>
        <v/>
      </c>
      <c r="H918" s="24" t="str">
        <f>IFERROR(VLOOKUP(B918,'[2]LDC List'!$B$1:$C$47,2,FALSE),"Non LDC")</f>
        <v>Non LDC</v>
      </c>
      <c r="I918" s="24" t="str">
        <f>IFERROR(VLOOKUP(B918,'[2]SIDS List'!$B$1:$C$57,2,FALSE),"Non SIDS")</f>
        <v>Non SIDS</v>
      </c>
      <c r="J918" s="24" t="str">
        <f>IFERROR(VLOOKUP(B918,'[2]DAC Member List'!$B$1:$C$29,2,FALSE),"Non DAC")</f>
        <v>Non DAC</v>
      </c>
      <c r="K918" s="24" t="str">
        <f>IFERROR(VLOOKUP(B918,'[2]Dev Countries List'!$A$1:$B$146,2,FALSE),"Not Developing")</f>
        <v>Not Developing</v>
      </c>
      <c r="L918" s="24" t="str">
        <f>IFERROR(VLOOKUP(D918,'[2]Fragility List'!$A$1:$C$146,3,FALSE),"Not Fragile")</f>
        <v>Not Fragile</v>
      </c>
      <c r="M918" t="e">
        <f>VLOOKUP(B918,[3]Data!$B$7:$Y$270,23,FALSE)</f>
        <v>#N/A</v>
      </c>
    </row>
    <row r="919" spans="1:13" x14ac:dyDescent="0.25">
      <c r="A919" s="24" t="s">
        <v>971</v>
      </c>
      <c r="B919" s="24" t="s">
        <v>971</v>
      </c>
      <c r="C919" s="24" t="s">
        <v>971</v>
      </c>
      <c r="D919" s="24" t="s">
        <v>971</v>
      </c>
      <c r="E919" s="24" t="s">
        <v>971</v>
      </c>
      <c r="F919" s="24" t="s">
        <v>971</v>
      </c>
      <c r="G919" s="24" t="str">
        <f>IFERROR(VLOOKUP(B919,'[2]Income Groups'!$A$2:$C$219,3,FALSE),"")</f>
        <v/>
      </c>
      <c r="H919" s="24" t="str">
        <f>IFERROR(VLOOKUP(B919,'[2]LDC List'!$B$1:$C$47,2,FALSE),"Non LDC")</f>
        <v>Non LDC</v>
      </c>
      <c r="I919" s="24" t="str">
        <f>IFERROR(VLOOKUP(B919,'[2]SIDS List'!$B$1:$C$57,2,FALSE),"Non SIDS")</f>
        <v>Non SIDS</v>
      </c>
      <c r="J919" s="24" t="str">
        <f>IFERROR(VLOOKUP(B919,'[2]DAC Member List'!$B$1:$C$29,2,FALSE),"Non DAC")</f>
        <v>Non DAC</v>
      </c>
      <c r="K919" s="24" t="str">
        <f>IFERROR(VLOOKUP(B919,'[2]Dev Countries List'!$A$1:$B$146,2,FALSE),"Not Developing")</f>
        <v>Not Developing</v>
      </c>
      <c r="L919" s="24" t="str">
        <f>IFERROR(VLOOKUP(D919,'[2]Fragility List'!$A$1:$C$146,3,FALSE),"Not Fragile")</f>
        <v>Not Fragile</v>
      </c>
      <c r="M919" t="e">
        <f>VLOOKUP(B919,[3]Data!$B$7:$Y$270,23,FALSE)</f>
        <v>#N/A</v>
      </c>
    </row>
    <row r="920" spans="1:13" x14ac:dyDescent="0.25">
      <c r="A920" s="24" t="s">
        <v>971</v>
      </c>
      <c r="B920" s="24" t="s">
        <v>971</v>
      </c>
      <c r="C920" s="24" t="s">
        <v>971</v>
      </c>
      <c r="D920" s="24" t="s">
        <v>971</v>
      </c>
      <c r="E920" s="24" t="s">
        <v>971</v>
      </c>
      <c r="F920" s="24" t="s">
        <v>971</v>
      </c>
      <c r="G920" s="24" t="str">
        <f>IFERROR(VLOOKUP(B920,'[2]Income Groups'!$A$2:$C$219,3,FALSE),"")</f>
        <v/>
      </c>
      <c r="H920" s="24" t="str">
        <f>IFERROR(VLOOKUP(B920,'[2]LDC List'!$B$1:$C$47,2,FALSE),"Non LDC")</f>
        <v>Non LDC</v>
      </c>
      <c r="I920" s="24" t="str">
        <f>IFERROR(VLOOKUP(B920,'[2]SIDS List'!$B$1:$C$57,2,FALSE),"Non SIDS")</f>
        <v>Non SIDS</v>
      </c>
      <c r="J920" s="24" t="str">
        <f>IFERROR(VLOOKUP(B920,'[2]DAC Member List'!$B$1:$C$29,2,FALSE),"Non DAC")</f>
        <v>Non DAC</v>
      </c>
      <c r="K920" s="24" t="str">
        <f>IFERROR(VLOOKUP(B920,'[2]Dev Countries List'!$A$1:$B$146,2,FALSE),"Not Developing")</f>
        <v>Not Developing</v>
      </c>
      <c r="L920" s="24" t="str">
        <f>IFERROR(VLOOKUP(D920,'[2]Fragility List'!$A$1:$C$146,3,FALSE),"Not Fragile")</f>
        <v>Not Fragile</v>
      </c>
      <c r="M920" t="e">
        <f>VLOOKUP(B920,[3]Data!$B$7:$Y$270,23,FALSE)</f>
        <v>#N/A</v>
      </c>
    </row>
    <row r="921" spans="1:13" x14ac:dyDescent="0.25">
      <c r="A921" s="24" t="s">
        <v>971</v>
      </c>
      <c r="B921" s="24" t="s">
        <v>971</v>
      </c>
      <c r="C921" s="24" t="s">
        <v>971</v>
      </c>
      <c r="D921" s="24" t="s">
        <v>971</v>
      </c>
      <c r="E921" s="24" t="s">
        <v>971</v>
      </c>
      <c r="F921" s="24" t="s">
        <v>971</v>
      </c>
      <c r="G921" s="24" t="str">
        <f>IFERROR(VLOOKUP(B921,'[2]Income Groups'!$A$2:$C$219,3,FALSE),"")</f>
        <v/>
      </c>
      <c r="H921" s="24" t="str">
        <f>IFERROR(VLOOKUP(B921,'[2]LDC List'!$B$1:$C$47,2,FALSE),"Non LDC")</f>
        <v>Non LDC</v>
      </c>
      <c r="I921" s="24" t="str">
        <f>IFERROR(VLOOKUP(B921,'[2]SIDS List'!$B$1:$C$57,2,FALSE),"Non SIDS")</f>
        <v>Non SIDS</v>
      </c>
      <c r="J921" s="24" t="str">
        <f>IFERROR(VLOOKUP(B921,'[2]DAC Member List'!$B$1:$C$29,2,FALSE),"Non DAC")</f>
        <v>Non DAC</v>
      </c>
      <c r="K921" s="24" t="str">
        <f>IFERROR(VLOOKUP(B921,'[2]Dev Countries List'!$A$1:$B$146,2,FALSE),"Not Developing")</f>
        <v>Not Developing</v>
      </c>
      <c r="L921" s="24" t="str">
        <f>IFERROR(VLOOKUP(D921,'[2]Fragility List'!$A$1:$C$146,3,FALSE),"Not Fragile")</f>
        <v>Not Fragile</v>
      </c>
      <c r="M921" t="e">
        <f>VLOOKUP(B921,[3]Data!$B$7:$Y$270,23,FALSE)</f>
        <v>#N/A</v>
      </c>
    </row>
    <row r="922" spans="1:13" x14ac:dyDescent="0.25">
      <c r="A922" s="24" t="s">
        <v>971</v>
      </c>
      <c r="B922" s="24" t="s">
        <v>971</v>
      </c>
      <c r="C922" s="24" t="s">
        <v>971</v>
      </c>
      <c r="D922" s="24" t="s">
        <v>971</v>
      </c>
      <c r="E922" s="24" t="s">
        <v>971</v>
      </c>
      <c r="F922" s="24" t="s">
        <v>971</v>
      </c>
      <c r="G922" s="24" t="str">
        <f>IFERROR(VLOOKUP(B922,'[2]Income Groups'!$A$2:$C$219,3,FALSE),"")</f>
        <v/>
      </c>
      <c r="H922" s="24" t="str">
        <f>IFERROR(VLOOKUP(B922,'[2]LDC List'!$B$1:$C$47,2,FALSE),"Non LDC")</f>
        <v>Non LDC</v>
      </c>
      <c r="I922" s="24" t="str">
        <f>IFERROR(VLOOKUP(B922,'[2]SIDS List'!$B$1:$C$57,2,FALSE),"Non SIDS")</f>
        <v>Non SIDS</v>
      </c>
      <c r="J922" s="24" t="str">
        <f>IFERROR(VLOOKUP(B922,'[2]DAC Member List'!$B$1:$C$29,2,FALSE),"Non DAC")</f>
        <v>Non DAC</v>
      </c>
      <c r="K922" s="24" t="str">
        <f>IFERROR(VLOOKUP(B922,'[2]Dev Countries List'!$A$1:$B$146,2,FALSE),"Not Developing")</f>
        <v>Not Developing</v>
      </c>
      <c r="L922" s="24" t="str">
        <f>IFERROR(VLOOKUP(D922,'[2]Fragility List'!$A$1:$C$146,3,FALSE),"Not Fragile")</f>
        <v>Not Fragile</v>
      </c>
      <c r="M922" t="e">
        <f>VLOOKUP(B922,[3]Data!$B$7:$Y$270,23,FALSE)</f>
        <v>#N/A</v>
      </c>
    </row>
    <row r="923" spans="1:13" x14ac:dyDescent="0.25">
      <c r="A923" s="24" t="s">
        <v>971</v>
      </c>
      <c r="B923" s="24" t="s">
        <v>971</v>
      </c>
      <c r="C923" s="24" t="s">
        <v>971</v>
      </c>
      <c r="D923" s="24" t="s">
        <v>971</v>
      </c>
      <c r="E923" s="24" t="s">
        <v>971</v>
      </c>
      <c r="F923" s="24" t="s">
        <v>971</v>
      </c>
      <c r="G923" s="24" t="str">
        <f>IFERROR(VLOOKUP(B923,'[2]Income Groups'!$A$2:$C$219,3,FALSE),"")</f>
        <v/>
      </c>
      <c r="H923" s="24" t="str">
        <f>IFERROR(VLOOKUP(B923,'[2]LDC List'!$B$1:$C$47,2,FALSE),"Non LDC")</f>
        <v>Non LDC</v>
      </c>
      <c r="I923" s="24" t="str">
        <f>IFERROR(VLOOKUP(B923,'[2]SIDS List'!$B$1:$C$57,2,FALSE),"Non SIDS")</f>
        <v>Non SIDS</v>
      </c>
      <c r="J923" s="24" t="str">
        <f>IFERROR(VLOOKUP(B923,'[2]DAC Member List'!$B$1:$C$29,2,FALSE),"Non DAC")</f>
        <v>Non DAC</v>
      </c>
      <c r="K923" s="24" t="str">
        <f>IFERROR(VLOOKUP(B923,'[2]Dev Countries List'!$A$1:$B$146,2,FALSE),"Not Developing")</f>
        <v>Not Developing</v>
      </c>
      <c r="L923" s="24" t="str">
        <f>IFERROR(VLOOKUP(D923,'[2]Fragility List'!$A$1:$C$146,3,FALSE),"Not Fragile")</f>
        <v>Not Fragile</v>
      </c>
      <c r="M923" t="e">
        <f>VLOOKUP(B923,[3]Data!$B$7:$Y$270,23,FALSE)</f>
        <v>#N/A</v>
      </c>
    </row>
    <row r="924" spans="1:13" x14ac:dyDescent="0.25">
      <c r="A924" s="24" t="s">
        <v>971</v>
      </c>
      <c r="B924" s="24" t="s">
        <v>971</v>
      </c>
      <c r="C924" s="24" t="s">
        <v>971</v>
      </c>
      <c r="D924" s="24" t="s">
        <v>971</v>
      </c>
      <c r="E924" s="24" t="s">
        <v>971</v>
      </c>
      <c r="F924" s="24" t="s">
        <v>971</v>
      </c>
      <c r="G924" s="24" t="str">
        <f>IFERROR(VLOOKUP(B924,'[2]Income Groups'!$A$2:$C$219,3,FALSE),"")</f>
        <v/>
      </c>
      <c r="H924" s="24" t="str">
        <f>IFERROR(VLOOKUP(B924,'[2]LDC List'!$B$1:$C$47,2,FALSE),"Non LDC")</f>
        <v>Non LDC</v>
      </c>
      <c r="I924" s="24" t="str">
        <f>IFERROR(VLOOKUP(B924,'[2]SIDS List'!$B$1:$C$57,2,FALSE),"Non SIDS")</f>
        <v>Non SIDS</v>
      </c>
      <c r="J924" s="24" t="str">
        <f>IFERROR(VLOOKUP(B924,'[2]DAC Member List'!$B$1:$C$29,2,FALSE),"Non DAC")</f>
        <v>Non DAC</v>
      </c>
      <c r="K924" s="24" t="str">
        <f>IFERROR(VLOOKUP(B924,'[2]Dev Countries List'!$A$1:$B$146,2,FALSE),"Not Developing")</f>
        <v>Not Developing</v>
      </c>
      <c r="L924" s="24" t="str">
        <f>IFERROR(VLOOKUP(D924,'[2]Fragility List'!$A$1:$C$146,3,FALSE),"Not Fragile")</f>
        <v>Not Fragile</v>
      </c>
      <c r="M924" t="e">
        <f>VLOOKUP(B924,[3]Data!$B$7:$Y$270,23,FALSE)</f>
        <v>#N/A</v>
      </c>
    </row>
    <row r="925" spans="1:13" x14ac:dyDescent="0.25">
      <c r="A925" s="24" t="s">
        <v>971</v>
      </c>
      <c r="B925" s="24" t="s">
        <v>971</v>
      </c>
      <c r="C925" s="24" t="s">
        <v>971</v>
      </c>
      <c r="D925" s="24" t="s">
        <v>971</v>
      </c>
      <c r="E925" s="24" t="s">
        <v>971</v>
      </c>
      <c r="F925" s="24" t="s">
        <v>971</v>
      </c>
      <c r="G925" s="24" t="str">
        <f>IFERROR(VLOOKUP(B925,'[2]Income Groups'!$A$2:$C$219,3,FALSE),"")</f>
        <v/>
      </c>
      <c r="H925" s="24" t="str">
        <f>IFERROR(VLOOKUP(B925,'[2]LDC List'!$B$1:$C$47,2,FALSE),"Non LDC")</f>
        <v>Non LDC</v>
      </c>
      <c r="I925" s="24" t="str">
        <f>IFERROR(VLOOKUP(B925,'[2]SIDS List'!$B$1:$C$57,2,FALSE),"Non SIDS")</f>
        <v>Non SIDS</v>
      </c>
      <c r="J925" s="24" t="str">
        <f>IFERROR(VLOOKUP(B925,'[2]DAC Member List'!$B$1:$C$29,2,FALSE),"Non DAC")</f>
        <v>Non DAC</v>
      </c>
      <c r="K925" s="24" t="str">
        <f>IFERROR(VLOOKUP(B925,'[2]Dev Countries List'!$A$1:$B$146,2,FALSE),"Not Developing")</f>
        <v>Not Developing</v>
      </c>
      <c r="L925" s="24" t="str">
        <f>IFERROR(VLOOKUP(D925,'[2]Fragility List'!$A$1:$C$146,3,FALSE),"Not Fragile")</f>
        <v>Not Fragile</v>
      </c>
      <c r="M925" t="e">
        <f>VLOOKUP(B925,[3]Data!$B$7:$Y$270,23,FALSE)</f>
        <v>#N/A</v>
      </c>
    </row>
    <row r="926" spans="1:13" x14ac:dyDescent="0.25">
      <c r="A926" s="24" t="s">
        <v>971</v>
      </c>
      <c r="B926" s="24" t="s">
        <v>971</v>
      </c>
      <c r="C926" s="24" t="s">
        <v>971</v>
      </c>
      <c r="D926" s="24" t="s">
        <v>971</v>
      </c>
      <c r="E926" s="24" t="s">
        <v>971</v>
      </c>
      <c r="F926" s="24" t="s">
        <v>971</v>
      </c>
      <c r="G926" s="24" t="str">
        <f>IFERROR(VLOOKUP(B926,'[2]Income Groups'!$A$2:$C$219,3,FALSE),"")</f>
        <v/>
      </c>
      <c r="H926" s="24" t="str">
        <f>IFERROR(VLOOKUP(B926,'[2]LDC List'!$B$1:$C$47,2,FALSE),"Non LDC")</f>
        <v>Non LDC</v>
      </c>
      <c r="I926" s="24" t="str">
        <f>IFERROR(VLOOKUP(B926,'[2]SIDS List'!$B$1:$C$57,2,FALSE),"Non SIDS")</f>
        <v>Non SIDS</v>
      </c>
      <c r="J926" s="24" t="str">
        <f>IFERROR(VLOOKUP(B926,'[2]DAC Member List'!$B$1:$C$29,2,FALSE),"Non DAC")</f>
        <v>Non DAC</v>
      </c>
      <c r="K926" s="24" t="str">
        <f>IFERROR(VLOOKUP(B926,'[2]Dev Countries List'!$A$1:$B$146,2,FALSE),"Not Developing")</f>
        <v>Not Developing</v>
      </c>
      <c r="L926" s="24" t="str">
        <f>IFERROR(VLOOKUP(D926,'[2]Fragility List'!$A$1:$C$146,3,FALSE),"Not Fragile")</f>
        <v>Not Fragile</v>
      </c>
      <c r="M926" t="e">
        <f>VLOOKUP(B926,[3]Data!$B$7:$Y$270,23,FALSE)</f>
        <v>#N/A</v>
      </c>
    </row>
    <row r="927" spans="1:13" x14ac:dyDescent="0.25">
      <c r="A927" s="24" t="s">
        <v>971</v>
      </c>
      <c r="B927" s="24" t="s">
        <v>971</v>
      </c>
      <c r="C927" s="24" t="s">
        <v>971</v>
      </c>
      <c r="D927" s="24" t="s">
        <v>971</v>
      </c>
      <c r="E927" s="24" t="s">
        <v>971</v>
      </c>
      <c r="F927" s="24" t="s">
        <v>971</v>
      </c>
      <c r="G927" s="24" t="str">
        <f>IFERROR(VLOOKUP(B927,'[2]Income Groups'!$A$2:$C$219,3,FALSE),"")</f>
        <v/>
      </c>
      <c r="H927" s="24" t="str">
        <f>IFERROR(VLOOKUP(B927,'[2]LDC List'!$B$1:$C$47,2,FALSE),"Non LDC")</f>
        <v>Non LDC</v>
      </c>
      <c r="I927" s="24" t="str">
        <f>IFERROR(VLOOKUP(B927,'[2]SIDS List'!$B$1:$C$57,2,FALSE),"Non SIDS")</f>
        <v>Non SIDS</v>
      </c>
      <c r="J927" s="24" t="str">
        <f>IFERROR(VLOOKUP(B927,'[2]DAC Member List'!$B$1:$C$29,2,FALSE),"Non DAC")</f>
        <v>Non DAC</v>
      </c>
      <c r="K927" s="24" t="str">
        <f>IFERROR(VLOOKUP(B927,'[2]Dev Countries List'!$A$1:$B$146,2,FALSE),"Not Developing")</f>
        <v>Not Developing</v>
      </c>
      <c r="L927" s="24" t="str">
        <f>IFERROR(VLOOKUP(D927,'[2]Fragility List'!$A$1:$C$146,3,FALSE),"Not Fragile")</f>
        <v>Not Fragile</v>
      </c>
      <c r="M927" t="e">
        <f>VLOOKUP(B927,[3]Data!$B$7:$Y$270,23,FALSE)</f>
        <v>#N/A</v>
      </c>
    </row>
    <row r="928" spans="1:13" x14ac:dyDescent="0.25">
      <c r="A928" s="24" t="s">
        <v>971</v>
      </c>
      <c r="B928" s="24" t="s">
        <v>971</v>
      </c>
      <c r="C928" s="24" t="s">
        <v>971</v>
      </c>
      <c r="D928" s="24" t="s">
        <v>971</v>
      </c>
      <c r="E928" s="24" t="s">
        <v>971</v>
      </c>
      <c r="F928" s="24" t="s">
        <v>971</v>
      </c>
      <c r="G928" s="24" t="str">
        <f>IFERROR(VLOOKUP(B928,'[2]Income Groups'!$A$2:$C$219,3,FALSE),"")</f>
        <v/>
      </c>
      <c r="H928" s="24" t="str">
        <f>IFERROR(VLOOKUP(B928,'[2]LDC List'!$B$1:$C$47,2,FALSE),"Non LDC")</f>
        <v>Non LDC</v>
      </c>
      <c r="I928" s="24" t="str">
        <f>IFERROR(VLOOKUP(B928,'[2]SIDS List'!$B$1:$C$57,2,FALSE),"Non SIDS")</f>
        <v>Non SIDS</v>
      </c>
      <c r="J928" s="24" t="str">
        <f>IFERROR(VLOOKUP(B928,'[2]DAC Member List'!$B$1:$C$29,2,FALSE),"Non DAC")</f>
        <v>Non DAC</v>
      </c>
      <c r="K928" s="24" t="str">
        <f>IFERROR(VLOOKUP(B928,'[2]Dev Countries List'!$A$1:$B$146,2,FALSE),"Not Developing")</f>
        <v>Not Developing</v>
      </c>
      <c r="L928" s="24" t="str">
        <f>IFERROR(VLOOKUP(D928,'[2]Fragility List'!$A$1:$C$146,3,FALSE),"Not Fragile")</f>
        <v>Not Fragile</v>
      </c>
      <c r="M928" t="e">
        <f>VLOOKUP(B928,[3]Data!$B$7:$Y$270,23,FALSE)</f>
        <v>#N/A</v>
      </c>
    </row>
    <row r="929" spans="1:13" x14ac:dyDescent="0.25">
      <c r="A929" s="24" t="s">
        <v>971</v>
      </c>
      <c r="B929" s="24" t="s">
        <v>971</v>
      </c>
      <c r="C929" s="24" t="s">
        <v>971</v>
      </c>
      <c r="D929" s="24" t="s">
        <v>971</v>
      </c>
      <c r="E929" s="24" t="s">
        <v>971</v>
      </c>
      <c r="F929" s="24" t="s">
        <v>971</v>
      </c>
      <c r="G929" s="24" t="str">
        <f>IFERROR(VLOOKUP(B929,'[2]Income Groups'!$A$2:$C$219,3,FALSE),"")</f>
        <v/>
      </c>
      <c r="H929" s="24" t="str">
        <f>IFERROR(VLOOKUP(B929,'[2]LDC List'!$B$1:$C$47,2,FALSE),"Non LDC")</f>
        <v>Non LDC</v>
      </c>
      <c r="I929" s="24" t="str">
        <f>IFERROR(VLOOKUP(B929,'[2]SIDS List'!$B$1:$C$57,2,FALSE),"Non SIDS")</f>
        <v>Non SIDS</v>
      </c>
      <c r="J929" s="24" t="str">
        <f>IFERROR(VLOOKUP(B929,'[2]DAC Member List'!$B$1:$C$29,2,FALSE),"Non DAC")</f>
        <v>Non DAC</v>
      </c>
      <c r="K929" s="24" t="str">
        <f>IFERROR(VLOOKUP(B929,'[2]Dev Countries List'!$A$1:$B$146,2,FALSE),"Not Developing")</f>
        <v>Not Developing</v>
      </c>
      <c r="L929" s="24" t="str">
        <f>IFERROR(VLOOKUP(D929,'[2]Fragility List'!$A$1:$C$146,3,FALSE),"Not Fragile")</f>
        <v>Not Fragile</v>
      </c>
      <c r="M929" t="e">
        <f>VLOOKUP(B929,[3]Data!$B$7:$Y$270,23,FALSE)</f>
        <v>#N/A</v>
      </c>
    </row>
    <row r="930" spans="1:13" x14ac:dyDescent="0.25">
      <c r="A930" s="24" t="s">
        <v>971</v>
      </c>
      <c r="B930" s="24" t="s">
        <v>971</v>
      </c>
      <c r="C930" s="24" t="s">
        <v>971</v>
      </c>
      <c r="D930" s="24" t="s">
        <v>971</v>
      </c>
      <c r="E930" s="24" t="s">
        <v>971</v>
      </c>
      <c r="F930" s="24" t="s">
        <v>971</v>
      </c>
      <c r="G930" s="24" t="str">
        <f>IFERROR(VLOOKUP(B930,'[2]Income Groups'!$A$2:$C$219,3,FALSE),"")</f>
        <v/>
      </c>
      <c r="H930" s="24" t="str">
        <f>IFERROR(VLOOKUP(B930,'[2]LDC List'!$B$1:$C$47,2,FALSE),"Non LDC")</f>
        <v>Non LDC</v>
      </c>
      <c r="I930" s="24" t="str">
        <f>IFERROR(VLOOKUP(B930,'[2]SIDS List'!$B$1:$C$57,2,FALSE),"Non SIDS")</f>
        <v>Non SIDS</v>
      </c>
      <c r="J930" s="24" t="str">
        <f>IFERROR(VLOOKUP(B930,'[2]DAC Member List'!$B$1:$C$29,2,FALSE),"Non DAC")</f>
        <v>Non DAC</v>
      </c>
      <c r="K930" s="24" t="str">
        <f>IFERROR(VLOOKUP(B930,'[2]Dev Countries List'!$A$1:$B$146,2,FALSE),"Not Developing")</f>
        <v>Not Developing</v>
      </c>
      <c r="L930" s="24" t="str">
        <f>IFERROR(VLOOKUP(D930,'[2]Fragility List'!$A$1:$C$146,3,FALSE),"Not Fragile")</f>
        <v>Not Fragile</v>
      </c>
      <c r="M930" t="e">
        <f>VLOOKUP(B930,[3]Data!$B$7:$Y$270,23,FALSE)</f>
        <v>#N/A</v>
      </c>
    </row>
    <row r="931" spans="1:13" x14ac:dyDescent="0.25">
      <c r="A931" s="24" t="s">
        <v>971</v>
      </c>
      <c r="B931" s="24" t="s">
        <v>971</v>
      </c>
      <c r="C931" s="24" t="s">
        <v>971</v>
      </c>
      <c r="D931" s="24" t="s">
        <v>971</v>
      </c>
      <c r="E931" s="24" t="s">
        <v>971</v>
      </c>
      <c r="F931" s="24" t="s">
        <v>971</v>
      </c>
      <c r="G931" s="24" t="str">
        <f>IFERROR(VLOOKUP(B931,'[2]Income Groups'!$A$2:$C$219,3,FALSE),"")</f>
        <v/>
      </c>
      <c r="H931" s="24" t="str">
        <f>IFERROR(VLOOKUP(B931,'[2]LDC List'!$B$1:$C$47,2,FALSE),"Non LDC")</f>
        <v>Non LDC</v>
      </c>
      <c r="I931" s="24" t="str">
        <f>IFERROR(VLOOKUP(B931,'[2]SIDS List'!$B$1:$C$57,2,FALSE),"Non SIDS")</f>
        <v>Non SIDS</v>
      </c>
      <c r="J931" s="24" t="str">
        <f>IFERROR(VLOOKUP(B931,'[2]DAC Member List'!$B$1:$C$29,2,FALSE),"Non DAC")</f>
        <v>Non DAC</v>
      </c>
      <c r="K931" s="24" t="str">
        <f>IFERROR(VLOOKUP(B931,'[2]Dev Countries List'!$A$1:$B$146,2,FALSE),"Not Developing")</f>
        <v>Not Developing</v>
      </c>
      <c r="L931" s="24" t="str">
        <f>IFERROR(VLOOKUP(D931,'[2]Fragility List'!$A$1:$C$146,3,FALSE),"Not Fragile")</f>
        <v>Not Fragile</v>
      </c>
      <c r="M931" t="e">
        <f>VLOOKUP(B931,[3]Data!$B$7:$Y$270,23,FALSE)</f>
        <v>#N/A</v>
      </c>
    </row>
    <row r="932" spans="1:13" x14ac:dyDescent="0.25">
      <c r="A932" s="24" t="s">
        <v>971</v>
      </c>
      <c r="B932" s="24" t="s">
        <v>971</v>
      </c>
      <c r="C932" s="24" t="s">
        <v>971</v>
      </c>
      <c r="D932" s="24" t="s">
        <v>971</v>
      </c>
      <c r="E932" s="24" t="s">
        <v>971</v>
      </c>
      <c r="F932" s="24" t="s">
        <v>971</v>
      </c>
      <c r="G932" s="24" t="str">
        <f>IFERROR(VLOOKUP(B932,'[2]Income Groups'!$A$2:$C$219,3,FALSE),"")</f>
        <v/>
      </c>
      <c r="H932" s="24" t="str">
        <f>IFERROR(VLOOKUP(B932,'[2]LDC List'!$B$1:$C$47,2,FALSE),"Non LDC")</f>
        <v>Non LDC</v>
      </c>
      <c r="I932" s="24" t="str">
        <f>IFERROR(VLOOKUP(B932,'[2]SIDS List'!$B$1:$C$57,2,FALSE),"Non SIDS")</f>
        <v>Non SIDS</v>
      </c>
      <c r="J932" s="24" t="str">
        <f>IFERROR(VLOOKUP(B932,'[2]DAC Member List'!$B$1:$C$29,2,FALSE),"Non DAC")</f>
        <v>Non DAC</v>
      </c>
      <c r="K932" s="24" t="str">
        <f>IFERROR(VLOOKUP(B932,'[2]Dev Countries List'!$A$1:$B$146,2,FALSE),"Not Developing")</f>
        <v>Not Developing</v>
      </c>
      <c r="L932" s="24" t="str">
        <f>IFERROR(VLOOKUP(D932,'[2]Fragility List'!$A$1:$C$146,3,FALSE),"Not Fragile")</f>
        <v>Not Fragile</v>
      </c>
      <c r="M932" t="e">
        <f>VLOOKUP(B932,[3]Data!$B$7:$Y$270,23,FALSE)</f>
        <v>#N/A</v>
      </c>
    </row>
    <row r="933" spans="1:13" x14ac:dyDescent="0.25">
      <c r="A933" s="24" t="s">
        <v>971</v>
      </c>
      <c r="B933" s="24" t="s">
        <v>971</v>
      </c>
      <c r="C933" s="24" t="s">
        <v>971</v>
      </c>
      <c r="D933" s="24" t="s">
        <v>971</v>
      </c>
      <c r="E933" s="24" t="s">
        <v>971</v>
      </c>
      <c r="F933" s="24" t="s">
        <v>971</v>
      </c>
      <c r="G933" s="24" t="str">
        <f>IFERROR(VLOOKUP(B933,'[2]Income Groups'!$A$2:$C$219,3,FALSE),"")</f>
        <v/>
      </c>
      <c r="H933" s="24" t="str">
        <f>IFERROR(VLOOKUP(B933,'[2]LDC List'!$B$1:$C$47,2,FALSE),"Non LDC")</f>
        <v>Non LDC</v>
      </c>
      <c r="I933" s="24" t="str">
        <f>IFERROR(VLOOKUP(B933,'[2]SIDS List'!$B$1:$C$57,2,FALSE),"Non SIDS")</f>
        <v>Non SIDS</v>
      </c>
      <c r="J933" s="24" t="str">
        <f>IFERROR(VLOOKUP(B933,'[2]DAC Member List'!$B$1:$C$29,2,FALSE),"Non DAC")</f>
        <v>Non DAC</v>
      </c>
      <c r="K933" s="24" t="str">
        <f>IFERROR(VLOOKUP(B933,'[2]Dev Countries List'!$A$1:$B$146,2,FALSE),"Not Developing")</f>
        <v>Not Developing</v>
      </c>
      <c r="L933" s="24" t="str">
        <f>IFERROR(VLOOKUP(D933,'[2]Fragility List'!$A$1:$C$146,3,FALSE),"Not Fragile")</f>
        <v>Not Fragile</v>
      </c>
      <c r="M933" t="e">
        <f>VLOOKUP(B933,[3]Data!$B$7:$Y$270,23,FALSE)</f>
        <v>#N/A</v>
      </c>
    </row>
    <row r="934" spans="1:13" x14ac:dyDescent="0.25">
      <c r="A934" s="24" t="s">
        <v>971</v>
      </c>
      <c r="B934" s="24" t="s">
        <v>971</v>
      </c>
      <c r="C934" s="24" t="s">
        <v>971</v>
      </c>
      <c r="D934" s="24" t="s">
        <v>971</v>
      </c>
      <c r="E934" s="24" t="s">
        <v>971</v>
      </c>
      <c r="F934" s="24" t="s">
        <v>971</v>
      </c>
      <c r="G934" s="24" t="str">
        <f>IFERROR(VLOOKUP(B934,'[2]Income Groups'!$A$2:$C$219,3,FALSE),"")</f>
        <v/>
      </c>
      <c r="H934" s="24" t="str">
        <f>IFERROR(VLOOKUP(B934,'[2]LDC List'!$B$1:$C$47,2,FALSE),"Non LDC")</f>
        <v>Non LDC</v>
      </c>
      <c r="I934" s="24" t="str">
        <f>IFERROR(VLOOKUP(B934,'[2]SIDS List'!$B$1:$C$57,2,FALSE),"Non SIDS")</f>
        <v>Non SIDS</v>
      </c>
      <c r="J934" s="24" t="str">
        <f>IFERROR(VLOOKUP(B934,'[2]DAC Member List'!$B$1:$C$29,2,FALSE),"Non DAC")</f>
        <v>Non DAC</v>
      </c>
      <c r="K934" s="24" t="str">
        <f>IFERROR(VLOOKUP(B934,'[2]Dev Countries List'!$A$1:$B$146,2,FALSE),"Not Developing")</f>
        <v>Not Developing</v>
      </c>
      <c r="L934" s="24" t="str">
        <f>IFERROR(VLOOKUP(D934,'[2]Fragility List'!$A$1:$C$146,3,FALSE),"Not Fragile")</f>
        <v>Not Fragile</v>
      </c>
      <c r="M934" t="e">
        <f>VLOOKUP(B934,[3]Data!$B$7:$Y$270,23,FALSE)</f>
        <v>#N/A</v>
      </c>
    </row>
    <row r="935" spans="1:13" x14ac:dyDescent="0.25">
      <c r="A935" s="24" t="s">
        <v>971</v>
      </c>
      <c r="B935" s="24" t="s">
        <v>971</v>
      </c>
      <c r="C935" s="24" t="s">
        <v>971</v>
      </c>
      <c r="D935" s="24" t="s">
        <v>971</v>
      </c>
      <c r="E935" s="24" t="s">
        <v>971</v>
      </c>
      <c r="F935" s="24" t="s">
        <v>971</v>
      </c>
      <c r="G935" s="24" t="str">
        <f>IFERROR(VLOOKUP(B935,'[2]Income Groups'!$A$2:$C$219,3,FALSE),"")</f>
        <v/>
      </c>
      <c r="H935" s="24" t="str">
        <f>IFERROR(VLOOKUP(B935,'[2]LDC List'!$B$1:$C$47,2,FALSE),"Non LDC")</f>
        <v>Non LDC</v>
      </c>
      <c r="I935" s="24" t="str">
        <f>IFERROR(VLOOKUP(B935,'[2]SIDS List'!$B$1:$C$57,2,FALSE),"Non SIDS")</f>
        <v>Non SIDS</v>
      </c>
      <c r="J935" s="24" t="str">
        <f>IFERROR(VLOOKUP(B935,'[2]DAC Member List'!$B$1:$C$29,2,FALSE),"Non DAC")</f>
        <v>Non DAC</v>
      </c>
      <c r="K935" s="24" t="str">
        <f>IFERROR(VLOOKUP(B935,'[2]Dev Countries List'!$A$1:$B$146,2,FALSE),"Not Developing")</f>
        <v>Not Developing</v>
      </c>
      <c r="L935" s="24" t="str">
        <f>IFERROR(VLOOKUP(D935,'[2]Fragility List'!$A$1:$C$146,3,FALSE),"Not Fragile")</f>
        <v>Not Fragile</v>
      </c>
      <c r="M935" t="e">
        <f>VLOOKUP(B935,[3]Data!$B$7:$Y$270,23,FALSE)</f>
        <v>#N/A</v>
      </c>
    </row>
    <row r="936" spans="1:13" x14ac:dyDescent="0.25">
      <c r="A936" s="24" t="s">
        <v>971</v>
      </c>
      <c r="B936" s="24" t="s">
        <v>971</v>
      </c>
      <c r="C936" s="24" t="s">
        <v>971</v>
      </c>
      <c r="D936" s="24" t="s">
        <v>971</v>
      </c>
      <c r="E936" s="24" t="s">
        <v>971</v>
      </c>
      <c r="F936" s="24" t="s">
        <v>971</v>
      </c>
      <c r="G936" s="24" t="str">
        <f>IFERROR(VLOOKUP(B936,'[2]Income Groups'!$A$2:$C$219,3,FALSE),"")</f>
        <v/>
      </c>
      <c r="H936" s="24" t="str">
        <f>IFERROR(VLOOKUP(B936,'[2]LDC List'!$B$1:$C$47,2,FALSE),"Non LDC")</f>
        <v>Non LDC</v>
      </c>
      <c r="I936" s="24" t="str">
        <f>IFERROR(VLOOKUP(B936,'[2]SIDS List'!$B$1:$C$57,2,FALSE),"Non SIDS")</f>
        <v>Non SIDS</v>
      </c>
      <c r="J936" s="24" t="str">
        <f>IFERROR(VLOOKUP(B936,'[2]DAC Member List'!$B$1:$C$29,2,FALSE),"Non DAC")</f>
        <v>Non DAC</v>
      </c>
      <c r="K936" s="24" t="str">
        <f>IFERROR(VLOOKUP(B936,'[2]Dev Countries List'!$A$1:$B$146,2,FALSE),"Not Developing")</f>
        <v>Not Developing</v>
      </c>
      <c r="L936" s="24" t="str">
        <f>IFERROR(VLOOKUP(D936,'[2]Fragility List'!$A$1:$C$146,3,FALSE),"Not Fragile")</f>
        <v>Not Fragile</v>
      </c>
      <c r="M936" t="e">
        <f>VLOOKUP(B936,[3]Data!$B$7:$Y$270,23,FALSE)</f>
        <v>#N/A</v>
      </c>
    </row>
    <row r="937" spans="1:13" x14ac:dyDescent="0.25">
      <c r="A937" s="24" t="s">
        <v>971</v>
      </c>
      <c r="B937" s="24" t="s">
        <v>971</v>
      </c>
      <c r="C937" s="24" t="s">
        <v>971</v>
      </c>
      <c r="D937" s="24" t="s">
        <v>971</v>
      </c>
      <c r="E937" s="24" t="s">
        <v>971</v>
      </c>
      <c r="F937" s="24" t="s">
        <v>971</v>
      </c>
      <c r="G937" s="24" t="str">
        <f>IFERROR(VLOOKUP(B937,'[2]Income Groups'!$A$2:$C$219,3,FALSE),"")</f>
        <v/>
      </c>
      <c r="H937" s="24" t="str">
        <f>IFERROR(VLOOKUP(B937,'[2]LDC List'!$B$1:$C$47,2,FALSE),"Non LDC")</f>
        <v>Non LDC</v>
      </c>
      <c r="I937" s="24" t="str">
        <f>IFERROR(VLOOKUP(B937,'[2]SIDS List'!$B$1:$C$57,2,FALSE),"Non SIDS")</f>
        <v>Non SIDS</v>
      </c>
      <c r="J937" s="24" t="str">
        <f>IFERROR(VLOOKUP(B937,'[2]DAC Member List'!$B$1:$C$29,2,FALSE),"Non DAC")</f>
        <v>Non DAC</v>
      </c>
      <c r="K937" s="24" t="str">
        <f>IFERROR(VLOOKUP(B937,'[2]Dev Countries List'!$A$1:$B$146,2,FALSE),"Not Developing")</f>
        <v>Not Developing</v>
      </c>
      <c r="L937" s="24" t="str">
        <f>IFERROR(VLOOKUP(D937,'[2]Fragility List'!$A$1:$C$146,3,FALSE),"Not Fragile")</f>
        <v>Not Fragile</v>
      </c>
      <c r="M937" t="e">
        <f>VLOOKUP(B937,[3]Data!$B$7:$Y$270,23,FALSE)</f>
        <v>#N/A</v>
      </c>
    </row>
    <row r="938" spans="1:13" x14ac:dyDescent="0.25">
      <c r="A938" s="24" t="s">
        <v>971</v>
      </c>
      <c r="B938" s="24" t="s">
        <v>971</v>
      </c>
      <c r="C938" s="24" t="s">
        <v>971</v>
      </c>
      <c r="D938" s="24" t="s">
        <v>971</v>
      </c>
      <c r="E938" s="24" t="s">
        <v>971</v>
      </c>
      <c r="F938" s="24" t="s">
        <v>971</v>
      </c>
      <c r="G938" s="24" t="str">
        <f>IFERROR(VLOOKUP(B938,'[2]Income Groups'!$A$2:$C$219,3,FALSE),"")</f>
        <v/>
      </c>
      <c r="H938" s="24" t="str">
        <f>IFERROR(VLOOKUP(B938,'[2]LDC List'!$B$1:$C$47,2,FALSE),"Non LDC")</f>
        <v>Non LDC</v>
      </c>
      <c r="I938" s="24" t="str">
        <f>IFERROR(VLOOKUP(B938,'[2]SIDS List'!$B$1:$C$57,2,FALSE),"Non SIDS")</f>
        <v>Non SIDS</v>
      </c>
      <c r="J938" s="24" t="str">
        <f>IFERROR(VLOOKUP(B938,'[2]DAC Member List'!$B$1:$C$29,2,FALSE),"Non DAC")</f>
        <v>Non DAC</v>
      </c>
      <c r="K938" s="24" t="str">
        <f>IFERROR(VLOOKUP(B938,'[2]Dev Countries List'!$A$1:$B$146,2,FALSE),"Not Developing")</f>
        <v>Not Developing</v>
      </c>
      <c r="L938" s="24" t="str">
        <f>IFERROR(VLOOKUP(D938,'[2]Fragility List'!$A$1:$C$146,3,FALSE),"Not Fragile")</f>
        <v>Not Fragile</v>
      </c>
      <c r="M938" t="e">
        <f>VLOOKUP(B938,[3]Data!$B$7:$Y$270,23,FALSE)</f>
        <v>#N/A</v>
      </c>
    </row>
    <row r="939" spans="1:13" x14ac:dyDescent="0.25">
      <c r="A939" s="24" t="s">
        <v>971</v>
      </c>
      <c r="B939" s="24" t="s">
        <v>971</v>
      </c>
      <c r="C939" s="24" t="s">
        <v>971</v>
      </c>
      <c r="D939" s="24" t="s">
        <v>971</v>
      </c>
      <c r="E939" s="24" t="s">
        <v>971</v>
      </c>
      <c r="F939" s="24" t="s">
        <v>971</v>
      </c>
      <c r="G939" s="24" t="str">
        <f>IFERROR(VLOOKUP(B939,'[2]Income Groups'!$A$2:$C$219,3,FALSE),"")</f>
        <v/>
      </c>
      <c r="H939" s="24" t="str">
        <f>IFERROR(VLOOKUP(B939,'[2]LDC List'!$B$1:$C$47,2,FALSE),"Non LDC")</f>
        <v>Non LDC</v>
      </c>
      <c r="I939" s="24" t="str">
        <f>IFERROR(VLOOKUP(B939,'[2]SIDS List'!$B$1:$C$57,2,FALSE),"Non SIDS")</f>
        <v>Non SIDS</v>
      </c>
      <c r="J939" s="24" t="str">
        <f>IFERROR(VLOOKUP(B939,'[2]DAC Member List'!$B$1:$C$29,2,FALSE),"Non DAC")</f>
        <v>Non DAC</v>
      </c>
      <c r="K939" s="24" t="str">
        <f>IFERROR(VLOOKUP(B939,'[2]Dev Countries List'!$A$1:$B$146,2,FALSE),"Not Developing")</f>
        <v>Not Developing</v>
      </c>
      <c r="L939" s="24" t="str">
        <f>IFERROR(VLOOKUP(D939,'[2]Fragility List'!$A$1:$C$146,3,FALSE),"Not Fragile")</f>
        <v>Not Fragile</v>
      </c>
      <c r="M939" t="e">
        <f>VLOOKUP(B939,[3]Data!$B$7:$Y$270,23,FALSE)</f>
        <v>#N/A</v>
      </c>
    </row>
    <row r="940" spans="1:13" x14ac:dyDescent="0.25">
      <c r="A940" s="24" t="s">
        <v>971</v>
      </c>
      <c r="B940" s="24" t="s">
        <v>971</v>
      </c>
      <c r="C940" s="24" t="s">
        <v>971</v>
      </c>
      <c r="D940" s="24" t="s">
        <v>971</v>
      </c>
      <c r="E940" s="24" t="s">
        <v>971</v>
      </c>
      <c r="F940" s="24" t="s">
        <v>971</v>
      </c>
      <c r="G940" s="24" t="str">
        <f>IFERROR(VLOOKUP(B940,'[2]Income Groups'!$A$2:$C$219,3,FALSE),"")</f>
        <v/>
      </c>
      <c r="H940" s="24" t="str">
        <f>IFERROR(VLOOKUP(B940,'[2]LDC List'!$B$1:$C$47,2,FALSE),"Non LDC")</f>
        <v>Non LDC</v>
      </c>
      <c r="I940" s="24" t="str">
        <f>IFERROR(VLOOKUP(B940,'[2]SIDS List'!$B$1:$C$57,2,FALSE),"Non SIDS")</f>
        <v>Non SIDS</v>
      </c>
      <c r="J940" s="24" t="str">
        <f>IFERROR(VLOOKUP(B940,'[2]DAC Member List'!$B$1:$C$29,2,FALSE),"Non DAC")</f>
        <v>Non DAC</v>
      </c>
      <c r="K940" s="24" t="str">
        <f>IFERROR(VLOOKUP(B940,'[2]Dev Countries List'!$A$1:$B$146,2,FALSE),"Not Developing")</f>
        <v>Not Developing</v>
      </c>
      <c r="L940" s="24" t="str">
        <f>IFERROR(VLOOKUP(D940,'[2]Fragility List'!$A$1:$C$146,3,FALSE),"Not Fragile")</f>
        <v>Not Fragile</v>
      </c>
      <c r="M940" t="e">
        <f>VLOOKUP(B940,[3]Data!$B$7:$Y$270,23,FALSE)</f>
        <v>#N/A</v>
      </c>
    </row>
    <row r="941" spans="1:13" x14ac:dyDescent="0.25">
      <c r="A941" s="24" t="s">
        <v>971</v>
      </c>
      <c r="B941" s="24" t="s">
        <v>971</v>
      </c>
      <c r="C941" s="24" t="s">
        <v>971</v>
      </c>
      <c r="D941" s="24" t="s">
        <v>971</v>
      </c>
      <c r="E941" s="24" t="s">
        <v>971</v>
      </c>
      <c r="F941" s="24" t="s">
        <v>971</v>
      </c>
      <c r="G941" s="24" t="str">
        <f>IFERROR(VLOOKUP(B941,'[2]Income Groups'!$A$2:$C$219,3,FALSE),"")</f>
        <v/>
      </c>
      <c r="H941" s="24" t="str">
        <f>IFERROR(VLOOKUP(B941,'[2]LDC List'!$B$1:$C$47,2,FALSE),"Non LDC")</f>
        <v>Non LDC</v>
      </c>
      <c r="I941" s="24" t="str">
        <f>IFERROR(VLOOKUP(B941,'[2]SIDS List'!$B$1:$C$57,2,FALSE),"Non SIDS")</f>
        <v>Non SIDS</v>
      </c>
      <c r="J941" s="24" t="str">
        <f>IFERROR(VLOOKUP(B941,'[2]DAC Member List'!$B$1:$C$29,2,FALSE),"Non DAC")</f>
        <v>Non DAC</v>
      </c>
      <c r="K941" s="24" t="str">
        <f>IFERROR(VLOOKUP(B941,'[2]Dev Countries List'!$A$1:$B$146,2,FALSE),"Not Developing")</f>
        <v>Not Developing</v>
      </c>
      <c r="L941" s="24" t="str">
        <f>IFERROR(VLOOKUP(D941,'[2]Fragility List'!$A$1:$C$146,3,FALSE),"Not Fragile")</f>
        <v>Not Fragile</v>
      </c>
      <c r="M941" t="e">
        <f>VLOOKUP(B941,[3]Data!$B$7:$Y$270,23,FALSE)</f>
        <v>#N/A</v>
      </c>
    </row>
    <row r="942" spans="1:13" x14ac:dyDescent="0.25">
      <c r="A942" s="24" t="s">
        <v>971</v>
      </c>
      <c r="B942" s="24" t="s">
        <v>971</v>
      </c>
      <c r="C942" s="24" t="s">
        <v>971</v>
      </c>
      <c r="D942" s="24" t="s">
        <v>971</v>
      </c>
      <c r="E942" s="24" t="s">
        <v>971</v>
      </c>
      <c r="F942" s="24" t="s">
        <v>971</v>
      </c>
      <c r="G942" s="24" t="str">
        <f>IFERROR(VLOOKUP(B942,'[2]Income Groups'!$A$2:$C$219,3,FALSE),"")</f>
        <v/>
      </c>
      <c r="H942" s="24" t="str">
        <f>IFERROR(VLOOKUP(B942,'[2]LDC List'!$B$1:$C$47,2,FALSE),"Non LDC")</f>
        <v>Non LDC</v>
      </c>
      <c r="I942" s="24" t="str">
        <f>IFERROR(VLOOKUP(B942,'[2]SIDS List'!$B$1:$C$57,2,FALSE),"Non SIDS")</f>
        <v>Non SIDS</v>
      </c>
      <c r="J942" s="24" t="str">
        <f>IFERROR(VLOOKUP(B942,'[2]DAC Member List'!$B$1:$C$29,2,FALSE),"Non DAC")</f>
        <v>Non DAC</v>
      </c>
      <c r="K942" s="24" t="str">
        <f>IFERROR(VLOOKUP(B942,'[2]Dev Countries List'!$A$1:$B$146,2,FALSE),"Not Developing")</f>
        <v>Not Developing</v>
      </c>
      <c r="L942" s="24" t="str">
        <f>IFERROR(VLOOKUP(D942,'[2]Fragility List'!$A$1:$C$146,3,FALSE),"Not Fragile")</f>
        <v>Not Fragile</v>
      </c>
      <c r="M942" t="e">
        <f>VLOOKUP(B942,[3]Data!$B$7:$Y$270,23,FALSE)</f>
        <v>#N/A</v>
      </c>
    </row>
    <row r="943" spans="1:13" x14ac:dyDescent="0.25">
      <c r="A943" s="24" t="s">
        <v>971</v>
      </c>
      <c r="B943" s="24" t="s">
        <v>971</v>
      </c>
      <c r="C943" s="24" t="s">
        <v>971</v>
      </c>
      <c r="D943" s="24" t="s">
        <v>971</v>
      </c>
      <c r="E943" s="24" t="s">
        <v>971</v>
      </c>
      <c r="F943" s="24" t="s">
        <v>971</v>
      </c>
      <c r="G943" s="24" t="str">
        <f>IFERROR(VLOOKUP(B943,'[2]Income Groups'!$A$2:$C$219,3,FALSE),"")</f>
        <v/>
      </c>
      <c r="H943" s="24" t="str">
        <f>IFERROR(VLOOKUP(B943,'[2]LDC List'!$B$1:$C$47,2,FALSE),"Non LDC")</f>
        <v>Non LDC</v>
      </c>
      <c r="I943" s="24" t="str">
        <f>IFERROR(VLOOKUP(B943,'[2]SIDS List'!$B$1:$C$57,2,FALSE),"Non SIDS")</f>
        <v>Non SIDS</v>
      </c>
      <c r="J943" s="24" t="str">
        <f>IFERROR(VLOOKUP(B943,'[2]DAC Member List'!$B$1:$C$29,2,FALSE),"Non DAC")</f>
        <v>Non DAC</v>
      </c>
      <c r="K943" s="24" t="str">
        <f>IFERROR(VLOOKUP(B943,'[2]Dev Countries List'!$A$1:$B$146,2,FALSE),"Not Developing")</f>
        <v>Not Developing</v>
      </c>
      <c r="L943" s="24" t="str">
        <f>IFERROR(VLOOKUP(D943,'[2]Fragility List'!$A$1:$C$146,3,FALSE),"Not Fragile")</f>
        <v>Not Fragile</v>
      </c>
      <c r="M943" t="e">
        <f>VLOOKUP(B943,[3]Data!$B$7:$Y$270,23,FALSE)</f>
        <v>#N/A</v>
      </c>
    </row>
    <row r="944" spans="1:13" x14ac:dyDescent="0.25">
      <c r="A944" s="24" t="s">
        <v>971</v>
      </c>
      <c r="B944" s="24" t="s">
        <v>971</v>
      </c>
      <c r="C944" s="24" t="s">
        <v>971</v>
      </c>
      <c r="D944" s="24" t="s">
        <v>971</v>
      </c>
      <c r="E944" s="24" t="s">
        <v>971</v>
      </c>
      <c r="F944" s="24" t="s">
        <v>971</v>
      </c>
      <c r="G944" s="24" t="str">
        <f>IFERROR(VLOOKUP(B944,'[2]Income Groups'!$A$2:$C$219,3,FALSE),"")</f>
        <v/>
      </c>
      <c r="H944" s="24" t="str">
        <f>IFERROR(VLOOKUP(B944,'[2]LDC List'!$B$1:$C$47,2,FALSE),"Non LDC")</f>
        <v>Non LDC</v>
      </c>
      <c r="I944" s="24" t="str">
        <f>IFERROR(VLOOKUP(B944,'[2]SIDS List'!$B$1:$C$57,2,FALSE),"Non SIDS")</f>
        <v>Non SIDS</v>
      </c>
      <c r="J944" s="24" t="str">
        <f>IFERROR(VLOOKUP(B944,'[2]DAC Member List'!$B$1:$C$29,2,FALSE),"Non DAC")</f>
        <v>Non DAC</v>
      </c>
      <c r="K944" s="24" t="str">
        <f>IFERROR(VLOOKUP(B944,'[2]Dev Countries List'!$A$1:$B$146,2,FALSE),"Not Developing")</f>
        <v>Not Developing</v>
      </c>
      <c r="L944" s="24" t="str">
        <f>IFERROR(VLOOKUP(D944,'[2]Fragility List'!$A$1:$C$146,3,FALSE),"Not Fragile")</f>
        <v>Not Fragile</v>
      </c>
      <c r="M944" t="e">
        <f>VLOOKUP(B944,[3]Data!$B$7:$Y$270,23,FALSE)</f>
        <v>#N/A</v>
      </c>
    </row>
    <row r="945" spans="1:13" x14ac:dyDescent="0.25">
      <c r="A945" s="24" t="s">
        <v>971</v>
      </c>
      <c r="B945" s="24" t="s">
        <v>971</v>
      </c>
      <c r="C945" s="24" t="s">
        <v>971</v>
      </c>
      <c r="D945" s="24" t="s">
        <v>971</v>
      </c>
      <c r="E945" s="24" t="s">
        <v>971</v>
      </c>
      <c r="F945" s="24" t="s">
        <v>971</v>
      </c>
      <c r="G945" s="24" t="str">
        <f>IFERROR(VLOOKUP(B945,'[2]Income Groups'!$A$2:$C$219,3,FALSE),"")</f>
        <v/>
      </c>
      <c r="H945" s="24" t="str">
        <f>IFERROR(VLOOKUP(B945,'[2]LDC List'!$B$1:$C$47,2,FALSE),"Non LDC")</f>
        <v>Non LDC</v>
      </c>
      <c r="I945" s="24" t="str">
        <f>IFERROR(VLOOKUP(B945,'[2]SIDS List'!$B$1:$C$57,2,FALSE),"Non SIDS")</f>
        <v>Non SIDS</v>
      </c>
      <c r="J945" s="24" t="str">
        <f>IFERROR(VLOOKUP(B945,'[2]DAC Member List'!$B$1:$C$29,2,FALSE),"Non DAC")</f>
        <v>Non DAC</v>
      </c>
      <c r="K945" s="24" t="str">
        <f>IFERROR(VLOOKUP(B945,'[2]Dev Countries List'!$A$1:$B$146,2,FALSE),"Not Developing")</f>
        <v>Not Developing</v>
      </c>
      <c r="L945" s="24" t="str">
        <f>IFERROR(VLOOKUP(D945,'[2]Fragility List'!$A$1:$C$146,3,FALSE),"Not Fragile")</f>
        <v>Not Fragile</v>
      </c>
      <c r="M945" t="e">
        <f>VLOOKUP(B945,[3]Data!$B$7:$Y$270,23,FALSE)</f>
        <v>#N/A</v>
      </c>
    </row>
    <row r="946" spans="1:13" x14ac:dyDescent="0.25">
      <c r="A946" s="24" t="s">
        <v>971</v>
      </c>
      <c r="B946" s="24" t="s">
        <v>971</v>
      </c>
      <c r="C946" s="24" t="s">
        <v>971</v>
      </c>
      <c r="D946" s="24" t="s">
        <v>971</v>
      </c>
      <c r="E946" s="24" t="s">
        <v>971</v>
      </c>
      <c r="F946" s="24" t="s">
        <v>971</v>
      </c>
      <c r="G946" s="24" t="str">
        <f>IFERROR(VLOOKUP(B946,'[2]Income Groups'!$A$2:$C$219,3,FALSE),"")</f>
        <v/>
      </c>
      <c r="H946" s="24" t="str">
        <f>IFERROR(VLOOKUP(B946,'[2]LDC List'!$B$1:$C$47,2,FALSE),"Non LDC")</f>
        <v>Non LDC</v>
      </c>
      <c r="I946" s="24" t="str">
        <f>IFERROR(VLOOKUP(B946,'[2]SIDS List'!$B$1:$C$57,2,FALSE),"Non SIDS")</f>
        <v>Non SIDS</v>
      </c>
      <c r="J946" s="24" t="str">
        <f>IFERROR(VLOOKUP(B946,'[2]DAC Member List'!$B$1:$C$29,2,FALSE),"Non DAC")</f>
        <v>Non DAC</v>
      </c>
      <c r="K946" s="24" t="str">
        <f>IFERROR(VLOOKUP(B946,'[2]Dev Countries List'!$A$1:$B$146,2,FALSE),"Not Developing")</f>
        <v>Not Developing</v>
      </c>
      <c r="L946" s="24" t="str">
        <f>IFERROR(VLOOKUP(D946,'[2]Fragility List'!$A$1:$C$146,3,FALSE),"Not Fragile")</f>
        <v>Not Fragile</v>
      </c>
      <c r="M946" t="e">
        <f>VLOOKUP(B946,[3]Data!$B$7:$Y$270,23,FALSE)</f>
        <v>#N/A</v>
      </c>
    </row>
    <row r="947" spans="1:13" x14ac:dyDescent="0.25">
      <c r="A947" s="24" t="s">
        <v>971</v>
      </c>
      <c r="B947" s="24" t="s">
        <v>971</v>
      </c>
      <c r="C947" s="24" t="s">
        <v>971</v>
      </c>
      <c r="D947" s="24" t="s">
        <v>971</v>
      </c>
      <c r="E947" s="24" t="s">
        <v>971</v>
      </c>
      <c r="F947" s="24" t="s">
        <v>971</v>
      </c>
      <c r="G947" s="24" t="str">
        <f>IFERROR(VLOOKUP(B947,'[2]Income Groups'!$A$2:$C$219,3,FALSE),"")</f>
        <v/>
      </c>
      <c r="H947" s="24" t="str">
        <f>IFERROR(VLOOKUP(B947,'[2]LDC List'!$B$1:$C$47,2,FALSE),"Non LDC")</f>
        <v>Non LDC</v>
      </c>
      <c r="I947" s="24" t="str">
        <f>IFERROR(VLOOKUP(B947,'[2]SIDS List'!$B$1:$C$57,2,FALSE),"Non SIDS")</f>
        <v>Non SIDS</v>
      </c>
      <c r="J947" s="24" t="str">
        <f>IFERROR(VLOOKUP(B947,'[2]DAC Member List'!$B$1:$C$29,2,FALSE),"Non DAC")</f>
        <v>Non DAC</v>
      </c>
      <c r="K947" s="24" t="str">
        <f>IFERROR(VLOOKUP(B947,'[2]Dev Countries List'!$A$1:$B$146,2,FALSE),"Not Developing")</f>
        <v>Not Developing</v>
      </c>
      <c r="L947" s="24" t="str">
        <f>IFERROR(VLOOKUP(D947,'[2]Fragility List'!$A$1:$C$146,3,FALSE),"Not Fragile")</f>
        <v>Not Fragile</v>
      </c>
      <c r="M947" t="e">
        <f>VLOOKUP(B947,[3]Data!$B$7:$Y$270,23,FALSE)</f>
        <v>#N/A</v>
      </c>
    </row>
    <row r="948" spans="1:13" x14ac:dyDescent="0.25">
      <c r="A948" s="24" t="s">
        <v>971</v>
      </c>
      <c r="B948" s="24" t="s">
        <v>971</v>
      </c>
      <c r="C948" s="24" t="s">
        <v>971</v>
      </c>
      <c r="D948" s="24" t="s">
        <v>971</v>
      </c>
      <c r="E948" s="24" t="s">
        <v>971</v>
      </c>
      <c r="F948" s="24" t="s">
        <v>971</v>
      </c>
      <c r="G948" s="24" t="str">
        <f>IFERROR(VLOOKUP(B948,'[2]Income Groups'!$A$2:$C$219,3,FALSE),"")</f>
        <v/>
      </c>
      <c r="H948" s="24" t="str">
        <f>IFERROR(VLOOKUP(B948,'[2]LDC List'!$B$1:$C$47,2,FALSE),"Non LDC")</f>
        <v>Non LDC</v>
      </c>
      <c r="I948" s="24" t="str">
        <f>IFERROR(VLOOKUP(B948,'[2]SIDS List'!$B$1:$C$57,2,FALSE),"Non SIDS")</f>
        <v>Non SIDS</v>
      </c>
      <c r="J948" s="24" t="str">
        <f>IFERROR(VLOOKUP(B948,'[2]DAC Member List'!$B$1:$C$29,2,FALSE),"Non DAC")</f>
        <v>Non DAC</v>
      </c>
      <c r="K948" s="24" t="str">
        <f>IFERROR(VLOOKUP(B948,'[2]Dev Countries List'!$A$1:$B$146,2,FALSE),"Not Developing")</f>
        <v>Not Developing</v>
      </c>
      <c r="L948" s="24" t="str">
        <f>IFERROR(VLOOKUP(D948,'[2]Fragility List'!$A$1:$C$146,3,FALSE),"Not Fragile")</f>
        <v>Not Fragile</v>
      </c>
      <c r="M948" t="e">
        <f>VLOOKUP(B948,[3]Data!$B$7:$Y$270,23,FALSE)</f>
        <v>#N/A</v>
      </c>
    </row>
    <row r="949" spans="1:13" x14ac:dyDescent="0.25">
      <c r="A949" s="24" t="s">
        <v>971</v>
      </c>
      <c r="B949" s="24" t="s">
        <v>971</v>
      </c>
      <c r="C949" s="24" t="s">
        <v>971</v>
      </c>
      <c r="D949" s="24" t="s">
        <v>971</v>
      </c>
      <c r="E949" s="24" t="s">
        <v>971</v>
      </c>
      <c r="F949" s="24" t="s">
        <v>971</v>
      </c>
      <c r="G949" s="24" t="str">
        <f>IFERROR(VLOOKUP(B949,'[2]Income Groups'!$A$2:$C$219,3,FALSE),"")</f>
        <v/>
      </c>
      <c r="H949" s="24" t="str">
        <f>IFERROR(VLOOKUP(B949,'[2]LDC List'!$B$1:$C$47,2,FALSE),"Non LDC")</f>
        <v>Non LDC</v>
      </c>
      <c r="I949" s="24" t="str">
        <f>IFERROR(VLOOKUP(B949,'[2]SIDS List'!$B$1:$C$57,2,FALSE),"Non SIDS")</f>
        <v>Non SIDS</v>
      </c>
      <c r="J949" s="24" t="str">
        <f>IFERROR(VLOOKUP(B949,'[2]DAC Member List'!$B$1:$C$29,2,FALSE),"Non DAC")</f>
        <v>Non DAC</v>
      </c>
      <c r="K949" s="24" t="str">
        <f>IFERROR(VLOOKUP(B949,'[2]Dev Countries List'!$A$1:$B$146,2,FALSE),"Not Developing")</f>
        <v>Not Developing</v>
      </c>
      <c r="L949" s="24" t="str">
        <f>IFERROR(VLOOKUP(D949,'[2]Fragility List'!$A$1:$C$146,3,FALSE),"Not Fragile")</f>
        <v>Not Fragile</v>
      </c>
      <c r="M949" t="e">
        <f>VLOOKUP(B949,[3]Data!$B$7:$Y$270,23,FALSE)</f>
        <v>#N/A</v>
      </c>
    </row>
    <row r="950" spans="1:13" x14ac:dyDescent="0.25">
      <c r="A950" s="24" t="s">
        <v>971</v>
      </c>
      <c r="B950" s="24" t="s">
        <v>971</v>
      </c>
      <c r="C950" s="24" t="s">
        <v>971</v>
      </c>
      <c r="D950" s="24" t="s">
        <v>971</v>
      </c>
      <c r="E950" s="24" t="s">
        <v>971</v>
      </c>
      <c r="F950" s="24" t="s">
        <v>971</v>
      </c>
      <c r="G950" s="24" t="str">
        <f>IFERROR(VLOOKUP(B950,'[2]Income Groups'!$A$2:$C$219,3,FALSE),"")</f>
        <v/>
      </c>
      <c r="H950" s="24" t="str">
        <f>IFERROR(VLOOKUP(B950,'[2]LDC List'!$B$1:$C$47,2,FALSE),"Non LDC")</f>
        <v>Non LDC</v>
      </c>
      <c r="I950" s="24" t="str">
        <f>IFERROR(VLOOKUP(B950,'[2]SIDS List'!$B$1:$C$57,2,FALSE),"Non SIDS")</f>
        <v>Non SIDS</v>
      </c>
      <c r="J950" s="24" t="str">
        <f>IFERROR(VLOOKUP(B950,'[2]DAC Member List'!$B$1:$C$29,2,FALSE),"Non DAC")</f>
        <v>Non DAC</v>
      </c>
      <c r="K950" s="24" t="str">
        <f>IFERROR(VLOOKUP(B950,'[2]Dev Countries List'!$A$1:$B$146,2,FALSE),"Not Developing")</f>
        <v>Not Developing</v>
      </c>
      <c r="L950" s="24" t="str">
        <f>IFERROR(VLOOKUP(D950,'[2]Fragility List'!$A$1:$C$146,3,FALSE),"Not Fragile")</f>
        <v>Not Fragile</v>
      </c>
      <c r="M950" t="e">
        <f>VLOOKUP(B950,[3]Data!$B$7:$Y$270,23,FALSE)</f>
        <v>#N/A</v>
      </c>
    </row>
    <row r="951" spans="1:13" x14ac:dyDescent="0.25">
      <c r="A951" s="24" t="s">
        <v>971</v>
      </c>
      <c r="B951" s="24" t="s">
        <v>971</v>
      </c>
      <c r="C951" s="24" t="s">
        <v>971</v>
      </c>
      <c r="D951" s="24" t="s">
        <v>971</v>
      </c>
      <c r="E951" s="24" t="s">
        <v>971</v>
      </c>
      <c r="F951" s="24" t="s">
        <v>971</v>
      </c>
      <c r="G951" s="24" t="str">
        <f>IFERROR(VLOOKUP(B951,'[2]Income Groups'!$A$2:$C$219,3,FALSE),"")</f>
        <v/>
      </c>
      <c r="H951" s="24" t="str">
        <f>IFERROR(VLOOKUP(B951,'[2]LDC List'!$B$1:$C$47,2,FALSE),"Non LDC")</f>
        <v>Non LDC</v>
      </c>
      <c r="I951" s="24" t="str">
        <f>IFERROR(VLOOKUP(B951,'[2]SIDS List'!$B$1:$C$57,2,FALSE),"Non SIDS")</f>
        <v>Non SIDS</v>
      </c>
      <c r="J951" s="24" t="str">
        <f>IFERROR(VLOOKUP(B951,'[2]DAC Member List'!$B$1:$C$29,2,FALSE),"Non DAC")</f>
        <v>Non DAC</v>
      </c>
      <c r="K951" s="24" t="str">
        <f>IFERROR(VLOOKUP(B951,'[2]Dev Countries List'!$A$1:$B$146,2,FALSE),"Not Developing")</f>
        <v>Not Developing</v>
      </c>
      <c r="L951" s="24" t="str">
        <f>IFERROR(VLOOKUP(D951,'[2]Fragility List'!$A$1:$C$146,3,FALSE),"Not Fragile")</f>
        <v>Not Fragile</v>
      </c>
      <c r="M951" t="e">
        <f>VLOOKUP(B951,[3]Data!$B$7:$Y$270,23,FALSE)</f>
        <v>#N/A</v>
      </c>
    </row>
    <row r="952" spans="1:13" x14ac:dyDescent="0.25">
      <c r="A952" s="24" t="s">
        <v>971</v>
      </c>
      <c r="B952" s="24" t="s">
        <v>971</v>
      </c>
      <c r="C952" s="24" t="s">
        <v>971</v>
      </c>
      <c r="D952" s="24" t="s">
        <v>971</v>
      </c>
      <c r="E952" s="24" t="s">
        <v>971</v>
      </c>
      <c r="F952" s="24" t="s">
        <v>971</v>
      </c>
      <c r="G952" s="24" t="str">
        <f>IFERROR(VLOOKUP(B952,'[2]Income Groups'!$A$2:$C$219,3,FALSE),"")</f>
        <v/>
      </c>
      <c r="H952" s="24" t="str">
        <f>IFERROR(VLOOKUP(B952,'[2]LDC List'!$B$1:$C$47,2,FALSE),"Non LDC")</f>
        <v>Non LDC</v>
      </c>
      <c r="I952" s="24" t="str">
        <f>IFERROR(VLOOKUP(B952,'[2]SIDS List'!$B$1:$C$57,2,FALSE),"Non SIDS")</f>
        <v>Non SIDS</v>
      </c>
      <c r="J952" s="24" t="str">
        <f>IFERROR(VLOOKUP(B952,'[2]DAC Member List'!$B$1:$C$29,2,FALSE),"Non DAC")</f>
        <v>Non DAC</v>
      </c>
      <c r="K952" s="24" t="str">
        <f>IFERROR(VLOOKUP(B952,'[2]Dev Countries List'!$A$1:$B$146,2,FALSE),"Not Developing")</f>
        <v>Not Developing</v>
      </c>
      <c r="L952" s="24" t="str">
        <f>IFERROR(VLOOKUP(D952,'[2]Fragility List'!$A$1:$C$146,3,FALSE),"Not Fragile")</f>
        <v>Not Fragile</v>
      </c>
      <c r="M952" t="e">
        <f>VLOOKUP(B952,[3]Data!$B$7:$Y$270,23,FALSE)</f>
        <v>#N/A</v>
      </c>
    </row>
    <row r="953" spans="1:13" x14ac:dyDescent="0.25">
      <c r="A953" s="24" t="s">
        <v>971</v>
      </c>
      <c r="B953" s="24" t="s">
        <v>971</v>
      </c>
      <c r="C953" s="24" t="s">
        <v>971</v>
      </c>
      <c r="D953" s="24" t="s">
        <v>971</v>
      </c>
      <c r="E953" s="24" t="s">
        <v>971</v>
      </c>
      <c r="F953" s="24" t="s">
        <v>971</v>
      </c>
      <c r="G953" s="24" t="str">
        <f>IFERROR(VLOOKUP(B953,'[2]Income Groups'!$A$2:$C$219,3,FALSE),"")</f>
        <v/>
      </c>
      <c r="H953" s="24" t="str">
        <f>IFERROR(VLOOKUP(B953,'[2]LDC List'!$B$1:$C$47,2,FALSE),"Non LDC")</f>
        <v>Non LDC</v>
      </c>
      <c r="I953" s="24" t="str">
        <f>IFERROR(VLOOKUP(B953,'[2]SIDS List'!$B$1:$C$57,2,FALSE),"Non SIDS")</f>
        <v>Non SIDS</v>
      </c>
      <c r="J953" s="24" t="str">
        <f>IFERROR(VLOOKUP(B953,'[2]DAC Member List'!$B$1:$C$29,2,FALSE),"Non DAC")</f>
        <v>Non DAC</v>
      </c>
      <c r="K953" s="24" t="str">
        <f>IFERROR(VLOOKUP(B953,'[2]Dev Countries List'!$A$1:$B$146,2,FALSE),"Not Developing")</f>
        <v>Not Developing</v>
      </c>
      <c r="L953" s="24" t="str">
        <f>IFERROR(VLOOKUP(D953,'[2]Fragility List'!$A$1:$C$146,3,FALSE),"Not Fragile")</f>
        <v>Not Fragile</v>
      </c>
      <c r="M953" t="e">
        <f>VLOOKUP(B953,[3]Data!$B$7:$Y$270,23,FALSE)</f>
        <v>#N/A</v>
      </c>
    </row>
    <row r="954" spans="1:13" x14ac:dyDescent="0.25">
      <c r="A954" s="24" t="s">
        <v>971</v>
      </c>
      <c r="B954" s="24" t="s">
        <v>971</v>
      </c>
      <c r="C954" s="24" t="s">
        <v>971</v>
      </c>
      <c r="D954" s="24" t="s">
        <v>971</v>
      </c>
      <c r="E954" s="24" t="s">
        <v>971</v>
      </c>
      <c r="F954" s="24" t="s">
        <v>971</v>
      </c>
      <c r="G954" s="24" t="str">
        <f>IFERROR(VLOOKUP(B954,'[2]Income Groups'!$A$2:$C$219,3,FALSE),"")</f>
        <v/>
      </c>
      <c r="H954" s="24" t="str">
        <f>IFERROR(VLOOKUP(B954,'[2]LDC List'!$B$1:$C$47,2,FALSE),"Non LDC")</f>
        <v>Non LDC</v>
      </c>
      <c r="I954" s="24" t="str">
        <f>IFERROR(VLOOKUP(B954,'[2]SIDS List'!$B$1:$C$57,2,FALSE),"Non SIDS")</f>
        <v>Non SIDS</v>
      </c>
      <c r="J954" s="24" t="str">
        <f>IFERROR(VLOOKUP(B954,'[2]DAC Member List'!$B$1:$C$29,2,FALSE),"Non DAC")</f>
        <v>Non DAC</v>
      </c>
      <c r="K954" s="24" t="str">
        <f>IFERROR(VLOOKUP(B954,'[2]Dev Countries List'!$A$1:$B$146,2,FALSE),"Not Developing")</f>
        <v>Not Developing</v>
      </c>
      <c r="L954" s="24" t="str">
        <f>IFERROR(VLOOKUP(D954,'[2]Fragility List'!$A$1:$C$146,3,FALSE),"Not Fragile")</f>
        <v>Not Fragile</v>
      </c>
      <c r="M954" t="e">
        <f>VLOOKUP(B954,[3]Data!$B$7:$Y$270,23,FALSE)</f>
        <v>#N/A</v>
      </c>
    </row>
    <row r="955" spans="1:13" x14ac:dyDescent="0.25">
      <c r="A955" s="24" t="s">
        <v>971</v>
      </c>
      <c r="B955" s="24" t="s">
        <v>971</v>
      </c>
      <c r="C955" s="24" t="s">
        <v>971</v>
      </c>
      <c r="D955" s="24" t="s">
        <v>971</v>
      </c>
      <c r="E955" s="24" t="s">
        <v>971</v>
      </c>
      <c r="F955" s="24" t="s">
        <v>971</v>
      </c>
      <c r="G955" s="24" t="str">
        <f>IFERROR(VLOOKUP(B955,'[2]Income Groups'!$A$2:$C$219,3,FALSE),"")</f>
        <v/>
      </c>
      <c r="H955" s="24" t="str">
        <f>IFERROR(VLOOKUP(B955,'[2]LDC List'!$B$1:$C$47,2,FALSE),"Non LDC")</f>
        <v>Non LDC</v>
      </c>
      <c r="I955" s="24" t="str">
        <f>IFERROR(VLOOKUP(B955,'[2]SIDS List'!$B$1:$C$57,2,FALSE),"Non SIDS")</f>
        <v>Non SIDS</v>
      </c>
      <c r="J955" s="24" t="str">
        <f>IFERROR(VLOOKUP(B955,'[2]DAC Member List'!$B$1:$C$29,2,FALSE),"Non DAC")</f>
        <v>Non DAC</v>
      </c>
      <c r="K955" s="24" t="str">
        <f>IFERROR(VLOOKUP(B955,'[2]Dev Countries List'!$A$1:$B$146,2,FALSE),"Not Developing")</f>
        <v>Not Developing</v>
      </c>
      <c r="L955" s="24" t="str">
        <f>IFERROR(VLOOKUP(D955,'[2]Fragility List'!$A$1:$C$146,3,FALSE),"Not Fragile")</f>
        <v>Not Fragile</v>
      </c>
      <c r="M955" t="e">
        <f>VLOOKUP(B955,[3]Data!$B$7:$Y$270,23,FALSE)</f>
        <v>#N/A</v>
      </c>
    </row>
    <row r="956" spans="1:13" x14ac:dyDescent="0.25">
      <c r="A956" s="24" t="s">
        <v>971</v>
      </c>
      <c r="B956" s="24" t="s">
        <v>971</v>
      </c>
      <c r="C956" s="24" t="s">
        <v>971</v>
      </c>
      <c r="D956" s="24" t="s">
        <v>971</v>
      </c>
      <c r="E956" s="24" t="s">
        <v>971</v>
      </c>
      <c r="F956" s="24" t="s">
        <v>971</v>
      </c>
      <c r="G956" s="24" t="str">
        <f>IFERROR(VLOOKUP(B956,'[2]Income Groups'!$A$2:$C$219,3,FALSE),"")</f>
        <v/>
      </c>
      <c r="H956" s="24" t="str">
        <f>IFERROR(VLOOKUP(B956,'[2]LDC List'!$B$1:$C$47,2,FALSE),"Non LDC")</f>
        <v>Non LDC</v>
      </c>
      <c r="I956" s="24" t="str">
        <f>IFERROR(VLOOKUP(B956,'[2]SIDS List'!$B$1:$C$57,2,FALSE),"Non SIDS")</f>
        <v>Non SIDS</v>
      </c>
      <c r="J956" s="24" t="str">
        <f>IFERROR(VLOOKUP(B956,'[2]DAC Member List'!$B$1:$C$29,2,FALSE),"Non DAC")</f>
        <v>Non DAC</v>
      </c>
      <c r="K956" s="24" t="str">
        <f>IFERROR(VLOOKUP(B956,'[2]Dev Countries List'!$A$1:$B$146,2,FALSE),"Not Developing")</f>
        <v>Not Developing</v>
      </c>
      <c r="L956" s="24" t="str">
        <f>IFERROR(VLOOKUP(D956,'[2]Fragility List'!$A$1:$C$146,3,FALSE),"Not Fragile")</f>
        <v>Not Fragile</v>
      </c>
      <c r="M956" t="e">
        <f>VLOOKUP(B956,[3]Data!$B$7:$Y$270,23,FALSE)</f>
        <v>#N/A</v>
      </c>
    </row>
    <row r="957" spans="1:13" x14ac:dyDescent="0.25">
      <c r="A957" s="24" t="s">
        <v>971</v>
      </c>
      <c r="B957" s="24" t="s">
        <v>971</v>
      </c>
      <c r="C957" s="24" t="s">
        <v>971</v>
      </c>
      <c r="D957" s="24" t="s">
        <v>971</v>
      </c>
      <c r="E957" s="24" t="s">
        <v>971</v>
      </c>
      <c r="F957" s="24" t="s">
        <v>971</v>
      </c>
      <c r="G957" s="24" t="str">
        <f>IFERROR(VLOOKUP(B957,'[2]Income Groups'!$A$2:$C$219,3,FALSE),"")</f>
        <v/>
      </c>
      <c r="H957" s="24" t="str">
        <f>IFERROR(VLOOKUP(B957,'[2]LDC List'!$B$1:$C$47,2,FALSE),"Non LDC")</f>
        <v>Non LDC</v>
      </c>
      <c r="I957" s="24" t="str">
        <f>IFERROR(VLOOKUP(B957,'[2]SIDS List'!$B$1:$C$57,2,FALSE),"Non SIDS")</f>
        <v>Non SIDS</v>
      </c>
      <c r="J957" s="24" t="str">
        <f>IFERROR(VLOOKUP(B957,'[2]DAC Member List'!$B$1:$C$29,2,FALSE),"Non DAC")</f>
        <v>Non DAC</v>
      </c>
      <c r="K957" s="24" t="str">
        <f>IFERROR(VLOOKUP(B957,'[2]Dev Countries List'!$A$1:$B$146,2,FALSE),"Not Developing")</f>
        <v>Not Developing</v>
      </c>
      <c r="L957" s="24" t="str">
        <f>IFERROR(VLOOKUP(D957,'[2]Fragility List'!$A$1:$C$146,3,FALSE),"Not Fragile")</f>
        <v>Not Fragile</v>
      </c>
      <c r="M957" t="e">
        <f>VLOOKUP(B957,[3]Data!$B$7:$Y$270,23,FALSE)</f>
        <v>#N/A</v>
      </c>
    </row>
    <row r="958" spans="1:13" x14ac:dyDescent="0.25">
      <c r="A958" s="24" t="s">
        <v>971</v>
      </c>
      <c r="B958" s="24" t="s">
        <v>971</v>
      </c>
      <c r="C958" s="24" t="s">
        <v>971</v>
      </c>
      <c r="D958" s="24" t="s">
        <v>971</v>
      </c>
      <c r="E958" s="24" t="s">
        <v>971</v>
      </c>
      <c r="F958" s="24" t="s">
        <v>971</v>
      </c>
      <c r="G958" s="24" t="str">
        <f>IFERROR(VLOOKUP(B958,'[2]Income Groups'!$A$2:$C$219,3,FALSE),"")</f>
        <v/>
      </c>
      <c r="H958" s="24" t="str">
        <f>IFERROR(VLOOKUP(B958,'[2]LDC List'!$B$1:$C$47,2,FALSE),"Non LDC")</f>
        <v>Non LDC</v>
      </c>
      <c r="I958" s="24" t="str">
        <f>IFERROR(VLOOKUP(B958,'[2]SIDS List'!$B$1:$C$57,2,FALSE),"Non SIDS")</f>
        <v>Non SIDS</v>
      </c>
      <c r="J958" s="24" t="str">
        <f>IFERROR(VLOOKUP(B958,'[2]DAC Member List'!$B$1:$C$29,2,FALSE),"Non DAC")</f>
        <v>Non DAC</v>
      </c>
      <c r="K958" s="24" t="str">
        <f>IFERROR(VLOOKUP(B958,'[2]Dev Countries List'!$A$1:$B$146,2,FALSE),"Not Developing")</f>
        <v>Not Developing</v>
      </c>
      <c r="L958" s="24" t="str">
        <f>IFERROR(VLOOKUP(D958,'[2]Fragility List'!$A$1:$C$146,3,FALSE),"Not Fragile")</f>
        <v>Not Fragile</v>
      </c>
      <c r="M958" t="e">
        <f>VLOOKUP(B958,[3]Data!$B$7:$Y$270,23,FALSE)</f>
        <v>#N/A</v>
      </c>
    </row>
    <row r="959" spans="1:13" x14ac:dyDescent="0.25">
      <c r="A959" s="24" t="s">
        <v>971</v>
      </c>
      <c r="B959" s="24" t="s">
        <v>971</v>
      </c>
      <c r="C959" s="24" t="s">
        <v>971</v>
      </c>
      <c r="D959" s="24" t="s">
        <v>971</v>
      </c>
      <c r="E959" s="24" t="s">
        <v>971</v>
      </c>
      <c r="F959" s="24" t="s">
        <v>971</v>
      </c>
      <c r="G959" s="24" t="str">
        <f>IFERROR(VLOOKUP(B959,'[2]Income Groups'!$A$2:$C$219,3,FALSE),"")</f>
        <v/>
      </c>
      <c r="H959" s="24" t="str">
        <f>IFERROR(VLOOKUP(B959,'[2]LDC List'!$B$1:$C$47,2,FALSE),"Non LDC")</f>
        <v>Non LDC</v>
      </c>
      <c r="I959" s="24" t="str">
        <f>IFERROR(VLOOKUP(B959,'[2]SIDS List'!$B$1:$C$57,2,FALSE),"Non SIDS")</f>
        <v>Non SIDS</v>
      </c>
      <c r="J959" s="24" t="str">
        <f>IFERROR(VLOOKUP(B959,'[2]DAC Member List'!$B$1:$C$29,2,FALSE),"Non DAC")</f>
        <v>Non DAC</v>
      </c>
      <c r="K959" s="24" t="str">
        <f>IFERROR(VLOOKUP(B959,'[2]Dev Countries List'!$A$1:$B$146,2,FALSE),"Not Developing")</f>
        <v>Not Developing</v>
      </c>
      <c r="L959" s="24" t="str">
        <f>IFERROR(VLOOKUP(D959,'[2]Fragility List'!$A$1:$C$146,3,FALSE),"Not Fragile")</f>
        <v>Not Fragile</v>
      </c>
      <c r="M959" t="e">
        <f>VLOOKUP(B959,[3]Data!$B$7:$Y$270,23,FALSE)</f>
        <v>#N/A</v>
      </c>
    </row>
    <row r="960" spans="1:13" x14ac:dyDescent="0.25">
      <c r="A960" s="24" t="s">
        <v>971</v>
      </c>
      <c r="B960" s="24" t="s">
        <v>971</v>
      </c>
      <c r="C960" s="24" t="s">
        <v>971</v>
      </c>
      <c r="D960" s="24" t="s">
        <v>971</v>
      </c>
      <c r="E960" s="24" t="s">
        <v>971</v>
      </c>
      <c r="F960" s="24" t="s">
        <v>971</v>
      </c>
      <c r="G960" s="24" t="str">
        <f>IFERROR(VLOOKUP(B960,'[2]Income Groups'!$A$2:$C$219,3,FALSE),"")</f>
        <v/>
      </c>
      <c r="H960" s="24" t="str">
        <f>IFERROR(VLOOKUP(B960,'[2]LDC List'!$B$1:$C$47,2,FALSE),"Non LDC")</f>
        <v>Non LDC</v>
      </c>
      <c r="I960" s="24" t="str">
        <f>IFERROR(VLOOKUP(B960,'[2]SIDS List'!$B$1:$C$57,2,FALSE),"Non SIDS")</f>
        <v>Non SIDS</v>
      </c>
      <c r="J960" s="24" t="str">
        <f>IFERROR(VLOOKUP(B960,'[2]DAC Member List'!$B$1:$C$29,2,FALSE),"Non DAC")</f>
        <v>Non DAC</v>
      </c>
      <c r="K960" s="24" t="str">
        <f>IFERROR(VLOOKUP(B960,'[2]Dev Countries List'!$A$1:$B$146,2,FALSE),"Not Developing")</f>
        <v>Not Developing</v>
      </c>
      <c r="L960" s="24" t="str">
        <f>IFERROR(VLOOKUP(D960,'[2]Fragility List'!$A$1:$C$146,3,FALSE),"Not Fragile")</f>
        <v>Not Fragile</v>
      </c>
      <c r="M960" t="e">
        <f>VLOOKUP(B960,[3]Data!$B$7:$Y$270,23,FALSE)</f>
        <v>#N/A</v>
      </c>
    </row>
    <row r="961" spans="1:13" x14ac:dyDescent="0.25">
      <c r="A961" s="24" t="s">
        <v>971</v>
      </c>
      <c r="B961" s="24" t="s">
        <v>971</v>
      </c>
      <c r="C961" s="24" t="s">
        <v>971</v>
      </c>
      <c r="D961" s="24" t="s">
        <v>971</v>
      </c>
      <c r="E961" s="24" t="s">
        <v>971</v>
      </c>
      <c r="F961" s="24" t="s">
        <v>971</v>
      </c>
      <c r="G961" s="24" t="str">
        <f>IFERROR(VLOOKUP(B961,'[2]Income Groups'!$A$2:$C$219,3,FALSE),"")</f>
        <v/>
      </c>
      <c r="H961" s="24" t="str">
        <f>IFERROR(VLOOKUP(B961,'[2]LDC List'!$B$1:$C$47,2,FALSE),"Non LDC")</f>
        <v>Non LDC</v>
      </c>
      <c r="I961" s="24" t="str">
        <f>IFERROR(VLOOKUP(B961,'[2]SIDS List'!$B$1:$C$57,2,FALSE),"Non SIDS")</f>
        <v>Non SIDS</v>
      </c>
      <c r="J961" s="24" t="str">
        <f>IFERROR(VLOOKUP(B961,'[2]DAC Member List'!$B$1:$C$29,2,FALSE),"Non DAC")</f>
        <v>Non DAC</v>
      </c>
      <c r="K961" s="24" t="str">
        <f>IFERROR(VLOOKUP(B961,'[2]Dev Countries List'!$A$1:$B$146,2,FALSE),"Not Developing")</f>
        <v>Not Developing</v>
      </c>
      <c r="L961" s="24" t="str">
        <f>IFERROR(VLOOKUP(D961,'[2]Fragility List'!$A$1:$C$146,3,FALSE),"Not Fragile")</f>
        <v>Not Fragile</v>
      </c>
      <c r="M961" t="e">
        <f>VLOOKUP(B961,[3]Data!$B$7:$Y$270,23,FALSE)</f>
        <v>#N/A</v>
      </c>
    </row>
    <row r="962" spans="1:13" x14ac:dyDescent="0.25">
      <c r="A962" s="24" t="s">
        <v>971</v>
      </c>
      <c r="B962" s="24" t="s">
        <v>971</v>
      </c>
      <c r="C962" s="24" t="s">
        <v>971</v>
      </c>
      <c r="D962" s="24" t="s">
        <v>971</v>
      </c>
      <c r="E962" s="24" t="s">
        <v>971</v>
      </c>
      <c r="F962" s="24" t="s">
        <v>971</v>
      </c>
      <c r="G962" s="24" t="str">
        <f>IFERROR(VLOOKUP(B962,'[2]Income Groups'!$A$2:$C$219,3,FALSE),"")</f>
        <v/>
      </c>
      <c r="H962" s="24" t="str">
        <f>IFERROR(VLOOKUP(B962,'[2]LDC List'!$B$1:$C$47,2,FALSE),"Non LDC")</f>
        <v>Non LDC</v>
      </c>
      <c r="I962" s="24" t="str">
        <f>IFERROR(VLOOKUP(B962,'[2]SIDS List'!$B$1:$C$57,2,FALSE),"Non SIDS")</f>
        <v>Non SIDS</v>
      </c>
      <c r="J962" s="24" t="str">
        <f>IFERROR(VLOOKUP(B962,'[2]DAC Member List'!$B$1:$C$29,2,FALSE),"Non DAC")</f>
        <v>Non DAC</v>
      </c>
      <c r="K962" s="24" t="str">
        <f>IFERROR(VLOOKUP(B962,'[2]Dev Countries List'!$A$1:$B$146,2,FALSE),"Not Developing")</f>
        <v>Not Developing</v>
      </c>
      <c r="L962" s="24" t="str">
        <f>IFERROR(VLOOKUP(D962,'[2]Fragility List'!$A$1:$C$146,3,FALSE),"Not Fragile")</f>
        <v>Not Fragile</v>
      </c>
      <c r="M962" t="e">
        <f>VLOOKUP(B962,[3]Data!$B$7:$Y$270,23,FALSE)</f>
        <v>#N/A</v>
      </c>
    </row>
    <row r="963" spans="1:13" x14ac:dyDescent="0.25">
      <c r="A963" s="24" t="s">
        <v>971</v>
      </c>
      <c r="B963" s="24" t="s">
        <v>971</v>
      </c>
      <c r="C963" s="24" t="s">
        <v>971</v>
      </c>
      <c r="D963" s="24" t="s">
        <v>971</v>
      </c>
      <c r="E963" s="24" t="s">
        <v>971</v>
      </c>
      <c r="F963" s="24" t="s">
        <v>971</v>
      </c>
      <c r="G963" s="24" t="str">
        <f>IFERROR(VLOOKUP(B963,'[2]Income Groups'!$A$2:$C$219,3,FALSE),"")</f>
        <v/>
      </c>
      <c r="H963" s="24" t="str">
        <f>IFERROR(VLOOKUP(B963,'[2]LDC List'!$B$1:$C$47,2,FALSE),"Non LDC")</f>
        <v>Non LDC</v>
      </c>
      <c r="I963" s="24" t="str">
        <f>IFERROR(VLOOKUP(B963,'[2]SIDS List'!$B$1:$C$57,2,FALSE),"Non SIDS")</f>
        <v>Non SIDS</v>
      </c>
      <c r="J963" s="24" t="str">
        <f>IFERROR(VLOOKUP(B963,'[2]DAC Member List'!$B$1:$C$29,2,FALSE),"Non DAC")</f>
        <v>Non DAC</v>
      </c>
      <c r="K963" s="24" t="str">
        <f>IFERROR(VLOOKUP(B963,'[2]Dev Countries List'!$A$1:$B$146,2,FALSE),"Not Developing")</f>
        <v>Not Developing</v>
      </c>
      <c r="L963" s="24" t="str">
        <f>IFERROR(VLOOKUP(D963,'[2]Fragility List'!$A$1:$C$146,3,FALSE),"Not Fragile")</f>
        <v>Not Fragile</v>
      </c>
      <c r="M963" t="e">
        <f>VLOOKUP(B963,[3]Data!$B$7:$Y$270,23,FALSE)</f>
        <v>#N/A</v>
      </c>
    </row>
    <row r="964" spans="1:13" x14ac:dyDescent="0.25">
      <c r="A964" s="24" t="s">
        <v>971</v>
      </c>
      <c r="B964" s="24" t="s">
        <v>971</v>
      </c>
      <c r="C964" s="24" t="s">
        <v>971</v>
      </c>
      <c r="D964" s="24" t="s">
        <v>971</v>
      </c>
      <c r="E964" s="24" t="s">
        <v>971</v>
      </c>
      <c r="F964" s="24" t="s">
        <v>971</v>
      </c>
      <c r="G964" s="24" t="str">
        <f>IFERROR(VLOOKUP(B964,'[2]Income Groups'!$A$2:$C$219,3,FALSE),"")</f>
        <v/>
      </c>
      <c r="H964" s="24" t="str">
        <f>IFERROR(VLOOKUP(B964,'[2]LDC List'!$B$1:$C$47,2,FALSE),"Non LDC")</f>
        <v>Non LDC</v>
      </c>
      <c r="I964" s="24" t="str">
        <f>IFERROR(VLOOKUP(B964,'[2]SIDS List'!$B$1:$C$57,2,FALSE),"Non SIDS")</f>
        <v>Non SIDS</v>
      </c>
      <c r="J964" s="24" t="str">
        <f>IFERROR(VLOOKUP(B964,'[2]DAC Member List'!$B$1:$C$29,2,FALSE),"Non DAC")</f>
        <v>Non DAC</v>
      </c>
      <c r="K964" s="24" t="str">
        <f>IFERROR(VLOOKUP(B964,'[2]Dev Countries List'!$A$1:$B$146,2,FALSE),"Not Developing")</f>
        <v>Not Developing</v>
      </c>
      <c r="L964" s="24" t="str">
        <f>IFERROR(VLOOKUP(D964,'[2]Fragility List'!$A$1:$C$146,3,FALSE),"Not Fragile")</f>
        <v>Not Fragile</v>
      </c>
      <c r="M964" t="e">
        <f>VLOOKUP(B964,[3]Data!$B$7:$Y$270,23,FALSE)</f>
        <v>#N/A</v>
      </c>
    </row>
    <row r="965" spans="1:13" x14ac:dyDescent="0.25">
      <c r="A965" s="24" t="s">
        <v>971</v>
      </c>
      <c r="B965" s="24" t="s">
        <v>971</v>
      </c>
      <c r="C965" s="24" t="s">
        <v>971</v>
      </c>
      <c r="D965" s="24" t="s">
        <v>971</v>
      </c>
      <c r="E965" s="24" t="s">
        <v>971</v>
      </c>
      <c r="F965" s="24" t="s">
        <v>971</v>
      </c>
      <c r="G965" s="24" t="str">
        <f>IFERROR(VLOOKUP(B965,'[2]Income Groups'!$A$2:$C$219,3,FALSE),"")</f>
        <v/>
      </c>
      <c r="H965" s="24" t="str">
        <f>IFERROR(VLOOKUP(B965,'[2]LDC List'!$B$1:$C$47,2,FALSE),"Non LDC")</f>
        <v>Non LDC</v>
      </c>
      <c r="I965" s="24" t="str">
        <f>IFERROR(VLOOKUP(B965,'[2]SIDS List'!$B$1:$C$57,2,FALSE),"Non SIDS")</f>
        <v>Non SIDS</v>
      </c>
      <c r="J965" s="24" t="str">
        <f>IFERROR(VLOOKUP(B965,'[2]DAC Member List'!$B$1:$C$29,2,FALSE),"Non DAC")</f>
        <v>Non DAC</v>
      </c>
      <c r="K965" s="24" t="str">
        <f>IFERROR(VLOOKUP(B965,'[2]Dev Countries List'!$A$1:$B$146,2,FALSE),"Not Developing")</f>
        <v>Not Developing</v>
      </c>
      <c r="L965" s="24" t="str">
        <f>IFERROR(VLOOKUP(D965,'[2]Fragility List'!$A$1:$C$146,3,FALSE),"Not Fragile")</f>
        <v>Not Fragile</v>
      </c>
      <c r="M965" t="e">
        <f>VLOOKUP(B965,[3]Data!$B$7:$Y$270,23,FALSE)</f>
        <v>#N/A</v>
      </c>
    </row>
    <row r="966" spans="1:13" x14ac:dyDescent="0.25">
      <c r="A966" s="24" t="s">
        <v>971</v>
      </c>
      <c r="B966" s="24" t="s">
        <v>971</v>
      </c>
      <c r="C966" s="24" t="s">
        <v>971</v>
      </c>
      <c r="D966" s="24" t="s">
        <v>971</v>
      </c>
      <c r="E966" s="24" t="s">
        <v>971</v>
      </c>
      <c r="F966" s="24" t="s">
        <v>971</v>
      </c>
      <c r="G966" s="24" t="str">
        <f>IFERROR(VLOOKUP(B966,'[2]Income Groups'!$A$2:$C$219,3,FALSE),"")</f>
        <v/>
      </c>
      <c r="H966" s="24" t="str">
        <f>IFERROR(VLOOKUP(B966,'[2]LDC List'!$B$1:$C$47,2,FALSE),"Non LDC")</f>
        <v>Non LDC</v>
      </c>
      <c r="I966" s="24" t="str">
        <f>IFERROR(VLOOKUP(B966,'[2]SIDS List'!$B$1:$C$57,2,FALSE),"Non SIDS")</f>
        <v>Non SIDS</v>
      </c>
      <c r="J966" s="24" t="str">
        <f>IFERROR(VLOOKUP(B966,'[2]DAC Member List'!$B$1:$C$29,2,FALSE),"Non DAC")</f>
        <v>Non DAC</v>
      </c>
      <c r="K966" s="24" t="str">
        <f>IFERROR(VLOOKUP(B966,'[2]Dev Countries List'!$A$1:$B$146,2,FALSE),"Not Developing")</f>
        <v>Not Developing</v>
      </c>
      <c r="L966" s="24" t="str">
        <f>IFERROR(VLOOKUP(D966,'[2]Fragility List'!$A$1:$C$146,3,FALSE),"Not Fragile")</f>
        <v>Not Fragile</v>
      </c>
      <c r="M966" t="e">
        <f>VLOOKUP(B966,[3]Data!$B$7:$Y$270,23,FALSE)</f>
        <v>#N/A</v>
      </c>
    </row>
    <row r="967" spans="1:13" x14ac:dyDescent="0.25">
      <c r="A967" s="24" t="s">
        <v>971</v>
      </c>
      <c r="B967" s="24" t="s">
        <v>971</v>
      </c>
      <c r="C967" s="24" t="s">
        <v>971</v>
      </c>
      <c r="D967" s="24" t="s">
        <v>971</v>
      </c>
      <c r="E967" s="24" t="s">
        <v>971</v>
      </c>
      <c r="F967" s="24" t="s">
        <v>971</v>
      </c>
      <c r="G967" s="24" t="str">
        <f>IFERROR(VLOOKUP(B967,'[2]Income Groups'!$A$2:$C$219,3,FALSE),"")</f>
        <v/>
      </c>
      <c r="H967" s="24" t="str">
        <f>IFERROR(VLOOKUP(B967,'[2]LDC List'!$B$1:$C$47,2,FALSE),"Non LDC")</f>
        <v>Non LDC</v>
      </c>
      <c r="I967" s="24" t="str">
        <f>IFERROR(VLOOKUP(B967,'[2]SIDS List'!$B$1:$C$57,2,FALSE),"Non SIDS")</f>
        <v>Non SIDS</v>
      </c>
      <c r="J967" s="24" t="str">
        <f>IFERROR(VLOOKUP(B967,'[2]DAC Member List'!$B$1:$C$29,2,FALSE),"Non DAC")</f>
        <v>Non DAC</v>
      </c>
      <c r="K967" s="24" t="str">
        <f>IFERROR(VLOOKUP(B967,'[2]Dev Countries List'!$A$1:$B$146,2,FALSE),"Not Developing")</f>
        <v>Not Developing</v>
      </c>
      <c r="L967" s="24" t="str">
        <f>IFERROR(VLOOKUP(D967,'[2]Fragility List'!$A$1:$C$146,3,FALSE),"Not Fragile")</f>
        <v>Not Fragile</v>
      </c>
      <c r="M967" t="e">
        <f>VLOOKUP(B967,[3]Data!$B$7:$Y$270,23,FALSE)</f>
        <v>#N/A</v>
      </c>
    </row>
    <row r="968" spans="1:13" x14ac:dyDescent="0.25">
      <c r="A968" s="24" t="s">
        <v>971</v>
      </c>
      <c r="B968" s="24" t="s">
        <v>971</v>
      </c>
      <c r="C968" s="24" t="s">
        <v>971</v>
      </c>
      <c r="D968" s="24" t="s">
        <v>971</v>
      </c>
      <c r="E968" s="24" t="s">
        <v>971</v>
      </c>
      <c r="F968" s="24" t="s">
        <v>971</v>
      </c>
      <c r="G968" s="24" t="str">
        <f>IFERROR(VLOOKUP(B968,'[2]Income Groups'!$A$2:$C$219,3,FALSE),"")</f>
        <v/>
      </c>
      <c r="H968" s="24" t="str">
        <f>IFERROR(VLOOKUP(B968,'[2]LDC List'!$B$1:$C$47,2,FALSE),"Non LDC")</f>
        <v>Non LDC</v>
      </c>
      <c r="I968" s="24" t="str">
        <f>IFERROR(VLOOKUP(B968,'[2]SIDS List'!$B$1:$C$57,2,FALSE),"Non SIDS")</f>
        <v>Non SIDS</v>
      </c>
      <c r="J968" s="24" t="str">
        <f>IFERROR(VLOOKUP(B968,'[2]DAC Member List'!$B$1:$C$29,2,FALSE),"Non DAC")</f>
        <v>Non DAC</v>
      </c>
      <c r="K968" s="24" t="str">
        <f>IFERROR(VLOOKUP(B968,'[2]Dev Countries List'!$A$1:$B$146,2,FALSE),"Not Developing")</f>
        <v>Not Developing</v>
      </c>
      <c r="L968" s="24" t="str">
        <f>IFERROR(VLOOKUP(D968,'[2]Fragility List'!$A$1:$C$146,3,FALSE),"Not Fragile")</f>
        <v>Not Fragile</v>
      </c>
      <c r="M968" t="e">
        <f>VLOOKUP(B968,[3]Data!$B$7:$Y$270,23,FALSE)</f>
        <v>#N/A</v>
      </c>
    </row>
    <row r="969" spans="1:13" x14ac:dyDescent="0.25">
      <c r="A969" s="24" t="s">
        <v>971</v>
      </c>
      <c r="B969" s="24" t="s">
        <v>971</v>
      </c>
      <c r="C969" s="24" t="s">
        <v>971</v>
      </c>
      <c r="D969" s="24" t="s">
        <v>971</v>
      </c>
      <c r="E969" s="24" t="s">
        <v>971</v>
      </c>
      <c r="F969" s="24" t="s">
        <v>971</v>
      </c>
      <c r="G969" s="24" t="str">
        <f>IFERROR(VLOOKUP(B969,'[2]Income Groups'!$A$2:$C$219,3,FALSE),"")</f>
        <v/>
      </c>
      <c r="H969" s="24" t="str">
        <f>IFERROR(VLOOKUP(B969,'[2]LDC List'!$B$1:$C$47,2,FALSE),"Non LDC")</f>
        <v>Non LDC</v>
      </c>
      <c r="I969" s="24" t="str">
        <f>IFERROR(VLOOKUP(B969,'[2]SIDS List'!$B$1:$C$57,2,FALSE),"Non SIDS")</f>
        <v>Non SIDS</v>
      </c>
      <c r="J969" s="24" t="str">
        <f>IFERROR(VLOOKUP(B969,'[2]DAC Member List'!$B$1:$C$29,2,FALSE),"Non DAC")</f>
        <v>Non DAC</v>
      </c>
      <c r="K969" s="24" t="str">
        <f>IFERROR(VLOOKUP(B969,'[2]Dev Countries List'!$A$1:$B$146,2,FALSE),"Not Developing")</f>
        <v>Not Developing</v>
      </c>
      <c r="L969" s="24" t="str">
        <f>IFERROR(VLOOKUP(D969,'[2]Fragility List'!$A$1:$C$146,3,FALSE),"Not Fragile")</f>
        <v>Not Fragile</v>
      </c>
      <c r="M969" t="e">
        <f>VLOOKUP(B969,[3]Data!$B$7:$Y$270,23,FALSE)</f>
        <v>#N/A</v>
      </c>
    </row>
    <row r="970" spans="1:13" x14ac:dyDescent="0.25">
      <c r="A970" s="24" t="s">
        <v>971</v>
      </c>
      <c r="B970" s="24" t="s">
        <v>971</v>
      </c>
      <c r="C970" s="24" t="s">
        <v>971</v>
      </c>
      <c r="D970" s="24" t="s">
        <v>971</v>
      </c>
      <c r="E970" s="24" t="s">
        <v>971</v>
      </c>
      <c r="F970" s="24" t="s">
        <v>971</v>
      </c>
      <c r="G970" s="24" t="str">
        <f>IFERROR(VLOOKUP(B970,'[2]Income Groups'!$A$2:$C$219,3,FALSE),"")</f>
        <v/>
      </c>
      <c r="H970" s="24" t="str">
        <f>IFERROR(VLOOKUP(B970,'[2]LDC List'!$B$1:$C$47,2,FALSE),"Non LDC")</f>
        <v>Non LDC</v>
      </c>
      <c r="I970" s="24" t="str">
        <f>IFERROR(VLOOKUP(B970,'[2]SIDS List'!$B$1:$C$57,2,FALSE),"Non SIDS")</f>
        <v>Non SIDS</v>
      </c>
      <c r="J970" s="24" t="str">
        <f>IFERROR(VLOOKUP(B970,'[2]DAC Member List'!$B$1:$C$29,2,FALSE),"Non DAC")</f>
        <v>Non DAC</v>
      </c>
      <c r="K970" s="24" t="str">
        <f>IFERROR(VLOOKUP(B970,'[2]Dev Countries List'!$A$1:$B$146,2,FALSE),"Not Developing")</f>
        <v>Not Developing</v>
      </c>
      <c r="L970" s="24" t="str">
        <f>IFERROR(VLOOKUP(D970,'[2]Fragility List'!$A$1:$C$146,3,FALSE),"Not Fragile")</f>
        <v>Not Fragile</v>
      </c>
      <c r="M970" t="e">
        <f>VLOOKUP(B970,[3]Data!$B$7:$Y$270,23,FALSE)</f>
        <v>#N/A</v>
      </c>
    </row>
    <row r="971" spans="1:13" x14ac:dyDescent="0.25">
      <c r="A971" s="24" t="s">
        <v>971</v>
      </c>
      <c r="B971" s="24" t="s">
        <v>971</v>
      </c>
      <c r="C971" s="24" t="s">
        <v>971</v>
      </c>
      <c r="D971" s="24" t="s">
        <v>971</v>
      </c>
      <c r="E971" s="24" t="s">
        <v>971</v>
      </c>
      <c r="F971" s="24" t="s">
        <v>971</v>
      </c>
      <c r="G971" s="24" t="str">
        <f>IFERROR(VLOOKUP(B971,'[2]Income Groups'!$A$2:$C$219,3,FALSE),"")</f>
        <v/>
      </c>
      <c r="H971" s="24" t="str">
        <f>IFERROR(VLOOKUP(B971,'[2]LDC List'!$B$1:$C$47,2,FALSE),"Non LDC")</f>
        <v>Non LDC</v>
      </c>
      <c r="I971" s="24" t="str">
        <f>IFERROR(VLOOKUP(B971,'[2]SIDS List'!$B$1:$C$57,2,FALSE),"Non SIDS")</f>
        <v>Non SIDS</v>
      </c>
      <c r="J971" s="24" t="str">
        <f>IFERROR(VLOOKUP(B971,'[2]DAC Member List'!$B$1:$C$29,2,FALSE),"Non DAC")</f>
        <v>Non DAC</v>
      </c>
      <c r="K971" s="24" t="str">
        <f>IFERROR(VLOOKUP(B971,'[2]Dev Countries List'!$A$1:$B$146,2,FALSE),"Not Developing")</f>
        <v>Not Developing</v>
      </c>
      <c r="L971" s="24" t="str">
        <f>IFERROR(VLOOKUP(D971,'[2]Fragility List'!$A$1:$C$146,3,FALSE),"Not Fragile")</f>
        <v>Not Fragile</v>
      </c>
      <c r="M971" t="e">
        <f>VLOOKUP(B971,[3]Data!$B$7:$Y$270,23,FALSE)</f>
        <v>#N/A</v>
      </c>
    </row>
    <row r="972" spans="1:13" x14ac:dyDescent="0.25">
      <c r="A972" s="24" t="s">
        <v>971</v>
      </c>
      <c r="B972" s="24" t="s">
        <v>971</v>
      </c>
      <c r="C972" s="24" t="s">
        <v>971</v>
      </c>
      <c r="D972" s="24" t="s">
        <v>971</v>
      </c>
      <c r="E972" s="24" t="s">
        <v>971</v>
      </c>
      <c r="F972" s="24" t="s">
        <v>971</v>
      </c>
      <c r="G972" s="24" t="str">
        <f>IFERROR(VLOOKUP(B972,'[2]Income Groups'!$A$2:$C$219,3,FALSE),"")</f>
        <v/>
      </c>
      <c r="H972" s="24" t="str">
        <f>IFERROR(VLOOKUP(B972,'[2]LDC List'!$B$1:$C$47,2,FALSE),"Non LDC")</f>
        <v>Non LDC</v>
      </c>
      <c r="I972" s="24" t="str">
        <f>IFERROR(VLOOKUP(B972,'[2]SIDS List'!$B$1:$C$57,2,FALSE),"Non SIDS")</f>
        <v>Non SIDS</v>
      </c>
      <c r="J972" s="24" t="str">
        <f>IFERROR(VLOOKUP(B972,'[2]DAC Member List'!$B$1:$C$29,2,FALSE),"Non DAC")</f>
        <v>Non DAC</v>
      </c>
      <c r="K972" s="24" t="str">
        <f>IFERROR(VLOOKUP(B972,'[2]Dev Countries List'!$A$1:$B$146,2,FALSE),"Not Developing")</f>
        <v>Not Developing</v>
      </c>
      <c r="L972" s="24" t="str">
        <f>IFERROR(VLOOKUP(D972,'[2]Fragility List'!$A$1:$C$146,3,FALSE),"Not Fragile")</f>
        <v>Not Fragile</v>
      </c>
      <c r="M972" t="e">
        <f>VLOOKUP(B972,[3]Data!$B$7:$Y$270,23,FALSE)</f>
        <v>#N/A</v>
      </c>
    </row>
    <row r="973" spans="1:13" x14ac:dyDescent="0.25">
      <c r="A973" s="24" t="s">
        <v>971</v>
      </c>
      <c r="B973" s="24" t="s">
        <v>971</v>
      </c>
      <c r="C973" s="24" t="s">
        <v>971</v>
      </c>
      <c r="D973" s="24" t="s">
        <v>971</v>
      </c>
      <c r="E973" s="24" t="s">
        <v>971</v>
      </c>
      <c r="F973" s="24" t="s">
        <v>971</v>
      </c>
      <c r="G973" s="24" t="str">
        <f>IFERROR(VLOOKUP(B973,'[2]Income Groups'!$A$2:$C$219,3,FALSE),"")</f>
        <v/>
      </c>
      <c r="H973" s="24" t="str">
        <f>IFERROR(VLOOKUP(B973,'[2]LDC List'!$B$1:$C$47,2,FALSE),"Non LDC")</f>
        <v>Non LDC</v>
      </c>
      <c r="I973" s="24" t="str">
        <f>IFERROR(VLOOKUP(B973,'[2]SIDS List'!$B$1:$C$57,2,FALSE),"Non SIDS")</f>
        <v>Non SIDS</v>
      </c>
      <c r="J973" s="24" t="str">
        <f>IFERROR(VLOOKUP(B973,'[2]DAC Member List'!$B$1:$C$29,2,FALSE),"Non DAC")</f>
        <v>Non DAC</v>
      </c>
      <c r="K973" s="24" t="str">
        <f>IFERROR(VLOOKUP(B973,'[2]Dev Countries List'!$A$1:$B$146,2,FALSE),"Not Developing")</f>
        <v>Not Developing</v>
      </c>
      <c r="L973" s="24" t="str">
        <f>IFERROR(VLOOKUP(D973,'[2]Fragility List'!$A$1:$C$146,3,FALSE),"Not Fragile")</f>
        <v>Not Fragile</v>
      </c>
      <c r="M973" t="e">
        <f>VLOOKUP(B973,[3]Data!$B$7:$Y$270,23,FALSE)</f>
        <v>#N/A</v>
      </c>
    </row>
    <row r="974" spans="1:13" x14ac:dyDescent="0.25">
      <c r="A974" s="24" t="s">
        <v>971</v>
      </c>
      <c r="B974" s="24" t="s">
        <v>971</v>
      </c>
      <c r="C974" s="24" t="s">
        <v>971</v>
      </c>
      <c r="D974" s="24" t="s">
        <v>971</v>
      </c>
      <c r="E974" s="24" t="s">
        <v>971</v>
      </c>
      <c r="F974" s="24" t="s">
        <v>971</v>
      </c>
      <c r="G974" s="24" t="str">
        <f>IFERROR(VLOOKUP(B974,'[2]Income Groups'!$A$2:$C$219,3,FALSE),"")</f>
        <v/>
      </c>
      <c r="H974" s="24" t="str">
        <f>IFERROR(VLOOKUP(B974,'[2]LDC List'!$B$1:$C$47,2,FALSE),"Non LDC")</f>
        <v>Non LDC</v>
      </c>
      <c r="I974" s="24" t="str">
        <f>IFERROR(VLOOKUP(B974,'[2]SIDS List'!$B$1:$C$57,2,FALSE),"Non SIDS")</f>
        <v>Non SIDS</v>
      </c>
      <c r="J974" s="24" t="str">
        <f>IFERROR(VLOOKUP(B974,'[2]DAC Member List'!$B$1:$C$29,2,FALSE),"Non DAC")</f>
        <v>Non DAC</v>
      </c>
      <c r="K974" s="24" t="str">
        <f>IFERROR(VLOOKUP(B974,'[2]Dev Countries List'!$A$1:$B$146,2,FALSE),"Not Developing")</f>
        <v>Not Developing</v>
      </c>
      <c r="L974" s="24" t="str">
        <f>IFERROR(VLOOKUP(D974,'[2]Fragility List'!$A$1:$C$146,3,FALSE),"Not Fragile")</f>
        <v>Not Fragile</v>
      </c>
      <c r="M974" t="e">
        <f>VLOOKUP(B974,[3]Data!$B$7:$Y$270,23,FALSE)</f>
        <v>#N/A</v>
      </c>
    </row>
    <row r="975" spans="1:13" x14ac:dyDescent="0.25">
      <c r="A975" s="24" t="s">
        <v>971</v>
      </c>
      <c r="B975" s="24" t="s">
        <v>971</v>
      </c>
      <c r="C975" s="24" t="s">
        <v>971</v>
      </c>
      <c r="D975" s="24" t="s">
        <v>971</v>
      </c>
      <c r="E975" s="24" t="s">
        <v>971</v>
      </c>
      <c r="F975" s="24" t="s">
        <v>971</v>
      </c>
      <c r="G975" s="24" t="str">
        <f>IFERROR(VLOOKUP(B975,'[2]Income Groups'!$A$2:$C$219,3,FALSE),"")</f>
        <v/>
      </c>
      <c r="H975" s="24" t="str">
        <f>IFERROR(VLOOKUP(B975,'[2]LDC List'!$B$1:$C$47,2,FALSE),"Non LDC")</f>
        <v>Non LDC</v>
      </c>
      <c r="I975" s="24" t="str">
        <f>IFERROR(VLOOKUP(B975,'[2]SIDS List'!$B$1:$C$57,2,FALSE),"Non SIDS")</f>
        <v>Non SIDS</v>
      </c>
      <c r="J975" s="24" t="str">
        <f>IFERROR(VLOOKUP(B975,'[2]DAC Member List'!$B$1:$C$29,2,FALSE),"Non DAC")</f>
        <v>Non DAC</v>
      </c>
      <c r="K975" s="24" t="str">
        <f>IFERROR(VLOOKUP(B975,'[2]Dev Countries List'!$A$1:$B$146,2,FALSE),"Not Developing")</f>
        <v>Not Developing</v>
      </c>
      <c r="L975" s="24" t="str">
        <f>IFERROR(VLOOKUP(D975,'[2]Fragility List'!$A$1:$C$146,3,FALSE),"Not Fragile")</f>
        <v>Not Fragile</v>
      </c>
      <c r="M975" t="e">
        <f>VLOOKUP(B975,[3]Data!$B$7:$Y$270,23,FALSE)</f>
        <v>#N/A</v>
      </c>
    </row>
    <row r="976" spans="1:13" x14ac:dyDescent="0.25">
      <c r="A976" s="24" t="s">
        <v>971</v>
      </c>
      <c r="B976" s="24" t="s">
        <v>971</v>
      </c>
      <c r="C976" s="24" t="s">
        <v>971</v>
      </c>
      <c r="D976" s="24" t="s">
        <v>971</v>
      </c>
      <c r="E976" s="24" t="s">
        <v>971</v>
      </c>
      <c r="F976" s="24" t="s">
        <v>971</v>
      </c>
      <c r="G976" s="24" t="str">
        <f>IFERROR(VLOOKUP(B976,'[2]Income Groups'!$A$2:$C$219,3,FALSE),"")</f>
        <v/>
      </c>
      <c r="H976" s="24" t="str">
        <f>IFERROR(VLOOKUP(B976,'[2]LDC List'!$B$1:$C$47,2,FALSE),"Non LDC")</f>
        <v>Non LDC</v>
      </c>
      <c r="I976" s="24" t="str">
        <f>IFERROR(VLOOKUP(B976,'[2]SIDS List'!$B$1:$C$57,2,FALSE),"Non SIDS")</f>
        <v>Non SIDS</v>
      </c>
      <c r="J976" s="24" t="str">
        <f>IFERROR(VLOOKUP(B976,'[2]DAC Member List'!$B$1:$C$29,2,FALSE),"Non DAC")</f>
        <v>Non DAC</v>
      </c>
      <c r="K976" s="24" t="str">
        <f>IFERROR(VLOOKUP(B976,'[2]Dev Countries List'!$A$1:$B$146,2,FALSE),"Not Developing")</f>
        <v>Not Developing</v>
      </c>
      <c r="L976" s="24" t="str">
        <f>IFERROR(VLOOKUP(D976,'[2]Fragility List'!$A$1:$C$146,3,FALSE),"Not Fragile")</f>
        <v>Not Fragile</v>
      </c>
      <c r="M976" t="e">
        <f>VLOOKUP(B976,[3]Data!$B$7:$Y$270,23,FALSE)</f>
        <v>#N/A</v>
      </c>
    </row>
    <row r="977" spans="1:13" x14ac:dyDescent="0.25">
      <c r="A977" s="24" t="s">
        <v>971</v>
      </c>
      <c r="B977" s="24" t="s">
        <v>971</v>
      </c>
      <c r="C977" s="24" t="s">
        <v>971</v>
      </c>
      <c r="D977" s="24" t="s">
        <v>971</v>
      </c>
      <c r="E977" s="24" t="s">
        <v>971</v>
      </c>
      <c r="F977" s="24" t="s">
        <v>971</v>
      </c>
      <c r="G977" s="24" t="str">
        <f>IFERROR(VLOOKUP(B977,'[2]Income Groups'!$A$2:$C$219,3,FALSE),"")</f>
        <v/>
      </c>
      <c r="H977" s="24" t="str">
        <f>IFERROR(VLOOKUP(B977,'[2]LDC List'!$B$1:$C$47,2,FALSE),"Non LDC")</f>
        <v>Non LDC</v>
      </c>
      <c r="I977" s="24" t="str">
        <f>IFERROR(VLOOKUP(B977,'[2]SIDS List'!$B$1:$C$57,2,FALSE),"Non SIDS")</f>
        <v>Non SIDS</v>
      </c>
      <c r="J977" s="24" t="str">
        <f>IFERROR(VLOOKUP(B977,'[2]DAC Member List'!$B$1:$C$29,2,FALSE),"Non DAC")</f>
        <v>Non DAC</v>
      </c>
      <c r="K977" s="24" t="str">
        <f>IFERROR(VLOOKUP(B977,'[2]Dev Countries List'!$A$1:$B$146,2,FALSE),"Not Developing")</f>
        <v>Not Developing</v>
      </c>
      <c r="L977" s="24" t="str">
        <f>IFERROR(VLOOKUP(D977,'[2]Fragility List'!$A$1:$C$146,3,FALSE),"Not Fragile")</f>
        <v>Not Fragile</v>
      </c>
      <c r="M977" t="e">
        <f>VLOOKUP(B977,[3]Data!$B$7:$Y$270,23,FALSE)</f>
        <v>#N/A</v>
      </c>
    </row>
    <row r="978" spans="1:13" x14ac:dyDescent="0.25">
      <c r="A978" s="24" t="s">
        <v>971</v>
      </c>
      <c r="B978" s="24" t="s">
        <v>971</v>
      </c>
      <c r="C978" s="24" t="s">
        <v>971</v>
      </c>
      <c r="D978" s="24" t="s">
        <v>971</v>
      </c>
      <c r="E978" s="24" t="s">
        <v>971</v>
      </c>
      <c r="F978" s="24" t="s">
        <v>971</v>
      </c>
      <c r="G978" s="24" t="str">
        <f>IFERROR(VLOOKUP(B978,'[2]Income Groups'!$A$2:$C$219,3,FALSE),"")</f>
        <v/>
      </c>
      <c r="H978" s="24" t="str">
        <f>IFERROR(VLOOKUP(B978,'[2]LDC List'!$B$1:$C$47,2,FALSE),"Non LDC")</f>
        <v>Non LDC</v>
      </c>
      <c r="I978" s="24" t="str">
        <f>IFERROR(VLOOKUP(B978,'[2]SIDS List'!$B$1:$C$57,2,FALSE),"Non SIDS")</f>
        <v>Non SIDS</v>
      </c>
      <c r="J978" s="24" t="str">
        <f>IFERROR(VLOOKUP(B978,'[2]DAC Member List'!$B$1:$C$29,2,FALSE),"Non DAC")</f>
        <v>Non DAC</v>
      </c>
      <c r="K978" s="24" t="str">
        <f>IFERROR(VLOOKUP(B978,'[2]Dev Countries List'!$A$1:$B$146,2,FALSE),"Not Developing")</f>
        <v>Not Developing</v>
      </c>
      <c r="L978" s="24" t="str">
        <f>IFERROR(VLOOKUP(D978,'[2]Fragility List'!$A$1:$C$146,3,FALSE),"Not Fragile")</f>
        <v>Not Fragile</v>
      </c>
      <c r="M978" t="e">
        <f>VLOOKUP(B978,[3]Data!$B$7:$Y$270,23,FALSE)</f>
        <v>#N/A</v>
      </c>
    </row>
    <row r="979" spans="1:13" x14ac:dyDescent="0.25">
      <c r="A979" s="24" t="s">
        <v>971</v>
      </c>
      <c r="B979" s="24" t="s">
        <v>971</v>
      </c>
      <c r="C979" s="24" t="s">
        <v>971</v>
      </c>
      <c r="D979" s="24" t="s">
        <v>971</v>
      </c>
      <c r="E979" s="24" t="s">
        <v>971</v>
      </c>
      <c r="F979" s="24" t="s">
        <v>971</v>
      </c>
      <c r="G979" s="24" t="str">
        <f>IFERROR(VLOOKUP(B979,'[2]Income Groups'!$A$2:$C$219,3,FALSE),"")</f>
        <v/>
      </c>
      <c r="H979" s="24" t="str">
        <f>IFERROR(VLOOKUP(B979,'[2]LDC List'!$B$1:$C$47,2,FALSE),"Non LDC")</f>
        <v>Non LDC</v>
      </c>
      <c r="I979" s="24" t="str">
        <f>IFERROR(VLOOKUP(B979,'[2]SIDS List'!$B$1:$C$57,2,FALSE),"Non SIDS")</f>
        <v>Non SIDS</v>
      </c>
      <c r="J979" s="24" t="str">
        <f>IFERROR(VLOOKUP(B979,'[2]DAC Member List'!$B$1:$C$29,2,FALSE),"Non DAC")</f>
        <v>Non DAC</v>
      </c>
      <c r="K979" s="24" t="str">
        <f>IFERROR(VLOOKUP(B979,'[2]Dev Countries List'!$A$1:$B$146,2,FALSE),"Not Developing")</f>
        <v>Not Developing</v>
      </c>
      <c r="L979" s="24" t="str">
        <f>IFERROR(VLOOKUP(D979,'[2]Fragility List'!$A$1:$C$146,3,FALSE),"Not Fragile")</f>
        <v>Not Fragile</v>
      </c>
      <c r="M979" t="e">
        <f>VLOOKUP(B979,[3]Data!$B$7:$Y$270,23,FALSE)</f>
        <v>#N/A</v>
      </c>
    </row>
    <row r="980" spans="1:13" x14ac:dyDescent="0.25">
      <c r="A980" s="24" t="s">
        <v>971</v>
      </c>
      <c r="B980" s="24" t="s">
        <v>971</v>
      </c>
      <c r="C980" s="24" t="s">
        <v>971</v>
      </c>
      <c r="D980" s="24" t="s">
        <v>971</v>
      </c>
      <c r="E980" s="24" t="s">
        <v>971</v>
      </c>
      <c r="F980" s="24" t="s">
        <v>971</v>
      </c>
      <c r="G980" s="24" t="str">
        <f>IFERROR(VLOOKUP(B980,'[2]Income Groups'!$A$2:$C$219,3,FALSE),"")</f>
        <v/>
      </c>
      <c r="H980" s="24" t="str">
        <f>IFERROR(VLOOKUP(B980,'[2]LDC List'!$B$1:$C$47,2,FALSE),"Non LDC")</f>
        <v>Non LDC</v>
      </c>
      <c r="I980" s="24" t="str">
        <f>IFERROR(VLOOKUP(B980,'[2]SIDS List'!$B$1:$C$57,2,FALSE),"Non SIDS")</f>
        <v>Non SIDS</v>
      </c>
      <c r="J980" s="24" t="str">
        <f>IFERROR(VLOOKUP(B980,'[2]DAC Member List'!$B$1:$C$29,2,FALSE),"Non DAC")</f>
        <v>Non DAC</v>
      </c>
      <c r="K980" s="24" t="str">
        <f>IFERROR(VLOOKUP(B980,'[2]Dev Countries List'!$A$1:$B$146,2,FALSE),"Not Developing")</f>
        <v>Not Developing</v>
      </c>
      <c r="L980" s="24" t="str">
        <f>IFERROR(VLOOKUP(D980,'[2]Fragility List'!$A$1:$C$146,3,FALSE),"Not Fragile")</f>
        <v>Not Fragile</v>
      </c>
      <c r="M980" t="e">
        <f>VLOOKUP(B980,[3]Data!$B$7:$Y$270,23,FALSE)</f>
        <v>#N/A</v>
      </c>
    </row>
    <row r="981" spans="1:13" x14ac:dyDescent="0.25">
      <c r="A981" s="24" t="s">
        <v>971</v>
      </c>
      <c r="B981" s="24" t="s">
        <v>971</v>
      </c>
      <c r="C981" s="24" t="s">
        <v>971</v>
      </c>
      <c r="D981" s="24" t="s">
        <v>971</v>
      </c>
      <c r="E981" s="24" t="s">
        <v>971</v>
      </c>
      <c r="F981" s="24" t="s">
        <v>971</v>
      </c>
      <c r="G981" s="24" t="str">
        <f>IFERROR(VLOOKUP(B981,'[2]Income Groups'!$A$2:$C$219,3,FALSE),"")</f>
        <v/>
      </c>
      <c r="H981" s="24" t="str">
        <f>IFERROR(VLOOKUP(B981,'[2]LDC List'!$B$1:$C$47,2,FALSE),"Non LDC")</f>
        <v>Non LDC</v>
      </c>
      <c r="I981" s="24" t="str">
        <f>IFERROR(VLOOKUP(B981,'[2]SIDS List'!$B$1:$C$57,2,FALSE),"Non SIDS")</f>
        <v>Non SIDS</v>
      </c>
      <c r="J981" s="24" t="str">
        <f>IFERROR(VLOOKUP(B981,'[2]DAC Member List'!$B$1:$C$29,2,FALSE),"Non DAC")</f>
        <v>Non DAC</v>
      </c>
      <c r="K981" s="24" t="str">
        <f>IFERROR(VLOOKUP(B981,'[2]Dev Countries List'!$A$1:$B$146,2,FALSE),"Not Developing")</f>
        <v>Not Developing</v>
      </c>
      <c r="L981" s="24" t="str">
        <f>IFERROR(VLOOKUP(D981,'[2]Fragility List'!$A$1:$C$146,3,FALSE),"Not Fragile")</f>
        <v>Not Fragile</v>
      </c>
      <c r="M981" t="e">
        <f>VLOOKUP(B981,[3]Data!$B$7:$Y$270,23,FALSE)</f>
        <v>#N/A</v>
      </c>
    </row>
    <row r="982" spans="1:13" x14ac:dyDescent="0.25">
      <c r="A982" s="24" t="s">
        <v>971</v>
      </c>
      <c r="B982" s="24" t="s">
        <v>971</v>
      </c>
      <c r="C982" s="24" t="s">
        <v>971</v>
      </c>
      <c r="D982" s="24" t="s">
        <v>971</v>
      </c>
      <c r="E982" s="24" t="s">
        <v>971</v>
      </c>
      <c r="F982" s="24" t="s">
        <v>971</v>
      </c>
      <c r="G982" s="24" t="str">
        <f>IFERROR(VLOOKUP(B982,'[2]Income Groups'!$A$2:$C$219,3,FALSE),"")</f>
        <v/>
      </c>
      <c r="H982" s="24" t="str">
        <f>IFERROR(VLOOKUP(B982,'[2]LDC List'!$B$1:$C$47,2,FALSE),"Non LDC")</f>
        <v>Non LDC</v>
      </c>
      <c r="I982" s="24" t="str">
        <f>IFERROR(VLOOKUP(B982,'[2]SIDS List'!$B$1:$C$57,2,FALSE),"Non SIDS")</f>
        <v>Non SIDS</v>
      </c>
      <c r="J982" s="24" t="str">
        <f>IFERROR(VLOOKUP(B982,'[2]DAC Member List'!$B$1:$C$29,2,FALSE),"Non DAC")</f>
        <v>Non DAC</v>
      </c>
      <c r="K982" s="24" t="str">
        <f>IFERROR(VLOOKUP(B982,'[2]Dev Countries List'!$A$1:$B$146,2,FALSE),"Not Developing")</f>
        <v>Not Developing</v>
      </c>
      <c r="L982" s="24" t="str">
        <f>IFERROR(VLOOKUP(D982,'[2]Fragility List'!$A$1:$C$146,3,FALSE),"Not Fragile")</f>
        <v>Not Fragile</v>
      </c>
      <c r="M982" t="e">
        <f>VLOOKUP(B982,[3]Data!$B$7:$Y$270,23,FALSE)</f>
        <v>#N/A</v>
      </c>
    </row>
    <row r="983" spans="1:13" x14ac:dyDescent="0.25">
      <c r="A983" s="24" t="s">
        <v>971</v>
      </c>
      <c r="B983" s="24" t="s">
        <v>971</v>
      </c>
      <c r="C983" s="24" t="s">
        <v>971</v>
      </c>
      <c r="D983" s="24" t="s">
        <v>971</v>
      </c>
      <c r="E983" s="24" t="s">
        <v>971</v>
      </c>
      <c r="F983" s="24" t="s">
        <v>971</v>
      </c>
      <c r="G983" s="24" t="str">
        <f>IFERROR(VLOOKUP(B983,'[2]Income Groups'!$A$2:$C$219,3,FALSE),"")</f>
        <v/>
      </c>
      <c r="H983" s="24" t="str">
        <f>IFERROR(VLOOKUP(B983,'[2]LDC List'!$B$1:$C$47,2,FALSE),"Non LDC")</f>
        <v>Non LDC</v>
      </c>
      <c r="I983" s="24" t="str">
        <f>IFERROR(VLOOKUP(B983,'[2]SIDS List'!$B$1:$C$57,2,FALSE),"Non SIDS")</f>
        <v>Non SIDS</v>
      </c>
      <c r="J983" s="24" t="str">
        <f>IFERROR(VLOOKUP(B983,'[2]DAC Member List'!$B$1:$C$29,2,FALSE),"Non DAC")</f>
        <v>Non DAC</v>
      </c>
      <c r="K983" s="24" t="str">
        <f>IFERROR(VLOOKUP(B983,'[2]Dev Countries List'!$A$1:$B$146,2,FALSE),"Not Developing")</f>
        <v>Not Developing</v>
      </c>
      <c r="L983" s="24" t="str">
        <f>IFERROR(VLOOKUP(D983,'[2]Fragility List'!$A$1:$C$146,3,FALSE),"Not Fragile")</f>
        <v>Not Fragile</v>
      </c>
      <c r="M983" t="e">
        <f>VLOOKUP(B983,[3]Data!$B$7:$Y$270,23,FALSE)</f>
        <v>#N/A</v>
      </c>
    </row>
    <row r="984" spans="1:13" x14ac:dyDescent="0.25">
      <c r="A984" s="24" t="s">
        <v>971</v>
      </c>
      <c r="B984" s="24" t="s">
        <v>971</v>
      </c>
      <c r="C984" s="24" t="s">
        <v>971</v>
      </c>
      <c r="D984" s="24" t="s">
        <v>971</v>
      </c>
      <c r="E984" s="24" t="s">
        <v>971</v>
      </c>
      <c r="F984" s="24" t="s">
        <v>971</v>
      </c>
      <c r="G984" s="24" t="str">
        <f>IFERROR(VLOOKUP(B984,'[2]Income Groups'!$A$2:$C$219,3,FALSE),"")</f>
        <v/>
      </c>
      <c r="H984" s="24" t="str">
        <f>IFERROR(VLOOKUP(B984,'[2]LDC List'!$B$1:$C$47,2,FALSE),"Non LDC")</f>
        <v>Non LDC</v>
      </c>
      <c r="I984" s="24" t="str">
        <f>IFERROR(VLOOKUP(B984,'[2]SIDS List'!$B$1:$C$57,2,FALSE),"Non SIDS")</f>
        <v>Non SIDS</v>
      </c>
      <c r="J984" s="24" t="str">
        <f>IFERROR(VLOOKUP(B984,'[2]DAC Member List'!$B$1:$C$29,2,FALSE),"Non DAC")</f>
        <v>Non DAC</v>
      </c>
      <c r="K984" s="24" t="str">
        <f>IFERROR(VLOOKUP(B984,'[2]Dev Countries List'!$A$1:$B$146,2,FALSE),"Not Developing")</f>
        <v>Not Developing</v>
      </c>
      <c r="L984" s="24" t="str">
        <f>IFERROR(VLOOKUP(D984,'[2]Fragility List'!$A$1:$C$146,3,FALSE),"Not Fragile")</f>
        <v>Not Fragile</v>
      </c>
      <c r="M984" t="e">
        <f>VLOOKUP(B984,[3]Data!$B$7:$Y$270,23,FALSE)</f>
        <v>#N/A</v>
      </c>
    </row>
    <row r="985" spans="1:13" x14ac:dyDescent="0.25">
      <c r="A985" s="24" t="s">
        <v>971</v>
      </c>
      <c r="B985" s="24" t="s">
        <v>971</v>
      </c>
      <c r="C985" s="24" t="s">
        <v>971</v>
      </c>
      <c r="D985" s="24" t="s">
        <v>971</v>
      </c>
      <c r="E985" s="24" t="s">
        <v>971</v>
      </c>
      <c r="F985" s="24" t="s">
        <v>971</v>
      </c>
      <c r="G985" s="24" t="str">
        <f>IFERROR(VLOOKUP(B985,'[2]Income Groups'!$A$2:$C$219,3,FALSE),"")</f>
        <v/>
      </c>
      <c r="H985" s="24" t="str">
        <f>IFERROR(VLOOKUP(B985,'[2]LDC List'!$B$1:$C$47,2,FALSE),"Non LDC")</f>
        <v>Non LDC</v>
      </c>
      <c r="I985" s="24" t="str">
        <f>IFERROR(VLOOKUP(B985,'[2]SIDS List'!$B$1:$C$57,2,FALSE),"Non SIDS")</f>
        <v>Non SIDS</v>
      </c>
      <c r="J985" s="24" t="str">
        <f>IFERROR(VLOOKUP(B985,'[2]DAC Member List'!$B$1:$C$29,2,FALSE),"Non DAC")</f>
        <v>Non DAC</v>
      </c>
      <c r="K985" s="24" t="str">
        <f>IFERROR(VLOOKUP(B985,'[2]Dev Countries List'!$A$1:$B$146,2,FALSE),"Not Developing")</f>
        <v>Not Developing</v>
      </c>
      <c r="L985" s="24" t="str">
        <f>IFERROR(VLOOKUP(D985,'[2]Fragility List'!$A$1:$C$146,3,FALSE),"Not Fragile")</f>
        <v>Not Fragile</v>
      </c>
      <c r="M985" t="e">
        <f>VLOOKUP(B985,[3]Data!$B$7:$Y$270,23,FALSE)</f>
        <v>#N/A</v>
      </c>
    </row>
    <row r="986" spans="1:13" x14ac:dyDescent="0.25">
      <c r="A986" s="24" t="s">
        <v>971</v>
      </c>
      <c r="B986" s="24" t="s">
        <v>971</v>
      </c>
      <c r="C986" s="24" t="s">
        <v>971</v>
      </c>
      <c r="D986" s="24" t="s">
        <v>971</v>
      </c>
      <c r="E986" s="24" t="s">
        <v>971</v>
      </c>
      <c r="F986" s="24" t="s">
        <v>971</v>
      </c>
      <c r="G986" s="24" t="str">
        <f>IFERROR(VLOOKUP(B986,'[2]Income Groups'!$A$2:$C$219,3,FALSE),"")</f>
        <v/>
      </c>
      <c r="H986" s="24" t="str">
        <f>IFERROR(VLOOKUP(B986,'[2]LDC List'!$B$1:$C$47,2,FALSE),"Non LDC")</f>
        <v>Non LDC</v>
      </c>
      <c r="I986" s="24" t="str">
        <f>IFERROR(VLOOKUP(B986,'[2]SIDS List'!$B$1:$C$57,2,FALSE),"Non SIDS")</f>
        <v>Non SIDS</v>
      </c>
      <c r="J986" s="24" t="str">
        <f>IFERROR(VLOOKUP(B986,'[2]DAC Member List'!$B$1:$C$29,2,FALSE),"Non DAC")</f>
        <v>Non DAC</v>
      </c>
      <c r="K986" s="24" t="str">
        <f>IFERROR(VLOOKUP(B986,'[2]Dev Countries List'!$A$1:$B$146,2,FALSE),"Not Developing")</f>
        <v>Not Developing</v>
      </c>
      <c r="L986" s="24" t="str">
        <f>IFERROR(VLOOKUP(D986,'[2]Fragility List'!$A$1:$C$146,3,FALSE),"Not Fragile")</f>
        <v>Not Fragile</v>
      </c>
      <c r="M986" t="e">
        <f>VLOOKUP(B986,[3]Data!$B$7:$Y$270,23,FALSE)</f>
        <v>#N/A</v>
      </c>
    </row>
    <row r="987" spans="1:13" x14ac:dyDescent="0.25">
      <c r="A987" s="24" t="s">
        <v>971</v>
      </c>
      <c r="B987" s="24" t="s">
        <v>971</v>
      </c>
      <c r="C987" s="24" t="s">
        <v>971</v>
      </c>
      <c r="D987" s="24" t="s">
        <v>971</v>
      </c>
      <c r="E987" s="24" t="s">
        <v>971</v>
      </c>
      <c r="F987" s="24" t="s">
        <v>971</v>
      </c>
      <c r="G987" s="24" t="str">
        <f>IFERROR(VLOOKUP(B987,'[2]Income Groups'!$A$2:$C$219,3,FALSE),"")</f>
        <v/>
      </c>
      <c r="H987" s="24" t="str">
        <f>IFERROR(VLOOKUP(B987,'[2]LDC List'!$B$1:$C$47,2,FALSE),"Non LDC")</f>
        <v>Non LDC</v>
      </c>
      <c r="I987" s="24" t="str">
        <f>IFERROR(VLOOKUP(B987,'[2]SIDS List'!$B$1:$C$57,2,FALSE),"Non SIDS")</f>
        <v>Non SIDS</v>
      </c>
      <c r="J987" s="24" t="str">
        <f>IFERROR(VLOOKUP(B987,'[2]DAC Member List'!$B$1:$C$29,2,FALSE),"Non DAC")</f>
        <v>Non DAC</v>
      </c>
      <c r="K987" s="24" t="str">
        <f>IFERROR(VLOOKUP(B987,'[2]Dev Countries List'!$A$1:$B$146,2,FALSE),"Not Developing")</f>
        <v>Not Developing</v>
      </c>
      <c r="L987" s="24" t="str">
        <f>IFERROR(VLOOKUP(D987,'[2]Fragility List'!$A$1:$C$146,3,FALSE),"Not Fragile")</f>
        <v>Not Fragile</v>
      </c>
      <c r="M987" t="e">
        <f>VLOOKUP(B987,[3]Data!$B$7:$Y$270,23,FALSE)</f>
        <v>#N/A</v>
      </c>
    </row>
    <row r="988" spans="1:13" x14ac:dyDescent="0.25">
      <c r="A988" s="24" t="s">
        <v>971</v>
      </c>
      <c r="B988" s="24" t="s">
        <v>971</v>
      </c>
      <c r="C988" s="24" t="s">
        <v>971</v>
      </c>
      <c r="D988" s="24" t="s">
        <v>971</v>
      </c>
      <c r="E988" s="24" t="s">
        <v>971</v>
      </c>
      <c r="F988" s="24" t="s">
        <v>971</v>
      </c>
      <c r="G988" s="24" t="str">
        <f>IFERROR(VLOOKUP(B988,'[2]Income Groups'!$A$2:$C$219,3,FALSE),"")</f>
        <v/>
      </c>
      <c r="H988" s="24" t="str">
        <f>IFERROR(VLOOKUP(B988,'[2]LDC List'!$B$1:$C$47,2,FALSE),"Non LDC")</f>
        <v>Non LDC</v>
      </c>
      <c r="I988" s="24" t="str">
        <f>IFERROR(VLOOKUP(B988,'[2]SIDS List'!$B$1:$C$57,2,FALSE),"Non SIDS")</f>
        <v>Non SIDS</v>
      </c>
      <c r="J988" s="24" t="str">
        <f>IFERROR(VLOOKUP(B988,'[2]DAC Member List'!$B$1:$C$29,2,FALSE),"Non DAC")</f>
        <v>Non DAC</v>
      </c>
      <c r="K988" s="24" t="str">
        <f>IFERROR(VLOOKUP(B988,'[2]Dev Countries List'!$A$1:$B$146,2,FALSE),"Not Developing")</f>
        <v>Not Developing</v>
      </c>
      <c r="L988" s="24" t="str">
        <f>IFERROR(VLOOKUP(D988,'[2]Fragility List'!$A$1:$C$146,3,FALSE),"Not Fragile")</f>
        <v>Not Fragile</v>
      </c>
      <c r="M988" t="e">
        <f>VLOOKUP(B988,[3]Data!$B$7:$Y$270,23,FALSE)</f>
        <v>#N/A</v>
      </c>
    </row>
    <row r="989" spans="1:13" x14ac:dyDescent="0.25">
      <c r="A989" s="24" t="s">
        <v>971</v>
      </c>
      <c r="B989" s="24" t="s">
        <v>971</v>
      </c>
      <c r="C989" s="24" t="s">
        <v>971</v>
      </c>
      <c r="D989" s="24" t="s">
        <v>971</v>
      </c>
      <c r="E989" s="24" t="s">
        <v>971</v>
      </c>
      <c r="F989" s="24" t="s">
        <v>971</v>
      </c>
      <c r="G989" s="24" t="str">
        <f>IFERROR(VLOOKUP(B989,'[2]Income Groups'!$A$2:$C$219,3,FALSE),"")</f>
        <v/>
      </c>
      <c r="H989" s="24" t="str">
        <f>IFERROR(VLOOKUP(B989,'[2]LDC List'!$B$1:$C$47,2,FALSE),"Non LDC")</f>
        <v>Non LDC</v>
      </c>
      <c r="I989" s="24" t="str">
        <f>IFERROR(VLOOKUP(B989,'[2]SIDS List'!$B$1:$C$57,2,FALSE),"Non SIDS")</f>
        <v>Non SIDS</v>
      </c>
      <c r="J989" s="24" t="str">
        <f>IFERROR(VLOOKUP(B989,'[2]DAC Member List'!$B$1:$C$29,2,FALSE),"Non DAC")</f>
        <v>Non DAC</v>
      </c>
      <c r="K989" s="24" t="str">
        <f>IFERROR(VLOOKUP(B989,'[2]Dev Countries List'!$A$1:$B$146,2,FALSE),"Not Developing")</f>
        <v>Not Developing</v>
      </c>
      <c r="L989" s="24" t="str">
        <f>IFERROR(VLOOKUP(D989,'[2]Fragility List'!$A$1:$C$146,3,FALSE),"Not Fragile")</f>
        <v>Not Fragile</v>
      </c>
      <c r="M989" t="e">
        <f>VLOOKUP(B989,[3]Data!$B$7:$Y$270,23,FALSE)</f>
        <v>#N/A</v>
      </c>
    </row>
    <row r="990" spans="1:13" x14ac:dyDescent="0.25">
      <c r="A990" s="24" t="s">
        <v>971</v>
      </c>
      <c r="B990" s="24" t="s">
        <v>971</v>
      </c>
      <c r="C990" s="24" t="s">
        <v>971</v>
      </c>
      <c r="D990" s="24" t="s">
        <v>971</v>
      </c>
      <c r="E990" s="24" t="s">
        <v>971</v>
      </c>
      <c r="F990" s="24" t="s">
        <v>971</v>
      </c>
      <c r="G990" s="24" t="str">
        <f>IFERROR(VLOOKUP(B990,'[2]Income Groups'!$A$2:$C$219,3,FALSE),"")</f>
        <v/>
      </c>
      <c r="H990" s="24" t="str">
        <f>IFERROR(VLOOKUP(B990,'[2]LDC List'!$B$1:$C$47,2,FALSE),"Non LDC")</f>
        <v>Non LDC</v>
      </c>
      <c r="I990" s="24" t="str">
        <f>IFERROR(VLOOKUP(B990,'[2]SIDS List'!$B$1:$C$57,2,FALSE),"Non SIDS")</f>
        <v>Non SIDS</v>
      </c>
      <c r="J990" s="24" t="str">
        <f>IFERROR(VLOOKUP(B990,'[2]DAC Member List'!$B$1:$C$29,2,FALSE),"Non DAC")</f>
        <v>Non DAC</v>
      </c>
      <c r="K990" s="24" t="str">
        <f>IFERROR(VLOOKUP(B990,'[2]Dev Countries List'!$A$1:$B$146,2,FALSE),"Not Developing")</f>
        <v>Not Developing</v>
      </c>
      <c r="L990" s="24" t="str">
        <f>IFERROR(VLOOKUP(D990,'[2]Fragility List'!$A$1:$C$146,3,FALSE),"Not Fragile")</f>
        <v>Not Fragile</v>
      </c>
      <c r="M990" t="e">
        <f>VLOOKUP(B990,[3]Data!$B$7:$Y$270,23,FALSE)</f>
        <v>#N/A</v>
      </c>
    </row>
    <row r="991" spans="1:13" x14ac:dyDescent="0.25">
      <c r="A991" s="24" t="s">
        <v>971</v>
      </c>
      <c r="B991" s="24" t="s">
        <v>971</v>
      </c>
      <c r="C991" s="24" t="s">
        <v>971</v>
      </c>
      <c r="D991" s="24" t="s">
        <v>971</v>
      </c>
      <c r="E991" s="24" t="s">
        <v>971</v>
      </c>
      <c r="F991" s="24" t="s">
        <v>971</v>
      </c>
      <c r="G991" s="24" t="str">
        <f>IFERROR(VLOOKUP(B991,'[2]Income Groups'!$A$2:$C$219,3,FALSE),"")</f>
        <v/>
      </c>
      <c r="H991" s="24" t="str">
        <f>IFERROR(VLOOKUP(B991,'[2]LDC List'!$B$1:$C$47,2,FALSE),"Non LDC")</f>
        <v>Non LDC</v>
      </c>
      <c r="I991" s="24" t="str">
        <f>IFERROR(VLOOKUP(B991,'[2]SIDS List'!$B$1:$C$57,2,FALSE),"Non SIDS")</f>
        <v>Non SIDS</v>
      </c>
      <c r="J991" s="24" t="str">
        <f>IFERROR(VLOOKUP(B991,'[2]DAC Member List'!$B$1:$C$29,2,FALSE),"Non DAC")</f>
        <v>Non DAC</v>
      </c>
      <c r="K991" s="24" t="str">
        <f>IFERROR(VLOOKUP(B991,'[2]Dev Countries List'!$A$1:$B$146,2,FALSE),"Not Developing")</f>
        <v>Not Developing</v>
      </c>
      <c r="L991" s="24" t="str">
        <f>IFERROR(VLOOKUP(D991,'[2]Fragility List'!$A$1:$C$146,3,FALSE),"Not Fragile")</f>
        <v>Not Fragile</v>
      </c>
      <c r="M991" t="e">
        <f>VLOOKUP(B991,[3]Data!$B$7:$Y$270,23,FALSE)</f>
        <v>#N/A</v>
      </c>
    </row>
    <row r="992" spans="1:13" x14ac:dyDescent="0.25">
      <c r="A992" s="24" t="s">
        <v>971</v>
      </c>
      <c r="B992" s="24" t="s">
        <v>971</v>
      </c>
      <c r="C992" s="24" t="s">
        <v>971</v>
      </c>
      <c r="D992" s="24" t="s">
        <v>971</v>
      </c>
      <c r="E992" s="24" t="s">
        <v>971</v>
      </c>
      <c r="F992" s="24" t="s">
        <v>971</v>
      </c>
      <c r="G992" s="24" t="str">
        <f>IFERROR(VLOOKUP(B992,'[2]Income Groups'!$A$2:$C$219,3,FALSE),"")</f>
        <v/>
      </c>
      <c r="H992" s="24" t="str">
        <f>IFERROR(VLOOKUP(B992,'[2]LDC List'!$B$1:$C$47,2,FALSE),"Non LDC")</f>
        <v>Non LDC</v>
      </c>
      <c r="I992" s="24" t="str">
        <f>IFERROR(VLOOKUP(B992,'[2]SIDS List'!$B$1:$C$57,2,FALSE),"Non SIDS")</f>
        <v>Non SIDS</v>
      </c>
      <c r="J992" s="24" t="str">
        <f>IFERROR(VLOOKUP(B992,'[2]DAC Member List'!$B$1:$C$29,2,FALSE),"Non DAC")</f>
        <v>Non DAC</v>
      </c>
      <c r="K992" s="24" t="str">
        <f>IFERROR(VLOOKUP(B992,'[2]Dev Countries List'!$A$1:$B$146,2,FALSE),"Not Developing")</f>
        <v>Not Developing</v>
      </c>
      <c r="L992" s="24" t="str">
        <f>IFERROR(VLOOKUP(D992,'[2]Fragility List'!$A$1:$C$146,3,FALSE),"Not Fragile")</f>
        <v>Not Fragile</v>
      </c>
      <c r="M992" t="e">
        <f>VLOOKUP(B992,[3]Data!$B$7:$Y$270,23,FALSE)</f>
        <v>#N/A</v>
      </c>
    </row>
    <row r="993" spans="1:13" x14ac:dyDescent="0.25">
      <c r="A993" s="24" t="s">
        <v>971</v>
      </c>
      <c r="B993" s="24" t="s">
        <v>971</v>
      </c>
      <c r="C993" s="24" t="s">
        <v>971</v>
      </c>
      <c r="D993" s="24" t="s">
        <v>971</v>
      </c>
      <c r="E993" s="24" t="s">
        <v>971</v>
      </c>
      <c r="F993" s="24" t="s">
        <v>971</v>
      </c>
      <c r="G993" s="24" t="str">
        <f>IFERROR(VLOOKUP(B993,'[2]Income Groups'!$A$2:$C$219,3,FALSE),"")</f>
        <v/>
      </c>
      <c r="H993" s="24" t="str">
        <f>IFERROR(VLOOKUP(B993,'[2]LDC List'!$B$1:$C$47,2,FALSE),"Non LDC")</f>
        <v>Non LDC</v>
      </c>
      <c r="I993" s="24" t="str">
        <f>IFERROR(VLOOKUP(B993,'[2]SIDS List'!$B$1:$C$57,2,FALSE),"Non SIDS")</f>
        <v>Non SIDS</v>
      </c>
      <c r="J993" s="24" t="str">
        <f>IFERROR(VLOOKUP(B993,'[2]DAC Member List'!$B$1:$C$29,2,FALSE),"Non DAC")</f>
        <v>Non DAC</v>
      </c>
      <c r="K993" s="24" t="str">
        <f>IFERROR(VLOOKUP(B993,'[2]Dev Countries List'!$A$1:$B$146,2,FALSE),"Not Developing")</f>
        <v>Not Developing</v>
      </c>
      <c r="L993" s="24" t="str">
        <f>IFERROR(VLOOKUP(D993,'[2]Fragility List'!$A$1:$C$146,3,FALSE),"Not Fragile")</f>
        <v>Not Fragile</v>
      </c>
      <c r="M993" t="e">
        <f>VLOOKUP(B993,[3]Data!$B$7:$Y$270,23,FALSE)</f>
        <v>#N/A</v>
      </c>
    </row>
    <row r="994" spans="1:13" x14ac:dyDescent="0.25">
      <c r="A994" s="24" t="s">
        <v>971</v>
      </c>
      <c r="B994" s="24" t="s">
        <v>971</v>
      </c>
      <c r="C994" s="24" t="s">
        <v>971</v>
      </c>
      <c r="D994" s="24" t="s">
        <v>971</v>
      </c>
      <c r="E994" s="24" t="s">
        <v>971</v>
      </c>
      <c r="F994" s="24" t="s">
        <v>971</v>
      </c>
      <c r="G994" s="24" t="str">
        <f>IFERROR(VLOOKUP(B994,'[2]Income Groups'!$A$2:$C$219,3,FALSE),"")</f>
        <v/>
      </c>
      <c r="H994" s="24" t="str">
        <f>IFERROR(VLOOKUP(B994,'[2]LDC List'!$B$1:$C$47,2,FALSE),"Non LDC")</f>
        <v>Non LDC</v>
      </c>
      <c r="I994" s="24" t="str">
        <f>IFERROR(VLOOKUP(B994,'[2]SIDS List'!$B$1:$C$57,2,FALSE),"Non SIDS")</f>
        <v>Non SIDS</v>
      </c>
      <c r="J994" s="24" t="str">
        <f>IFERROR(VLOOKUP(B994,'[2]DAC Member List'!$B$1:$C$29,2,FALSE),"Non DAC")</f>
        <v>Non DAC</v>
      </c>
      <c r="K994" s="24" t="str">
        <f>IFERROR(VLOOKUP(B994,'[2]Dev Countries List'!$A$1:$B$146,2,FALSE),"Not Developing")</f>
        <v>Not Developing</v>
      </c>
      <c r="L994" s="24" t="str">
        <f>IFERROR(VLOOKUP(D994,'[2]Fragility List'!$A$1:$C$146,3,FALSE),"Not Fragile")</f>
        <v>Not Fragile</v>
      </c>
      <c r="M994" t="e">
        <f>VLOOKUP(B994,[3]Data!$B$7:$Y$270,23,FALSE)</f>
        <v>#N/A</v>
      </c>
    </row>
    <row r="995" spans="1:13" x14ac:dyDescent="0.25">
      <c r="A995" s="24" t="s">
        <v>971</v>
      </c>
      <c r="B995" s="24" t="s">
        <v>971</v>
      </c>
      <c r="C995" s="24" t="s">
        <v>971</v>
      </c>
      <c r="D995" s="24" t="s">
        <v>971</v>
      </c>
      <c r="E995" s="24" t="s">
        <v>971</v>
      </c>
      <c r="F995" s="24" t="s">
        <v>971</v>
      </c>
      <c r="G995" s="24" t="str">
        <f>IFERROR(VLOOKUP(B995,'[2]Income Groups'!$A$2:$C$219,3,FALSE),"")</f>
        <v/>
      </c>
      <c r="H995" s="24" t="str">
        <f>IFERROR(VLOOKUP(B995,'[2]LDC List'!$B$1:$C$47,2,FALSE),"Non LDC")</f>
        <v>Non LDC</v>
      </c>
      <c r="I995" s="24" t="str">
        <f>IFERROR(VLOOKUP(B995,'[2]SIDS List'!$B$1:$C$57,2,FALSE),"Non SIDS")</f>
        <v>Non SIDS</v>
      </c>
      <c r="J995" s="24" t="str">
        <f>IFERROR(VLOOKUP(B995,'[2]DAC Member List'!$B$1:$C$29,2,FALSE),"Non DAC")</f>
        <v>Non DAC</v>
      </c>
      <c r="K995" s="24" t="str">
        <f>IFERROR(VLOOKUP(B995,'[2]Dev Countries List'!$A$1:$B$146,2,FALSE),"Not Developing")</f>
        <v>Not Developing</v>
      </c>
      <c r="L995" s="24" t="str">
        <f>IFERROR(VLOOKUP(D995,'[2]Fragility List'!$A$1:$C$146,3,FALSE),"Not Fragile")</f>
        <v>Not Fragile</v>
      </c>
      <c r="M995" t="e">
        <f>VLOOKUP(B995,[3]Data!$B$7:$Y$270,23,FALSE)</f>
        <v>#N/A</v>
      </c>
    </row>
    <row r="996" spans="1:13" x14ac:dyDescent="0.25">
      <c r="A996" s="24" t="s">
        <v>971</v>
      </c>
      <c r="B996" s="24" t="s">
        <v>971</v>
      </c>
      <c r="C996" s="24" t="s">
        <v>971</v>
      </c>
      <c r="D996" s="24" t="s">
        <v>971</v>
      </c>
      <c r="E996" s="24" t="s">
        <v>971</v>
      </c>
      <c r="F996" s="24" t="s">
        <v>971</v>
      </c>
      <c r="G996" s="24" t="str">
        <f>IFERROR(VLOOKUP(B996,'[2]Income Groups'!$A$2:$C$219,3,FALSE),"")</f>
        <v/>
      </c>
      <c r="H996" s="24" t="str">
        <f>IFERROR(VLOOKUP(B996,'[2]LDC List'!$B$1:$C$47,2,FALSE),"Non LDC")</f>
        <v>Non LDC</v>
      </c>
      <c r="I996" s="24" t="str">
        <f>IFERROR(VLOOKUP(B996,'[2]SIDS List'!$B$1:$C$57,2,FALSE),"Non SIDS")</f>
        <v>Non SIDS</v>
      </c>
      <c r="J996" s="24" t="str">
        <f>IFERROR(VLOOKUP(B996,'[2]DAC Member List'!$B$1:$C$29,2,FALSE),"Non DAC")</f>
        <v>Non DAC</v>
      </c>
      <c r="K996" s="24" t="str">
        <f>IFERROR(VLOOKUP(B996,'[2]Dev Countries List'!$A$1:$B$146,2,FALSE),"Not Developing")</f>
        <v>Not Developing</v>
      </c>
      <c r="L996" s="24" t="str">
        <f>IFERROR(VLOOKUP(D996,'[2]Fragility List'!$A$1:$C$146,3,FALSE),"Not Fragile")</f>
        <v>Not Fragile</v>
      </c>
      <c r="M996" t="e">
        <f>VLOOKUP(B996,[3]Data!$B$7:$Y$270,23,FALSE)</f>
        <v>#N/A</v>
      </c>
    </row>
    <row r="997" spans="1:13" x14ac:dyDescent="0.25">
      <c r="A997" s="24" t="s">
        <v>971</v>
      </c>
      <c r="B997" s="24" t="s">
        <v>971</v>
      </c>
      <c r="C997" s="24" t="s">
        <v>971</v>
      </c>
      <c r="D997" s="24" t="s">
        <v>971</v>
      </c>
      <c r="E997" s="24" t="s">
        <v>971</v>
      </c>
      <c r="F997" s="24" t="s">
        <v>971</v>
      </c>
      <c r="G997" s="24" t="str">
        <f>IFERROR(VLOOKUP(B997,'[2]Income Groups'!$A$2:$C$219,3,FALSE),"")</f>
        <v/>
      </c>
      <c r="H997" s="24" t="str">
        <f>IFERROR(VLOOKUP(B997,'[2]LDC List'!$B$1:$C$47,2,FALSE),"Non LDC")</f>
        <v>Non LDC</v>
      </c>
      <c r="I997" s="24" t="str">
        <f>IFERROR(VLOOKUP(B997,'[2]SIDS List'!$B$1:$C$57,2,FALSE),"Non SIDS")</f>
        <v>Non SIDS</v>
      </c>
      <c r="J997" s="24" t="str">
        <f>IFERROR(VLOOKUP(B997,'[2]DAC Member List'!$B$1:$C$29,2,FALSE),"Non DAC")</f>
        <v>Non DAC</v>
      </c>
      <c r="K997" s="24" t="str">
        <f>IFERROR(VLOOKUP(B997,'[2]Dev Countries List'!$A$1:$B$146,2,FALSE),"Not Developing")</f>
        <v>Not Developing</v>
      </c>
      <c r="L997" s="24" t="str">
        <f>IFERROR(VLOOKUP(D997,'[2]Fragility List'!$A$1:$C$146,3,FALSE),"Not Fragile")</f>
        <v>Not Fragile</v>
      </c>
      <c r="M997" t="e">
        <f>VLOOKUP(B997,[3]Data!$B$7:$Y$270,23,FALSE)</f>
        <v>#N/A</v>
      </c>
    </row>
    <row r="998" spans="1:13" x14ac:dyDescent="0.25">
      <c r="A998" s="24" t="s">
        <v>971</v>
      </c>
      <c r="B998" s="24" t="s">
        <v>971</v>
      </c>
      <c r="C998" s="24" t="s">
        <v>971</v>
      </c>
      <c r="D998" s="24" t="s">
        <v>971</v>
      </c>
      <c r="E998" s="24" t="s">
        <v>971</v>
      </c>
      <c r="F998" s="24" t="s">
        <v>971</v>
      </c>
      <c r="G998" s="24" t="str">
        <f>IFERROR(VLOOKUP(B998,'[2]Income Groups'!$A$2:$C$219,3,FALSE),"")</f>
        <v/>
      </c>
      <c r="H998" s="24" t="str">
        <f>IFERROR(VLOOKUP(B998,'[2]LDC List'!$B$1:$C$47,2,FALSE),"Non LDC")</f>
        <v>Non LDC</v>
      </c>
      <c r="I998" s="24" t="str">
        <f>IFERROR(VLOOKUP(B998,'[2]SIDS List'!$B$1:$C$57,2,FALSE),"Non SIDS")</f>
        <v>Non SIDS</v>
      </c>
      <c r="J998" s="24" t="str">
        <f>IFERROR(VLOOKUP(B998,'[2]DAC Member List'!$B$1:$C$29,2,FALSE),"Non DAC")</f>
        <v>Non DAC</v>
      </c>
      <c r="K998" s="24" t="str">
        <f>IFERROR(VLOOKUP(B998,'[2]Dev Countries List'!$A$1:$B$146,2,FALSE),"Not Developing")</f>
        <v>Not Developing</v>
      </c>
      <c r="L998" s="24" t="str">
        <f>IFERROR(VLOOKUP(D998,'[2]Fragility List'!$A$1:$C$146,3,FALSE),"Not Fragile")</f>
        <v>Not Fragile</v>
      </c>
      <c r="M998" t="e">
        <f>VLOOKUP(B998,[3]Data!$B$7:$Y$270,23,FALSE)</f>
        <v>#N/A</v>
      </c>
    </row>
    <row r="999" spans="1:13" x14ac:dyDescent="0.25">
      <c r="A999" s="24" t="s">
        <v>971</v>
      </c>
      <c r="B999" s="24" t="s">
        <v>971</v>
      </c>
      <c r="C999" s="24" t="s">
        <v>971</v>
      </c>
      <c r="D999" s="24" t="s">
        <v>971</v>
      </c>
      <c r="E999" s="24" t="s">
        <v>971</v>
      </c>
      <c r="F999" s="24" t="s">
        <v>971</v>
      </c>
      <c r="G999" s="24" t="str">
        <f>IFERROR(VLOOKUP(B999,'[2]Income Groups'!$A$2:$C$219,3,FALSE),"")</f>
        <v/>
      </c>
      <c r="H999" s="24" t="str">
        <f>IFERROR(VLOOKUP(B999,'[2]LDC List'!$B$1:$C$47,2,FALSE),"Non LDC")</f>
        <v>Non LDC</v>
      </c>
      <c r="I999" s="24" t="str">
        <f>IFERROR(VLOOKUP(B999,'[2]SIDS List'!$B$1:$C$57,2,FALSE),"Non SIDS")</f>
        <v>Non SIDS</v>
      </c>
      <c r="J999" s="24" t="str">
        <f>IFERROR(VLOOKUP(B999,'[2]DAC Member List'!$B$1:$C$29,2,FALSE),"Non DAC")</f>
        <v>Non DAC</v>
      </c>
      <c r="K999" s="24" t="str">
        <f>IFERROR(VLOOKUP(B999,'[2]Dev Countries List'!$A$1:$B$146,2,FALSE),"Not Developing")</f>
        <v>Not Developing</v>
      </c>
      <c r="L999" s="24" t="str">
        <f>IFERROR(VLOOKUP(D999,'[2]Fragility List'!$A$1:$C$146,3,FALSE),"Not Fragile")</f>
        <v>Not Fragile</v>
      </c>
      <c r="M999" t="e">
        <f>VLOOKUP(B999,[3]Data!$B$7:$Y$270,23,FALSE)</f>
        <v>#N/A</v>
      </c>
    </row>
    <row r="1000" spans="1:13" x14ac:dyDescent="0.25">
      <c r="A1000" s="24" t="s">
        <v>971</v>
      </c>
      <c r="B1000" s="24" t="s">
        <v>971</v>
      </c>
      <c r="C1000" s="24" t="s">
        <v>971</v>
      </c>
      <c r="D1000" s="24" t="s">
        <v>971</v>
      </c>
      <c r="E1000" s="24" t="s">
        <v>971</v>
      </c>
      <c r="F1000" s="24" t="s">
        <v>971</v>
      </c>
      <c r="G1000" s="24" t="str">
        <f>IFERROR(VLOOKUP(B1000,'[2]Income Groups'!$A$2:$C$219,3,FALSE),"")</f>
        <v/>
      </c>
      <c r="H1000" s="24" t="str">
        <f>IFERROR(VLOOKUP(B1000,'[2]LDC List'!$B$1:$C$47,2,FALSE),"Non LDC")</f>
        <v>Non LDC</v>
      </c>
      <c r="I1000" s="24" t="str">
        <f>IFERROR(VLOOKUP(B1000,'[2]SIDS List'!$B$1:$C$57,2,FALSE),"Non SIDS")</f>
        <v>Non SIDS</v>
      </c>
      <c r="J1000" s="24" t="str">
        <f>IFERROR(VLOOKUP(B1000,'[2]DAC Member List'!$B$1:$C$29,2,FALSE),"Non DAC")</f>
        <v>Non DAC</v>
      </c>
      <c r="K1000" s="24" t="str">
        <f>IFERROR(VLOOKUP(B1000,'[2]Dev Countries List'!$A$1:$B$146,2,FALSE),"Not Developing")</f>
        <v>Not Developing</v>
      </c>
      <c r="L1000" s="24" t="str">
        <f>IFERROR(VLOOKUP(D1000,'[2]Fragility List'!$A$1:$C$146,3,FALSE),"Not Fragile")</f>
        <v>Not Fragile</v>
      </c>
      <c r="M1000" t="e">
        <f>VLOOKUP(B1000,[3]Data!$B$7:$Y$270,23,FALSE)</f>
        <v>#N/A</v>
      </c>
    </row>
    <row r="1001" spans="1:13" x14ac:dyDescent="0.25">
      <c r="A1001" s="24" t="s">
        <v>971</v>
      </c>
      <c r="B1001" s="24" t="s">
        <v>971</v>
      </c>
      <c r="C1001" s="24" t="s">
        <v>971</v>
      </c>
      <c r="D1001" s="24" t="s">
        <v>971</v>
      </c>
      <c r="E1001" s="24" t="s">
        <v>971</v>
      </c>
      <c r="F1001" s="24" t="s">
        <v>971</v>
      </c>
      <c r="G1001" s="24" t="str">
        <f>IFERROR(VLOOKUP(B1001,'[2]Income Groups'!$A$2:$C$219,3,FALSE),"")</f>
        <v/>
      </c>
      <c r="H1001" s="24" t="str">
        <f>IFERROR(VLOOKUP(B1001,'[2]LDC List'!$B$1:$C$47,2,FALSE),"Non LDC")</f>
        <v>Non LDC</v>
      </c>
      <c r="I1001" s="24" t="str">
        <f>IFERROR(VLOOKUP(B1001,'[2]SIDS List'!$B$1:$C$57,2,FALSE),"Non SIDS")</f>
        <v>Non SIDS</v>
      </c>
      <c r="J1001" s="24" t="str">
        <f>IFERROR(VLOOKUP(B1001,'[2]DAC Member List'!$B$1:$C$29,2,FALSE),"Non DAC")</f>
        <v>Non DAC</v>
      </c>
      <c r="K1001" s="24" t="str">
        <f>IFERROR(VLOOKUP(B1001,'[2]Dev Countries List'!$A$1:$B$146,2,FALSE),"Not Developing")</f>
        <v>Not Developing</v>
      </c>
      <c r="L1001" s="24" t="str">
        <f>IFERROR(VLOOKUP(D1001,'[2]Fragility List'!$A$1:$C$146,3,FALSE),"Not Fragile")</f>
        <v>Not Fragile</v>
      </c>
      <c r="M1001" t="e">
        <f>VLOOKUP(B1001,[3]Data!$B$7:$Y$270,23,FALSE)</f>
        <v>#N/A</v>
      </c>
    </row>
    <row r="1002" spans="1:13" x14ac:dyDescent="0.25">
      <c r="A1002" s="24" t="s">
        <v>971</v>
      </c>
      <c r="B1002" s="24" t="s">
        <v>971</v>
      </c>
      <c r="C1002" s="24" t="s">
        <v>971</v>
      </c>
      <c r="D1002" s="24" t="s">
        <v>971</v>
      </c>
      <c r="E1002" s="24" t="s">
        <v>971</v>
      </c>
      <c r="F1002" s="24" t="s">
        <v>971</v>
      </c>
      <c r="G1002" s="24" t="str">
        <f>IFERROR(VLOOKUP(B1002,'[2]Income Groups'!$A$2:$C$219,3,FALSE),"")</f>
        <v/>
      </c>
      <c r="H1002" s="24" t="str">
        <f>IFERROR(VLOOKUP(B1002,'[2]LDC List'!$B$1:$C$47,2,FALSE),"Non LDC")</f>
        <v>Non LDC</v>
      </c>
      <c r="I1002" s="24" t="str">
        <f>IFERROR(VLOOKUP(B1002,'[2]SIDS List'!$B$1:$C$57,2,FALSE),"Non SIDS")</f>
        <v>Non SIDS</v>
      </c>
      <c r="J1002" s="24" t="str">
        <f>IFERROR(VLOOKUP(B1002,'[2]DAC Member List'!$B$1:$C$29,2,FALSE),"Non DAC")</f>
        <v>Non DAC</v>
      </c>
      <c r="K1002" s="24" t="str">
        <f>IFERROR(VLOOKUP(B1002,'[2]Dev Countries List'!$A$1:$B$146,2,FALSE),"Not Developing")</f>
        <v>Not Developing</v>
      </c>
      <c r="L1002" s="24" t="str">
        <f>IFERROR(VLOOKUP(D1002,'[2]Fragility List'!$A$1:$C$146,3,FALSE),"Not Fragile")</f>
        <v>Not Fragile</v>
      </c>
      <c r="M1002" t="e">
        <f>VLOOKUP(B1002,[3]Data!$B$7:$Y$270,23,FALSE)</f>
        <v>#N/A</v>
      </c>
    </row>
    <row r="1003" spans="1:13" x14ac:dyDescent="0.25">
      <c r="A1003" s="24" t="s">
        <v>971</v>
      </c>
      <c r="B1003" s="24" t="s">
        <v>971</v>
      </c>
      <c r="C1003" s="24" t="s">
        <v>971</v>
      </c>
      <c r="D1003" s="24" t="s">
        <v>971</v>
      </c>
      <c r="E1003" s="24" t="s">
        <v>971</v>
      </c>
      <c r="F1003" s="24" t="s">
        <v>971</v>
      </c>
      <c r="G1003" s="24" t="str">
        <f>IFERROR(VLOOKUP(B1003,'[2]Income Groups'!$A$2:$C$219,3,FALSE),"")</f>
        <v/>
      </c>
      <c r="H1003" s="24" t="str">
        <f>IFERROR(VLOOKUP(B1003,'[2]LDC List'!$B$1:$C$47,2,FALSE),"Non LDC")</f>
        <v>Non LDC</v>
      </c>
      <c r="I1003" s="24" t="str">
        <f>IFERROR(VLOOKUP(B1003,'[2]SIDS List'!$B$1:$C$57,2,FALSE),"Non SIDS")</f>
        <v>Non SIDS</v>
      </c>
      <c r="J1003" s="24" t="str">
        <f>IFERROR(VLOOKUP(B1003,'[2]DAC Member List'!$B$1:$C$29,2,FALSE),"Non DAC")</f>
        <v>Non DAC</v>
      </c>
      <c r="K1003" s="24" t="str">
        <f>IFERROR(VLOOKUP(B1003,'[2]Dev Countries List'!$A$1:$B$146,2,FALSE),"Not Developing")</f>
        <v>Not Developing</v>
      </c>
      <c r="L1003" s="24" t="str">
        <f>IFERROR(VLOOKUP(D1003,'[2]Fragility List'!$A$1:$C$146,3,FALSE),"Not Fragile")</f>
        <v>Not Fragile</v>
      </c>
      <c r="M1003" t="e">
        <f>VLOOKUP(B1003,[3]Data!$B$7:$Y$270,23,FALSE)</f>
        <v>#N/A</v>
      </c>
    </row>
    <row r="1004" spans="1:13" x14ac:dyDescent="0.25">
      <c r="A1004" s="24" t="s">
        <v>971</v>
      </c>
      <c r="B1004" s="24" t="s">
        <v>971</v>
      </c>
      <c r="C1004" s="24" t="s">
        <v>971</v>
      </c>
      <c r="D1004" s="24" t="s">
        <v>971</v>
      </c>
      <c r="E1004" s="24" t="s">
        <v>971</v>
      </c>
      <c r="F1004" s="24" t="s">
        <v>971</v>
      </c>
      <c r="G1004" s="24" t="str">
        <f>IFERROR(VLOOKUP(B1004,'[2]Income Groups'!$A$2:$C$219,3,FALSE),"")</f>
        <v/>
      </c>
      <c r="H1004" s="24" t="str">
        <f>IFERROR(VLOOKUP(B1004,'[2]LDC List'!$B$1:$C$47,2,FALSE),"Non LDC")</f>
        <v>Non LDC</v>
      </c>
      <c r="I1004" s="24" t="str">
        <f>IFERROR(VLOOKUP(B1004,'[2]SIDS List'!$B$1:$C$57,2,FALSE),"Non SIDS")</f>
        <v>Non SIDS</v>
      </c>
      <c r="J1004" s="24" t="str">
        <f>IFERROR(VLOOKUP(B1004,'[2]DAC Member List'!$B$1:$C$29,2,FALSE),"Non DAC")</f>
        <v>Non DAC</v>
      </c>
      <c r="K1004" s="24" t="str">
        <f>IFERROR(VLOOKUP(B1004,'[2]Dev Countries List'!$A$1:$B$146,2,FALSE),"Not Developing")</f>
        <v>Not Developing</v>
      </c>
      <c r="L1004" s="24" t="str">
        <f>IFERROR(VLOOKUP(D1004,'[2]Fragility List'!$A$1:$C$146,3,FALSE),"Not Fragile")</f>
        <v>Not Fragile</v>
      </c>
      <c r="M1004" t="e">
        <f>VLOOKUP(B1004,[3]Data!$B$7:$Y$270,23,FALSE)</f>
        <v>#N/A</v>
      </c>
    </row>
    <row r="1005" spans="1:13" x14ac:dyDescent="0.25">
      <c r="A1005" s="24" t="s">
        <v>971</v>
      </c>
      <c r="B1005" s="24" t="s">
        <v>971</v>
      </c>
      <c r="C1005" s="24" t="s">
        <v>971</v>
      </c>
      <c r="D1005" s="24" t="s">
        <v>971</v>
      </c>
      <c r="E1005" s="24" t="s">
        <v>971</v>
      </c>
      <c r="F1005" s="24" t="s">
        <v>971</v>
      </c>
      <c r="G1005" s="24" t="str">
        <f>IFERROR(VLOOKUP(B1005,'[2]Income Groups'!$A$2:$C$219,3,FALSE),"")</f>
        <v/>
      </c>
      <c r="H1005" s="24" t="str">
        <f>IFERROR(VLOOKUP(B1005,'[2]LDC List'!$B$1:$C$47,2,FALSE),"Non LDC")</f>
        <v>Non LDC</v>
      </c>
      <c r="I1005" s="24" t="str">
        <f>IFERROR(VLOOKUP(B1005,'[2]SIDS List'!$B$1:$C$57,2,FALSE),"Non SIDS")</f>
        <v>Non SIDS</v>
      </c>
      <c r="J1005" s="24" t="str">
        <f>IFERROR(VLOOKUP(B1005,'[2]DAC Member List'!$B$1:$C$29,2,FALSE),"Non DAC")</f>
        <v>Non DAC</v>
      </c>
      <c r="K1005" s="24" t="str">
        <f>IFERROR(VLOOKUP(B1005,'[2]Dev Countries List'!$A$1:$B$146,2,FALSE),"Not Developing")</f>
        <v>Not Developing</v>
      </c>
      <c r="L1005" s="24" t="str">
        <f>IFERROR(VLOOKUP(D1005,'[2]Fragility List'!$A$1:$C$146,3,FALSE),"Not Fragile")</f>
        <v>Not Fragile</v>
      </c>
      <c r="M1005" t="e">
        <f>VLOOKUP(B1005,[3]Data!$B$7:$Y$270,23,FALSE)</f>
        <v>#N/A</v>
      </c>
    </row>
    <row r="1006" spans="1:13" x14ac:dyDescent="0.25">
      <c r="A1006" s="24" t="s">
        <v>971</v>
      </c>
      <c r="B1006" s="24" t="s">
        <v>971</v>
      </c>
      <c r="C1006" s="24" t="s">
        <v>971</v>
      </c>
      <c r="D1006" s="24" t="s">
        <v>971</v>
      </c>
      <c r="E1006" s="24" t="s">
        <v>971</v>
      </c>
      <c r="F1006" s="24" t="s">
        <v>971</v>
      </c>
      <c r="G1006" s="24" t="str">
        <f>IFERROR(VLOOKUP(B1006,'[2]Income Groups'!$A$2:$C$219,3,FALSE),"")</f>
        <v/>
      </c>
      <c r="H1006" s="24" t="str">
        <f>IFERROR(VLOOKUP(B1006,'[2]LDC List'!$B$1:$C$47,2,FALSE),"Non LDC")</f>
        <v>Non LDC</v>
      </c>
      <c r="I1006" s="24" t="str">
        <f>IFERROR(VLOOKUP(B1006,'[2]SIDS List'!$B$1:$C$57,2,FALSE),"Non SIDS")</f>
        <v>Non SIDS</v>
      </c>
      <c r="J1006" s="24" t="str">
        <f>IFERROR(VLOOKUP(B1006,'[2]DAC Member List'!$B$1:$C$29,2,FALSE),"Non DAC")</f>
        <v>Non DAC</v>
      </c>
      <c r="K1006" s="24" t="str">
        <f>IFERROR(VLOOKUP(B1006,'[2]Dev Countries List'!$A$1:$B$146,2,FALSE),"Not Developing")</f>
        <v>Not Developing</v>
      </c>
      <c r="L1006" s="24" t="str">
        <f>IFERROR(VLOOKUP(D1006,'[2]Fragility List'!$A$1:$C$146,3,FALSE),"Not Fragile")</f>
        <v>Not Fragile</v>
      </c>
      <c r="M1006" t="e">
        <f>VLOOKUP(B1006,[3]Data!$B$7:$Y$270,23,FALSE)</f>
        <v>#N/A</v>
      </c>
    </row>
    <row r="1007" spans="1:13" x14ac:dyDescent="0.25">
      <c r="A1007" s="24" t="s">
        <v>971</v>
      </c>
      <c r="B1007" s="24" t="s">
        <v>971</v>
      </c>
      <c r="C1007" s="24" t="s">
        <v>971</v>
      </c>
      <c r="D1007" s="24" t="s">
        <v>971</v>
      </c>
      <c r="E1007" s="24" t="s">
        <v>971</v>
      </c>
      <c r="F1007" s="24" t="s">
        <v>971</v>
      </c>
      <c r="G1007" s="24" t="str">
        <f>IFERROR(VLOOKUP(B1007,'[2]Income Groups'!$A$2:$C$219,3,FALSE),"")</f>
        <v/>
      </c>
      <c r="H1007" s="24" t="str">
        <f>IFERROR(VLOOKUP(B1007,'[2]LDC List'!$B$1:$C$47,2,FALSE),"Non LDC")</f>
        <v>Non LDC</v>
      </c>
      <c r="I1007" s="24" t="str">
        <f>IFERROR(VLOOKUP(B1007,'[2]SIDS List'!$B$1:$C$57,2,FALSE),"Non SIDS")</f>
        <v>Non SIDS</v>
      </c>
      <c r="J1007" s="24" t="str">
        <f>IFERROR(VLOOKUP(B1007,'[2]DAC Member List'!$B$1:$C$29,2,FALSE),"Non DAC")</f>
        <v>Non DAC</v>
      </c>
      <c r="K1007" s="24" t="str">
        <f>IFERROR(VLOOKUP(B1007,'[2]Dev Countries List'!$A$1:$B$146,2,FALSE),"Not Developing")</f>
        <v>Not Developing</v>
      </c>
      <c r="L1007" s="24" t="str">
        <f>IFERROR(VLOOKUP(D1007,'[2]Fragility List'!$A$1:$C$146,3,FALSE),"Not Fragile")</f>
        <v>Not Fragile</v>
      </c>
      <c r="M1007" t="e">
        <f>VLOOKUP(B1007,[3]Data!$B$7:$Y$270,23,FALSE)</f>
        <v>#N/A</v>
      </c>
    </row>
    <row r="1008" spans="1:13" x14ac:dyDescent="0.25">
      <c r="A1008" s="24" t="s">
        <v>971</v>
      </c>
      <c r="B1008" s="24" t="s">
        <v>971</v>
      </c>
      <c r="C1008" s="24" t="s">
        <v>971</v>
      </c>
      <c r="D1008" s="24" t="s">
        <v>971</v>
      </c>
      <c r="E1008" s="24" t="s">
        <v>971</v>
      </c>
      <c r="F1008" s="24" t="s">
        <v>971</v>
      </c>
      <c r="G1008" s="24" t="str">
        <f>IFERROR(VLOOKUP(B1008,'[2]Income Groups'!$A$2:$C$219,3,FALSE),"")</f>
        <v/>
      </c>
      <c r="H1008" s="24" t="str">
        <f>IFERROR(VLOOKUP(B1008,'[2]LDC List'!$B$1:$C$47,2,FALSE),"Non LDC")</f>
        <v>Non LDC</v>
      </c>
      <c r="I1008" s="24" t="str">
        <f>IFERROR(VLOOKUP(B1008,'[2]SIDS List'!$B$1:$C$57,2,FALSE),"Non SIDS")</f>
        <v>Non SIDS</v>
      </c>
      <c r="J1008" s="24" t="str">
        <f>IFERROR(VLOOKUP(B1008,'[2]DAC Member List'!$B$1:$C$29,2,FALSE),"Non DAC")</f>
        <v>Non DAC</v>
      </c>
      <c r="K1008" s="24" t="str">
        <f>IFERROR(VLOOKUP(B1008,'[2]Dev Countries List'!$A$1:$B$146,2,FALSE),"Not Developing")</f>
        <v>Not Developing</v>
      </c>
      <c r="L1008" s="24" t="str">
        <f>IFERROR(VLOOKUP(D1008,'[2]Fragility List'!$A$1:$C$146,3,FALSE),"Not Fragile")</f>
        <v>Not Fragile</v>
      </c>
      <c r="M1008" t="e">
        <f>VLOOKUP(B1008,[3]Data!$B$7:$Y$270,23,FALSE)</f>
        <v>#N/A</v>
      </c>
    </row>
    <row r="1009" spans="1:13" x14ac:dyDescent="0.25">
      <c r="A1009" s="24" t="s">
        <v>971</v>
      </c>
      <c r="B1009" s="24" t="s">
        <v>971</v>
      </c>
      <c r="C1009" s="24" t="s">
        <v>971</v>
      </c>
      <c r="D1009" s="24" t="s">
        <v>971</v>
      </c>
      <c r="E1009" s="24" t="s">
        <v>971</v>
      </c>
      <c r="F1009" s="24" t="s">
        <v>971</v>
      </c>
      <c r="G1009" s="24" t="str">
        <f>IFERROR(VLOOKUP(B1009,'[2]Income Groups'!$A$2:$C$219,3,FALSE),"")</f>
        <v/>
      </c>
      <c r="H1009" s="24" t="str">
        <f>IFERROR(VLOOKUP(B1009,'[2]LDC List'!$B$1:$C$47,2,FALSE),"Non LDC")</f>
        <v>Non LDC</v>
      </c>
      <c r="I1009" s="24" t="str">
        <f>IFERROR(VLOOKUP(B1009,'[2]SIDS List'!$B$1:$C$57,2,FALSE),"Non SIDS")</f>
        <v>Non SIDS</v>
      </c>
      <c r="J1009" s="24" t="str">
        <f>IFERROR(VLOOKUP(B1009,'[2]DAC Member List'!$B$1:$C$29,2,FALSE),"Non DAC")</f>
        <v>Non DAC</v>
      </c>
      <c r="K1009" s="24" t="str">
        <f>IFERROR(VLOOKUP(B1009,'[2]Dev Countries List'!$A$1:$B$146,2,FALSE),"Not Developing")</f>
        <v>Not Developing</v>
      </c>
      <c r="L1009" s="24" t="str">
        <f>IFERROR(VLOOKUP(D1009,'[2]Fragility List'!$A$1:$C$146,3,FALSE),"Not Fragile")</f>
        <v>Not Fragile</v>
      </c>
      <c r="M1009" t="e">
        <f>VLOOKUP(B1009,[3]Data!$B$7:$Y$270,23,FALSE)</f>
        <v>#N/A</v>
      </c>
    </row>
    <row r="1010" spans="1:13" x14ac:dyDescent="0.25">
      <c r="A1010" s="24" t="s">
        <v>971</v>
      </c>
      <c r="B1010" s="24" t="s">
        <v>971</v>
      </c>
      <c r="C1010" s="24" t="s">
        <v>971</v>
      </c>
      <c r="D1010" s="24" t="s">
        <v>971</v>
      </c>
      <c r="E1010" s="24" t="s">
        <v>971</v>
      </c>
      <c r="F1010" s="24" t="s">
        <v>971</v>
      </c>
      <c r="G1010" s="24" t="str">
        <f>IFERROR(VLOOKUP(B1010,'[2]Income Groups'!$A$2:$C$219,3,FALSE),"")</f>
        <v/>
      </c>
      <c r="H1010" s="24" t="str">
        <f>IFERROR(VLOOKUP(B1010,'[2]LDC List'!$B$1:$C$47,2,FALSE),"Non LDC")</f>
        <v>Non LDC</v>
      </c>
      <c r="I1010" s="24" t="str">
        <f>IFERROR(VLOOKUP(B1010,'[2]SIDS List'!$B$1:$C$57,2,FALSE),"Non SIDS")</f>
        <v>Non SIDS</v>
      </c>
      <c r="J1010" s="24" t="str">
        <f>IFERROR(VLOOKUP(B1010,'[2]DAC Member List'!$B$1:$C$29,2,FALSE),"Non DAC")</f>
        <v>Non DAC</v>
      </c>
      <c r="K1010" s="24" t="str">
        <f>IFERROR(VLOOKUP(B1010,'[2]Dev Countries List'!$A$1:$B$146,2,FALSE),"Not Developing")</f>
        <v>Not Developing</v>
      </c>
      <c r="L1010" s="24" t="str">
        <f>IFERROR(VLOOKUP(D1010,'[2]Fragility List'!$A$1:$C$146,3,FALSE),"Not Fragile")</f>
        <v>Not Fragile</v>
      </c>
      <c r="M1010" t="e">
        <f>VLOOKUP(B1010,[3]Data!$B$7:$Y$270,23,FALSE)</f>
        <v>#N/A</v>
      </c>
    </row>
    <row r="1011" spans="1:13" x14ac:dyDescent="0.25">
      <c r="A1011" s="24" t="s">
        <v>971</v>
      </c>
      <c r="B1011" s="24" t="s">
        <v>971</v>
      </c>
      <c r="C1011" s="24" t="s">
        <v>971</v>
      </c>
      <c r="D1011" s="24" t="s">
        <v>971</v>
      </c>
      <c r="E1011" s="24" t="s">
        <v>971</v>
      </c>
      <c r="F1011" s="24" t="s">
        <v>971</v>
      </c>
      <c r="G1011" s="24" t="str">
        <f>IFERROR(VLOOKUP(B1011,'[2]Income Groups'!$A$2:$C$219,3,FALSE),"")</f>
        <v/>
      </c>
      <c r="H1011" s="24" t="str">
        <f>IFERROR(VLOOKUP(B1011,'[2]LDC List'!$B$1:$C$47,2,FALSE),"Non LDC")</f>
        <v>Non LDC</v>
      </c>
      <c r="I1011" s="24" t="str">
        <f>IFERROR(VLOOKUP(B1011,'[2]SIDS List'!$B$1:$C$57,2,FALSE),"Non SIDS")</f>
        <v>Non SIDS</v>
      </c>
      <c r="J1011" s="24" t="str">
        <f>IFERROR(VLOOKUP(B1011,'[2]DAC Member List'!$B$1:$C$29,2,FALSE),"Non DAC")</f>
        <v>Non DAC</v>
      </c>
      <c r="K1011" s="24" t="str">
        <f>IFERROR(VLOOKUP(B1011,'[2]Dev Countries List'!$A$1:$B$146,2,FALSE),"Not Developing")</f>
        <v>Not Developing</v>
      </c>
      <c r="L1011" s="24" t="str">
        <f>IFERROR(VLOOKUP(D1011,'[2]Fragility List'!$A$1:$C$146,3,FALSE),"Not Fragile")</f>
        <v>Not Fragile</v>
      </c>
      <c r="M1011" t="e">
        <f>VLOOKUP(B1011,[3]Data!$B$7:$Y$270,23,FALSE)</f>
        <v>#N/A</v>
      </c>
    </row>
    <row r="1012" spans="1:13" x14ac:dyDescent="0.25">
      <c r="A1012" s="24" t="s">
        <v>971</v>
      </c>
      <c r="B1012" s="24" t="s">
        <v>971</v>
      </c>
      <c r="C1012" s="24" t="s">
        <v>971</v>
      </c>
      <c r="D1012" s="24" t="s">
        <v>971</v>
      </c>
      <c r="E1012" s="24" t="s">
        <v>971</v>
      </c>
      <c r="F1012" s="24" t="s">
        <v>971</v>
      </c>
      <c r="G1012" s="24" t="str">
        <f>IFERROR(VLOOKUP(B1012,'[2]Income Groups'!$A$2:$C$219,3,FALSE),"")</f>
        <v/>
      </c>
      <c r="H1012" s="24" t="str">
        <f>IFERROR(VLOOKUP(B1012,'[2]LDC List'!$B$1:$C$47,2,FALSE),"Non LDC")</f>
        <v>Non LDC</v>
      </c>
      <c r="I1012" s="24" t="str">
        <f>IFERROR(VLOOKUP(B1012,'[2]SIDS List'!$B$1:$C$57,2,FALSE),"Non SIDS")</f>
        <v>Non SIDS</v>
      </c>
      <c r="J1012" s="24" t="str">
        <f>IFERROR(VLOOKUP(B1012,'[2]DAC Member List'!$B$1:$C$29,2,FALSE),"Non DAC")</f>
        <v>Non DAC</v>
      </c>
      <c r="K1012" s="24" t="str">
        <f>IFERROR(VLOOKUP(B1012,'[2]Dev Countries List'!$A$1:$B$146,2,FALSE),"Not Developing")</f>
        <v>Not Developing</v>
      </c>
      <c r="L1012" s="24" t="str">
        <f>IFERROR(VLOOKUP(D1012,'[2]Fragility List'!$A$1:$C$146,3,FALSE),"Not Fragile")</f>
        <v>Not Fragile</v>
      </c>
      <c r="M1012" t="e">
        <f>VLOOKUP(B1012,[3]Data!$B$7:$Y$270,23,FALSE)</f>
        <v>#N/A</v>
      </c>
    </row>
    <row r="1013" spans="1:13" x14ac:dyDescent="0.25">
      <c r="A1013" s="24" t="s">
        <v>971</v>
      </c>
      <c r="B1013" s="24" t="s">
        <v>971</v>
      </c>
      <c r="C1013" s="24" t="s">
        <v>971</v>
      </c>
      <c r="D1013" s="24" t="s">
        <v>971</v>
      </c>
      <c r="E1013" s="24" t="s">
        <v>971</v>
      </c>
      <c r="F1013" s="24" t="s">
        <v>971</v>
      </c>
      <c r="G1013" s="24" t="str">
        <f>IFERROR(VLOOKUP(B1013,'[2]Income Groups'!$A$2:$C$219,3,FALSE),"")</f>
        <v/>
      </c>
      <c r="H1013" s="24" t="str">
        <f>IFERROR(VLOOKUP(B1013,'[2]LDC List'!$B$1:$C$47,2,FALSE),"Non LDC")</f>
        <v>Non LDC</v>
      </c>
      <c r="I1013" s="24" t="str">
        <f>IFERROR(VLOOKUP(B1013,'[2]SIDS List'!$B$1:$C$57,2,FALSE),"Non SIDS")</f>
        <v>Non SIDS</v>
      </c>
      <c r="J1013" s="24" t="str">
        <f>IFERROR(VLOOKUP(B1013,'[2]DAC Member List'!$B$1:$C$29,2,FALSE),"Non DAC")</f>
        <v>Non DAC</v>
      </c>
      <c r="K1013" s="24" t="str">
        <f>IFERROR(VLOOKUP(B1013,'[2]Dev Countries List'!$A$1:$B$146,2,FALSE),"Not Developing")</f>
        <v>Not Developing</v>
      </c>
      <c r="L1013" s="24" t="str">
        <f>IFERROR(VLOOKUP(D1013,'[2]Fragility List'!$A$1:$C$146,3,FALSE),"Not Fragile")</f>
        <v>Not Fragile</v>
      </c>
      <c r="M1013" t="e">
        <f>VLOOKUP(B1013,[3]Data!$B$7:$Y$270,23,FALSE)</f>
        <v>#N/A</v>
      </c>
    </row>
    <row r="1014" spans="1:13" x14ac:dyDescent="0.25">
      <c r="A1014" s="24" t="s">
        <v>971</v>
      </c>
      <c r="B1014" s="24" t="s">
        <v>971</v>
      </c>
      <c r="C1014" s="24" t="s">
        <v>971</v>
      </c>
      <c r="D1014" s="24" t="s">
        <v>971</v>
      </c>
      <c r="E1014" s="24" t="s">
        <v>971</v>
      </c>
      <c r="F1014" s="24" t="s">
        <v>971</v>
      </c>
      <c r="G1014" s="24" t="str">
        <f>IFERROR(VLOOKUP(B1014,'[2]Income Groups'!$A$2:$C$219,3,FALSE),"")</f>
        <v/>
      </c>
      <c r="H1014" s="24" t="str">
        <f>IFERROR(VLOOKUP(B1014,'[2]LDC List'!$B$1:$C$47,2,FALSE),"Non LDC")</f>
        <v>Non LDC</v>
      </c>
      <c r="I1014" s="24" t="str">
        <f>IFERROR(VLOOKUP(B1014,'[2]SIDS List'!$B$1:$C$57,2,FALSE),"Non SIDS")</f>
        <v>Non SIDS</v>
      </c>
      <c r="J1014" s="24" t="str">
        <f>IFERROR(VLOOKUP(B1014,'[2]DAC Member List'!$B$1:$C$29,2,FALSE),"Non DAC")</f>
        <v>Non DAC</v>
      </c>
      <c r="K1014" s="24" t="str">
        <f>IFERROR(VLOOKUP(B1014,'[2]Dev Countries List'!$A$1:$B$146,2,FALSE),"Not Developing")</f>
        <v>Not Developing</v>
      </c>
      <c r="L1014" s="24" t="str">
        <f>IFERROR(VLOOKUP(D1014,'[2]Fragility List'!$A$1:$C$146,3,FALSE),"Not Fragile")</f>
        <v>Not Fragile</v>
      </c>
      <c r="M1014" t="e">
        <f>VLOOKUP(B1014,[3]Data!$B$7:$Y$270,23,FALSE)</f>
        <v>#N/A</v>
      </c>
    </row>
    <row r="1015" spans="1:13" x14ac:dyDescent="0.25">
      <c r="A1015" s="24" t="s">
        <v>971</v>
      </c>
      <c r="B1015" s="24" t="s">
        <v>971</v>
      </c>
      <c r="C1015" s="24" t="s">
        <v>971</v>
      </c>
      <c r="D1015" s="24" t="s">
        <v>971</v>
      </c>
      <c r="E1015" s="24" t="s">
        <v>971</v>
      </c>
      <c r="F1015" s="24" t="s">
        <v>971</v>
      </c>
      <c r="G1015" s="24" t="str">
        <f>IFERROR(VLOOKUP(B1015,'[2]Income Groups'!$A$2:$C$219,3,FALSE),"")</f>
        <v/>
      </c>
      <c r="H1015" s="24" t="str">
        <f>IFERROR(VLOOKUP(B1015,'[2]LDC List'!$B$1:$C$47,2,FALSE),"Non LDC")</f>
        <v>Non LDC</v>
      </c>
      <c r="I1015" s="24" t="str">
        <f>IFERROR(VLOOKUP(B1015,'[2]SIDS List'!$B$1:$C$57,2,FALSE),"Non SIDS")</f>
        <v>Non SIDS</v>
      </c>
      <c r="J1015" s="24" t="str">
        <f>IFERROR(VLOOKUP(B1015,'[2]DAC Member List'!$B$1:$C$29,2,FALSE),"Non DAC")</f>
        <v>Non DAC</v>
      </c>
      <c r="K1015" s="24" t="str">
        <f>IFERROR(VLOOKUP(B1015,'[2]Dev Countries List'!$A$1:$B$146,2,FALSE),"Not Developing")</f>
        <v>Not Developing</v>
      </c>
      <c r="L1015" s="24" t="str">
        <f>IFERROR(VLOOKUP(D1015,'[2]Fragility List'!$A$1:$C$146,3,FALSE),"Not Fragile")</f>
        <v>Not Fragile</v>
      </c>
      <c r="M1015" t="e">
        <f>VLOOKUP(B1015,[3]Data!$B$7:$Y$270,23,FALSE)</f>
        <v>#N/A</v>
      </c>
    </row>
    <row r="1016" spans="1:13" x14ac:dyDescent="0.25">
      <c r="A1016" s="24" t="s">
        <v>971</v>
      </c>
      <c r="B1016" s="24" t="s">
        <v>971</v>
      </c>
      <c r="C1016" s="24" t="s">
        <v>971</v>
      </c>
      <c r="D1016" s="24" t="s">
        <v>971</v>
      </c>
      <c r="E1016" s="24" t="s">
        <v>971</v>
      </c>
      <c r="F1016" s="24" t="s">
        <v>971</v>
      </c>
      <c r="G1016" s="24" t="str">
        <f>IFERROR(VLOOKUP(B1016,'[2]Income Groups'!$A$2:$C$219,3,FALSE),"")</f>
        <v/>
      </c>
      <c r="H1016" s="24" t="str">
        <f>IFERROR(VLOOKUP(B1016,'[2]LDC List'!$B$1:$C$47,2,FALSE),"Non LDC")</f>
        <v>Non LDC</v>
      </c>
      <c r="I1016" s="24" t="str">
        <f>IFERROR(VLOOKUP(B1016,'[2]SIDS List'!$B$1:$C$57,2,FALSE),"Non SIDS")</f>
        <v>Non SIDS</v>
      </c>
      <c r="J1016" s="24" t="str">
        <f>IFERROR(VLOOKUP(B1016,'[2]DAC Member List'!$B$1:$C$29,2,FALSE),"Non DAC")</f>
        <v>Non DAC</v>
      </c>
      <c r="K1016" s="24" t="str">
        <f>IFERROR(VLOOKUP(B1016,'[2]Dev Countries List'!$A$1:$B$146,2,FALSE),"Not Developing")</f>
        <v>Not Developing</v>
      </c>
      <c r="L1016" s="24" t="str">
        <f>IFERROR(VLOOKUP(D1016,'[2]Fragility List'!$A$1:$C$146,3,FALSE),"Not Fragile")</f>
        <v>Not Fragile</v>
      </c>
      <c r="M1016" t="e">
        <f>VLOOKUP(B1016,[3]Data!$B$7:$Y$270,23,FALSE)</f>
        <v>#N/A</v>
      </c>
    </row>
    <row r="1017" spans="1:13" x14ac:dyDescent="0.25">
      <c r="A1017" s="24" t="s">
        <v>971</v>
      </c>
      <c r="B1017" s="24" t="s">
        <v>971</v>
      </c>
      <c r="C1017" s="24" t="s">
        <v>971</v>
      </c>
      <c r="D1017" s="24" t="s">
        <v>971</v>
      </c>
      <c r="E1017" s="24" t="s">
        <v>971</v>
      </c>
      <c r="F1017" s="24" t="s">
        <v>971</v>
      </c>
      <c r="G1017" s="24" t="str">
        <f>IFERROR(VLOOKUP(B1017,'[2]Income Groups'!$A$2:$C$219,3,FALSE),"")</f>
        <v/>
      </c>
      <c r="H1017" s="24" t="str">
        <f>IFERROR(VLOOKUP(B1017,'[2]LDC List'!$B$1:$C$47,2,FALSE),"Non LDC")</f>
        <v>Non LDC</v>
      </c>
      <c r="I1017" s="24" t="str">
        <f>IFERROR(VLOOKUP(B1017,'[2]SIDS List'!$B$1:$C$57,2,FALSE),"Non SIDS")</f>
        <v>Non SIDS</v>
      </c>
      <c r="J1017" s="24" t="str">
        <f>IFERROR(VLOOKUP(B1017,'[2]DAC Member List'!$B$1:$C$29,2,FALSE),"Non DAC")</f>
        <v>Non DAC</v>
      </c>
      <c r="K1017" s="24" t="str">
        <f>IFERROR(VLOOKUP(B1017,'[2]Dev Countries List'!$A$1:$B$146,2,FALSE),"Not Developing")</f>
        <v>Not Developing</v>
      </c>
      <c r="L1017" s="24" t="str">
        <f>IFERROR(VLOOKUP(D1017,'[2]Fragility List'!$A$1:$C$146,3,FALSE),"Not Fragile")</f>
        <v>Not Fragile</v>
      </c>
      <c r="M1017" t="e">
        <f>VLOOKUP(B1017,[3]Data!$B$7:$Y$270,23,FALSE)</f>
        <v>#N/A</v>
      </c>
    </row>
    <row r="1018" spans="1:13" x14ac:dyDescent="0.25">
      <c r="A1018" s="34" t="s">
        <v>972</v>
      </c>
      <c r="G1018" t="str">
        <f>IFERROR(VLOOKUP(B1018,'[2]Income Groups'!$A$2:$C$219,3,FALSE),"")</f>
        <v>HIC</v>
      </c>
      <c r="H1018" t="str">
        <f>IFERROR(VLOOKUP(B1018,'[2]LDC List'!$B$1:$C$47,2,FALSE),"Non LDC")</f>
        <v>Non LDC</v>
      </c>
      <c r="I1018" t="str">
        <f>IFERROR(VLOOKUP(B1018,'[2]SIDS List'!$B$1:$C$57,2,FALSE),"Non SIDS")</f>
        <v>Non SIDS</v>
      </c>
      <c r="J1018" t="str">
        <f>IFERROR(VLOOKUP(B1018,'[2]DAC Member List'!$B$1:$C$29,2,FALSE),"Non DAC")</f>
        <v>Non DAC</v>
      </c>
      <c r="K1018" t="str">
        <f>IFERROR(VLOOKUP(B1018,'[2]Dev Countries List'!$A$1:$B$146,2,FALSE),"Not Developing")</f>
        <v>Not Developing</v>
      </c>
      <c r="L1018" s="24" t="str">
        <f>IFERROR(VLOOKUP(D1018,'[2]Fragility List'!$A$1:$C$146,3,FALSE),"Not Fragile")</f>
        <v>Not Fragile</v>
      </c>
      <c r="M1018" t="e">
        <f>VLOOKUP(B1018,[3]Data!$B$7:$Y$270,23,FALSE)</f>
        <v>#N/A</v>
      </c>
    </row>
  </sheetData>
  <autoFilter ref="A1:N1018" xr:uid="{00000000-0009-0000-0000-000003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ODA current</vt:lpstr>
      <vt:lpstr>GDP current</vt:lpstr>
      <vt:lpstr>recipient_profile.oda_per_perce</vt:lpstr>
      <vt:lpstr>Names&amp;ISO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Knox</dc:creator>
  <cp:lastModifiedBy>laurencef</cp:lastModifiedBy>
  <dcterms:created xsi:type="dcterms:W3CDTF">2018-10-26T14:28:45Z</dcterms:created>
  <dcterms:modified xsi:type="dcterms:W3CDTF">2018-10-30T09:27:13Z</dcterms:modified>
</cp:coreProperties>
</file>